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120" windowWidth="18315" windowHeight="12240"/>
  </bookViews>
  <sheets>
    <sheet name="일위대가목록" sheetId="5" r:id="rId1"/>
    <sheet name="일위대가" sheetId="4" r:id="rId2"/>
    <sheet name="단가대비표" sheetId="3" r:id="rId3"/>
  </sheets>
  <definedNames>
    <definedName name="_xlnm.Print_Area" localSheetId="2">단가대비표!$A$1:$X$317</definedName>
    <definedName name="_xlnm.Print_Area" localSheetId="1">일위대가!$A$1:$M$4764</definedName>
    <definedName name="_xlnm.Print_Area" localSheetId="0">일위대가목록!$A$1:$J$744</definedName>
    <definedName name="_xlnm.Print_Titles" localSheetId="2">단가대비표!$1:$4</definedName>
    <definedName name="_xlnm.Print_Titles" localSheetId="1">일위대가!$1:$3</definedName>
    <definedName name="_xlnm.Print_Titles" localSheetId="0">일위대가목록!$1:$3</definedName>
  </definedNames>
  <calcPr calcId="144525" iterate="1"/>
</workbook>
</file>

<file path=xl/calcChain.xml><?xml version="1.0" encoding="utf-8"?>
<calcChain xmlns="http://schemas.openxmlformats.org/spreadsheetml/2006/main">
  <c r="I4763" i="4" l="1"/>
  <c r="J4763" i="4" s="1"/>
  <c r="J4764" i="4" s="1"/>
  <c r="G744" i="5" s="1"/>
  <c r="G4763" i="4"/>
  <c r="H4763" i="4" s="1"/>
  <c r="H4764" i="4" s="1"/>
  <c r="F744" i="5" s="1"/>
  <c r="E4763" i="4"/>
  <c r="F4763" i="4" s="1"/>
  <c r="I4759" i="4"/>
  <c r="J4759" i="4" s="1"/>
  <c r="G4759" i="4"/>
  <c r="H4759" i="4" s="1"/>
  <c r="E4759" i="4"/>
  <c r="F4759" i="4" s="1"/>
  <c r="I4758" i="4"/>
  <c r="J4758" i="4" s="1"/>
  <c r="G4758" i="4"/>
  <c r="H4758" i="4" s="1"/>
  <c r="E4758" i="4"/>
  <c r="F4758" i="4" s="1"/>
  <c r="G4754" i="4"/>
  <c r="E4754" i="4"/>
  <c r="F4754" i="4" s="1"/>
  <c r="F4755" i="4" s="1"/>
  <c r="G4750" i="4"/>
  <c r="H4750" i="4" s="1"/>
  <c r="H4751" i="4" s="1"/>
  <c r="F741" i="5" s="1"/>
  <c r="G3615" i="4" s="1"/>
  <c r="H3615" i="4" s="1"/>
  <c r="E4750" i="4"/>
  <c r="F4750" i="4" s="1"/>
  <c r="I4746" i="4"/>
  <c r="J4746" i="4" s="1"/>
  <c r="G4746" i="4"/>
  <c r="H4746" i="4" s="1"/>
  <c r="E4746" i="4"/>
  <c r="F4746" i="4" s="1"/>
  <c r="I4744" i="4"/>
  <c r="G4744" i="4"/>
  <c r="G4743" i="4"/>
  <c r="H4743" i="4" s="1"/>
  <c r="E4743" i="4"/>
  <c r="I4739" i="4"/>
  <c r="G4739" i="4"/>
  <c r="H4739" i="4" s="1"/>
  <c r="E4739" i="4"/>
  <c r="F4739" i="4" s="1"/>
  <c r="I4738" i="4"/>
  <c r="J4738" i="4" s="1"/>
  <c r="G4738" i="4"/>
  <c r="H4738" i="4" s="1"/>
  <c r="E4738" i="4"/>
  <c r="F4738" i="4" s="1"/>
  <c r="I4737" i="4"/>
  <c r="G4737" i="4"/>
  <c r="H4737" i="4" s="1"/>
  <c r="I4736" i="4"/>
  <c r="J4736" i="4" s="1"/>
  <c r="G4736" i="4"/>
  <c r="H4736" i="4" s="1"/>
  <c r="G4732" i="4"/>
  <c r="H4732" i="4" s="1"/>
  <c r="H4733" i="4" s="1"/>
  <c r="F738" i="5" s="1"/>
  <c r="E4732" i="4"/>
  <c r="G4728" i="4"/>
  <c r="H4728" i="4" s="1"/>
  <c r="H4729" i="4" s="1"/>
  <c r="F737" i="5" s="1"/>
  <c r="E4728" i="4"/>
  <c r="F4728" i="4" s="1"/>
  <c r="F4729" i="4" s="1"/>
  <c r="I4724" i="4"/>
  <c r="J4724" i="4" s="1"/>
  <c r="G4724" i="4"/>
  <c r="H4724" i="4" s="1"/>
  <c r="E4724" i="4"/>
  <c r="F4724" i="4" s="1"/>
  <c r="I4722" i="4"/>
  <c r="J4722" i="4" s="1"/>
  <c r="G4722" i="4"/>
  <c r="G4721" i="4"/>
  <c r="H4721" i="4" s="1"/>
  <c r="E4721" i="4"/>
  <c r="I4714" i="4"/>
  <c r="J4714" i="4" s="1"/>
  <c r="G4714" i="4"/>
  <c r="H4714" i="4" s="1"/>
  <c r="E4714" i="4"/>
  <c r="F4714" i="4" s="1"/>
  <c r="I4713" i="4"/>
  <c r="J4713" i="4" s="1"/>
  <c r="G4713" i="4"/>
  <c r="H4713" i="4" s="1"/>
  <c r="E4713" i="4"/>
  <c r="I4709" i="4"/>
  <c r="J4709" i="4" s="1"/>
  <c r="G4709" i="4"/>
  <c r="E4709" i="4"/>
  <c r="F4709" i="4" s="1"/>
  <c r="I4707" i="4"/>
  <c r="J4707" i="4" s="1"/>
  <c r="G4707" i="4"/>
  <c r="H4707" i="4" s="1"/>
  <c r="G4706" i="4"/>
  <c r="H4706" i="4" s="1"/>
  <c r="E4706" i="4"/>
  <c r="G4702" i="4"/>
  <c r="H4702" i="4" s="1"/>
  <c r="H4703" i="4" s="1"/>
  <c r="F733" i="5" s="1"/>
  <c r="G4715" i="4" s="1"/>
  <c r="H4715" i="4" s="1"/>
  <c r="E4702" i="4"/>
  <c r="F4702" i="4" s="1"/>
  <c r="I4695" i="4"/>
  <c r="J4695" i="4" s="1"/>
  <c r="G4695" i="4"/>
  <c r="H4695" i="4" s="1"/>
  <c r="E4695" i="4"/>
  <c r="F4695" i="4" s="1"/>
  <c r="I4694" i="4"/>
  <c r="J4694" i="4" s="1"/>
  <c r="G4694" i="4"/>
  <c r="H4694" i="4" s="1"/>
  <c r="E4694" i="4"/>
  <c r="G4690" i="4"/>
  <c r="H4690" i="4" s="1"/>
  <c r="H4691" i="4" s="1"/>
  <c r="F731" i="5" s="1"/>
  <c r="E4690" i="4"/>
  <c r="F4690" i="4" s="1"/>
  <c r="I4686" i="4"/>
  <c r="J4686" i="4" s="1"/>
  <c r="G4686" i="4"/>
  <c r="H4686" i="4" s="1"/>
  <c r="E4686" i="4"/>
  <c r="F4686" i="4" s="1"/>
  <c r="I4685" i="4"/>
  <c r="J4685" i="4" s="1"/>
  <c r="G4685" i="4"/>
  <c r="H4685" i="4" s="1"/>
  <c r="E4685" i="4"/>
  <c r="F4685" i="4" s="1"/>
  <c r="I4681" i="4"/>
  <c r="J4681" i="4" s="1"/>
  <c r="G4681" i="4"/>
  <c r="H4681" i="4" s="1"/>
  <c r="E4681" i="4"/>
  <c r="F4681" i="4" s="1"/>
  <c r="I4680" i="4"/>
  <c r="J4680" i="4" s="1"/>
  <c r="G4680" i="4"/>
  <c r="H4680" i="4" s="1"/>
  <c r="E4680" i="4"/>
  <c r="F4680" i="4" s="1"/>
  <c r="I4675" i="4"/>
  <c r="J4675" i="4" s="1"/>
  <c r="G4675" i="4"/>
  <c r="E4675" i="4"/>
  <c r="F4675" i="4" s="1"/>
  <c r="I4674" i="4"/>
  <c r="G4674" i="4"/>
  <c r="H4674" i="4" s="1"/>
  <c r="E4674" i="4"/>
  <c r="F4674" i="4" s="1"/>
  <c r="I4669" i="4"/>
  <c r="G4669" i="4"/>
  <c r="H4669" i="4" s="1"/>
  <c r="E4669" i="4"/>
  <c r="F4669" i="4" s="1"/>
  <c r="I4668" i="4"/>
  <c r="J4668" i="4" s="1"/>
  <c r="G4668" i="4"/>
  <c r="E4668" i="4"/>
  <c r="F4668" i="4" s="1"/>
  <c r="I4664" i="4"/>
  <c r="G4664" i="4"/>
  <c r="H4664" i="4" s="1"/>
  <c r="I4663" i="4"/>
  <c r="J4663" i="4" s="1"/>
  <c r="G4663" i="4"/>
  <c r="I4662" i="4"/>
  <c r="J4662" i="4" s="1"/>
  <c r="G4662" i="4"/>
  <c r="I4658" i="4"/>
  <c r="G4658" i="4"/>
  <c r="H4658" i="4" s="1"/>
  <c r="I4657" i="4"/>
  <c r="G4657" i="4"/>
  <c r="H4657" i="4" s="1"/>
  <c r="I4656" i="4"/>
  <c r="G4656" i="4"/>
  <c r="H4656" i="4" s="1"/>
  <c r="I4652" i="4"/>
  <c r="J4652" i="4" s="1"/>
  <c r="G4652" i="4"/>
  <c r="H4652" i="4" s="1"/>
  <c r="E4652" i="4"/>
  <c r="F4652" i="4" s="1"/>
  <c r="I4651" i="4"/>
  <c r="G4651" i="4"/>
  <c r="H4651" i="4" s="1"/>
  <c r="E4651" i="4"/>
  <c r="F4651" i="4" s="1"/>
  <c r="I4647" i="4"/>
  <c r="J4647" i="4" s="1"/>
  <c r="G4647" i="4"/>
  <c r="H4647" i="4" s="1"/>
  <c r="I4646" i="4"/>
  <c r="G4646" i="4"/>
  <c r="H4646" i="4" s="1"/>
  <c r="E4646" i="4"/>
  <c r="F4646" i="4" s="1"/>
  <c r="I4645" i="4"/>
  <c r="J4645" i="4" s="1"/>
  <c r="G4645" i="4"/>
  <c r="H4645" i="4" s="1"/>
  <c r="I4641" i="4"/>
  <c r="J4641" i="4" s="1"/>
  <c r="G4641" i="4"/>
  <c r="I4640" i="4"/>
  <c r="J4640" i="4" s="1"/>
  <c r="G4640" i="4"/>
  <c r="H4640" i="4" s="1"/>
  <c r="I4639" i="4"/>
  <c r="J4639" i="4" s="1"/>
  <c r="G4639" i="4"/>
  <c r="H4639" i="4" s="1"/>
  <c r="I4635" i="4"/>
  <c r="J4635" i="4" s="1"/>
  <c r="G4635" i="4"/>
  <c r="I4634" i="4"/>
  <c r="J4634" i="4" s="1"/>
  <c r="G4634" i="4"/>
  <c r="H4634" i="4" s="1"/>
  <c r="I4633" i="4"/>
  <c r="J4633" i="4" s="1"/>
  <c r="G4633" i="4"/>
  <c r="I4629" i="4"/>
  <c r="J4629" i="4" s="1"/>
  <c r="G4629" i="4"/>
  <c r="H4629" i="4" s="1"/>
  <c r="E4629" i="4"/>
  <c r="F4629" i="4" s="1"/>
  <c r="I4628" i="4"/>
  <c r="J4628" i="4" s="1"/>
  <c r="G4628" i="4"/>
  <c r="E4628" i="4"/>
  <c r="F4628" i="4" s="1"/>
  <c r="I4624" i="4"/>
  <c r="J4624" i="4" s="1"/>
  <c r="G4624" i="4"/>
  <c r="H4624" i="4" s="1"/>
  <c r="I4623" i="4"/>
  <c r="J4623" i="4" s="1"/>
  <c r="G4623" i="4"/>
  <c r="H4623" i="4" s="1"/>
  <c r="E4623" i="4"/>
  <c r="F4623" i="4" s="1"/>
  <c r="I4622" i="4"/>
  <c r="J4622" i="4" s="1"/>
  <c r="G4622" i="4"/>
  <c r="H4622" i="4" s="1"/>
  <c r="I4616" i="4"/>
  <c r="J4616" i="4" s="1"/>
  <c r="G4616" i="4"/>
  <c r="E4616" i="4"/>
  <c r="F4616" i="4" s="1"/>
  <c r="I4615" i="4"/>
  <c r="J4615" i="4" s="1"/>
  <c r="G4615" i="4"/>
  <c r="H4615" i="4" s="1"/>
  <c r="E4615" i="4"/>
  <c r="F4615" i="4" s="1"/>
  <c r="I4610" i="4"/>
  <c r="G4610" i="4"/>
  <c r="H4610" i="4" s="1"/>
  <c r="E4610" i="4"/>
  <c r="F4610" i="4" s="1"/>
  <c r="I4609" i="4"/>
  <c r="J4609" i="4" s="1"/>
  <c r="G4609" i="4"/>
  <c r="H4609" i="4" s="1"/>
  <c r="E4609" i="4"/>
  <c r="F4609" i="4" s="1"/>
  <c r="I4604" i="4"/>
  <c r="J4604" i="4" s="1"/>
  <c r="G4604" i="4"/>
  <c r="H4604" i="4" s="1"/>
  <c r="E4604" i="4"/>
  <c r="F4604" i="4" s="1"/>
  <c r="I4603" i="4"/>
  <c r="J4603" i="4" s="1"/>
  <c r="G4603" i="4"/>
  <c r="H4603" i="4" s="1"/>
  <c r="E4603" i="4"/>
  <c r="F4603" i="4" s="1"/>
  <c r="I4599" i="4"/>
  <c r="J4599" i="4" s="1"/>
  <c r="G4599" i="4"/>
  <c r="H4599" i="4" s="1"/>
  <c r="E4599" i="4"/>
  <c r="F4599" i="4" s="1"/>
  <c r="I4598" i="4"/>
  <c r="J4598" i="4" s="1"/>
  <c r="G4598" i="4"/>
  <c r="H4598" i="4" s="1"/>
  <c r="E4598" i="4"/>
  <c r="F4598" i="4" s="1"/>
  <c r="I4597" i="4"/>
  <c r="J4597" i="4" s="1"/>
  <c r="G4597" i="4"/>
  <c r="H4597" i="4" s="1"/>
  <c r="I4593" i="4"/>
  <c r="J4593" i="4" s="1"/>
  <c r="G4593" i="4"/>
  <c r="E4593" i="4"/>
  <c r="F4593" i="4" s="1"/>
  <c r="I4592" i="4"/>
  <c r="J4592" i="4" s="1"/>
  <c r="G4592" i="4"/>
  <c r="H4592" i="4" s="1"/>
  <c r="E4592" i="4"/>
  <c r="F4592" i="4" s="1"/>
  <c r="I4588" i="4"/>
  <c r="G4588" i="4"/>
  <c r="H4588" i="4" s="1"/>
  <c r="I4587" i="4"/>
  <c r="J4587" i="4" s="1"/>
  <c r="G4587" i="4"/>
  <c r="I4586" i="4"/>
  <c r="J4586" i="4" s="1"/>
  <c r="G4586" i="4"/>
  <c r="H4586" i="4" s="1"/>
  <c r="I4585" i="4"/>
  <c r="J4585" i="4" s="1"/>
  <c r="G4585" i="4"/>
  <c r="H4585" i="4" s="1"/>
  <c r="I4581" i="4"/>
  <c r="G4581" i="4"/>
  <c r="H4581" i="4" s="1"/>
  <c r="E4581" i="4"/>
  <c r="F4581" i="4" s="1"/>
  <c r="I4580" i="4"/>
  <c r="G4580" i="4"/>
  <c r="H4580" i="4" s="1"/>
  <c r="E4580" i="4"/>
  <c r="F4580" i="4" s="1"/>
  <c r="I4576" i="4"/>
  <c r="J4576" i="4" s="1"/>
  <c r="G4576" i="4"/>
  <c r="E4576" i="4"/>
  <c r="F4576" i="4" s="1"/>
  <c r="I4575" i="4"/>
  <c r="J4575" i="4" s="1"/>
  <c r="G4575" i="4"/>
  <c r="E4575" i="4"/>
  <c r="F4575" i="4" s="1"/>
  <c r="I4571" i="4"/>
  <c r="J4571" i="4" s="1"/>
  <c r="G4571" i="4"/>
  <c r="H4571" i="4" s="1"/>
  <c r="I4570" i="4"/>
  <c r="J4570" i="4" s="1"/>
  <c r="G4570" i="4"/>
  <c r="H4570" i="4" s="1"/>
  <c r="I4569" i="4"/>
  <c r="J4569" i="4" s="1"/>
  <c r="G4569" i="4"/>
  <c r="H4569" i="4" s="1"/>
  <c r="I4564" i="4"/>
  <c r="J4564" i="4" s="1"/>
  <c r="G4564" i="4"/>
  <c r="H4564" i="4" s="1"/>
  <c r="I4559" i="4"/>
  <c r="J4559" i="4" s="1"/>
  <c r="G4559" i="4"/>
  <c r="H4559" i="4" s="1"/>
  <c r="E4559" i="4"/>
  <c r="F4559" i="4" s="1"/>
  <c r="I4558" i="4"/>
  <c r="J4558" i="4" s="1"/>
  <c r="G4558" i="4"/>
  <c r="H4558" i="4" s="1"/>
  <c r="E4558" i="4"/>
  <c r="F4558" i="4" s="1"/>
  <c r="I4557" i="4"/>
  <c r="J4557" i="4" s="1"/>
  <c r="G4557" i="4"/>
  <c r="H4557" i="4" s="1"/>
  <c r="E4557" i="4"/>
  <c r="F4557" i="4" s="1"/>
  <c r="I4556" i="4"/>
  <c r="J4556" i="4" s="1"/>
  <c r="G4556" i="4"/>
  <c r="H4556" i="4" s="1"/>
  <c r="E4556" i="4"/>
  <c r="F4556" i="4" s="1"/>
  <c r="I4551" i="4"/>
  <c r="J4551" i="4" s="1"/>
  <c r="G4551" i="4"/>
  <c r="H4551" i="4" s="1"/>
  <c r="G4547" i="4"/>
  <c r="H4547" i="4" s="1"/>
  <c r="E4547" i="4"/>
  <c r="G4546" i="4"/>
  <c r="H4546" i="4" s="1"/>
  <c r="E4546" i="4"/>
  <c r="F4546" i="4" s="1"/>
  <c r="I4542" i="4"/>
  <c r="J4542" i="4" s="1"/>
  <c r="J4543" i="4" s="1"/>
  <c r="G705" i="5" s="1"/>
  <c r="G4542" i="4"/>
  <c r="H4542" i="4" s="1"/>
  <c r="H4543" i="4" s="1"/>
  <c r="F705" i="5" s="1"/>
  <c r="E4542" i="4"/>
  <c r="I4534" i="4"/>
  <c r="J4534" i="4" s="1"/>
  <c r="G4534" i="4"/>
  <c r="H4534" i="4" s="1"/>
  <c r="E4534" i="4"/>
  <c r="F4534" i="4" s="1"/>
  <c r="I4533" i="4"/>
  <c r="J4533" i="4" s="1"/>
  <c r="G4533" i="4"/>
  <c r="H4533" i="4" s="1"/>
  <c r="E4533" i="4"/>
  <c r="F4533" i="4" s="1"/>
  <c r="I4532" i="4"/>
  <c r="J4532" i="4" s="1"/>
  <c r="G4532" i="4"/>
  <c r="H4532" i="4" s="1"/>
  <c r="E4532" i="4"/>
  <c r="F4532" i="4" s="1"/>
  <c r="I4528" i="4"/>
  <c r="J4528" i="4" s="1"/>
  <c r="J4529" i="4" s="1"/>
  <c r="G703" i="5" s="1"/>
  <c r="G4528" i="4"/>
  <c r="E4528" i="4"/>
  <c r="F4528" i="4" s="1"/>
  <c r="I4523" i="4"/>
  <c r="J4523" i="4" s="1"/>
  <c r="G4523" i="4"/>
  <c r="H4523" i="4" s="1"/>
  <c r="I4518" i="4"/>
  <c r="J4518" i="4" s="1"/>
  <c r="G4518" i="4"/>
  <c r="E4518" i="4"/>
  <c r="F4518" i="4" s="1"/>
  <c r="I4517" i="4"/>
  <c r="G4517" i="4"/>
  <c r="H4517" i="4" s="1"/>
  <c r="E4517" i="4"/>
  <c r="F4517" i="4" s="1"/>
  <c r="I4516" i="4"/>
  <c r="J4516" i="4" s="1"/>
  <c r="G4516" i="4"/>
  <c r="H4516" i="4" s="1"/>
  <c r="E4516" i="4"/>
  <c r="F4516" i="4" s="1"/>
  <c r="I4515" i="4"/>
  <c r="J4515" i="4" s="1"/>
  <c r="G4515" i="4"/>
  <c r="H4515" i="4" s="1"/>
  <c r="E4515" i="4"/>
  <c r="F4515" i="4" s="1"/>
  <c r="G4514" i="4"/>
  <c r="H4514" i="4" s="1"/>
  <c r="E4514" i="4"/>
  <c r="I4512" i="4"/>
  <c r="J4512" i="4" s="1"/>
  <c r="G4512" i="4"/>
  <c r="H4512" i="4" s="1"/>
  <c r="I4511" i="4"/>
  <c r="J4511" i="4" s="1"/>
  <c r="G4511" i="4"/>
  <c r="H4511" i="4" s="1"/>
  <c r="I4510" i="4"/>
  <c r="J4510" i="4" s="1"/>
  <c r="G4510" i="4"/>
  <c r="H4510" i="4" s="1"/>
  <c r="I4505" i="4"/>
  <c r="G4505" i="4"/>
  <c r="H4505" i="4" s="1"/>
  <c r="E4505" i="4"/>
  <c r="F4505" i="4" s="1"/>
  <c r="I4504" i="4"/>
  <c r="J4504" i="4" s="1"/>
  <c r="G4504" i="4"/>
  <c r="E4504" i="4"/>
  <c r="I4503" i="4"/>
  <c r="J4503" i="4" s="1"/>
  <c r="G4503" i="4"/>
  <c r="H4503" i="4" s="1"/>
  <c r="E4503" i="4"/>
  <c r="F4503" i="4" s="1"/>
  <c r="I4502" i="4"/>
  <c r="J4502" i="4" s="1"/>
  <c r="G4502" i="4"/>
  <c r="H4502" i="4" s="1"/>
  <c r="E4502" i="4"/>
  <c r="G4501" i="4"/>
  <c r="H4501" i="4" s="1"/>
  <c r="E4501" i="4"/>
  <c r="F4501" i="4" s="1"/>
  <c r="I4499" i="4"/>
  <c r="J4499" i="4" s="1"/>
  <c r="G4499" i="4"/>
  <c r="H4499" i="4" s="1"/>
  <c r="I4498" i="4"/>
  <c r="G4498" i="4"/>
  <c r="H4498" i="4" s="1"/>
  <c r="I4497" i="4"/>
  <c r="J4497" i="4" s="1"/>
  <c r="G4497" i="4"/>
  <c r="H4497" i="4" s="1"/>
  <c r="I4482" i="4"/>
  <c r="J4482" i="4" s="1"/>
  <c r="G4482" i="4"/>
  <c r="H4482" i="4" s="1"/>
  <c r="E4482" i="4"/>
  <c r="F4482" i="4" s="1"/>
  <c r="I4477" i="4"/>
  <c r="J4477" i="4" s="1"/>
  <c r="G4477" i="4"/>
  <c r="H4477" i="4" s="1"/>
  <c r="E4477" i="4"/>
  <c r="I4476" i="4"/>
  <c r="G4476" i="4"/>
  <c r="H4476" i="4" s="1"/>
  <c r="E4476" i="4"/>
  <c r="F4476" i="4" s="1"/>
  <c r="I4475" i="4"/>
  <c r="J4475" i="4" s="1"/>
  <c r="G4475" i="4"/>
  <c r="H4475" i="4" s="1"/>
  <c r="E4475" i="4"/>
  <c r="I4474" i="4"/>
  <c r="J4474" i="4" s="1"/>
  <c r="G4474" i="4"/>
  <c r="E4474" i="4"/>
  <c r="F4474" i="4" s="1"/>
  <c r="G4473" i="4"/>
  <c r="H4473" i="4" s="1"/>
  <c r="E4473" i="4"/>
  <c r="F4473" i="4" s="1"/>
  <c r="I4471" i="4"/>
  <c r="G4471" i="4"/>
  <c r="H4471" i="4" s="1"/>
  <c r="I4470" i="4"/>
  <c r="G4470" i="4"/>
  <c r="I4469" i="4"/>
  <c r="G4469" i="4"/>
  <c r="E4469" i="4"/>
  <c r="I4464" i="4"/>
  <c r="J4464" i="4" s="1"/>
  <c r="G4464" i="4"/>
  <c r="E4464" i="4"/>
  <c r="F4464" i="4" s="1"/>
  <c r="I4463" i="4"/>
  <c r="J4463" i="4" s="1"/>
  <c r="G4463" i="4"/>
  <c r="H4463" i="4" s="1"/>
  <c r="E4463" i="4"/>
  <c r="I4462" i="4"/>
  <c r="J4462" i="4" s="1"/>
  <c r="G4462" i="4"/>
  <c r="E4462" i="4"/>
  <c r="F4462" i="4" s="1"/>
  <c r="I4461" i="4"/>
  <c r="J4461" i="4" s="1"/>
  <c r="G4461" i="4"/>
  <c r="H4461" i="4" s="1"/>
  <c r="E4461" i="4"/>
  <c r="F4461" i="4" s="1"/>
  <c r="G4460" i="4"/>
  <c r="H4460" i="4" s="1"/>
  <c r="E4460" i="4"/>
  <c r="I4458" i="4"/>
  <c r="G4458" i="4"/>
  <c r="H4458" i="4" s="1"/>
  <c r="I4457" i="4"/>
  <c r="G4457" i="4"/>
  <c r="H4457" i="4" s="1"/>
  <c r="I4456" i="4"/>
  <c r="J4456" i="4" s="1"/>
  <c r="G4456" i="4"/>
  <c r="H4456" i="4" s="1"/>
  <c r="E4456" i="4"/>
  <c r="F4456" i="4" s="1"/>
  <c r="I4451" i="4"/>
  <c r="G4451" i="4"/>
  <c r="H4451" i="4" s="1"/>
  <c r="E4451" i="4"/>
  <c r="F4451" i="4" s="1"/>
  <c r="I4450" i="4"/>
  <c r="J4450" i="4" s="1"/>
  <c r="G4450" i="4"/>
  <c r="H4450" i="4" s="1"/>
  <c r="E4450" i="4"/>
  <c r="F4450" i="4" s="1"/>
  <c r="I4449" i="4"/>
  <c r="J4449" i="4" s="1"/>
  <c r="G4449" i="4"/>
  <c r="H4449" i="4" s="1"/>
  <c r="E4449" i="4"/>
  <c r="F4449" i="4" s="1"/>
  <c r="I4448" i="4"/>
  <c r="G4448" i="4"/>
  <c r="H4448" i="4" s="1"/>
  <c r="E4448" i="4"/>
  <c r="F4448" i="4" s="1"/>
  <c r="G4447" i="4"/>
  <c r="H4447" i="4" s="1"/>
  <c r="E4447" i="4"/>
  <c r="F4447" i="4" s="1"/>
  <c r="I4445" i="4"/>
  <c r="J4445" i="4" s="1"/>
  <c r="G4445" i="4"/>
  <c r="H4445" i="4" s="1"/>
  <c r="I4444" i="4"/>
  <c r="J4444" i="4" s="1"/>
  <c r="G4444" i="4"/>
  <c r="H4444" i="4" s="1"/>
  <c r="I4443" i="4"/>
  <c r="J4443" i="4" s="1"/>
  <c r="G4443" i="4"/>
  <c r="H4443" i="4" s="1"/>
  <c r="E4443" i="4"/>
  <c r="F4443" i="4" s="1"/>
  <c r="I4438" i="4"/>
  <c r="J4438" i="4" s="1"/>
  <c r="G4438" i="4"/>
  <c r="H4438" i="4" s="1"/>
  <c r="E4438" i="4"/>
  <c r="I4437" i="4"/>
  <c r="J4437" i="4" s="1"/>
  <c r="G4437" i="4"/>
  <c r="H4437" i="4" s="1"/>
  <c r="E4437" i="4"/>
  <c r="F4437" i="4" s="1"/>
  <c r="I4436" i="4"/>
  <c r="J4436" i="4" s="1"/>
  <c r="G4436" i="4"/>
  <c r="H4436" i="4" s="1"/>
  <c r="E4436" i="4"/>
  <c r="F4436" i="4" s="1"/>
  <c r="I4435" i="4"/>
  <c r="J4435" i="4" s="1"/>
  <c r="G4435" i="4"/>
  <c r="H4435" i="4" s="1"/>
  <c r="E4435" i="4"/>
  <c r="F4435" i="4" s="1"/>
  <c r="G4434" i="4"/>
  <c r="H4434" i="4" s="1"/>
  <c r="E4434" i="4"/>
  <c r="I4432" i="4"/>
  <c r="J4432" i="4" s="1"/>
  <c r="G4432" i="4"/>
  <c r="H4432" i="4" s="1"/>
  <c r="I4431" i="4"/>
  <c r="J4431" i="4" s="1"/>
  <c r="G4431" i="4"/>
  <c r="H4431" i="4" s="1"/>
  <c r="I4430" i="4"/>
  <c r="J4430" i="4" s="1"/>
  <c r="G4430" i="4"/>
  <c r="E4430" i="4"/>
  <c r="F4430" i="4" s="1"/>
  <c r="I4425" i="4"/>
  <c r="G4425" i="4"/>
  <c r="H4425" i="4" s="1"/>
  <c r="E4425" i="4"/>
  <c r="F4425" i="4" s="1"/>
  <c r="I4424" i="4"/>
  <c r="J4424" i="4" s="1"/>
  <c r="G4424" i="4"/>
  <c r="H4424" i="4" s="1"/>
  <c r="E4424" i="4"/>
  <c r="F4424" i="4" s="1"/>
  <c r="I4423" i="4"/>
  <c r="G4423" i="4"/>
  <c r="E4423" i="4"/>
  <c r="F4423" i="4" s="1"/>
  <c r="I4422" i="4"/>
  <c r="J4422" i="4" s="1"/>
  <c r="G4422" i="4"/>
  <c r="E4422" i="4"/>
  <c r="F4422" i="4" s="1"/>
  <c r="G4421" i="4"/>
  <c r="H4421" i="4" s="1"/>
  <c r="E4421" i="4"/>
  <c r="F4421" i="4" s="1"/>
  <c r="I4419" i="4"/>
  <c r="G4419" i="4"/>
  <c r="H4419" i="4" s="1"/>
  <c r="I4418" i="4"/>
  <c r="G4418" i="4"/>
  <c r="I4417" i="4"/>
  <c r="J4417" i="4" s="1"/>
  <c r="G4417" i="4"/>
  <c r="E4417" i="4"/>
  <c r="I4412" i="4"/>
  <c r="G4412" i="4"/>
  <c r="E4412" i="4"/>
  <c r="I4411" i="4"/>
  <c r="G4411" i="4"/>
  <c r="E4411" i="4"/>
  <c r="I4410" i="4"/>
  <c r="G4410" i="4"/>
  <c r="E4410" i="4"/>
  <c r="I4409" i="4"/>
  <c r="G4409" i="4"/>
  <c r="E4409" i="4"/>
  <c r="G4408" i="4"/>
  <c r="H4408" i="4" s="1"/>
  <c r="E4408" i="4"/>
  <c r="F4408" i="4" s="1"/>
  <c r="I4406" i="4"/>
  <c r="G4406" i="4"/>
  <c r="I4405" i="4"/>
  <c r="G4405" i="4"/>
  <c r="I4404" i="4"/>
  <c r="J4404" i="4" s="1"/>
  <c r="G4404" i="4"/>
  <c r="H4404" i="4" s="1"/>
  <c r="E4404" i="4"/>
  <c r="F4404" i="4" s="1"/>
  <c r="I4399" i="4"/>
  <c r="J4399" i="4" s="1"/>
  <c r="G4399" i="4"/>
  <c r="H4399" i="4" s="1"/>
  <c r="E4399" i="4"/>
  <c r="F4399" i="4" s="1"/>
  <c r="I4398" i="4"/>
  <c r="G4398" i="4"/>
  <c r="H4398" i="4" s="1"/>
  <c r="E4398" i="4"/>
  <c r="F4398" i="4" s="1"/>
  <c r="I4397" i="4"/>
  <c r="G4397" i="4"/>
  <c r="E4397" i="4"/>
  <c r="I4396" i="4"/>
  <c r="G4396" i="4"/>
  <c r="E4396" i="4"/>
  <c r="G4395" i="4"/>
  <c r="H4395" i="4" s="1"/>
  <c r="E4395" i="4"/>
  <c r="I4393" i="4"/>
  <c r="G4393" i="4"/>
  <c r="I4392" i="4"/>
  <c r="J4392" i="4" s="1"/>
  <c r="G4392" i="4"/>
  <c r="H4392" i="4" s="1"/>
  <c r="I4391" i="4"/>
  <c r="J4391" i="4" s="1"/>
  <c r="G4391" i="4"/>
  <c r="H4391" i="4" s="1"/>
  <c r="I4386" i="4"/>
  <c r="G4386" i="4"/>
  <c r="E4386" i="4"/>
  <c r="F4386" i="4" s="1"/>
  <c r="I4385" i="4"/>
  <c r="J4385" i="4" s="1"/>
  <c r="G4385" i="4"/>
  <c r="E4385" i="4"/>
  <c r="I4384" i="4"/>
  <c r="G4384" i="4"/>
  <c r="E4384" i="4"/>
  <c r="I4383" i="4"/>
  <c r="G4383" i="4"/>
  <c r="H4383" i="4" s="1"/>
  <c r="E4383" i="4"/>
  <c r="G4382" i="4"/>
  <c r="H4382" i="4" s="1"/>
  <c r="E4382" i="4"/>
  <c r="F4382" i="4" s="1"/>
  <c r="I4380" i="4"/>
  <c r="J4380" i="4" s="1"/>
  <c r="G4380" i="4"/>
  <c r="H4380" i="4" s="1"/>
  <c r="I4379" i="4"/>
  <c r="J4379" i="4" s="1"/>
  <c r="G4379" i="4"/>
  <c r="H4379" i="4" s="1"/>
  <c r="I4378" i="4"/>
  <c r="J4378" i="4" s="1"/>
  <c r="G4378" i="4"/>
  <c r="H4378" i="4" s="1"/>
  <c r="I4373" i="4"/>
  <c r="J4373" i="4" s="1"/>
  <c r="G4373" i="4"/>
  <c r="H4373" i="4" s="1"/>
  <c r="E4373" i="4"/>
  <c r="I4372" i="4"/>
  <c r="J4372" i="4" s="1"/>
  <c r="G4372" i="4"/>
  <c r="E4372" i="4"/>
  <c r="I4371" i="4"/>
  <c r="J4371" i="4" s="1"/>
  <c r="G4371" i="4"/>
  <c r="E4371" i="4"/>
  <c r="F4371" i="4" s="1"/>
  <c r="I4370" i="4"/>
  <c r="G4370" i="4"/>
  <c r="E4370" i="4"/>
  <c r="G4369" i="4"/>
  <c r="E4369" i="4"/>
  <c r="I4367" i="4"/>
  <c r="J4367" i="4" s="1"/>
  <c r="G4367" i="4"/>
  <c r="H4367" i="4" s="1"/>
  <c r="I4366" i="4"/>
  <c r="J4366" i="4" s="1"/>
  <c r="G4366" i="4"/>
  <c r="I4365" i="4"/>
  <c r="J4365" i="4" s="1"/>
  <c r="G4365" i="4"/>
  <c r="I4360" i="4"/>
  <c r="J4360" i="4" s="1"/>
  <c r="G4360" i="4"/>
  <c r="H4360" i="4" s="1"/>
  <c r="E4360" i="4"/>
  <c r="I4359" i="4"/>
  <c r="G4359" i="4"/>
  <c r="E4359" i="4"/>
  <c r="F4359" i="4" s="1"/>
  <c r="I4358" i="4"/>
  <c r="J4358" i="4" s="1"/>
  <c r="G4358" i="4"/>
  <c r="H4358" i="4" s="1"/>
  <c r="E4358" i="4"/>
  <c r="I4357" i="4"/>
  <c r="G4357" i="4"/>
  <c r="H4357" i="4" s="1"/>
  <c r="E4357" i="4"/>
  <c r="G4356" i="4"/>
  <c r="H4356" i="4" s="1"/>
  <c r="E4356" i="4"/>
  <c r="F4356" i="4" s="1"/>
  <c r="I4354" i="4"/>
  <c r="G4354" i="4"/>
  <c r="I4353" i="4"/>
  <c r="G4353" i="4"/>
  <c r="I4352" i="4"/>
  <c r="J4352" i="4" s="1"/>
  <c r="G4352" i="4"/>
  <c r="I4347" i="4"/>
  <c r="G4347" i="4"/>
  <c r="H4347" i="4" s="1"/>
  <c r="E4347" i="4"/>
  <c r="F4347" i="4" s="1"/>
  <c r="I4346" i="4"/>
  <c r="G4346" i="4"/>
  <c r="E4346" i="4"/>
  <c r="I4345" i="4"/>
  <c r="J4345" i="4" s="1"/>
  <c r="G4345" i="4"/>
  <c r="E4345" i="4"/>
  <c r="I4344" i="4"/>
  <c r="J4344" i="4" s="1"/>
  <c r="G4344" i="4"/>
  <c r="E4344" i="4"/>
  <c r="G4343" i="4"/>
  <c r="H4343" i="4" s="1"/>
  <c r="E4343" i="4"/>
  <c r="I4341" i="4"/>
  <c r="G4341" i="4"/>
  <c r="I4340" i="4"/>
  <c r="G4340" i="4"/>
  <c r="I4339" i="4"/>
  <c r="G4339" i="4"/>
  <c r="I4334" i="4"/>
  <c r="G4334" i="4"/>
  <c r="E4334" i="4"/>
  <c r="I4333" i="4"/>
  <c r="G4333" i="4"/>
  <c r="H4333" i="4" s="1"/>
  <c r="E4333" i="4"/>
  <c r="F4333" i="4" s="1"/>
  <c r="I4332" i="4"/>
  <c r="J4332" i="4" s="1"/>
  <c r="G4332" i="4"/>
  <c r="E4332" i="4"/>
  <c r="I4331" i="4"/>
  <c r="J4331" i="4" s="1"/>
  <c r="G4331" i="4"/>
  <c r="H4331" i="4" s="1"/>
  <c r="E4331" i="4"/>
  <c r="G4330" i="4"/>
  <c r="E4330" i="4"/>
  <c r="F4330" i="4" s="1"/>
  <c r="I4328" i="4"/>
  <c r="G4328" i="4"/>
  <c r="H4328" i="4" s="1"/>
  <c r="I4327" i="4"/>
  <c r="G4327" i="4"/>
  <c r="H4327" i="4" s="1"/>
  <c r="I4326" i="4"/>
  <c r="J4326" i="4" s="1"/>
  <c r="G4326" i="4"/>
  <c r="H4326" i="4" s="1"/>
  <c r="I4321" i="4"/>
  <c r="J4321" i="4" s="1"/>
  <c r="G4321" i="4"/>
  <c r="E4321" i="4"/>
  <c r="I4320" i="4"/>
  <c r="J4320" i="4" s="1"/>
  <c r="G4320" i="4"/>
  <c r="E4320" i="4"/>
  <c r="I4319" i="4"/>
  <c r="G4319" i="4"/>
  <c r="E4319" i="4"/>
  <c r="F4319" i="4" s="1"/>
  <c r="I4318" i="4"/>
  <c r="G4318" i="4"/>
  <c r="H4318" i="4" s="1"/>
  <c r="E4318" i="4"/>
  <c r="F4318" i="4" s="1"/>
  <c r="G4317" i="4"/>
  <c r="E4317" i="4"/>
  <c r="I4315" i="4"/>
  <c r="J4315" i="4" s="1"/>
  <c r="G4315" i="4"/>
  <c r="H4315" i="4" s="1"/>
  <c r="I4314" i="4"/>
  <c r="J4314" i="4" s="1"/>
  <c r="G4314" i="4"/>
  <c r="H4314" i="4" s="1"/>
  <c r="I4313" i="4"/>
  <c r="J4313" i="4" s="1"/>
  <c r="G4313" i="4"/>
  <c r="H4313" i="4" s="1"/>
  <c r="E4313" i="4"/>
  <c r="I4308" i="4"/>
  <c r="J4308" i="4" s="1"/>
  <c r="G4308" i="4"/>
  <c r="H4308" i="4" s="1"/>
  <c r="E4308" i="4"/>
  <c r="I4307" i="4"/>
  <c r="G4307" i="4"/>
  <c r="E4307" i="4"/>
  <c r="F4307" i="4" s="1"/>
  <c r="I4306" i="4"/>
  <c r="G4306" i="4"/>
  <c r="E4306" i="4"/>
  <c r="F4306" i="4" s="1"/>
  <c r="I4305" i="4"/>
  <c r="J4305" i="4" s="1"/>
  <c r="G4305" i="4"/>
  <c r="H4305" i="4" s="1"/>
  <c r="E4305" i="4"/>
  <c r="G4304" i="4"/>
  <c r="E4304" i="4"/>
  <c r="I4302" i="4"/>
  <c r="J4302" i="4" s="1"/>
  <c r="G4302" i="4"/>
  <c r="H4302" i="4" s="1"/>
  <c r="I4301" i="4"/>
  <c r="J4301" i="4" s="1"/>
  <c r="G4301" i="4"/>
  <c r="H4301" i="4" s="1"/>
  <c r="I4300" i="4"/>
  <c r="J4300" i="4" s="1"/>
  <c r="G4300" i="4"/>
  <c r="E4300" i="4"/>
  <c r="I4295" i="4"/>
  <c r="G4295" i="4"/>
  <c r="H4295" i="4" s="1"/>
  <c r="E4295" i="4"/>
  <c r="I4294" i="4"/>
  <c r="G4294" i="4"/>
  <c r="E4294" i="4"/>
  <c r="F4294" i="4" s="1"/>
  <c r="I4293" i="4"/>
  <c r="J4293" i="4" s="1"/>
  <c r="G4293" i="4"/>
  <c r="H4293" i="4" s="1"/>
  <c r="E4293" i="4"/>
  <c r="I4292" i="4"/>
  <c r="J4292" i="4" s="1"/>
  <c r="G4292" i="4"/>
  <c r="H4292" i="4" s="1"/>
  <c r="E4292" i="4"/>
  <c r="G4291" i="4"/>
  <c r="H4291" i="4" s="1"/>
  <c r="E4291" i="4"/>
  <c r="I4289" i="4"/>
  <c r="J4289" i="4" s="1"/>
  <c r="G4289" i="4"/>
  <c r="H4289" i="4" s="1"/>
  <c r="I4288" i="4"/>
  <c r="J4288" i="4" s="1"/>
  <c r="G4288" i="4"/>
  <c r="H4288" i="4" s="1"/>
  <c r="I4287" i="4"/>
  <c r="G4287" i="4"/>
  <c r="I4282" i="4"/>
  <c r="J4282" i="4" s="1"/>
  <c r="G4282" i="4"/>
  <c r="H4282" i="4" s="1"/>
  <c r="E4282" i="4"/>
  <c r="I4281" i="4"/>
  <c r="G4281" i="4"/>
  <c r="H4281" i="4" s="1"/>
  <c r="E4281" i="4"/>
  <c r="F4281" i="4" s="1"/>
  <c r="I4280" i="4"/>
  <c r="J4280" i="4" s="1"/>
  <c r="G4280" i="4"/>
  <c r="E4280" i="4"/>
  <c r="I4279" i="4"/>
  <c r="J4279" i="4" s="1"/>
  <c r="G4279" i="4"/>
  <c r="H4279" i="4" s="1"/>
  <c r="E4279" i="4"/>
  <c r="F4279" i="4" s="1"/>
  <c r="G4278" i="4"/>
  <c r="E4278" i="4"/>
  <c r="F4278" i="4" s="1"/>
  <c r="I4276" i="4"/>
  <c r="J4276" i="4" s="1"/>
  <c r="G4276" i="4"/>
  <c r="I4275" i="4"/>
  <c r="G4275" i="4"/>
  <c r="I4274" i="4"/>
  <c r="G4274" i="4"/>
  <c r="I4260" i="4"/>
  <c r="G4260" i="4"/>
  <c r="E4260" i="4"/>
  <c r="I4256" i="4"/>
  <c r="J4256" i="4" s="1"/>
  <c r="J4257" i="4" s="1"/>
  <c r="G677" i="5" s="1"/>
  <c r="G4256" i="4"/>
  <c r="H4256" i="4" s="1"/>
  <c r="E4256" i="4"/>
  <c r="F4256" i="4" s="1"/>
  <c r="F4257" i="4" s="1"/>
  <c r="I4251" i="4"/>
  <c r="J4251" i="4" s="1"/>
  <c r="G4251" i="4"/>
  <c r="H4251" i="4" s="1"/>
  <c r="I4250" i="4"/>
  <c r="G4250" i="4"/>
  <c r="H4250" i="4" s="1"/>
  <c r="I4246" i="4"/>
  <c r="G4246" i="4"/>
  <c r="E4246" i="4"/>
  <c r="I4245" i="4"/>
  <c r="J4245" i="4" s="1"/>
  <c r="G4245" i="4"/>
  <c r="H4245" i="4" s="1"/>
  <c r="E4245" i="4"/>
  <c r="I4240" i="4"/>
  <c r="J4240" i="4" s="1"/>
  <c r="G4240" i="4"/>
  <c r="I4239" i="4"/>
  <c r="J4239" i="4" s="1"/>
  <c r="G4239" i="4"/>
  <c r="G4225" i="4"/>
  <c r="H4225" i="4" s="1"/>
  <c r="H4226" i="4" s="1"/>
  <c r="F671" i="5" s="1"/>
  <c r="G4355" i="4" s="1"/>
  <c r="E4225" i="4"/>
  <c r="I4220" i="4"/>
  <c r="G4220" i="4"/>
  <c r="E4220" i="4"/>
  <c r="I4219" i="4"/>
  <c r="G4219" i="4"/>
  <c r="E4219" i="4"/>
  <c r="F4219" i="4" s="1"/>
  <c r="I4218" i="4"/>
  <c r="G4218" i="4"/>
  <c r="H4218" i="4" s="1"/>
  <c r="E4218" i="4"/>
  <c r="I4217" i="4"/>
  <c r="J4217" i="4" s="1"/>
  <c r="G4217" i="4"/>
  <c r="H4217" i="4" s="1"/>
  <c r="E4217" i="4"/>
  <c r="G4216" i="4"/>
  <c r="H4216" i="4" s="1"/>
  <c r="E4216" i="4"/>
  <c r="I4214" i="4"/>
  <c r="G4214" i="4"/>
  <c r="I4213" i="4"/>
  <c r="J4213" i="4" s="1"/>
  <c r="G4213" i="4"/>
  <c r="I4212" i="4"/>
  <c r="J4212" i="4" s="1"/>
  <c r="G4212" i="4"/>
  <c r="E4212" i="4"/>
  <c r="I4207" i="4"/>
  <c r="J4207" i="4" s="1"/>
  <c r="G4207" i="4"/>
  <c r="H4207" i="4" s="1"/>
  <c r="E4207" i="4"/>
  <c r="F4207" i="4" s="1"/>
  <c r="I4206" i="4"/>
  <c r="G4206" i="4"/>
  <c r="H4206" i="4" s="1"/>
  <c r="E4206" i="4"/>
  <c r="F4206" i="4" s="1"/>
  <c r="I4205" i="4"/>
  <c r="G4205" i="4"/>
  <c r="E4205" i="4"/>
  <c r="I4204" i="4"/>
  <c r="J4204" i="4" s="1"/>
  <c r="G4204" i="4"/>
  <c r="H4204" i="4" s="1"/>
  <c r="E4204" i="4"/>
  <c r="G4203" i="4"/>
  <c r="H4203" i="4" s="1"/>
  <c r="E4203" i="4"/>
  <c r="F4203" i="4" s="1"/>
  <c r="I4201" i="4"/>
  <c r="G4201" i="4"/>
  <c r="I4200" i="4"/>
  <c r="J4200" i="4" s="1"/>
  <c r="G4200" i="4"/>
  <c r="I4199" i="4"/>
  <c r="G4199" i="4"/>
  <c r="E4199" i="4"/>
  <c r="I4190" i="4"/>
  <c r="G4190" i="4"/>
  <c r="H4190" i="4" s="1"/>
  <c r="H4191" i="4" s="1"/>
  <c r="F667" i="5" s="1"/>
  <c r="E4190" i="4"/>
  <c r="F4190" i="4" s="1"/>
  <c r="F4191" i="4" s="1"/>
  <c r="I4186" i="4"/>
  <c r="G4186" i="4"/>
  <c r="E4186" i="4"/>
  <c r="F4186" i="4" s="1"/>
  <c r="I4185" i="4"/>
  <c r="G4185" i="4"/>
  <c r="E4185" i="4"/>
  <c r="I4181" i="4"/>
  <c r="J4181" i="4" s="1"/>
  <c r="G4181" i="4"/>
  <c r="H4181" i="4" s="1"/>
  <c r="E4181" i="4"/>
  <c r="I4180" i="4"/>
  <c r="G4180" i="4"/>
  <c r="E4180" i="4"/>
  <c r="I4176" i="4"/>
  <c r="J4176" i="4" s="1"/>
  <c r="G4176" i="4"/>
  <c r="E4176" i="4"/>
  <c r="F4176" i="4" s="1"/>
  <c r="I4175" i="4"/>
  <c r="J4175" i="4" s="1"/>
  <c r="G4175" i="4"/>
  <c r="E4175" i="4"/>
  <c r="I4171" i="4"/>
  <c r="J4171" i="4" s="1"/>
  <c r="G4171" i="4"/>
  <c r="H4171" i="4" s="1"/>
  <c r="E4171" i="4"/>
  <c r="F4171" i="4" s="1"/>
  <c r="I4170" i="4"/>
  <c r="J4170" i="4" s="1"/>
  <c r="G4170" i="4"/>
  <c r="H4170" i="4" s="1"/>
  <c r="E4170" i="4"/>
  <c r="F4170" i="4" s="1"/>
  <c r="I4166" i="4"/>
  <c r="J4166" i="4" s="1"/>
  <c r="G4166" i="4"/>
  <c r="E4166" i="4"/>
  <c r="F4166" i="4" s="1"/>
  <c r="I4165" i="4"/>
  <c r="J4165" i="4" s="1"/>
  <c r="G4165" i="4"/>
  <c r="H4165" i="4" s="1"/>
  <c r="E4165" i="4"/>
  <c r="I4161" i="4"/>
  <c r="G4161" i="4"/>
  <c r="H4161" i="4" s="1"/>
  <c r="I4160" i="4"/>
  <c r="G4160" i="4"/>
  <c r="E4160" i="4"/>
  <c r="F4160" i="4" s="1"/>
  <c r="I4159" i="4"/>
  <c r="G4159" i="4"/>
  <c r="E4159" i="4"/>
  <c r="I4158" i="4"/>
  <c r="G4158" i="4"/>
  <c r="H4158" i="4" s="1"/>
  <c r="E4158" i="4"/>
  <c r="I4153" i="4"/>
  <c r="J4153" i="4" s="1"/>
  <c r="G4153" i="4"/>
  <c r="E4153" i="4"/>
  <c r="I4152" i="4"/>
  <c r="G4152" i="4"/>
  <c r="H4152" i="4" s="1"/>
  <c r="E4152" i="4"/>
  <c r="F4152" i="4" s="1"/>
  <c r="I4147" i="4"/>
  <c r="J4147" i="4" s="1"/>
  <c r="G4147" i="4"/>
  <c r="I4142" i="4"/>
  <c r="J4142" i="4" s="1"/>
  <c r="G4142" i="4"/>
  <c r="H4142" i="4" s="1"/>
  <c r="E4142" i="4"/>
  <c r="I4141" i="4"/>
  <c r="J4141" i="4" s="1"/>
  <c r="G4141" i="4"/>
  <c r="H4141" i="4" s="1"/>
  <c r="E4141" i="4"/>
  <c r="F4141" i="4" s="1"/>
  <c r="I4136" i="4"/>
  <c r="J4136" i="4" s="1"/>
  <c r="G4136" i="4"/>
  <c r="I4131" i="4"/>
  <c r="J4131" i="4" s="1"/>
  <c r="G4131" i="4"/>
  <c r="H4131" i="4" s="1"/>
  <c r="E4131" i="4"/>
  <c r="F4131" i="4" s="1"/>
  <c r="I4130" i="4"/>
  <c r="J4130" i="4" s="1"/>
  <c r="G4130" i="4"/>
  <c r="H4130" i="4" s="1"/>
  <c r="E4130" i="4"/>
  <c r="F4130" i="4" s="1"/>
  <c r="I4125" i="4"/>
  <c r="G4125" i="4"/>
  <c r="I4124" i="4"/>
  <c r="J4124" i="4" s="1"/>
  <c r="G4124" i="4"/>
  <c r="H4124" i="4" s="1"/>
  <c r="E4124" i="4"/>
  <c r="I4123" i="4"/>
  <c r="G4123" i="4"/>
  <c r="H4123" i="4" s="1"/>
  <c r="E4123" i="4"/>
  <c r="I4118" i="4"/>
  <c r="G4118" i="4"/>
  <c r="H4118" i="4" s="1"/>
  <c r="E4118" i="4"/>
  <c r="F4118" i="4" s="1"/>
  <c r="I4117" i="4"/>
  <c r="G4117" i="4"/>
  <c r="E4117" i="4"/>
  <c r="I4112" i="4"/>
  <c r="J4112" i="4" s="1"/>
  <c r="G4112" i="4"/>
  <c r="I4111" i="4"/>
  <c r="J4111" i="4" s="1"/>
  <c r="G4111" i="4"/>
  <c r="H4111" i="4" s="1"/>
  <c r="E4111" i="4"/>
  <c r="F4111" i="4" s="1"/>
  <c r="I4110" i="4"/>
  <c r="G4110" i="4"/>
  <c r="E4110" i="4"/>
  <c r="I4105" i="4"/>
  <c r="G4105" i="4"/>
  <c r="H4105" i="4" s="1"/>
  <c r="E4105" i="4"/>
  <c r="I4104" i="4"/>
  <c r="G4104" i="4"/>
  <c r="E4104" i="4"/>
  <c r="I4099" i="4"/>
  <c r="J4099" i="4" s="1"/>
  <c r="G4099" i="4"/>
  <c r="H4099" i="4" s="1"/>
  <c r="E4099" i="4"/>
  <c r="F4099" i="4" s="1"/>
  <c r="I4098" i="4"/>
  <c r="J4098" i="4" s="1"/>
  <c r="G4098" i="4"/>
  <c r="H4098" i="4" s="1"/>
  <c r="E4098" i="4"/>
  <c r="F4098" i="4" s="1"/>
  <c r="I4093" i="4"/>
  <c r="G4093" i="4"/>
  <c r="E4093" i="4"/>
  <c r="F4093" i="4" s="1"/>
  <c r="I4092" i="4"/>
  <c r="G4092" i="4"/>
  <c r="E4092" i="4"/>
  <c r="I4087" i="4"/>
  <c r="G4087" i="4"/>
  <c r="E4087" i="4"/>
  <c r="I4086" i="4"/>
  <c r="J4086" i="4" s="1"/>
  <c r="G4086" i="4"/>
  <c r="H4086" i="4" s="1"/>
  <c r="E4086" i="4"/>
  <c r="F4086" i="4" s="1"/>
  <c r="I4081" i="4"/>
  <c r="J4081" i="4" s="1"/>
  <c r="G4081" i="4"/>
  <c r="H4081" i="4" s="1"/>
  <c r="E4081" i="4"/>
  <c r="F4081" i="4" s="1"/>
  <c r="I4080" i="4"/>
  <c r="J4080" i="4" s="1"/>
  <c r="G4080" i="4"/>
  <c r="H4080" i="4" s="1"/>
  <c r="E4080" i="4"/>
  <c r="F4080" i="4" s="1"/>
  <c r="I4076" i="4"/>
  <c r="J4076" i="4" s="1"/>
  <c r="G4076" i="4"/>
  <c r="H4076" i="4" s="1"/>
  <c r="E4076" i="4"/>
  <c r="I4075" i="4"/>
  <c r="J4075" i="4" s="1"/>
  <c r="G4075" i="4"/>
  <c r="H4075" i="4" s="1"/>
  <c r="E4075" i="4"/>
  <c r="F4075" i="4" s="1"/>
  <c r="I4070" i="4"/>
  <c r="G4070" i="4"/>
  <c r="H4070" i="4" s="1"/>
  <c r="I4069" i="4"/>
  <c r="J4069" i="4" s="1"/>
  <c r="G4069" i="4"/>
  <c r="I4068" i="4"/>
  <c r="J4068" i="4" s="1"/>
  <c r="G4068" i="4"/>
  <c r="H4068" i="4" s="1"/>
  <c r="I4067" i="4"/>
  <c r="J4067" i="4" s="1"/>
  <c r="G4067" i="4"/>
  <c r="I4062" i="4"/>
  <c r="G4062" i="4"/>
  <c r="H4062" i="4" s="1"/>
  <c r="I4057" i="4"/>
  <c r="J4057" i="4" s="1"/>
  <c r="G4057" i="4"/>
  <c r="E4057" i="4"/>
  <c r="F4057" i="4" s="1"/>
  <c r="I4056" i="4"/>
  <c r="J4056" i="4" s="1"/>
  <c r="G4056" i="4"/>
  <c r="H4056" i="4" s="1"/>
  <c r="E4056" i="4"/>
  <c r="I4052" i="4"/>
  <c r="J4052" i="4" s="1"/>
  <c r="G4052" i="4"/>
  <c r="E4052" i="4"/>
  <c r="F4052" i="4" s="1"/>
  <c r="I4051" i="4"/>
  <c r="J4051" i="4" s="1"/>
  <c r="G4051" i="4"/>
  <c r="E4051" i="4"/>
  <c r="F4051" i="4" s="1"/>
  <c r="I4046" i="4"/>
  <c r="J4046" i="4" s="1"/>
  <c r="G4046" i="4"/>
  <c r="H4046" i="4" s="1"/>
  <c r="I4045" i="4"/>
  <c r="J4045" i="4" s="1"/>
  <c r="G4045" i="4"/>
  <c r="I4044" i="4"/>
  <c r="J4044" i="4" s="1"/>
  <c r="G4044" i="4"/>
  <c r="H4044" i="4" s="1"/>
  <c r="I4043" i="4"/>
  <c r="G4043" i="4"/>
  <c r="H4043" i="4" s="1"/>
  <c r="I4038" i="4"/>
  <c r="G4038" i="4"/>
  <c r="I4033" i="4"/>
  <c r="J4033" i="4" s="1"/>
  <c r="G4033" i="4"/>
  <c r="H4033" i="4" s="1"/>
  <c r="E4033" i="4"/>
  <c r="F4033" i="4" s="1"/>
  <c r="I4032" i="4"/>
  <c r="J4032" i="4" s="1"/>
  <c r="G4032" i="4"/>
  <c r="H4032" i="4" s="1"/>
  <c r="E4032" i="4"/>
  <c r="F4032" i="4" s="1"/>
  <c r="I4027" i="4"/>
  <c r="G4027" i="4"/>
  <c r="H4027" i="4" s="1"/>
  <c r="E4027" i="4"/>
  <c r="F4027" i="4" s="1"/>
  <c r="I4026" i="4"/>
  <c r="J4026" i="4" s="1"/>
  <c r="G4026" i="4"/>
  <c r="E4026" i="4"/>
  <c r="F4026" i="4" s="1"/>
  <c r="I4025" i="4"/>
  <c r="J4025" i="4" s="1"/>
  <c r="G4025" i="4"/>
  <c r="I4020" i="4"/>
  <c r="J4020" i="4" s="1"/>
  <c r="G4020" i="4"/>
  <c r="H4020" i="4" s="1"/>
  <c r="E4020" i="4"/>
  <c r="I4019" i="4"/>
  <c r="J4019" i="4" s="1"/>
  <c r="G4019" i="4"/>
  <c r="H4019" i="4" s="1"/>
  <c r="E4019" i="4"/>
  <c r="F4019" i="4" s="1"/>
  <c r="I4014" i="4"/>
  <c r="G4014" i="4"/>
  <c r="E4014" i="4"/>
  <c r="I4013" i="4"/>
  <c r="G4013" i="4"/>
  <c r="H4013" i="4" s="1"/>
  <c r="E4013" i="4"/>
  <c r="F4013" i="4" s="1"/>
  <c r="I4009" i="4"/>
  <c r="G4009" i="4"/>
  <c r="H4009" i="4" s="1"/>
  <c r="E4009" i="4"/>
  <c r="F4009" i="4" s="1"/>
  <c r="I4008" i="4"/>
  <c r="G4008" i="4"/>
  <c r="E4008" i="4"/>
  <c r="F4008" i="4" s="1"/>
  <c r="I4004" i="4"/>
  <c r="G4004" i="4"/>
  <c r="E4004" i="4"/>
  <c r="F4004" i="4" s="1"/>
  <c r="I4003" i="4"/>
  <c r="J4003" i="4" s="1"/>
  <c r="G4003" i="4"/>
  <c r="H4003" i="4" s="1"/>
  <c r="I3999" i="4"/>
  <c r="G3999" i="4"/>
  <c r="E3999" i="4"/>
  <c r="F3999" i="4" s="1"/>
  <c r="I3998" i="4"/>
  <c r="G3998" i="4"/>
  <c r="E3998" i="4"/>
  <c r="F3998" i="4" s="1"/>
  <c r="I3994" i="4"/>
  <c r="J3994" i="4" s="1"/>
  <c r="G3994" i="4"/>
  <c r="H3994" i="4" s="1"/>
  <c r="E3994" i="4"/>
  <c r="F3994" i="4" s="1"/>
  <c r="I3993" i="4"/>
  <c r="G3993" i="4"/>
  <c r="H3993" i="4" s="1"/>
  <c r="E3993" i="4"/>
  <c r="I3989" i="4"/>
  <c r="G3989" i="4"/>
  <c r="H3989" i="4" s="1"/>
  <c r="E3989" i="4"/>
  <c r="I3988" i="4"/>
  <c r="G3988" i="4"/>
  <c r="E3988" i="4"/>
  <c r="F3988" i="4" s="1"/>
  <c r="I3983" i="4"/>
  <c r="J3983" i="4" s="1"/>
  <c r="G3983" i="4"/>
  <c r="H3983" i="4" s="1"/>
  <c r="E3983" i="4"/>
  <c r="I3982" i="4"/>
  <c r="J3982" i="4" s="1"/>
  <c r="G3982" i="4"/>
  <c r="H3982" i="4" s="1"/>
  <c r="E3982" i="4"/>
  <c r="F3982" i="4" s="1"/>
  <c r="I3977" i="4"/>
  <c r="G3977" i="4"/>
  <c r="E3977" i="4"/>
  <c r="F3977" i="4" s="1"/>
  <c r="I3976" i="4"/>
  <c r="J3976" i="4" s="1"/>
  <c r="G3976" i="4"/>
  <c r="H3976" i="4" s="1"/>
  <c r="E3976" i="4"/>
  <c r="F3976" i="4" s="1"/>
  <c r="I3972" i="4"/>
  <c r="J3972" i="4" s="1"/>
  <c r="G3972" i="4"/>
  <c r="E3972" i="4"/>
  <c r="I3971" i="4"/>
  <c r="J3971" i="4" s="1"/>
  <c r="G3971" i="4"/>
  <c r="H3971" i="4" s="1"/>
  <c r="E3971" i="4"/>
  <c r="I3967" i="4"/>
  <c r="J3967" i="4" s="1"/>
  <c r="G3967" i="4"/>
  <c r="H3967" i="4" s="1"/>
  <c r="I3966" i="4"/>
  <c r="G3966" i="4"/>
  <c r="H3966" i="4" s="1"/>
  <c r="I3965" i="4"/>
  <c r="J3965" i="4" s="1"/>
  <c r="G3965" i="4"/>
  <c r="I3964" i="4"/>
  <c r="G3964" i="4"/>
  <c r="I3960" i="4"/>
  <c r="J3960" i="4" s="1"/>
  <c r="G3960" i="4"/>
  <c r="H3960" i="4" s="1"/>
  <c r="E3960" i="4"/>
  <c r="I3959" i="4"/>
  <c r="J3959" i="4" s="1"/>
  <c r="G3959" i="4"/>
  <c r="H3959" i="4" s="1"/>
  <c r="E3959" i="4"/>
  <c r="F3959" i="4" s="1"/>
  <c r="I3954" i="4"/>
  <c r="J3954" i="4" s="1"/>
  <c r="G3954" i="4"/>
  <c r="I3953" i="4"/>
  <c r="J3953" i="4" s="1"/>
  <c r="G3953" i="4"/>
  <c r="H3953" i="4" s="1"/>
  <c r="I3952" i="4"/>
  <c r="G3952" i="4"/>
  <c r="H3952" i="4" s="1"/>
  <c r="I3951" i="4"/>
  <c r="G3951" i="4"/>
  <c r="I3950" i="4"/>
  <c r="J3950" i="4" s="1"/>
  <c r="G3950" i="4"/>
  <c r="I3949" i="4"/>
  <c r="J3949" i="4" s="1"/>
  <c r="G3949" i="4"/>
  <c r="H3949" i="4" s="1"/>
  <c r="I3948" i="4"/>
  <c r="G3948" i="4"/>
  <c r="H3948" i="4" s="1"/>
  <c r="I3944" i="4"/>
  <c r="G3944" i="4"/>
  <c r="E3944" i="4"/>
  <c r="I3943" i="4"/>
  <c r="G3943" i="4"/>
  <c r="E3943" i="4"/>
  <c r="F3943" i="4" s="1"/>
  <c r="I3938" i="4"/>
  <c r="J3938" i="4" s="1"/>
  <c r="G3938" i="4"/>
  <c r="H3938" i="4" s="1"/>
  <c r="I3937" i="4"/>
  <c r="G3937" i="4"/>
  <c r="H3937" i="4" s="1"/>
  <c r="I3936" i="4"/>
  <c r="G3936" i="4"/>
  <c r="H3936" i="4" s="1"/>
  <c r="I3935" i="4"/>
  <c r="G3935" i="4"/>
  <c r="I3934" i="4"/>
  <c r="J3934" i="4" s="1"/>
  <c r="G3934" i="4"/>
  <c r="I3933" i="4"/>
  <c r="J3933" i="4" s="1"/>
  <c r="G3933" i="4"/>
  <c r="H3933" i="4" s="1"/>
  <c r="I3932" i="4"/>
  <c r="J3932" i="4" s="1"/>
  <c r="G3932" i="4"/>
  <c r="H3932" i="4" s="1"/>
  <c r="I3927" i="4"/>
  <c r="G3927" i="4"/>
  <c r="H3927" i="4" s="1"/>
  <c r="I3926" i="4"/>
  <c r="J3926" i="4" s="1"/>
  <c r="G3926" i="4"/>
  <c r="I3925" i="4"/>
  <c r="J3925" i="4" s="1"/>
  <c r="G3925" i="4"/>
  <c r="H3925" i="4" s="1"/>
  <c r="I3924" i="4"/>
  <c r="G3924" i="4"/>
  <c r="H3924" i="4" s="1"/>
  <c r="I3923" i="4"/>
  <c r="J3923" i="4" s="1"/>
  <c r="G3923" i="4"/>
  <c r="H3923" i="4" s="1"/>
  <c r="I3922" i="4"/>
  <c r="J3922" i="4" s="1"/>
  <c r="G3922" i="4"/>
  <c r="H3922" i="4" s="1"/>
  <c r="I3921" i="4"/>
  <c r="J3921" i="4" s="1"/>
  <c r="G3921" i="4"/>
  <c r="H3921" i="4" s="1"/>
  <c r="I3916" i="4"/>
  <c r="J3916" i="4" s="1"/>
  <c r="G3916" i="4"/>
  <c r="H3916" i="4" s="1"/>
  <c r="E3916" i="4"/>
  <c r="F3916" i="4" s="1"/>
  <c r="I3915" i="4"/>
  <c r="J3915" i="4" s="1"/>
  <c r="G3915" i="4"/>
  <c r="E3915" i="4"/>
  <c r="F3915" i="4" s="1"/>
  <c r="I3910" i="4"/>
  <c r="J3910" i="4" s="1"/>
  <c r="G3910" i="4"/>
  <c r="I3909" i="4"/>
  <c r="J3909" i="4" s="1"/>
  <c r="G3909" i="4"/>
  <c r="H3909" i="4" s="1"/>
  <c r="I3908" i="4"/>
  <c r="G3908" i="4"/>
  <c r="H3908" i="4" s="1"/>
  <c r="I3907" i="4"/>
  <c r="J3907" i="4" s="1"/>
  <c r="G3907" i="4"/>
  <c r="H3907" i="4" s="1"/>
  <c r="I3906" i="4"/>
  <c r="G3906" i="4"/>
  <c r="H3906" i="4" s="1"/>
  <c r="I3905" i="4"/>
  <c r="J3905" i="4" s="1"/>
  <c r="G3905" i="4"/>
  <c r="H3905" i="4" s="1"/>
  <c r="I3904" i="4"/>
  <c r="J3904" i="4" s="1"/>
  <c r="G3904" i="4"/>
  <c r="H3904" i="4" s="1"/>
  <c r="I3899" i="4"/>
  <c r="J3899" i="4" s="1"/>
  <c r="G3899" i="4"/>
  <c r="I3898" i="4"/>
  <c r="J3898" i="4" s="1"/>
  <c r="G3898" i="4"/>
  <c r="H3898" i="4" s="1"/>
  <c r="I3897" i="4"/>
  <c r="G3897" i="4"/>
  <c r="H3897" i="4" s="1"/>
  <c r="I3896" i="4"/>
  <c r="J3896" i="4" s="1"/>
  <c r="G3896" i="4"/>
  <c r="H3896" i="4" s="1"/>
  <c r="I3895" i="4"/>
  <c r="J3895" i="4" s="1"/>
  <c r="G3895" i="4"/>
  <c r="H3895" i="4" s="1"/>
  <c r="I3894" i="4"/>
  <c r="J3894" i="4" s="1"/>
  <c r="G3894" i="4"/>
  <c r="H3894" i="4" s="1"/>
  <c r="I3890" i="4"/>
  <c r="J3890" i="4" s="1"/>
  <c r="G3890" i="4"/>
  <c r="H3890" i="4" s="1"/>
  <c r="E3890" i="4"/>
  <c r="F3890" i="4" s="1"/>
  <c r="I3889" i="4"/>
  <c r="J3889" i="4" s="1"/>
  <c r="G3889" i="4"/>
  <c r="H3889" i="4" s="1"/>
  <c r="E3889" i="4"/>
  <c r="F3889" i="4" s="1"/>
  <c r="I3884" i="4"/>
  <c r="J3884" i="4" s="1"/>
  <c r="G3884" i="4"/>
  <c r="H3884" i="4" s="1"/>
  <c r="I3883" i="4"/>
  <c r="J3883" i="4" s="1"/>
  <c r="G3883" i="4"/>
  <c r="H3883" i="4" s="1"/>
  <c r="I3882" i="4"/>
  <c r="J3882" i="4" s="1"/>
  <c r="G3882" i="4"/>
  <c r="H3882" i="4" s="1"/>
  <c r="I3881" i="4"/>
  <c r="J3881" i="4" s="1"/>
  <c r="G3881" i="4"/>
  <c r="H3881" i="4" s="1"/>
  <c r="I3880" i="4"/>
  <c r="J3880" i="4" s="1"/>
  <c r="G3880" i="4"/>
  <c r="I3879" i="4"/>
  <c r="J3879" i="4" s="1"/>
  <c r="G3879" i="4"/>
  <c r="H3879" i="4" s="1"/>
  <c r="I3874" i="4"/>
  <c r="J3874" i="4" s="1"/>
  <c r="G3874" i="4"/>
  <c r="H3874" i="4" s="1"/>
  <c r="I3873" i="4"/>
  <c r="G3873" i="4"/>
  <c r="H3873" i="4" s="1"/>
  <c r="I3872" i="4"/>
  <c r="J3872" i="4" s="1"/>
  <c r="G3872" i="4"/>
  <c r="H3872" i="4" s="1"/>
  <c r="I3871" i="4"/>
  <c r="J3871" i="4" s="1"/>
  <c r="G3871" i="4"/>
  <c r="H3871" i="4" s="1"/>
  <c r="I3870" i="4"/>
  <c r="J3870" i="4" s="1"/>
  <c r="G3870" i="4"/>
  <c r="H3870" i="4" s="1"/>
  <c r="I3866" i="4"/>
  <c r="J3866" i="4" s="1"/>
  <c r="G3866" i="4"/>
  <c r="E3866" i="4"/>
  <c r="F3866" i="4" s="1"/>
  <c r="I3865" i="4"/>
  <c r="J3865" i="4" s="1"/>
  <c r="G3865" i="4"/>
  <c r="E3865" i="4"/>
  <c r="F3865" i="4" s="1"/>
  <c r="I3860" i="4"/>
  <c r="J3860" i="4" s="1"/>
  <c r="G3860" i="4"/>
  <c r="I3859" i="4"/>
  <c r="J3859" i="4" s="1"/>
  <c r="G3859" i="4"/>
  <c r="H3859" i="4" s="1"/>
  <c r="I3858" i="4"/>
  <c r="J3858" i="4" s="1"/>
  <c r="G3858" i="4"/>
  <c r="I3857" i="4"/>
  <c r="J3857" i="4" s="1"/>
  <c r="G3857" i="4"/>
  <c r="H3857" i="4" s="1"/>
  <c r="I3856" i="4"/>
  <c r="J3856" i="4" s="1"/>
  <c r="G3856" i="4"/>
  <c r="H3856" i="4" s="1"/>
  <c r="I3852" i="4"/>
  <c r="J3852" i="4" s="1"/>
  <c r="G3852" i="4"/>
  <c r="H3852" i="4" s="1"/>
  <c r="E3852" i="4"/>
  <c r="F3852" i="4" s="1"/>
  <c r="I3851" i="4"/>
  <c r="G3851" i="4"/>
  <c r="H3851" i="4" s="1"/>
  <c r="E3851" i="4"/>
  <c r="F3851" i="4" s="1"/>
  <c r="I3846" i="4"/>
  <c r="J3846" i="4" s="1"/>
  <c r="G3846" i="4"/>
  <c r="E3846" i="4"/>
  <c r="F3846" i="4" s="1"/>
  <c r="I3845" i="4"/>
  <c r="J3845" i="4" s="1"/>
  <c r="G3845" i="4"/>
  <c r="E3845" i="4"/>
  <c r="F3845" i="4" s="1"/>
  <c r="I3841" i="4"/>
  <c r="J3841" i="4" s="1"/>
  <c r="G3841" i="4"/>
  <c r="H3841" i="4" s="1"/>
  <c r="E3841" i="4"/>
  <c r="F3841" i="4" s="1"/>
  <c r="I3840" i="4"/>
  <c r="G3840" i="4"/>
  <c r="H3840" i="4" s="1"/>
  <c r="E3840" i="4"/>
  <c r="F3840" i="4" s="1"/>
  <c r="I3835" i="4"/>
  <c r="J3835" i="4" s="1"/>
  <c r="G3835" i="4"/>
  <c r="E3835" i="4"/>
  <c r="F3835" i="4" s="1"/>
  <c r="I3834" i="4"/>
  <c r="J3834" i="4" s="1"/>
  <c r="G3834" i="4"/>
  <c r="H3834" i="4" s="1"/>
  <c r="E3834" i="4"/>
  <c r="F3834" i="4" s="1"/>
  <c r="I3830" i="4"/>
  <c r="J3830" i="4" s="1"/>
  <c r="G3830" i="4"/>
  <c r="E3830" i="4"/>
  <c r="F3830" i="4" s="1"/>
  <c r="I3829" i="4"/>
  <c r="G3829" i="4"/>
  <c r="H3829" i="4" s="1"/>
  <c r="E3829" i="4"/>
  <c r="F3829" i="4" s="1"/>
  <c r="I3824" i="4"/>
  <c r="G3824" i="4"/>
  <c r="E3824" i="4"/>
  <c r="F3824" i="4" s="1"/>
  <c r="I3823" i="4"/>
  <c r="J3823" i="4" s="1"/>
  <c r="G3823" i="4"/>
  <c r="H3823" i="4" s="1"/>
  <c r="E3823" i="4"/>
  <c r="F3823" i="4" s="1"/>
  <c r="G3819" i="4"/>
  <c r="H3819" i="4" s="1"/>
  <c r="H3820" i="4" s="1"/>
  <c r="F608" i="5" s="1"/>
  <c r="G696" i="4" s="1"/>
  <c r="H696" i="4" s="1"/>
  <c r="E3819" i="4"/>
  <c r="F3819" i="4" s="1"/>
  <c r="F3820" i="4" s="1"/>
  <c r="G3815" i="4"/>
  <c r="H3815" i="4" s="1"/>
  <c r="E3815" i="4"/>
  <c r="G3814" i="4"/>
  <c r="H3814" i="4" s="1"/>
  <c r="E3814" i="4"/>
  <c r="F3814" i="4" s="1"/>
  <c r="I3809" i="4"/>
  <c r="J3809" i="4" s="1"/>
  <c r="G3809" i="4"/>
  <c r="H3809" i="4" s="1"/>
  <c r="G3808" i="4"/>
  <c r="E3808" i="4"/>
  <c r="F3808" i="4" s="1"/>
  <c r="G3807" i="4"/>
  <c r="E3807" i="4"/>
  <c r="F3807" i="4" s="1"/>
  <c r="G3803" i="4"/>
  <c r="H3803" i="4" s="1"/>
  <c r="E3803" i="4"/>
  <c r="F3803" i="4" s="1"/>
  <c r="G3802" i="4"/>
  <c r="H3802" i="4" s="1"/>
  <c r="E3802" i="4"/>
  <c r="F3802" i="4" s="1"/>
  <c r="I3798" i="4"/>
  <c r="J3798" i="4" s="1"/>
  <c r="G3798" i="4"/>
  <c r="H3798" i="4" s="1"/>
  <c r="E3798" i="4"/>
  <c r="F3798" i="4" s="1"/>
  <c r="I3797" i="4"/>
  <c r="J3797" i="4" s="1"/>
  <c r="G3797" i="4"/>
  <c r="H3797" i="4" s="1"/>
  <c r="E3797" i="4"/>
  <c r="F3797" i="4" s="1"/>
  <c r="I3793" i="4"/>
  <c r="J3793" i="4" s="1"/>
  <c r="G3793" i="4"/>
  <c r="H3793" i="4" s="1"/>
  <c r="E3793" i="4"/>
  <c r="F3793" i="4" s="1"/>
  <c r="I3791" i="4"/>
  <c r="J3791" i="4" s="1"/>
  <c r="G3791" i="4"/>
  <c r="H3791" i="4" s="1"/>
  <c r="G3790" i="4"/>
  <c r="H3790" i="4" s="1"/>
  <c r="E3790" i="4"/>
  <c r="F3790" i="4" s="1"/>
  <c r="I3786" i="4"/>
  <c r="J3786" i="4" s="1"/>
  <c r="G3786" i="4"/>
  <c r="H3786" i="4" s="1"/>
  <c r="E3786" i="4"/>
  <c r="F3786" i="4" s="1"/>
  <c r="I3784" i="4"/>
  <c r="J3784" i="4" s="1"/>
  <c r="G3784" i="4"/>
  <c r="G3783" i="4"/>
  <c r="H3783" i="4" s="1"/>
  <c r="E3783" i="4"/>
  <c r="F3783" i="4" s="1"/>
  <c r="I3779" i="4"/>
  <c r="J3779" i="4" s="1"/>
  <c r="G3779" i="4"/>
  <c r="H3779" i="4" s="1"/>
  <c r="E3779" i="4"/>
  <c r="F3779" i="4" s="1"/>
  <c r="I3778" i="4"/>
  <c r="J3778" i="4" s="1"/>
  <c r="G3778" i="4"/>
  <c r="E3778" i="4"/>
  <c r="F3778" i="4" s="1"/>
  <c r="I3774" i="4"/>
  <c r="J3774" i="4" s="1"/>
  <c r="G3774" i="4"/>
  <c r="H3774" i="4" s="1"/>
  <c r="E3774" i="4"/>
  <c r="F3774" i="4" s="1"/>
  <c r="I3772" i="4"/>
  <c r="J3772" i="4" s="1"/>
  <c r="G3772" i="4"/>
  <c r="G3771" i="4"/>
  <c r="H3771" i="4" s="1"/>
  <c r="E3771" i="4"/>
  <c r="F3771" i="4" s="1"/>
  <c r="G3767" i="4"/>
  <c r="E3767" i="4"/>
  <c r="F3767" i="4" s="1"/>
  <c r="F3768" i="4" s="1"/>
  <c r="I3763" i="4"/>
  <c r="J3763" i="4" s="1"/>
  <c r="G3763" i="4"/>
  <c r="H3763" i="4" s="1"/>
  <c r="E3763" i="4"/>
  <c r="F3763" i="4" s="1"/>
  <c r="I3761" i="4"/>
  <c r="J3761" i="4" s="1"/>
  <c r="G3761" i="4"/>
  <c r="H3761" i="4" s="1"/>
  <c r="G3760" i="4"/>
  <c r="H3760" i="4" s="1"/>
  <c r="E3760" i="4"/>
  <c r="F3760" i="4" s="1"/>
  <c r="I3755" i="4"/>
  <c r="G3755" i="4"/>
  <c r="H3755" i="4" s="1"/>
  <c r="E3755" i="4"/>
  <c r="F3755" i="4" s="1"/>
  <c r="I3754" i="4"/>
  <c r="G3754" i="4"/>
  <c r="H3754" i="4" s="1"/>
  <c r="E3754" i="4"/>
  <c r="I3753" i="4"/>
  <c r="J3753" i="4" s="1"/>
  <c r="G3753" i="4"/>
  <c r="H3753" i="4" s="1"/>
  <c r="E3753" i="4"/>
  <c r="F3753" i="4" s="1"/>
  <c r="I3752" i="4"/>
  <c r="J3752" i="4" s="1"/>
  <c r="G3752" i="4"/>
  <c r="H3752" i="4" s="1"/>
  <c r="E3752" i="4"/>
  <c r="F3752" i="4" s="1"/>
  <c r="I3747" i="4"/>
  <c r="J3747" i="4" s="1"/>
  <c r="G3747" i="4"/>
  <c r="E3747" i="4"/>
  <c r="F3747" i="4" s="1"/>
  <c r="I3746" i="4"/>
  <c r="J3746" i="4" s="1"/>
  <c r="G3746" i="4"/>
  <c r="E3746" i="4"/>
  <c r="F3746" i="4" s="1"/>
  <c r="I3745" i="4"/>
  <c r="J3745" i="4" s="1"/>
  <c r="G3745" i="4"/>
  <c r="E3745" i="4"/>
  <c r="F3745" i="4" s="1"/>
  <c r="I3744" i="4"/>
  <c r="G3744" i="4"/>
  <c r="H3744" i="4" s="1"/>
  <c r="E3744" i="4"/>
  <c r="F3744" i="4" s="1"/>
  <c r="I3740" i="4"/>
  <c r="J3740" i="4" s="1"/>
  <c r="G3740" i="4"/>
  <c r="H3740" i="4" s="1"/>
  <c r="E3740" i="4"/>
  <c r="F3740" i="4" s="1"/>
  <c r="I3738" i="4"/>
  <c r="J3738" i="4" s="1"/>
  <c r="G3738" i="4"/>
  <c r="G3737" i="4"/>
  <c r="E3737" i="4"/>
  <c r="I3732" i="4"/>
  <c r="G3732" i="4"/>
  <c r="H3732" i="4" s="1"/>
  <c r="E3732" i="4"/>
  <c r="F3732" i="4" s="1"/>
  <c r="I3731" i="4"/>
  <c r="J3731" i="4" s="1"/>
  <c r="G3731" i="4"/>
  <c r="E3731" i="4"/>
  <c r="F3731" i="4" s="1"/>
  <c r="I3730" i="4"/>
  <c r="J3730" i="4" s="1"/>
  <c r="G3730" i="4"/>
  <c r="E3730" i="4"/>
  <c r="F3730" i="4" s="1"/>
  <c r="I3729" i="4"/>
  <c r="J3729" i="4" s="1"/>
  <c r="G3729" i="4"/>
  <c r="H3729" i="4" s="1"/>
  <c r="E3729" i="4"/>
  <c r="F3729" i="4" s="1"/>
  <c r="I3725" i="4"/>
  <c r="J3725" i="4" s="1"/>
  <c r="G3725" i="4"/>
  <c r="H3725" i="4" s="1"/>
  <c r="E3725" i="4"/>
  <c r="F3725" i="4" s="1"/>
  <c r="I3723" i="4"/>
  <c r="J3723" i="4" s="1"/>
  <c r="G3723" i="4"/>
  <c r="H3723" i="4" s="1"/>
  <c r="G3722" i="4"/>
  <c r="H3722" i="4" s="1"/>
  <c r="E3722" i="4"/>
  <c r="I3718" i="4"/>
  <c r="G3718" i="4"/>
  <c r="H3718" i="4" s="1"/>
  <c r="E3718" i="4"/>
  <c r="F3718" i="4" s="1"/>
  <c r="I3716" i="4"/>
  <c r="J3716" i="4" s="1"/>
  <c r="G3716" i="4"/>
  <c r="H3716" i="4" s="1"/>
  <c r="G3715" i="4"/>
  <c r="E3715" i="4"/>
  <c r="F3715" i="4" s="1"/>
  <c r="I3711" i="4"/>
  <c r="J3711" i="4" s="1"/>
  <c r="G3711" i="4"/>
  <c r="H3711" i="4" s="1"/>
  <c r="E3711" i="4"/>
  <c r="F3711" i="4" s="1"/>
  <c r="I3709" i="4"/>
  <c r="J3709" i="4" s="1"/>
  <c r="G3709" i="4"/>
  <c r="H3709" i="4" s="1"/>
  <c r="G3708" i="4"/>
  <c r="H3708" i="4" s="1"/>
  <c r="E3708" i="4"/>
  <c r="F3708" i="4" s="1"/>
  <c r="G3704" i="4"/>
  <c r="H3704" i="4" s="1"/>
  <c r="E3704" i="4"/>
  <c r="F3704" i="4" s="1"/>
  <c r="G3702" i="4"/>
  <c r="E3702" i="4"/>
  <c r="F3702" i="4" s="1"/>
  <c r="G3701" i="4"/>
  <c r="H3701" i="4" s="1"/>
  <c r="E3701" i="4"/>
  <c r="F3701" i="4" s="1"/>
  <c r="G3697" i="4"/>
  <c r="H3697" i="4" s="1"/>
  <c r="E3697" i="4"/>
  <c r="F3697" i="4" s="1"/>
  <c r="G3696" i="4"/>
  <c r="H3696" i="4" s="1"/>
  <c r="E3696" i="4"/>
  <c r="F3696" i="4" s="1"/>
  <c r="G3695" i="4"/>
  <c r="H3695" i="4" s="1"/>
  <c r="E3695" i="4"/>
  <c r="F3695" i="4" s="1"/>
  <c r="G3694" i="4"/>
  <c r="H3694" i="4" s="1"/>
  <c r="E3694" i="4"/>
  <c r="F3694" i="4" s="1"/>
  <c r="G3693" i="4"/>
  <c r="H3693" i="4" s="1"/>
  <c r="E3693" i="4"/>
  <c r="F3693" i="4" s="1"/>
  <c r="G3689" i="4"/>
  <c r="H3689" i="4" s="1"/>
  <c r="E3689" i="4"/>
  <c r="F3689" i="4" s="1"/>
  <c r="G3687" i="4"/>
  <c r="H3687" i="4" s="1"/>
  <c r="E3687" i="4"/>
  <c r="F3687" i="4" s="1"/>
  <c r="G3686" i="4"/>
  <c r="H3686" i="4" s="1"/>
  <c r="E3686" i="4"/>
  <c r="F3686" i="4" s="1"/>
  <c r="G3681" i="4"/>
  <c r="E3681" i="4"/>
  <c r="F3681" i="4" s="1"/>
  <c r="G3680" i="4"/>
  <c r="E3680" i="4"/>
  <c r="F3680" i="4" s="1"/>
  <c r="G3675" i="4"/>
  <c r="E3675" i="4"/>
  <c r="F3675" i="4" s="1"/>
  <c r="G3674" i="4"/>
  <c r="H3674" i="4" s="1"/>
  <c r="E3674" i="4"/>
  <c r="F3674" i="4" s="1"/>
  <c r="I3670" i="4"/>
  <c r="J3670" i="4" s="1"/>
  <c r="G3670" i="4"/>
  <c r="E3670" i="4"/>
  <c r="I3669" i="4"/>
  <c r="J3669" i="4" s="1"/>
  <c r="G3669" i="4"/>
  <c r="E3669" i="4"/>
  <c r="F3669" i="4" s="1"/>
  <c r="I3665" i="4"/>
  <c r="G3665" i="4"/>
  <c r="H3665" i="4" s="1"/>
  <c r="E3665" i="4"/>
  <c r="F3665" i="4" s="1"/>
  <c r="I3664" i="4"/>
  <c r="J3664" i="4" s="1"/>
  <c r="G3664" i="4"/>
  <c r="E3664" i="4"/>
  <c r="F3664" i="4" s="1"/>
  <c r="I3659" i="4"/>
  <c r="J3659" i="4" s="1"/>
  <c r="G3659" i="4"/>
  <c r="H3659" i="4" s="1"/>
  <c r="E3659" i="4"/>
  <c r="I3655" i="4"/>
  <c r="J3655" i="4" s="1"/>
  <c r="J3656" i="4" s="1"/>
  <c r="G582" i="5" s="1"/>
  <c r="G3655" i="4"/>
  <c r="H3655" i="4" s="1"/>
  <c r="H3656" i="4" s="1"/>
  <c r="F582" i="5" s="1"/>
  <c r="E3655" i="4"/>
  <c r="F3655" i="4" s="1"/>
  <c r="I3651" i="4"/>
  <c r="J3651" i="4" s="1"/>
  <c r="G3651" i="4"/>
  <c r="H3651" i="4" s="1"/>
  <c r="E3651" i="4"/>
  <c r="F3651" i="4" s="1"/>
  <c r="I3650" i="4"/>
  <c r="J3650" i="4" s="1"/>
  <c r="G3650" i="4"/>
  <c r="H3650" i="4" s="1"/>
  <c r="E3650" i="4"/>
  <c r="F3650" i="4" s="1"/>
  <c r="I3646" i="4"/>
  <c r="J3646" i="4" s="1"/>
  <c r="G3646" i="4"/>
  <c r="H3646" i="4" s="1"/>
  <c r="E3646" i="4"/>
  <c r="I3645" i="4"/>
  <c r="J3645" i="4" s="1"/>
  <c r="G3645" i="4"/>
  <c r="H3645" i="4" s="1"/>
  <c r="E3645" i="4"/>
  <c r="F3645" i="4" s="1"/>
  <c r="I3641" i="4"/>
  <c r="J3641" i="4" s="1"/>
  <c r="G3641" i="4"/>
  <c r="E3641" i="4"/>
  <c r="F3641" i="4" s="1"/>
  <c r="I3640" i="4"/>
  <c r="J3640" i="4" s="1"/>
  <c r="G3640" i="4"/>
  <c r="E3640" i="4"/>
  <c r="F3640" i="4" s="1"/>
  <c r="I3634" i="4"/>
  <c r="J3634" i="4" s="1"/>
  <c r="G3634" i="4"/>
  <c r="H3634" i="4" s="1"/>
  <c r="I3628" i="4"/>
  <c r="J3628" i="4" s="1"/>
  <c r="G3628" i="4"/>
  <c r="I3627" i="4"/>
  <c r="J3627" i="4" s="1"/>
  <c r="G3627" i="4"/>
  <c r="I3602" i="4"/>
  <c r="J3602" i="4" s="1"/>
  <c r="G3602" i="4"/>
  <c r="H3602" i="4" s="1"/>
  <c r="E3602" i="4"/>
  <c r="F3602" i="4" s="1"/>
  <c r="I3586" i="4"/>
  <c r="J3586" i="4" s="1"/>
  <c r="G3586" i="4"/>
  <c r="H3586" i="4" s="1"/>
  <c r="E3586" i="4"/>
  <c r="F3586" i="4" s="1"/>
  <c r="I3581" i="4"/>
  <c r="J3581" i="4" s="1"/>
  <c r="G3581" i="4"/>
  <c r="H3581" i="4" s="1"/>
  <c r="E3581" i="4"/>
  <c r="I3576" i="4"/>
  <c r="J3576" i="4" s="1"/>
  <c r="G3576" i="4"/>
  <c r="H3576" i="4" s="1"/>
  <c r="E3576" i="4"/>
  <c r="I3575" i="4"/>
  <c r="G3575" i="4"/>
  <c r="E3575" i="4"/>
  <c r="F3575" i="4" s="1"/>
  <c r="I3571" i="4"/>
  <c r="J3571" i="4" s="1"/>
  <c r="J3572" i="4" s="1"/>
  <c r="G567" i="5" s="1"/>
  <c r="G3571" i="4"/>
  <c r="H3571" i="4" s="1"/>
  <c r="H3572" i="4" s="1"/>
  <c r="F567" i="5" s="1"/>
  <c r="E3571" i="4"/>
  <c r="F3571" i="4" s="1"/>
  <c r="I3567" i="4"/>
  <c r="J3567" i="4" s="1"/>
  <c r="J3568" i="4" s="1"/>
  <c r="G566" i="5" s="1"/>
  <c r="G3567" i="4"/>
  <c r="H3567" i="4" s="1"/>
  <c r="H3568" i="4" s="1"/>
  <c r="F566" i="5" s="1"/>
  <c r="E3567" i="4"/>
  <c r="I3563" i="4"/>
  <c r="J3563" i="4" s="1"/>
  <c r="J3564" i="4" s="1"/>
  <c r="G565" i="5" s="1"/>
  <c r="G3563" i="4"/>
  <c r="E3563" i="4"/>
  <c r="F3563" i="4" s="1"/>
  <c r="I3559" i="4"/>
  <c r="J3559" i="4" s="1"/>
  <c r="G3559" i="4"/>
  <c r="H3559" i="4" s="1"/>
  <c r="E3559" i="4"/>
  <c r="I3558" i="4"/>
  <c r="J3558" i="4" s="1"/>
  <c r="G3558" i="4"/>
  <c r="H3558" i="4" s="1"/>
  <c r="E3558" i="4"/>
  <c r="I3554" i="4"/>
  <c r="G3554" i="4"/>
  <c r="E3554" i="4"/>
  <c r="F3554" i="4" s="1"/>
  <c r="I3553" i="4"/>
  <c r="J3553" i="4" s="1"/>
  <c r="G3553" i="4"/>
  <c r="H3553" i="4" s="1"/>
  <c r="E3553" i="4"/>
  <c r="F3553" i="4" s="1"/>
  <c r="I3549" i="4"/>
  <c r="J3549" i="4" s="1"/>
  <c r="J3550" i="4" s="1"/>
  <c r="G562" i="5" s="1"/>
  <c r="G3549" i="4"/>
  <c r="H3549" i="4" s="1"/>
  <c r="H3550" i="4" s="1"/>
  <c r="F562" i="5" s="1"/>
  <c r="E3549" i="4"/>
  <c r="F3549" i="4" s="1"/>
  <c r="I3545" i="4"/>
  <c r="J3545" i="4" s="1"/>
  <c r="J3546" i="4" s="1"/>
  <c r="G561" i="5" s="1"/>
  <c r="G3545" i="4"/>
  <c r="H3545" i="4" s="1"/>
  <c r="H3546" i="4" s="1"/>
  <c r="F561" i="5" s="1"/>
  <c r="E3545" i="4"/>
  <c r="F3545" i="4" s="1"/>
  <c r="I3541" i="4"/>
  <c r="J3541" i="4" s="1"/>
  <c r="J3542" i="4" s="1"/>
  <c r="G560" i="5" s="1"/>
  <c r="G3541" i="4"/>
  <c r="H3541" i="4" s="1"/>
  <c r="H3542" i="4" s="1"/>
  <c r="F560" i="5" s="1"/>
  <c r="E3541" i="4"/>
  <c r="I3537" i="4"/>
  <c r="J3537" i="4" s="1"/>
  <c r="J3538" i="4" s="1"/>
  <c r="G559" i="5" s="1"/>
  <c r="G3537" i="4"/>
  <c r="E3537" i="4"/>
  <c r="F3537" i="4" s="1"/>
  <c r="I3533" i="4"/>
  <c r="J3533" i="4" s="1"/>
  <c r="G3533" i="4"/>
  <c r="H3533" i="4" s="1"/>
  <c r="E3533" i="4"/>
  <c r="I3532" i="4"/>
  <c r="J3532" i="4" s="1"/>
  <c r="G3532" i="4"/>
  <c r="E3532" i="4"/>
  <c r="F3532" i="4" s="1"/>
  <c r="I3528" i="4"/>
  <c r="G3528" i="4"/>
  <c r="H3528" i="4" s="1"/>
  <c r="E3528" i="4"/>
  <c r="F3528" i="4" s="1"/>
  <c r="I3527" i="4"/>
  <c r="J3527" i="4" s="1"/>
  <c r="G3527" i="4"/>
  <c r="E3527" i="4"/>
  <c r="F3527" i="4" s="1"/>
  <c r="I3523" i="4"/>
  <c r="J3523" i="4" s="1"/>
  <c r="G3523" i="4"/>
  <c r="H3523" i="4" s="1"/>
  <c r="E3523" i="4"/>
  <c r="I3522" i="4"/>
  <c r="J3522" i="4" s="1"/>
  <c r="G3522" i="4"/>
  <c r="E3522" i="4"/>
  <c r="F3522" i="4" s="1"/>
  <c r="I3518" i="4"/>
  <c r="J3518" i="4" s="1"/>
  <c r="G3518" i="4"/>
  <c r="H3518" i="4" s="1"/>
  <c r="E3518" i="4"/>
  <c r="I3517" i="4"/>
  <c r="J3517" i="4" s="1"/>
  <c r="G3517" i="4"/>
  <c r="H3517" i="4" s="1"/>
  <c r="E3517" i="4"/>
  <c r="I3513" i="4"/>
  <c r="J3513" i="4" s="1"/>
  <c r="G3513" i="4"/>
  <c r="H3513" i="4" s="1"/>
  <c r="E3513" i="4"/>
  <c r="I3512" i="4"/>
  <c r="J3512" i="4" s="1"/>
  <c r="G3512" i="4"/>
  <c r="H3512" i="4" s="1"/>
  <c r="E3512" i="4"/>
  <c r="I3508" i="4"/>
  <c r="J3508" i="4" s="1"/>
  <c r="G3508" i="4"/>
  <c r="E3508" i="4"/>
  <c r="I3507" i="4"/>
  <c r="J3507" i="4" s="1"/>
  <c r="G3507" i="4"/>
  <c r="H3507" i="4" s="1"/>
  <c r="E3507" i="4"/>
  <c r="F3507" i="4" s="1"/>
  <c r="I3503" i="4"/>
  <c r="J3503" i="4" s="1"/>
  <c r="J3504" i="4" s="1"/>
  <c r="G552" i="5" s="1"/>
  <c r="G3503" i="4"/>
  <c r="E3503" i="4"/>
  <c r="F3503" i="4" s="1"/>
  <c r="I3499" i="4"/>
  <c r="J3499" i="4" s="1"/>
  <c r="G3499" i="4"/>
  <c r="H3499" i="4" s="1"/>
  <c r="E3499" i="4"/>
  <c r="F3499" i="4" s="1"/>
  <c r="I3498" i="4"/>
  <c r="G3498" i="4"/>
  <c r="H3498" i="4" s="1"/>
  <c r="E3498" i="4"/>
  <c r="I3494" i="4"/>
  <c r="J3494" i="4" s="1"/>
  <c r="G3494" i="4"/>
  <c r="H3494" i="4" s="1"/>
  <c r="E3494" i="4"/>
  <c r="I3493" i="4"/>
  <c r="J3493" i="4" s="1"/>
  <c r="G3493" i="4"/>
  <c r="E3493" i="4"/>
  <c r="F3493" i="4" s="1"/>
  <c r="I3489" i="4"/>
  <c r="J3489" i="4" s="1"/>
  <c r="G3489" i="4"/>
  <c r="H3489" i="4" s="1"/>
  <c r="E3489" i="4"/>
  <c r="F3489" i="4" s="1"/>
  <c r="I3488" i="4"/>
  <c r="J3488" i="4" s="1"/>
  <c r="G3488" i="4"/>
  <c r="E3488" i="4"/>
  <c r="F3488" i="4" s="1"/>
  <c r="I3484" i="4"/>
  <c r="J3484" i="4" s="1"/>
  <c r="G3484" i="4"/>
  <c r="H3484" i="4" s="1"/>
  <c r="E3484" i="4"/>
  <c r="F3484" i="4" s="1"/>
  <c r="I3483" i="4"/>
  <c r="J3483" i="4" s="1"/>
  <c r="G3483" i="4"/>
  <c r="E3483" i="4"/>
  <c r="F3483" i="4" s="1"/>
  <c r="I3479" i="4"/>
  <c r="J3479" i="4" s="1"/>
  <c r="G3479" i="4"/>
  <c r="H3479" i="4" s="1"/>
  <c r="E3479" i="4"/>
  <c r="I3478" i="4"/>
  <c r="J3478" i="4" s="1"/>
  <c r="G3478" i="4"/>
  <c r="E3478" i="4"/>
  <c r="F3478" i="4" s="1"/>
  <c r="I3474" i="4"/>
  <c r="J3474" i="4" s="1"/>
  <c r="G3474" i="4"/>
  <c r="H3474" i="4" s="1"/>
  <c r="E3474" i="4"/>
  <c r="I3473" i="4"/>
  <c r="J3473" i="4" s="1"/>
  <c r="G3473" i="4"/>
  <c r="E3473" i="4"/>
  <c r="F3473" i="4" s="1"/>
  <c r="I3469" i="4"/>
  <c r="J3469" i="4" s="1"/>
  <c r="G3469" i="4"/>
  <c r="H3469" i="4" s="1"/>
  <c r="E3469" i="4"/>
  <c r="I3468" i="4"/>
  <c r="J3468" i="4" s="1"/>
  <c r="G3468" i="4"/>
  <c r="E3468" i="4"/>
  <c r="F3468" i="4" s="1"/>
  <c r="I3464" i="4"/>
  <c r="J3464" i="4" s="1"/>
  <c r="G3464" i="4"/>
  <c r="H3464" i="4" s="1"/>
  <c r="E3464" i="4"/>
  <c r="F3464" i="4" s="1"/>
  <c r="I3463" i="4"/>
  <c r="J3463" i="4" s="1"/>
  <c r="G3463" i="4"/>
  <c r="E3463" i="4"/>
  <c r="F3463" i="4" s="1"/>
  <c r="I3459" i="4"/>
  <c r="J3459" i="4" s="1"/>
  <c r="J3460" i="4" s="1"/>
  <c r="G543" i="5" s="1"/>
  <c r="G3459" i="4"/>
  <c r="H3459" i="4" s="1"/>
  <c r="H3460" i="4" s="1"/>
  <c r="F543" i="5" s="1"/>
  <c r="E3459" i="4"/>
  <c r="F3459" i="4" s="1"/>
  <c r="I3455" i="4"/>
  <c r="J3455" i="4" s="1"/>
  <c r="J3456" i="4" s="1"/>
  <c r="G542" i="5" s="1"/>
  <c r="G3455" i="4"/>
  <c r="E3455" i="4"/>
  <c r="F3455" i="4" s="1"/>
  <c r="I3451" i="4"/>
  <c r="J3451" i="4" s="1"/>
  <c r="J3452" i="4" s="1"/>
  <c r="G541" i="5" s="1"/>
  <c r="G3451" i="4"/>
  <c r="H3451" i="4" s="1"/>
  <c r="H3452" i="4" s="1"/>
  <c r="F541" i="5" s="1"/>
  <c r="E3451" i="4"/>
  <c r="F3451" i="4" s="1"/>
  <c r="I3447" i="4"/>
  <c r="G3447" i="4"/>
  <c r="H3447" i="4" s="1"/>
  <c r="I3446" i="4"/>
  <c r="J3446" i="4" s="1"/>
  <c r="G3446" i="4"/>
  <c r="E3446" i="4"/>
  <c r="F3446" i="4" s="1"/>
  <c r="I3445" i="4"/>
  <c r="J3445" i="4" s="1"/>
  <c r="G3445" i="4"/>
  <c r="H3445" i="4" s="1"/>
  <c r="I3444" i="4"/>
  <c r="J3444" i="4" s="1"/>
  <c r="G3444" i="4"/>
  <c r="H3444" i="4" s="1"/>
  <c r="I3440" i="4"/>
  <c r="G3440" i="4"/>
  <c r="H3440" i="4" s="1"/>
  <c r="I3439" i="4"/>
  <c r="J3439" i="4" s="1"/>
  <c r="G3439" i="4"/>
  <c r="H3439" i="4" s="1"/>
  <c r="E3439" i="4"/>
  <c r="F3439" i="4" s="1"/>
  <c r="I3438" i="4"/>
  <c r="J3438" i="4" s="1"/>
  <c r="G3438" i="4"/>
  <c r="I3437" i="4"/>
  <c r="J3437" i="4" s="1"/>
  <c r="G3437" i="4"/>
  <c r="H3437" i="4" s="1"/>
  <c r="I3432" i="4"/>
  <c r="J3432" i="4" s="1"/>
  <c r="G3432" i="4"/>
  <c r="E3432" i="4"/>
  <c r="F3432" i="4" s="1"/>
  <c r="I3431" i="4"/>
  <c r="J3431" i="4" s="1"/>
  <c r="G3431" i="4"/>
  <c r="E3431" i="4"/>
  <c r="F3431" i="4" s="1"/>
  <c r="I3426" i="4"/>
  <c r="G3426" i="4"/>
  <c r="H3426" i="4" s="1"/>
  <c r="E3426" i="4"/>
  <c r="F3426" i="4" s="1"/>
  <c r="I3425" i="4"/>
  <c r="J3425" i="4" s="1"/>
  <c r="G3425" i="4"/>
  <c r="H3425" i="4" s="1"/>
  <c r="E3425" i="4"/>
  <c r="I3424" i="4"/>
  <c r="G3424" i="4"/>
  <c r="H3424" i="4" s="1"/>
  <c r="E3424" i="4"/>
  <c r="F3424" i="4" s="1"/>
  <c r="I3419" i="4"/>
  <c r="J3419" i="4" s="1"/>
  <c r="G3419" i="4"/>
  <c r="E3419" i="4"/>
  <c r="F3419" i="4" s="1"/>
  <c r="I3418" i="4"/>
  <c r="G3418" i="4"/>
  <c r="H3418" i="4" s="1"/>
  <c r="E3418" i="4"/>
  <c r="F3418" i="4" s="1"/>
  <c r="I3417" i="4"/>
  <c r="J3417" i="4" s="1"/>
  <c r="G3417" i="4"/>
  <c r="H3417" i="4" s="1"/>
  <c r="E3417" i="4"/>
  <c r="F3417" i="4" s="1"/>
  <c r="I3412" i="4"/>
  <c r="J3412" i="4" s="1"/>
  <c r="G3412" i="4"/>
  <c r="H3412" i="4" s="1"/>
  <c r="E3412" i="4"/>
  <c r="I3411" i="4"/>
  <c r="G3411" i="4"/>
  <c r="H3411" i="4" s="1"/>
  <c r="E3411" i="4"/>
  <c r="F3411" i="4" s="1"/>
  <c r="I3410" i="4"/>
  <c r="G3410" i="4"/>
  <c r="H3410" i="4" s="1"/>
  <c r="E3410" i="4"/>
  <c r="I3402" i="4"/>
  <c r="G3402" i="4"/>
  <c r="H3402" i="4" s="1"/>
  <c r="E3402" i="4"/>
  <c r="F3402" i="4" s="1"/>
  <c r="I3401" i="4"/>
  <c r="J3401" i="4" s="1"/>
  <c r="G3401" i="4"/>
  <c r="H3401" i="4" s="1"/>
  <c r="E3401" i="4"/>
  <c r="F3401" i="4" s="1"/>
  <c r="I3393" i="4"/>
  <c r="J3393" i="4" s="1"/>
  <c r="G3393" i="4"/>
  <c r="H3393" i="4" s="1"/>
  <c r="E3393" i="4"/>
  <c r="I3392" i="4"/>
  <c r="J3392" i="4" s="1"/>
  <c r="G3392" i="4"/>
  <c r="H3392" i="4" s="1"/>
  <c r="E3392" i="4"/>
  <c r="F3392" i="4" s="1"/>
  <c r="I3387" i="4"/>
  <c r="J3387" i="4" s="1"/>
  <c r="G3387" i="4"/>
  <c r="H3387" i="4" s="1"/>
  <c r="I3382" i="4"/>
  <c r="J3382" i="4" s="1"/>
  <c r="G3382" i="4"/>
  <c r="H3382" i="4" s="1"/>
  <c r="I3377" i="4"/>
  <c r="J3377" i="4" s="1"/>
  <c r="G3377" i="4"/>
  <c r="H3377" i="4" s="1"/>
  <c r="I3372" i="4"/>
  <c r="J3372" i="4" s="1"/>
  <c r="G3372" i="4"/>
  <c r="H3372" i="4" s="1"/>
  <c r="I3368" i="4"/>
  <c r="J3368" i="4" s="1"/>
  <c r="J3369" i="4" s="1"/>
  <c r="G526" i="5" s="1"/>
  <c r="G3368" i="4"/>
  <c r="I3364" i="4"/>
  <c r="G3364" i="4"/>
  <c r="H3364" i="4" s="1"/>
  <c r="I3363" i="4"/>
  <c r="G3363" i="4"/>
  <c r="H3363" i="4" s="1"/>
  <c r="I3359" i="4"/>
  <c r="J3359" i="4" s="1"/>
  <c r="G3359" i="4"/>
  <c r="H3359" i="4" s="1"/>
  <c r="I3358" i="4"/>
  <c r="J3358" i="4" s="1"/>
  <c r="G3358" i="4"/>
  <c r="H3358" i="4" s="1"/>
  <c r="I3354" i="4"/>
  <c r="J3354" i="4" s="1"/>
  <c r="J3355" i="4" s="1"/>
  <c r="G523" i="5" s="1"/>
  <c r="G3354" i="4"/>
  <c r="E3354" i="4"/>
  <c r="F3354" i="4" s="1"/>
  <c r="I3350" i="4"/>
  <c r="J3350" i="4" s="1"/>
  <c r="J3351" i="4" s="1"/>
  <c r="G522" i="5" s="1"/>
  <c r="G3350" i="4"/>
  <c r="H3350" i="4" s="1"/>
  <c r="H3351" i="4" s="1"/>
  <c r="F522" i="5" s="1"/>
  <c r="E3350" i="4"/>
  <c r="F3350" i="4" s="1"/>
  <c r="I3346" i="4"/>
  <c r="G3346" i="4"/>
  <c r="E3346" i="4"/>
  <c r="F3346" i="4" s="1"/>
  <c r="I3342" i="4"/>
  <c r="J3342" i="4" s="1"/>
  <c r="J3343" i="4" s="1"/>
  <c r="G520" i="5" s="1"/>
  <c r="G3342" i="4"/>
  <c r="H3342" i="4" s="1"/>
  <c r="H3343" i="4" s="1"/>
  <c r="F520" i="5" s="1"/>
  <c r="E3342" i="4"/>
  <c r="F3342" i="4" s="1"/>
  <c r="I3338" i="4"/>
  <c r="J3338" i="4" s="1"/>
  <c r="J3339" i="4" s="1"/>
  <c r="G519" i="5" s="1"/>
  <c r="G3338" i="4"/>
  <c r="H3338" i="4" s="1"/>
  <c r="H3339" i="4" s="1"/>
  <c r="F519" i="5" s="1"/>
  <c r="E3338" i="4"/>
  <c r="F3338" i="4" s="1"/>
  <c r="I3334" i="4"/>
  <c r="J3334" i="4" s="1"/>
  <c r="J3335" i="4" s="1"/>
  <c r="G518" i="5" s="1"/>
  <c r="G3334" i="4"/>
  <c r="H3334" i="4" s="1"/>
  <c r="H3335" i="4" s="1"/>
  <c r="F518" i="5" s="1"/>
  <c r="E3334" i="4"/>
  <c r="I3330" i="4"/>
  <c r="J3330" i="4" s="1"/>
  <c r="J3331" i="4" s="1"/>
  <c r="G517" i="5" s="1"/>
  <c r="G3330" i="4"/>
  <c r="H3330" i="4" s="1"/>
  <c r="H3331" i="4" s="1"/>
  <c r="F517" i="5" s="1"/>
  <c r="E3330" i="4"/>
  <c r="F3330" i="4" s="1"/>
  <c r="I3326" i="4"/>
  <c r="J3326" i="4" s="1"/>
  <c r="J3327" i="4" s="1"/>
  <c r="G516" i="5" s="1"/>
  <c r="I4524" i="4" s="1"/>
  <c r="J4524" i="4" s="1"/>
  <c r="G3326" i="4"/>
  <c r="H3326" i="4" s="1"/>
  <c r="H3327" i="4" s="1"/>
  <c r="F516" i="5" s="1"/>
  <c r="G4524" i="4" s="1"/>
  <c r="H4524" i="4" s="1"/>
  <c r="E3326" i="4"/>
  <c r="F3326" i="4" s="1"/>
  <c r="I3322" i="4"/>
  <c r="J3322" i="4" s="1"/>
  <c r="G3322" i="4"/>
  <c r="H3322" i="4" s="1"/>
  <c r="E3322" i="4"/>
  <c r="I3321" i="4"/>
  <c r="J3321" i="4" s="1"/>
  <c r="G3321" i="4"/>
  <c r="H3321" i="4" s="1"/>
  <c r="I3317" i="4"/>
  <c r="G3317" i="4"/>
  <c r="H3317" i="4" s="1"/>
  <c r="E3317" i="4"/>
  <c r="I3316" i="4"/>
  <c r="J3316" i="4" s="1"/>
  <c r="G3316" i="4"/>
  <c r="H3316" i="4" s="1"/>
  <c r="I3312" i="4"/>
  <c r="J3312" i="4" s="1"/>
  <c r="G3312" i="4"/>
  <c r="H3312" i="4" s="1"/>
  <c r="E3312" i="4"/>
  <c r="I3311" i="4"/>
  <c r="J3311" i="4" s="1"/>
  <c r="G3311" i="4"/>
  <c r="I3307" i="4"/>
  <c r="J3307" i="4" s="1"/>
  <c r="G3307" i="4"/>
  <c r="H3307" i="4" s="1"/>
  <c r="E3307" i="4"/>
  <c r="F3307" i="4" s="1"/>
  <c r="I3306" i="4"/>
  <c r="J3306" i="4" s="1"/>
  <c r="G3306" i="4"/>
  <c r="H3306" i="4" s="1"/>
  <c r="I3302" i="4"/>
  <c r="G3302" i="4"/>
  <c r="E3302" i="4"/>
  <c r="F3302" i="4" s="1"/>
  <c r="I3298" i="4"/>
  <c r="J3298" i="4" s="1"/>
  <c r="G3298" i="4"/>
  <c r="H3298" i="4" s="1"/>
  <c r="E3298" i="4"/>
  <c r="I3297" i="4"/>
  <c r="J3297" i="4" s="1"/>
  <c r="G3297" i="4"/>
  <c r="I3231" i="4"/>
  <c r="J3231" i="4" s="1"/>
  <c r="G3231" i="4"/>
  <c r="H3231" i="4" s="1"/>
  <c r="I3225" i="4"/>
  <c r="J3225" i="4" s="1"/>
  <c r="G3225" i="4"/>
  <c r="H3225" i="4" s="1"/>
  <c r="E3225" i="4"/>
  <c r="F3225" i="4" s="1"/>
  <c r="I3220" i="4"/>
  <c r="J3220" i="4" s="1"/>
  <c r="G3220" i="4"/>
  <c r="H3220" i="4" s="1"/>
  <c r="I3219" i="4"/>
  <c r="G3219" i="4"/>
  <c r="H3219" i="4" s="1"/>
  <c r="I3218" i="4"/>
  <c r="J3218" i="4" s="1"/>
  <c r="G3218" i="4"/>
  <c r="H3218" i="4" s="1"/>
  <c r="E3218" i="4"/>
  <c r="F3218" i="4" s="1"/>
  <c r="I3213" i="4"/>
  <c r="J3213" i="4" s="1"/>
  <c r="G3213" i="4"/>
  <c r="H3213" i="4" s="1"/>
  <c r="I3212" i="4"/>
  <c r="J3212" i="4" s="1"/>
  <c r="G3212" i="4"/>
  <c r="H3212" i="4" s="1"/>
  <c r="I3211" i="4"/>
  <c r="J3211" i="4" s="1"/>
  <c r="G3211" i="4"/>
  <c r="H3211" i="4" s="1"/>
  <c r="E3211" i="4"/>
  <c r="F3211" i="4" s="1"/>
  <c r="I3206" i="4"/>
  <c r="J3206" i="4" s="1"/>
  <c r="G3206" i="4"/>
  <c r="I3205" i="4"/>
  <c r="J3205" i="4" s="1"/>
  <c r="G3205" i="4"/>
  <c r="H3205" i="4" s="1"/>
  <c r="I3204" i="4"/>
  <c r="J3204" i="4" s="1"/>
  <c r="G3204" i="4"/>
  <c r="H3204" i="4" s="1"/>
  <c r="E3204" i="4"/>
  <c r="F3204" i="4" s="1"/>
  <c r="I3199" i="4"/>
  <c r="J3199" i="4" s="1"/>
  <c r="G3199" i="4"/>
  <c r="H3199" i="4" s="1"/>
  <c r="I3198" i="4"/>
  <c r="J3198" i="4" s="1"/>
  <c r="G3198" i="4"/>
  <c r="I3197" i="4"/>
  <c r="J3197" i="4" s="1"/>
  <c r="G3197" i="4"/>
  <c r="H3197" i="4" s="1"/>
  <c r="E3197" i="4"/>
  <c r="I3193" i="4"/>
  <c r="J3193" i="4" s="1"/>
  <c r="G3193" i="4"/>
  <c r="H3193" i="4" s="1"/>
  <c r="E3193" i="4"/>
  <c r="F3193" i="4" s="1"/>
  <c r="I3192" i="4"/>
  <c r="J3192" i="4" s="1"/>
  <c r="G3192" i="4"/>
  <c r="I3188" i="4"/>
  <c r="J3188" i="4" s="1"/>
  <c r="G3188" i="4"/>
  <c r="H3188" i="4" s="1"/>
  <c r="E3188" i="4"/>
  <c r="I3187" i="4"/>
  <c r="J3187" i="4" s="1"/>
  <c r="G3187" i="4"/>
  <c r="I3181" i="4"/>
  <c r="J3181" i="4" s="1"/>
  <c r="G3181" i="4"/>
  <c r="H3181" i="4" s="1"/>
  <c r="E3181" i="4"/>
  <c r="I3180" i="4"/>
  <c r="G3180" i="4"/>
  <c r="H3180" i="4" s="1"/>
  <c r="E3180" i="4"/>
  <c r="F3180" i="4" s="1"/>
  <c r="I3175" i="4"/>
  <c r="G3175" i="4"/>
  <c r="E3175" i="4"/>
  <c r="I3174" i="4"/>
  <c r="J3174" i="4" s="1"/>
  <c r="G3174" i="4"/>
  <c r="H3174" i="4" s="1"/>
  <c r="E3174" i="4"/>
  <c r="I3170" i="4"/>
  <c r="J3170" i="4" s="1"/>
  <c r="G3170" i="4"/>
  <c r="I3168" i="4"/>
  <c r="J3168" i="4" s="1"/>
  <c r="G3168" i="4"/>
  <c r="H3168" i="4" s="1"/>
  <c r="E3168" i="4"/>
  <c r="F3168" i="4" s="1"/>
  <c r="I3167" i="4"/>
  <c r="J3167" i="4" s="1"/>
  <c r="G3167" i="4"/>
  <c r="H3167" i="4" s="1"/>
  <c r="E3167" i="4"/>
  <c r="F3167" i="4" s="1"/>
  <c r="I3161" i="4"/>
  <c r="J3161" i="4" s="1"/>
  <c r="G3161" i="4"/>
  <c r="H3161" i="4" s="1"/>
  <c r="E3161" i="4"/>
  <c r="F3161" i="4" s="1"/>
  <c r="I3160" i="4"/>
  <c r="J3160" i="4" s="1"/>
  <c r="G3160" i="4"/>
  <c r="H3160" i="4" s="1"/>
  <c r="E3160" i="4"/>
  <c r="F3160" i="4" s="1"/>
  <c r="I3154" i="4"/>
  <c r="J3154" i="4" s="1"/>
  <c r="G3154" i="4"/>
  <c r="H3154" i="4" s="1"/>
  <c r="E3154" i="4"/>
  <c r="I3153" i="4"/>
  <c r="G3153" i="4"/>
  <c r="H3153" i="4" s="1"/>
  <c r="E3153" i="4"/>
  <c r="F3153" i="4" s="1"/>
  <c r="I3147" i="4"/>
  <c r="J3147" i="4" s="1"/>
  <c r="G3147" i="4"/>
  <c r="H3147" i="4" s="1"/>
  <c r="E3147" i="4"/>
  <c r="F3147" i="4" s="1"/>
  <c r="I3146" i="4"/>
  <c r="J3146" i="4" s="1"/>
  <c r="G3146" i="4"/>
  <c r="H3146" i="4" s="1"/>
  <c r="E3146" i="4"/>
  <c r="F3146" i="4" s="1"/>
  <c r="I3141" i="4"/>
  <c r="J3141" i="4" s="1"/>
  <c r="G3141" i="4"/>
  <c r="E3141" i="4"/>
  <c r="F3141" i="4" s="1"/>
  <c r="I3140" i="4"/>
  <c r="J3140" i="4" s="1"/>
  <c r="G3140" i="4"/>
  <c r="E3140" i="4"/>
  <c r="F3140" i="4" s="1"/>
  <c r="I3135" i="4"/>
  <c r="J3135" i="4" s="1"/>
  <c r="G3135" i="4"/>
  <c r="E3135" i="4"/>
  <c r="F3135" i="4" s="1"/>
  <c r="I3134" i="4"/>
  <c r="J3134" i="4" s="1"/>
  <c r="G3134" i="4"/>
  <c r="E3134" i="4"/>
  <c r="F3134" i="4" s="1"/>
  <c r="I3129" i="4"/>
  <c r="G3129" i="4"/>
  <c r="H3129" i="4" s="1"/>
  <c r="E3129" i="4"/>
  <c r="F3129" i="4" s="1"/>
  <c r="I3128" i="4"/>
  <c r="J3128" i="4" s="1"/>
  <c r="G3128" i="4"/>
  <c r="E3128" i="4"/>
  <c r="F3128" i="4" s="1"/>
  <c r="I3123" i="4"/>
  <c r="J3123" i="4" s="1"/>
  <c r="G3123" i="4"/>
  <c r="I3118" i="4"/>
  <c r="G3118" i="4"/>
  <c r="H3118" i="4" s="1"/>
  <c r="I3113" i="4"/>
  <c r="J3113" i="4" s="1"/>
  <c r="G3113" i="4"/>
  <c r="H3113" i="4" s="1"/>
  <c r="I3109" i="4"/>
  <c r="G3109" i="4"/>
  <c r="H3109" i="4" s="1"/>
  <c r="E3109" i="4"/>
  <c r="F3109" i="4" s="1"/>
  <c r="I3108" i="4"/>
  <c r="J3108" i="4" s="1"/>
  <c r="G3108" i="4"/>
  <c r="H3108" i="4" s="1"/>
  <c r="E3108" i="4"/>
  <c r="I3107" i="4"/>
  <c r="J3107" i="4" s="1"/>
  <c r="G3107" i="4"/>
  <c r="I3103" i="4"/>
  <c r="G3103" i="4"/>
  <c r="H3103" i="4" s="1"/>
  <c r="E3103" i="4"/>
  <c r="F3103" i="4" s="1"/>
  <c r="I3102" i="4"/>
  <c r="J3102" i="4" s="1"/>
  <c r="G3102" i="4"/>
  <c r="H3102" i="4" s="1"/>
  <c r="E3102" i="4"/>
  <c r="I3101" i="4"/>
  <c r="J3101" i="4" s="1"/>
  <c r="G3101" i="4"/>
  <c r="H3101" i="4" s="1"/>
  <c r="I3096" i="4"/>
  <c r="J3096" i="4" s="1"/>
  <c r="G3096" i="4"/>
  <c r="H3096" i="4" s="1"/>
  <c r="I3091" i="4"/>
  <c r="J3091" i="4" s="1"/>
  <c r="G3091" i="4"/>
  <c r="H3091" i="4" s="1"/>
  <c r="I3086" i="4"/>
  <c r="J3086" i="4" s="1"/>
  <c r="G3086" i="4"/>
  <c r="H3086" i="4" s="1"/>
  <c r="I3080" i="4"/>
  <c r="J3080" i="4" s="1"/>
  <c r="G3080" i="4"/>
  <c r="E3080" i="4"/>
  <c r="F3080" i="4" s="1"/>
  <c r="I3079" i="4"/>
  <c r="J3079" i="4" s="1"/>
  <c r="G3079" i="4"/>
  <c r="E3079" i="4"/>
  <c r="F3079" i="4" s="1"/>
  <c r="I3068" i="4"/>
  <c r="J3068" i="4" s="1"/>
  <c r="G3068" i="4"/>
  <c r="H3068" i="4" s="1"/>
  <c r="E3068" i="4"/>
  <c r="F3068" i="4" s="1"/>
  <c r="I3067" i="4"/>
  <c r="G3067" i="4"/>
  <c r="E3067" i="4"/>
  <c r="F3067" i="4" s="1"/>
  <c r="I3062" i="4"/>
  <c r="G3062" i="4"/>
  <c r="H3062" i="4" s="1"/>
  <c r="E3062" i="4"/>
  <c r="F3062" i="4" s="1"/>
  <c r="I3061" i="4"/>
  <c r="J3061" i="4" s="1"/>
  <c r="G3061" i="4"/>
  <c r="H3061" i="4" s="1"/>
  <c r="E3061" i="4"/>
  <c r="F3061" i="4" s="1"/>
  <c r="I3055" i="4"/>
  <c r="G3055" i="4"/>
  <c r="H3055" i="4" s="1"/>
  <c r="E3055" i="4"/>
  <c r="F3055" i="4" s="1"/>
  <c r="I3054" i="4"/>
  <c r="J3054" i="4" s="1"/>
  <c r="G3054" i="4"/>
  <c r="H3054" i="4" s="1"/>
  <c r="E3054" i="4"/>
  <c r="F3054" i="4" s="1"/>
  <c r="I3049" i="4"/>
  <c r="J3049" i="4" s="1"/>
  <c r="G3049" i="4"/>
  <c r="H3049" i="4" s="1"/>
  <c r="E3049" i="4"/>
  <c r="I3048" i="4"/>
  <c r="J3048" i="4" s="1"/>
  <c r="G3048" i="4"/>
  <c r="H3048" i="4" s="1"/>
  <c r="E3048" i="4"/>
  <c r="F3048" i="4" s="1"/>
  <c r="I3034" i="4"/>
  <c r="J3034" i="4" s="1"/>
  <c r="G3034" i="4"/>
  <c r="H3034" i="4" s="1"/>
  <c r="E3034" i="4"/>
  <c r="F3034" i="4" s="1"/>
  <c r="I3033" i="4"/>
  <c r="J3033" i="4" s="1"/>
  <c r="G3033" i="4"/>
  <c r="I3032" i="4"/>
  <c r="G3032" i="4"/>
  <c r="H3032" i="4" s="1"/>
  <c r="I3031" i="4"/>
  <c r="J3031" i="4" s="1"/>
  <c r="G3031" i="4"/>
  <c r="H3031" i="4" s="1"/>
  <c r="I3030" i="4"/>
  <c r="J3030" i="4" s="1"/>
  <c r="G3030" i="4"/>
  <c r="H3030" i="4" s="1"/>
  <c r="I3029" i="4"/>
  <c r="J3029" i="4" s="1"/>
  <c r="G3029" i="4"/>
  <c r="H3029" i="4" s="1"/>
  <c r="I3025" i="4"/>
  <c r="G3025" i="4"/>
  <c r="H3025" i="4" s="1"/>
  <c r="E3025" i="4"/>
  <c r="F3025" i="4" s="1"/>
  <c r="I3024" i="4"/>
  <c r="J3024" i="4" s="1"/>
  <c r="G3024" i="4"/>
  <c r="H3024" i="4" s="1"/>
  <c r="I3023" i="4"/>
  <c r="J3023" i="4" s="1"/>
  <c r="G3023" i="4"/>
  <c r="H3023" i="4" s="1"/>
  <c r="I3022" i="4"/>
  <c r="J3022" i="4" s="1"/>
  <c r="G3022" i="4"/>
  <c r="I3021" i="4"/>
  <c r="G3021" i="4"/>
  <c r="H3021" i="4" s="1"/>
  <c r="I3020" i="4"/>
  <c r="G3020" i="4"/>
  <c r="H3020" i="4" s="1"/>
  <c r="I3015" i="4"/>
  <c r="J3015" i="4" s="1"/>
  <c r="G3015" i="4"/>
  <c r="H3015" i="4" s="1"/>
  <c r="I3014" i="4"/>
  <c r="J3014" i="4" s="1"/>
  <c r="G3014" i="4"/>
  <c r="H3014" i="4" s="1"/>
  <c r="I3009" i="4"/>
  <c r="J3009" i="4" s="1"/>
  <c r="G3009" i="4"/>
  <c r="H3009" i="4" s="1"/>
  <c r="I3008" i="4"/>
  <c r="J3008" i="4" s="1"/>
  <c r="G3008" i="4"/>
  <c r="H3008" i="4" s="1"/>
  <c r="I3004" i="4"/>
  <c r="J3004" i="4" s="1"/>
  <c r="G3004" i="4"/>
  <c r="H3004" i="4" s="1"/>
  <c r="E3004" i="4"/>
  <c r="F3004" i="4" s="1"/>
  <c r="I3003" i="4"/>
  <c r="G3003" i="4"/>
  <c r="H3003" i="4" s="1"/>
  <c r="E3003" i="4"/>
  <c r="F3003" i="4" s="1"/>
  <c r="I3002" i="4"/>
  <c r="J3002" i="4" s="1"/>
  <c r="G3002" i="4"/>
  <c r="H3002" i="4" s="1"/>
  <c r="E3002" i="4"/>
  <c r="I3001" i="4"/>
  <c r="J3001" i="4" s="1"/>
  <c r="G3001" i="4"/>
  <c r="H3001" i="4" s="1"/>
  <c r="E3001" i="4"/>
  <c r="F3001" i="4" s="1"/>
  <c r="I3000" i="4"/>
  <c r="J3000" i="4" s="1"/>
  <c r="G3000" i="4"/>
  <c r="H3000" i="4" s="1"/>
  <c r="E3000" i="4"/>
  <c r="F3000" i="4" s="1"/>
  <c r="I2999" i="4"/>
  <c r="J2999" i="4" s="1"/>
  <c r="G2999" i="4"/>
  <c r="E2999" i="4"/>
  <c r="F2999" i="4" s="1"/>
  <c r="I2995" i="4"/>
  <c r="J2995" i="4" s="1"/>
  <c r="G2995" i="4"/>
  <c r="H2995" i="4" s="1"/>
  <c r="E2995" i="4"/>
  <c r="I2994" i="4"/>
  <c r="J2994" i="4" s="1"/>
  <c r="G2994" i="4"/>
  <c r="H2994" i="4" s="1"/>
  <c r="E2994" i="4"/>
  <c r="F2994" i="4" s="1"/>
  <c r="I2993" i="4"/>
  <c r="G2993" i="4"/>
  <c r="H2993" i="4" s="1"/>
  <c r="E2993" i="4"/>
  <c r="F2993" i="4" s="1"/>
  <c r="I2992" i="4"/>
  <c r="J2992" i="4" s="1"/>
  <c r="G2992" i="4"/>
  <c r="H2992" i="4" s="1"/>
  <c r="E2992" i="4"/>
  <c r="F2992" i="4" s="1"/>
  <c r="I2987" i="4"/>
  <c r="J2987" i="4" s="1"/>
  <c r="G2987" i="4"/>
  <c r="I2986" i="4"/>
  <c r="J2986" i="4" s="1"/>
  <c r="G2986" i="4"/>
  <c r="H2986" i="4" s="1"/>
  <c r="I2981" i="4"/>
  <c r="J2981" i="4" s="1"/>
  <c r="G2981" i="4"/>
  <c r="I2980" i="4"/>
  <c r="J2980" i="4" s="1"/>
  <c r="G2980" i="4"/>
  <c r="I2976" i="4"/>
  <c r="J2976" i="4" s="1"/>
  <c r="G2976" i="4"/>
  <c r="H2976" i="4" s="1"/>
  <c r="E2976" i="4"/>
  <c r="F2976" i="4" s="1"/>
  <c r="I2975" i="4"/>
  <c r="J2975" i="4" s="1"/>
  <c r="G2975" i="4"/>
  <c r="E2975" i="4"/>
  <c r="F2975" i="4" s="1"/>
  <c r="I2974" i="4"/>
  <c r="J2974" i="4" s="1"/>
  <c r="G2974" i="4"/>
  <c r="H2974" i="4" s="1"/>
  <c r="E2974" i="4"/>
  <c r="I2973" i="4"/>
  <c r="J2973" i="4" s="1"/>
  <c r="G2973" i="4"/>
  <c r="E2973" i="4"/>
  <c r="F2973" i="4" s="1"/>
  <c r="I2972" i="4"/>
  <c r="J2972" i="4" s="1"/>
  <c r="G2972" i="4"/>
  <c r="H2972" i="4" s="1"/>
  <c r="E2972" i="4"/>
  <c r="F2972" i="4" s="1"/>
  <c r="I2971" i="4"/>
  <c r="J2971" i="4" s="1"/>
  <c r="G2971" i="4"/>
  <c r="H2971" i="4" s="1"/>
  <c r="E2971" i="4"/>
  <c r="F2971" i="4" s="1"/>
  <c r="I2967" i="4"/>
  <c r="G2967" i="4"/>
  <c r="H2967" i="4" s="1"/>
  <c r="E2967" i="4"/>
  <c r="F2967" i="4" s="1"/>
  <c r="I2966" i="4"/>
  <c r="J2966" i="4" s="1"/>
  <c r="G2966" i="4"/>
  <c r="E2966" i="4"/>
  <c r="F2966" i="4" s="1"/>
  <c r="I2965" i="4"/>
  <c r="G2965" i="4"/>
  <c r="E2965" i="4"/>
  <c r="I2964" i="4"/>
  <c r="J2964" i="4" s="1"/>
  <c r="G2964" i="4"/>
  <c r="H2964" i="4" s="1"/>
  <c r="E2964" i="4"/>
  <c r="F2964" i="4" s="1"/>
  <c r="I2959" i="4"/>
  <c r="J2959" i="4" s="1"/>
  <c r="G2959" i="4"/>
  <c r="H2959" i="4" s="1"/>
  <c r="I2958" i="4"/>
  <c r="J2958" i="4" s="1"/>
  <c r="G2958" i="4"/>
  <c r="H2958" i="4" s="1"/>
  <c r="I2953" i="4"/>
  <c r="J2953" i="4" s="1"/>
  <c r="G2953" i="4"/>
  <c r="H2953" i="4" s="1"/>
  <c r="I2952" i="4"/>
  <c r="J2952" i="4" s="1"/>
  <c r="G2952" i="4"/>
  <c r="H2952" i="4" s="1"/>
  <c r="I2948" i="4"/>
  <c r="J2948" i="4" s="1"/>
  <c r="G2948" i="4"/>
  <c r="H2948" i="4" s="1"/>
  <c r="E2948" i="4"/>
  <c r="F2948" i="4" s="1"/>
  <c r="I2947" i="4"/>
  <c r="J2947" i="4" s="1"/>
  <c r="G2947" i="4"/>
  <c r="H2947" i="4" s="1"/>
  <c r="E2947" i="4"/>
  <c r="I2946" i="4"/>
  <c r="J2946" i="4" s="1"/>
  <c r="G2946" i="4"/>
  <c r="E2946" i="4"/>
  <c r="F2946" i="4" s="1"/>
  <c r="I2945" i="4"/>
  <c r="J2945" i="4" s="1"/>
  <c r="G2945" i="4"/>
  <c r="E2945" i="4"/>
  <c r="F2945" i="4" s="1"/>
  <c r="I2944" i="4"/>
  <c r="J2944" i="4" s="1"/>
  <c r="G2944" i="4"/>
  <c r="H2944" i="4" s="1"/>
  <c r="E2944" i="4"/>
  <c r="F2944" i="4" s="1"/>
  <c r="I2943" i="4"/>
  <c r="J2943" i="4" s="1"/>
  <c r="G2943" i="4"/>
  <c r="H2943" i="4" s="1"/>
  <c r="E2943" i="4"/>
  <c r="F2943" i="4" s="1"/>
  <c r="I2939" i="4"/>
  <c r="J2939" i="4" s="1"/>
  <c r="G2939" i="4"/>
  <c r="E2939" i="4"/>
  <c r="F2939" i="4" s="1"/>
  <c r="I2938" i="4"/>
  <c r="J2938" i="4" s="1"/>
  <c r="G2938" i="4"/>
  <c r="E2938" i="4"/>
  <c r="F2938" i="4" s="1"/>
  <c r="I2937" i="4"/>
  <c r="J2937" i="4" s="1"/>
  <c r="G2937" i="4"/>
  <c r="H2937" i="4" s="1"/>
  <c r="E2937" i="4"/>
  <c r="F2937" i="4" s="1"/>
  <c r="I2936" i="4"/>
  <c r="J2936" i="4" s="1"/>
  <c r="G2936" i="4"/>
  <c r="H2936" i="4" s="1"/>
  <c r="E2936" i="4"/>
  <c r="I2931" i="4"/>
  <c r="J2931" i="4" s="1"/>
  <c r="G2931" i="4"/>
  <c r="I2930" i="4"/>
  <c r="J2930" i="4" s="1"/>
  <c r="G2930" i="4"/>
  <c r="I2925" i="4"/>
  <c r="J2925" i="4" s="1"/>
  <c r="G2925" i="4"/>
  <c r="I2924" i="4"/>
  <c r="J2924" i="4" s="1"/>
  <c r="G2924" i="4"/>
  <c r="I2920" i="4"/>
  <c r="J2920" i="4" s="1"/>
  <c r="G2920" i="4"/>
  <c r="H2920" i="4" s="1"/>
  <c r="E2920" i="4"/>
  <c r="F2920" i="4" s="1"/>
  <c r="I2919" i="4"/>
  <c r="J2919" i="4" s="1"/>
  <c r="G2919" i="4"/>
  <c r="H2919" i="4" s="1"/>
  <c r="E2919" i="4"/>
  <c r="F2919" i="4" s="1"/>
  <c r="I2918" i="4"/>
  <c r="J2918" i="4" s="1"/>
  <c r="G2918" i="4"/>
  <c r="H2918" i="4" s="1"/>
  <c r="E2918" i="4"/>
  <c r="I2917" i="4"/>
  <c r="J2917" i="4" s="1"/>
  <c r="G2917" i="4"/>
  <c r="E2917" i="4"/>
  <c r="F2917" i="4" s="1"/>
  <c r="I2916" i="4"/>
  <c r="J2916" i="4" s="1"/>
  <c r="G2916" i="4"/>
  <c r="H2916" i="4" s="1"/>
  <c r="E2916" i="4"/>
  <c r="F2916" i="4" s="1"/>
  <c r="I2915" i="4"/>
  <c r="J2915" i="4" s="1"/>
  <c r="G2915" i="4"/>
  <c r="H2915" i="4" s="1"/>
  <c r="E2915" i="4"/>
  <c r="F2915" i="4" s="1"/>
  <c r="I2911" i="4"/>
  <c r="J2911" i="4" s="1"/>
  <c r="G2911" i="4"/>
  <c r="H2911" i="4" s="1"/>
  <c r="E2911" i="4"/>
  <c r="I2910" i="4"/>
  <c r="J2910" i="4" s="1"/>
  <c r="G2910" i="4"/>
  <c r="E2910" i="4"/>
  <c r="F2910" i="4" s="1"/>
  <c r="I2909" i="4"/>
  <c r="G2909" i="4"/>
  <c r="H2909" i="4" s="1"/>
  <c r="E2909" i="4"/>
  <c r="F2909" i="4" s="1"/>
  <c r="I2908" i="4"/>
  <c r="G2908" i="4"/>
  <c r="H2908" i="4" s="1"/>
  <c r="E2908" i="4"/>
  <c r="I2903" i="4"/>
  <c r="G2903" i="4"/>
  <c r="I2902" i="4"/>
  <c r="G2902" i="4"/>
  <c r="I2897" i="4"/>
  <c r="G2897" i="4"/>
  <c r="I2896" i="4"/>
  <c r="J2896" i="4" s="1"/>
  <c r="G2896" i="4"/>
  <c r="I2892" i="4"/>
  <c r="G2892" i="4"/>
  <c r="E2892" i="4"/>
  <c r="F2892" i="4" s="1"/>
  <c r="I2891" i="4"/>
  <c r="G2891" i="4"/>
  <c r="E2891" i="4"/>
  <c r="F2891" i="4" s="1"/>
  <c r="I2890" i="4"/>
  <c r="G2890" i="4"/>
  <c r="E2890" i="4"/>
  <c r="I2889" i="4"/>
  <c r="G2889" i="4"/>
  <c r="H2889" i="4" s="1"/>
  <c r="E2889" i="4"/>
  <c r="F2889" i="4" s="1"/>
  <c r="I2888" i="4"/>
  <c r="J2888" i="4" s="1"/>
  <c r="G2888" i="4"/>
  <c r="H2888" i="4" s="1"/>
  <c r="E2888" i="4"/>
  <c r="F2888" i="4" s="1"/>
  <c r="I2887" i="4"/>
  <c r="J2887" i="4" s="1"/>
  <c r="G2887" i="4"/>
  <c r="E2887" i="4"/>
  <c r="F2887" i="4" s="1"/>
  <c r="I2883" i="4"/>
  <c r="J2883" i="4" s="1"/>
  <c r="G2883" i="4"/>
  <c r="H2883" i="4" s="1"/>
  <c r="E2883" i="4"/>
  <c r="F2883" i="4" s="1"/>
  <c r="I2882" i="4"/>
  <c r="J2882" i="4" s="1"/>
  <c r="G2882" i="4"/>
  <c r="H2882" i="4" s="1"/>
  <c r="E2882" i="4"/>
  <c r="F2882" i="4" s="1"/>
  <c r="I2881" i="4"/>
  <c r="J2881" i="4" s="1"/>
  <c r="G2881" i="4"/>
  <c r="H2881" i="4" s="1"/>
  <c r="E2881" i="4"/>
  <c r="F2881" i="4" s="1"/>
  <c r="I2880" i="4"/>
  <c r="J2880" i="4" s="1"/>
  <c r="G2880" i="4"/>
  <c r="H2880" i="4" s="1"/>
  <c r="E2880" i="4"/>
  <c r="I2865" i="4"/>
  <c r="G2865" i="4"/>
  <c r="H2865" i="4" s="1"/>
  <c r="E2865" i="4"/>
  <c r="F2865" i="4" s="1"/>
  <c r="I2864" i="4"/>
  <c r="J2864" i="4" s="1"/>
  <c r="G2864" i="4"/>
  <c r="H2864" i="4" s="1"/>
  <c r="E2864" i="4"/>
  <c r="F2864" i="4" s="1"/>
  <c r="I2863" i="4"/>
  <c r="J2863" i="4" s="1"/>
  <c r="G2863" i="4"/>
  <c r="E2863" i="4"/>
  <c r="F2863" i="4" s="1"/>
  <c r="I2862" i="4"/>
  <c r="G2862" i="4"/>
  <c r="H2862" i="4" s="1"/>
  <c r="E2862" i="4"/>
  <c r="F2862" i="4" s="1"/>
  <c r="I2861" i="4"/>
  <c r="J2861" i="4" s="1"/>
  <c r="G2861" i="4"/>
  <c r="E2861" i="4"/>
  <c r="F2861" i="4" s="1"/>
  <c r="I2860" i="4"/>
  <c r="J2860" i="4" s="1"/>
  <c r="G2860" i="4"/>
  <c r="E2860" i="4"/>
  <c r="F2860" i="4" s="1"/>
  <c r="I2855" i="4"/>
  <c r="J2855" i="4" s="1"/>
  <c r="G2855" i="4"/>
  <c r="H2855" i="4" s="1"/>
  <c r="E2855" i="4"/>
  <c r="I2854" i="4"/>
  <c r="G2854" i="4"/>
  <c r="H2854" i="4" s="1"/>
  <c r="E2854" i="4"/>
  <c r="F2854" i="4" s="1"/>
  <c r="I2853" i="4"/>
  <c r="J2853" i="4" s="1"/>
  <c r="G2853" i="4"/>
  <c r="H2853" i="4" s="1"/>
  <c r="E2853" i="4"/>
  <c r="F2853" i="4" s="1"/>
  <c r="I2852" i="4"/>
  <c r="G2852" i="4"/>
  <c r="H2852" i="4" s="1"/>
  <c r="E2852" i="4"/>
  <c r="F2852" i="4" s="1"/>
  <c r="I2847" i="4"/>
  <c r="J2847" i="4" s="1"/>
  <c r="G2847" i="4"/>
  <c r="I2842" i="4"/>
  <c r="J2842" i="4" s="1"/>
  <c r="G2842" i="4"/>
  <c r="H2842" i="4" s="1"/>
  <c r="I2837" i="4"/>
  <c r="J2837" i="4" s="1"/>
  <c r="G2837" i="4"/>
  <c r="I2832" i="4"/>
  <c r="J2832" i="4" s="1"/>
  <c r="G2832" i="4"/>
  <c r="H2832" i="4" s="1"/>
  <c r="I2828" i="4"/>
  <c r="J2828" i="4" s="1"/>
  <c r="G2828" i="4"/>
  <c r="H2828" i="4" s="1"/>
  <c r="E2828" i="4"/>
  <c r="I2827" i="4"/>
  <c r="G2827" i="4"/>
  <c r="H2827" i="4" s="1"/>
  <c r="E2827" i="4"/>
  <c r="F2827" i="4" s="1"/>
  <c r="I2826" i="4"/>
  <c r="J2826" i="4" s="1"/>
  <c r="G2826" i="4"/>
  <c r="E2826" i="4"/>
  <c r="I2825" i="4"/>
  <c r="J2825" i="4" s="1"/>
  <c r="G2825" i="4"/>
  <c r="H2825" i="4" s="1"/>
  <c r="E2825" i="4"/>
  <c r="F2825" i="4" s="1"/>
  <c r="I2824" i="4"/>
  <c r="J2824" i="4" s="1"/>
  <c r="G2824" i="4"/>
  <c r="H2824" i="4" s="1"/>
  <c r="E2824" i="4"/>
  <c r="I2823" i="4"/>
  <c r="J2823" i="4" s="1"/>
  <c r="G2823" i="4"/>
  <c r="H2823" i="4" s="1"/>
  <c r="E2823" i="4"/>
  <c r="F2823" i="4" s="1"/>
  <c r="I2819" i="4"/>
  <c r="J2819" i="4" s="1"/>
  <c r="G2819" i="4"/>
  <c r="E2819" i="4"/>
  <c r="F2819" i="4" s="1"/>
  <c r="I2818" i="4"/>
  <c r="J2818" i="4" s="1"/>
  <c r="G2818" i="4"/>
  <c r="H2818" i="4" s="1"/>
  <c r="E2818" i="4"/>
  <c r="I2817" i="4"/>
  <c r="J2817" i="4" s="1"/>
  <c r="G2817" i="4"/>
  <c r="H2817" i="4" s="1"/>
  <c r="E2817" i="4"/>
  <c r="F2817" i="4" s="1"/>
  <c r="I2816" i="4"/>
  <c r="J2816" i="4" s="1"/>
  <c r="G2816" i="4"/>
  <c r="E2816" i="4"/>
  <c r="F2816" i="4" s="1"/>
  <c r="I2811" i="4"/>
  <c r="J2811" i="4" s="1"/>
  <c r="G2811" i="4"/>
  <c r="H2811" i="4" s="1"/>
  <c r="E2811" i="4"/>
  <c r="F2811" i="4" s="1"/>
  <c r="I2810" i="4"/>
  <c r="J2810" i="4" s="1"/>
  <c r="G2810" i="4"/>
  <c r="H2810" i="4" s="1"/>
  <c r="E2810" i="4"/>
  <c r="I2809" i="4"/>
  <c r="G2809" i="4"/>
  <c r="H2809" i="4" s="1"/>
  <c r="E2809" i="4"/>
  <c r="F2809" i="4" s="1"/>
  <c r="I2808" i="4"/>
  <c r="J2808" i="4" s="1"/>
  <c r="G2808" i="4"/>
  <c r="H2808" i="4" s="1"/>
  <c r="E2808" i="4"/>
  <c r="F2808" i="4" s="1"/>
  <c r="I2807" i="4"/>
  <c r="J2807" i="4" s="1"/>
  <c r="G2807" i="4"/>
  <c r="H2807" i="4" s="1"/>
  <c r="E2807" i="4"/>
  <c r="F2807" i="4" s="1"/>
  <c r="I2806" i="4"/>
  <c r="J2806" i="4" s="1"/>
  <c r="G2806" i="4"/>
  <c r="H2806" i="4" s="1"/>
  <c r="E2806" i="4"/>
  <c r="F2806" i="4" s="1"/>
  <c r="I2801" i="4"/>
  <c r="J2801" i="4" s="1"/>
  <c r="G2801" i="4"/>
  <c r="H2801" i="4" s="1"/>
  <c r="E2801" i="4"/>
  <c r="F2801" i="4" s="1"/>
  <c r="I2800" i="4"/>
  <c r="J2800" i="4" s="1"/>
  <c r="G2800" i="4"/>
  <c r="H2800" i="4" s="1"/>
  <c r="E2800" i="4"/>
  <c r="I2799" i="4"/>
  <c r="J2799" i="4" s="1"/>
  <c r="G2799" i="4"/>
  <c r="E2799" i="4"/>
  <c r="F2799" i="4" s="1"/>
  <c r="I2798" i="4"/>
  <c r="J2798" i="4" s="1"/>
  <c r="G2798" i="4"/>
  <c r="H2798" i="4" s="1"/>
  <c r="E2798" i="4"/>
  <c r="F2798" i="4" s="1"/>
  <c r="I2793" i="4"/>
  <c r="J2793" i="4" s="1"/>
  <c r="G2793" i="4"/>
  <c r="H2793" i="4" s="1"/>
  <c r="I2788" i="4"/>
  <c r="J2788" i="4" s="1"/>
  <c r="G2788" i="4"/>
  <c r="H2788" i="4" s="1"/>
  <c r="I2783" i="4"/>
  <c r="J2783" i="4" s="1"/>
  <c r="G2783" i="4"/>
  <c r="I2778" i="4"/>
  <c r="J2778" i="4" s="1"/>
  <c r="G2778" i="4"/>
  <c r="H2778" i="4" s="1"/>
  <c r="I2774" i="4"/>
  <c r="J2774" i="4" s="1"/>
  <c r="G2774" i="4"/>
  <c r="H2774" i="4" s="1"/>
  <c r="E2774" i="4"/>
  <c r="F2774" i="4" s="1"/>
  <c r="I2773" i="4"/>
  <c r="J2773" i="4" s="1"/>
  <c r="G2773" i="4"/>
  <c r="E2773" i="4"/>
  <c r="F2773" i="4" s="1"/>
  <c r="I2772" i="4"/>
  <c r="G2772" i="4"/>
  <c r="H2772" i="4" s="1"/>
  <c r="E2772" i="4"/>
  <c r="F2772" i="4" s="1"/>
  <c r="I2771" i="4"/>
  <c r="J2771" i="4" s="1"/>
  <c r="G2771" i="4"/>
  <c r="H2771" i="4" s="1"/>
  <c r="E2771" i="4"/>
  <c r="F2771" i="4" s="1"/>
  <c r="I2770" i="4"/>
  <c r="J2770" i="4" s="1"/>
  <c r="G2770" i="4"/>
  <c r="H2770" i="4" s="1"/>
  <c r="E2770" i="4"/>
  <c r="F2770" i="4" s="1"/>
  <c r="I2769" i="4"/>
  <c r="J2769" i="4" s="1"/>
  <c r="G2769" i="4"/>
  <c r="H2769" i="4" s="1"/>
  <c r="E2769" i="4"/>
  <c r="F2769" i="4" s="1"/>
  <c r="I2765" i="4"/>
  <c r="G2765" i="4"/>
  <c r="H2765" i="4" s="1"/>
  <c r="E2765" i="4"/>
  <c r="F2765" i="4" s="1"/>
  <c r="I2764" i="4"/>
  <c r="J2764" i="4" s="1"/>
  <c r="G2764" i="4"/>
  <c r="H2764" i="4" s="1"/>
  <c r="E2764" i="4"/>
  <c r="F2764" i="4" s="1"/>
  <c r="I2763" i="4"/>
  <c r="J2763" i="4" s="1"/>
  <c r="G2763" i="4"/>
  <c r="H2763" i="4" s="1"/>
  <c r="E2763" i="4"/>
  <c r="F2763" i="4" s="1"/>
  <c r="I2762" i="4"/>
  <c r="J2762" i="4" s="1"/>
  <c r="G2762" i="4"/>
  <c r="H2762" i="4" s="1"/>
  <c r="E2762" i="4"/>
  <c r="F2762" i="4" s="1"/>
  <c r="I2758" i="4"/>
  <c r="J2758" i="4" s="1"/>
  <c r="J2759" i="4" s="1"/>
  <c r="G424" i="5" s="1"/>
  <c r="G2758" i="4"/>
  <c r="E2758" i="4"/>
  <c r="F2758" i="4" s="1"/>
  <c r="I2754" i="4"/>
  <c r="J2754" i="4" s="1"/>
  <c r="J2755" i="4" s="1"/>
  <c r="G423" i="5" s="1"/>
  <c r="G2754" i="4"/>
  <c r="H2754" i="4" s="1"/>
  <c r="H2755" i="4" s="1"/>
  <c r="F423" i="5" s="1"/>
  <c r="E2754" i="4"/>
  <c r="F2754" i="4" s="1"/>
  <c r="I2750" i="4"/>
  <c r="J2750" i="4" s="1"/>
  <c r="J2751" i="4" s="1"/>
  <c r="G422" i="5" s="1"/>
  <c r="G2750" i="4"/>
  <c r="H2750" i="4" s="1"/>
  <c r="H2751" i="4" s="1"/>
  <c r="F422" i="5" s="1"/>
  <c r="E2750" i="4"/>
  <c r="F2750" i="4" s="1"/>
  <c r="I2746" i="4"/>
  <c r="J2746" i="4" s="1"/>
  <c r="J2747" i="4" s="1"/>
  <c r="G421" i="5" s="1"/>
  <c r="G2746" i="4"/>
  <c r="E2746" i="4"/>
  <c r="I2742" i="4"/>
  <c r="J2742" i="4" s="1"/>
  <c r="J2743" i="4" s="1"/>
  <c r="G420" i="5" s="1"/>
  <c r="G2742" i="4"/>
  <c r="H2742" i="4" s="1"/>
  <c r="H2743" i="4" s="1"/>
  <c r="F420" i="5" s="1"/>
  <c r="E2742" i="4"/>
  <c r="I2737" i="4"/>
  <c r="J2737" i="4" s="1"/>
  <c r="G2737" i="4"/>
  <c r="H2737" i="4" s="1"/>
  <c r="E2737" i="4"/>
  <c r="F2737" i="4" s="1"/>
  <c r="I2736" i="4"/>
  <c r="J2736" i="4" s="1"/>
  <c r="G2736" i="4"/>
  <c r="H2736" i="4" s="1"/>
  <c r="E2736" i="4"/>
  <c r="F2736" i="4" s="1"/>
  <c r="I2735" i="4"/>
  <c r="J2735" i="4" s="1"/>
  <c r="G2735" i="4"/>
  <c r="H2735" i="4" s="1"/>
  <c r="I2734" i="4"/>
  <c r="J2734" i="4" s="1"/>
  <c r="G2734" i="4"/>
  <c r="I2730" i="4"/>
  <c r="J2730" i="4" s="1"/>
  <c r="G2730" i="4"/>
  <c r="H2730" i="4" s="1"/>
  <c r="E2730" i="4"/>
  <c r="I2729" i="4"/>
  <c r="G2729" i="4"/>
  <c r="H2729" i="4" s="1"/>
  <c r="E2729" i="4"/>
  <c r="F2729" i="4" s="1"/>
  <c r="I2728" i="4"/>
  <c r="G2728" i="4"/>
  <c r="I2727" i="4"/>
  <c r="J2727" i="4" s="1"/>
  <c r="G2727" i="4"/>
  <c r="I2722" i="4"/>
  <c r="G2722" i="4"/>
  <c r="H2722" i="4" s="1"/>
  <c r="E2722" i="4"/>
  <c r="I2721" i="4"/>
  <c r="G2721" i="4"/>
  <c r="H2721" i="4" s="1"/>
  <c r="E2721" i="4"/>
  <c r="F2721" i="4" s="1"/>
  <c r="I2720" i="4"/>
  <c r="J2720" i="4" s="1"/>
  <c r="G2720" i="4"/>
  <c r="H2720" i="4" s="1"/>
  <c r="I2719" i="4"/>
  <c r="J2719" i="4" s="1"/>
  <c r="G2719" i="4"/>
  <c r="H2719" i="4" s="1"/>
  <c r="I2715" i="4"/>
  <c r="G2715" i="4"/>
  <c r="H2715" i="4" s="1"/>
  <c r="E2715" i="4"/>
  <c r="F2715" i="4" s="1"/>
  <c r="I2714" i="4"/>
  <c r="J2714" i="4" s="1"/>
  <c r="G2714" i="4"/>
  <c r="E2714" i="4"/>
  <c r="F2714" i="4" s="1"/>
  <c r="I2713" i="4"/>
  <c r="J2713" i="4" s="1"/>
  <c r="G2713" i="4"/>
  <c r="H2713" i="4" s="1"/>
  <c r="I2712" i="4"/>
  <c r="J2712" i="4" s="1"/>
  <c r="G2712" i="4"/>
  <c r="H2712" i="4" s="1"/>
  <c r="I2706" i="4"/>
  <c r="J2706" i="4" s="1"/>
  <c r="G2706" i="4"/>
  <c r="H2706" i="4" s="1"/>
  <c r="E2706" i="4"/>
  <c r="F2706" i="4" s="1"/>
  <c r="I2705" i="4"/>
  <c r="J2705" i="4" s="1"/>
  <c r="G2705" i="4"/>
  <c r="H2705" i="4" s="1"/>
  <c r="E2705" i="4"/>
  <c r="F2705" i="4" s="1"/>
  <c r="I2704" i="4"/>
  <c r="J2704" i="4" s="1"/>
  <c r="G2704" i="4"/>
  <c r="H2704" i="4" s="1"/>
  <c r="I2703" i="4"/>
  <c r="J2703" i="4" s="1"/>
  <c r="G2703" i="4"/>
  <c r="H2703" i="4" s="1"/>
  <c r="I2702" i="4"/>
  <c r="G2702" i="4"/>
  <c r="H2702" i="4" s="1"/>
  <c r="I2701" i="4"/>
  <c r="J2701" i="4" s="1"/>
  <c r="G2701" i="4"/>
  <c r="H2701" i="4" s="1"/>
  <c r="I2695" i="4"/>
  <c r="J2695" i="4" s="1"/>
  <c r="G2695" i="4"/>
  <c r="E2695" i="4"/>
  <c r="F2695" i="4" s="1"/>
  <c r="I2694" i="4"/>
  <c r="G2694" i="4"/>
  <c r="H2694" i="4" s="1"/>
  <c r="E2694" i="4"/>
  <c r="F2694" i="4" s="1"/>
  <c r="I2693" i="4"/>
  <c r="J2693" i="4" s="1"/>
  <c r="G2693" i="4"/>
  <c r="I2692" i="4"/>
  <c r="J2692" i="4" s="1"/>
  <c r="G2692" i="4"/>
  <c r="H2692" i="4" s="1"/>
  <c r="I2691" i="4"/>
  <c r="J2691" i="4" s="1"/>
  <c r="G2691" i="4"/>
  <c r="H2691" i="4" s="1"/>
  <c r="I2690" i="4"/>
  <c r="J2690" i="4" s="1"/>
  <c r="G2690" i="4"/>
  <c r="H2690" i="4" s="1"/>
  <c r="I2685" i="4"/>
  <c r="J2685" i="4" s="1"/>
  <c r="G2685" i="4"/>
  <c r="H2685" i="4" s="1"/>
  <c r="E2685" i="4"/>
  <c r="F2685" i="4" s="1"/>
  <c r="I2684" i="4"/>
  <c r="J2684" i="4" s="1"/>
  <c r="G2684" i="4"/>
  <c r="H2684" i="4" s="1"/>
  <c r="E2684" i="4"/>
  <c r="F2684" i="4" s="1"/>
  <c r="I2683" i="4"/>
  <c r="J2683" i="4" s="1"/>
  <c r="G2683" i="4"/>
  <c r="H2683" i="4" s="1"/>
  <c r="I2682" i="4"/>
  <c r="G2682" i="4"/>
  <c r="H2682" i="4" s="1"/>
  <c r="I2681" i="4"/>
  <c r="J2681" i="4" s="1"/>
  <c r="G2681" i="4"/>
  <c r="H2681" i="4" s="1"/>
  <c r="I2680" i="4"/>
  <c r="J2680" i="4" s="1"/>
  <c r="G2680" i="4"/>
  <c r="H2680" i="4" s="1"/>
  <c r="I2675" i="4"/>
  <c r="J2675" i="4" s="1"/>
  <c r="G2675" i="4"/>
  <c r="E2675" i="4"/>
  <c r="F2675" i="4" s="1"/>
  <c r="I2674" i="4"/>
  <c r="G2674" i="4"/>
  <c r="H2674" i="4" s="1"/>
  <c r="E2674" i="4"/>
  <c r="F2674" i="4" s="1"/>
  <c r="I2673" i="4"/>
  <c r="J2673" i="4" s="1"/>
  <c r="G2673" i="4"/>
  <c r="H2673" i="4" s="1"/>
  <c r="I2672" i="4"/>
  <c r="J2672" i="4" s="1"/>
  <c r="G2672" i="4"/>
  <c r="H2672" i="4" s="1"/>
  <c r="I2671" i="4"/>
  <c r="J2671" i="4" s="1"/>
  <c r="G2671" i="4"/>
  <c r="H2671" i="4" s="1"/>
  <c r="I2670" i="4"/>
  <c r="J2670" i="4" s="1"/>
  <c r="G2670" i="4"/>
  <c r="H2670" i="4" s="1"/>
  <c r="I2664" i="4"/>
  <c r="J2664" i="4" s="1"/>
  <c r="G2664" i="4"/>
  <c r="H2664" i="4" s="1"/>
  <c r="E2664" i="4"/>
  <c r="F2664" i="4" s="1"/>
  <c r="I2663" i="4"/>
  <c r="J2663" i="4" s="1"/>
  <c r="G2663" i="4"/>
  <c r="H2663" i="4" s="1"/>
  <c r="E2663" i="4"/>
  <c r="F2663" i="4" s="1"/>
  <c r="I2662" i="4"/>
  <c r="J2662" i="4" s="1"/>
  <c r="G2662" i="4"/>
  <c r="H2662" i="4" s="1"/>
  <c r="I2661" i="4"/>
  <c r="J2661" i="4" s="1"/>
  <c r="G2661" i="4"/>
  <c r="I2656" i="4"/>
  <c r="J2656" i="4" s="1"/>
  <c r="G2656" i="4"/>
  <c r="H2656" i="4" s="1"/>
  <c r="E2656" i="4"/>
  <c r="F2656" i="4" s="1"/>
  <c r="I2655" i="4"/>
  <c r="J2655" i="4" s="1"/>
  <c r="G2655" i="4"/>
  <c r="H2655" i="4" s="1"/>
  <c r="E2655" i="4"/>
  <c r="F2655" i="4" s="1"/>
  <c r="I2654" i="4"/>
  <c r="G2654" i="4"/>
  <c r="H2654" i="4" s="1"/>
  <c r="I2653" i="4"/>
  <c r="J2653" i="4" s="1"/>
  <c r="G2653" i="4"/>
  <c r="H2653" i="4" s="1"/>
  <c r="I2649" i="4"/>
  <c r="G2649" i="4"/>
  <c r="H2649" i="4" s="1"/>
  <c r="I2645" i="4"/>
  <c r="J2645" i="4" s="1"/>
  <c r="J2646" i="4" s="1"/>
  <c r="G408" i="5" s="1"/>
  <c r="G2645" i="4"/>
  <c r="I2641" i="4"/>
  <c r="G2641" i="4"/>
  <c r="H2641" i="4" s="1"/>
  <c r="H2642" i="4" s="1"/>
  <c r="F407" i="5" s="1"/>
  <c r="I2637" i="4"/>
  <c r="J2637" i="4" s="1"/>
  <c r="J2638" i="4" s="1"/>
  <c r="G406" i="5" s="1"/>
  <c r="G2637" i="4"/>
  <c r="H2637" i="4" s="1"/>
  <c r="H2638" i="4" s="1"/>
  <c r="F406" i="5" s="1"/>
  <c r="E2637" i="4"/>
  <c r="F2637" i="4" s="1"/>
  <c r="I2633" i="4"/>
  <c r="J2633" i="4" s="1"/>
  <c r="J2634" i="4" s="1"/>
  <c r="G405" i="5" s="1"/>
  <c r="G2633" i="4"/>
  <c r="E2633" i="4"/>
  <c r="F2633" i="4" s="1"/>
  <c r="I2629" i="4"/>
  <c r="J2629" i="4" s="1"/>
  <c r="J2630" i="4" s="1"/>
  <c r="G404" i="5" s="1"/>
  <c r="G2629" i="4"/>
  <c r="H2629" i="4" s="1"/>
  <c r="H2630" i="4" s="1"/>
  <c r="F404" i="5" s="1"/>
  <c r="E2629" i="4"/>
  <c r="F2629" i="4" s="1"/>
  <c r="I2625" i="4"/>
  <c r="J2625" i="4" s="1"/>
  <c r="J2626" i="4" s="1"/>
  <c r="G403" i="5" s="1"/>
  <c r="G2625" i="4"/>
  <c r="E2625" i="4"/>
  <c r="F2625" i="4" s="1"/>
  <c r="I2621" i="4"/>
  <c r="J2621" i="4" s="1"/>
  <c r="J2622" i="4" s="1"/>
  <c r="G402" i="5" s="1"/>
  <c r="G2621" i="4"/>
  <c r="H2621" i="4" s="1"/>
  <c r="H2622" i="4" s="1"/>
  <c r="F402" i="5" s="1"/>
  <c r="E2621" i="4"/>
  <c r="F2621" i="4" s="1"/>
  <c r="I2617" i="4"/>
  <c r="J2617" i="4" s="1"/>
  <c r="J2618" i="4" s="1"/>
  <c r="G401" i="5" s="1"/>
  <c r="G2617" i="4"/>
  <c r="E2617" i="4"/>
  <c r="F2617" i="4" s="1"/>
  <c r="I2613" i="4"/>
  <c r="J2613" i="4" s="1"/>
  <c r="J2614" i="4" s="1"/>
  <c r="G400" i="5" s="1"/>
  <c r="G2613" i="4"/>
  <c r="H2613" i="4" s="1"/>
  <c r="H2614" i="4" s="1"/>
  <c r="F400" i="5" s="1"/>
  <c r="E2613" i="4"/>
  <c r="F2613" i="4" s="1"/>
  <c r="I2609" i="4"/>
  <c r="J2609" i="4" s="1"/>
  <c r="J2610" i="4" s="1"/>
  <c r="G399" i="5" s="1"/>
  <c r="G2609" i="4"/>
  <c r="H2609" i="4" s="1"/>
  <c r="H2610" i="4" s="1"/>
  <c r="F399" i="5" s="1"/>
  <c r="E2609" i="4"/>
  <c r="I2605" i="4"/>
  <c r="J2605" i="4" s="1"/>
  <c r="J2606" i="4" s="1"/>
  <c r="G398" i="5" s="1"/>
  <c r="G2605" i="4"/>
  <c r="H2605" i="4" s="1"/>
  <c r="H2606" i="4" s="1"/>
  <c r="F398" i="5" s="1"/>
  <c r="E2605" i="4"/>
  <c r="F2605" i="4" s="1"/>
  <c r="I2601" i="4"/>
  <c r="J2601" i="4" s="1"/>
  <c r="J2602" i="4" s="1"/>
  <c r="G397" i="5" s="1"/>
  <c r="G2601" i="4"/>
  <c r="E2601" i="4"/>
  <c r="F2601" i="4" s="1"/>
  <c r="I2597" i="4"/>
  <c r="J2597" i="4" s="1"/>
  <c r="J2598" i="4" s="1"/>
  <c r="G396" i="5" s="1"/>
  <c r="G2597" i="4"/>
  <c r="H2597" i="4" s="1"/>
  <c r="H2598" i="4" s="1"/>
  <c r="F396" i="5" s="1"/>
  <c r="E2597" i="4"/>
  <c r="F2597" i="4" s="1"/>
  <c r="I2593" i="4"/>
  <c r="J2593" i="4" s="1"/>
  <c r="J2594" i="4" s="1"/>
  <c r="G395" i="5" s="1"/>
  <c r="G2593" i="4"/>
  <c r="E2593" i="4"/>
  <c r="F2593" i="4" s="1"/>
  <c r="I2587" i="4"/>
  <c r="J2587" i="4" s="1"/>
  <c r="G2587" i="4"/>
  <c r="E2587" i="4"/>
  <c r="F2587" i="4" s="1"/>
  <c r="I2586" i="4"/>
  <c r="J2586" i="4" s="1"/>
  <c r="G2586" i="4"/>
  <c r="H2586" i="4" s="1"/>
  <c r="E2586" i="4"/>
  <c r="F2586" i="4" s="1"/>
  <c r="I2581" i="4"/>
  <c r="J2581" i="4" s="1"/>
  <c r="G2581" i="4"/>
  <c r="E2581" i="4"/>
  <c r="F2581" i="4" s="1"/>
  <c r="I2580" i="4"/>
  <c r="J2580" i="4" s="1"/>
  <c r="G2580" i="4"/>
  <c r="E2580" i="4"/>
  <c r="F2580" i="4" s="1"/>
  <c r="I2574" i="4"/>
  <c r="J2574" i="4" s="1"/>
  <c r="G2574" i="4"/>
  <c r="E2574" i="4"/>
  <c r="F2574" i="4" s="1"/>
  <c r="I2573" i="4"/>
  <c r="J2573" i="4" s="1"/>
  <c r="G2573" i="4"/>
  <c r="E2573" i="4"/>
  <c r="F2573" i="4" s="1"/>
  <c r="I2568" i="4"/>
  <c r="J2568" i="4" s="1"/>
  <c r="G2568" i="4"/>
  <c r="E2568" i="4"/>
  <c r="F2568" i="4" s="1"/>
  <c r="I2567" i="4"/>
  <c r="J2567" i="4" s="1"/>
  <c r="G2567" i="4"/>
  <c r="E2567" i="4"/>
  <c r="F2567" i="4" s="1"/>
  <c r="I2563" i="4"/>
  <c r="J2563" i="4" s="1"/>
  <c r="G2563" i="4"/>
  <c r="H2563" i="4" s="1"/>
  <c r="E2563" i="4"/>
  <c r="I2562" i="4"/>
  <c r="J2562" i="4" s="1"/>
  <c r="G2562" i="4"/>
  <c r="H2562" i="4" s="1"/>
  <c r="E2562" i="4"/>
  <c r="I2558" i="4"/>
  <c r="J2558" i="4" s="1"/>
  <c r="G2558" i="4"/>
  <c r="H2558" i="4" s="1"/>
  <c r="E2558" i="4"/>
  <c r="F2558" i="4" s="1"/>
  <c r="I2557" i="4"/>
  <c r="J2557" i="4" s="1"/>
  <c r="G2557" i="4"/>
  <c r="E2557" i="4"/>
  <c r="F2557" i="4" s="1"/>
  <c r="I2556" i="4"/>
  <c r="J2556" i="4" s="1"/>
  <c r="G2556" i="4"/>
  <c r="E2556" i="4"/>
  <c r="F2556" i="4" s="1"/>
  <c r="I2555" i="4"/>
  <c r="J2555" i="4" s="1"/>
  <c r="G2555" i="4"/>
  <c r="H2555" i="4" s="1"/>
  <c r="E2555" i="4"/>
  <c r="I2550" i="4"/>
  <c r="G2550" i="4"/>
  <c r="H2550" i="4" s="1"/>
  <c r="E2550" i="4"/>
  <c r="F2550" i="4" s="1"/>
  <c r="I2545" i="4"/>
  <c r="J2545" i="4" s="1"/>
  <c r="G2545" i="4"/>
  <c r="H2545" i="4" s="1"/>
  <c r="E2545" i="4"/>
  <c r="F2545" i="4" s="1"/>
  <c r="I2540" i="4"/>
  <c r="J2540" i="4" s="1"/>
  <c r="G2540" i="4"/>
  <c r="H2540" i="4" s="1"/>
  <c r="E2540" i="4"/>
  <c r="I2539" i="4"/>
  <c r="J2539" i="4" s="1"/>
  <c r="G2539" i="4"/>
  <c r="H2539" i="4" s="1"/>
  <c r="E2539" i="4"/>
  <c r="F2539" i="4" s="1"/>
  <c r="I2534" i="4"/>
  <c r="G2534" i="4"/>
  <c r="E2534" i="4"/>
  <c r="F2534" i="4" s="1"/>
  <c r="I2533" i="4"/>
  <c r="J2533" i="4" s="1"/>
  <c r="G2533" i="4"/>
  <c r="E2533" i="4"/>
  <c r="F2533" i="4" s="1"/>
  <c r="I2528" i="4"/>
  <c r="J2528" i="4" s="1"/>
  <c r="G2528" i="4"/>
  <c r="H2528" i="4" s="1"/>
  <c r="E2528" i="4"/>
  <c r="F2528" i="4" s="1"/>
  <c r="I2527" i="4"/>
  <c r="J2527" i="4" s="1"/>
  <c r="G2527" i="4"/>
  <c r="H2527" i="4" s="1"/>
  <c r="E2527" i="4"/>
  <c r="I2522" i="4"/>
  <c r="G2522" i="4"/>
  <c r="H2522" i="4" s="1"/>
  <c r="E2522" i="4"/>
  <c r="F2522" i="4" s="1"/>
  <c r="I2521" i="4"/>
  <c r="J2521" i="4" s="1"/>
  <c r="G2521" i="4"/>
  <c r="H2521" i="4" s="1"/>
  <c r="E2521" i="4"/>
  <c r="F2521" i="4" s="1"/>
  <c r="I2516" i="4"/>
  <c r="J2516" i="4" s="1"/>
  <c r="G2516" i="4"/>
  <c r="H2516" i="4" s="1"/>
  <c r="E2516" i="4"/>
  <c r="F2516" i="4" s="1"/>
  <c r="I2515" i="4"/>
  <c r="J2515" i="4" s="1"/>
  <c r="G2515" i="4"/>
  <c r="E2515" i="4"/>
  <c r="I2510" i="4"/>
  <c r="J2510" i="4" s="1"/>
  <c r="G2510" i="4"/>
  <c r="H2510" i="4" s="1"/>
  <c r="E2510" i="4"/>
  <c r="F2510" i="4" s="1"/>
  <c r="I2509" i="4"/>
  <c r="G2509" i="4"/>
  <c r="E2509" i="4"/>
  <c r="F2509" i="4" s="1"/>
  <c r="I2504" i="4"/>
  <c r="J2504" i="4" s="1"/>
  <c r="G2504" i="4"/>
  <c r="H2504" i="4" s="1"/>
  <c r="E2504" i="4"/>
  <c r="I2503" i="4"/>
  <c r="G2503" i="4"/>
  <c r="H2503" i="4" s="1"/>
  <c r="E2503" i="4"/>
  <c r="F2503" i="4" s="1"/>
  <c r="I2498" i="4"/>
  <c r="J2498" i="4" s="1"/>
  <c r="G2498" i="4"/>
  <c r="E2498" i="4"/>
  <c r="F2498" i="4" s="1"/>
  <c r="I2497" i="4"/>
  <c r="J2497" i="4" s="1"/>
  <c r="G2497" i="4"/>
  <c r="E2497" i="4"/>
  <c r="F2497" i="4" s="1"/>
  <c r="I2491" i="4"/>
  <c r="J2491" i="4" s="1"/>
  <c r="G2491" i="4"/>
  <c r="H2491" i="4" s="1"/>
  <c r="I2483" i="4"/>
  <c r="J2483" i="4" s="1"/>
  <c r="G2483" i="4"/>
  <c r="H2483" i="4" s="1"/>
  <c r="I2477" i="4"/>
  <c r="J2477" i="4" s="1"/>
  <c r="G2477" i="4"/>
  <c r="H2477" i="4" s="1"/>
  <c r="E2477" i="4"/>
  <c r="F2477" i="4" s="1"/>
  <c r="I2476" i="4"/>
  <c r="J2476" i="4" s="1"/>
  <c r="G2476" i="4"/>
  <c r="E2476" i="4"/>
  <c r="F2476" i="4" s="1"/>
  <c r="I2475" i="4"/>
  <c r="J2475" i="4" s="1"/>
  <c r="G2475" i="4"/>
  <c r="H2475" i="4" s="1"/>
  <c r="E2475" i="4"/>
  <c r="I2470" i="4"/>
  <c r="J2470" i="4" s="1"/>
  <c r="G2470" i="4"/>
  <c r="E2470" i="4"/>
  <c r="F2470" i="4" s="1"/>
  <c r="I2466" i="4"/>
  <c r="J2466" i="4" s="1"/>
  <c r="J2467" i="4" s="1"/>
  <c r="G374" i="5" s="1"/>
  <c r="G2466" i="4"/>
  <c r="H2466" i="4" s="1"/>
  <c r="H2467" i="4" s="1"/>
  <c r="F374" i="5" s="1"/>
  <c r="E2466" i="4"/>
  <c r="F2466" i="4" s="1"/>
  <c r="I2462" i="4"/>
  <c r="J2462" i="4" s="1"/>
  <c r="J2463" i="4" s="1"/>
  <c r="G373" i="5" s="1"/>
  <c r="G2462" i="4"/>
  <c r="E2462" i="4"/>
  <c r="F2462" i="4" s="1"/>
  <c r="I2458" i="4"/>
  <c r="J2458" i="4" s="1"/>
  <c r="G2458" i="4"/>
  <c r="E2458" i="4"/>
  <c r="I2457" i="4"/>
  <c r="J2457" i="4" s="1"/>
  <c r="G2457" i="4"/>
  <c r="H2457" i="4" s="1"/>
  <c r="E2457" i="4"/>
  <c r="I2453" i="4"/>
  <c r="G2453" i="4"/>
  <c r="H2453" i="4" s="1"/>
  <c r="E2453" i="4"/>
  <c r="F2453" i="4" s="1"/>
  <c r="I2452" i="4"/>
  <c r="J2452" i="4" s="1"/>
  <c r="G2452" i="4"/>
  <c r="H2452" i="4" s="1"/>
  <c r="E2452" i="4"/>
  <c r="F2452" i="4" s="1"/>
  <c r="I2448" i="4"/>
  <c r="J2448" i="4" s="1"/>
  <c r="G2448" i="4"/>
  <c r="H2448" i="4" s="1"/>
  <c r="E2448" i="4"/>
  <c r="I2447" i="4"/>
  <c r="J2447" i="4" s="1"/>
  <c r="G2447" i="4"/>
  <c r="H2447" i="4" s="1"/>
  <c r="E2447" i="4"/>
  <c r="I2443" i="4"/>
  <c r="G2443" i="4"/>
  <c r="H2443" i="4" s="1"/>
  <c r="E2443" i="4"/>
  <c r="F2443" i="4" s="1"/>
  <c r="I2442" i="4"/>
  <c r="J2442" i="4" s="1"/>
  <c r="G2442" i="4"/>
  <c r="H2442" i="4" s="1"/>
  <c r="E2442" i="4"/>
  <c r="F2442" i="4" s="1"/>
  <c r="I2438" i="4"/>
  <c r="G2438" i="4"/>
  <c r="H2438" i="4" s="1"/>
  <c r="E2438" i="4"/>
  <c r="F2438" i="4" s="1"/>
  <c r="I2437" i="4"/>
  <c r="J2437" i="4" s="1"/>
  <c r="G2437" i="4"/>
  <c r="H2437" i="4" s="1"/>
  <c r="E2437" i="4"/>
  <c r="F2437" i="4" s="1"/>
  <c r="I2433" i="4"/>
  <c r="J2433" i="4" s="1"/>
  <c r="G2433" i="4"/>
  <c r="H2433" i="4" s="1"/>
  <c r="E2433" i="4"/>
  <c r="F2433" i="4" s="1"/>
  <c r="I2432" i="4"/>
  <c r="J2432" i="4" s="1"/>
  <c r="G2432" i="4"/>
  <c r="H2432" i="4" s="1"/>
  <c r="E2432" i="4"/>
  <c r="F2432" i="4" s="1"/>
  <c r="I2428" i="4"/>
  <c r="J2428" i="4" s="1"/>
  <c r="G2428" i="4"/>
  <c r="H2428" i="4" s="1"/>
  <c r="I2425" i="4"/>
  <c r="J2425" i="4" s="1"/>
  <c r="G2425" i="4"/>
  <c r="H2425" i="4" s="1"/>
  <c r="E2425" i="4"/>
  <c r="F2425" i="4" s="1"/>
  <c r="I2423" i="4"/>
  <c r="J2423" i="4" s="1"/>
  <c r="G2423" i="4"/>
  <c r="H2423" i="4" s="1"/>
  <c r="I2422" i="4"/>
  <c r="J2422" i="4" s="1"/>
  <c r="G2422" i="4"/>
  <c r="H2422" i="4" s="1"/>
  <c r="I2421" i="4"/>
  <c r="J2421" i="4" s="1"/>
  <c r="G2421" i="4"/>
  <c r="I2420" i="4"/>
  <c r="J2420" i="4" s="1"/>
  <c r="G2420" i="4"/>
  <c r="H2420" i="4" s="1"/>
  <c r="I2416" i="4"/>
  <c r="G2416" i="4"/>
  <c r="H2416" i="4" s="1"/>
  <c r="I2413" i="4"/>
  <c r="J2413" i="4" s="1"/>
  <c r="G2413" i="4"/>
  <c r="H2413" i="4" s="1"/>
  <c r="E2413" i="4"/>
  <c r="I2411" i="4"/>
  <c r="J2411" i="4" s="1"/>
  <c r="G2411" i="4"/>
  <c r="H2411" i="4" s="1"/>
  <c r="I2410" i="4"/>
  <c r="J2410" i="4" s="1"/>
  <c r="G2410" i="4"/>
  <c r="H2410" i="4" s="1"/>
  <c r="I2409" i="4"/>
  <c r="J2409" i="4" s="1"/>
  <c r="G2409" i="4"/>
  <c r="H2409" i="4" s="1"/>
  <c r="I2408" i="4"/>
  <c r="J2408" i="4" s="1"/>
  <c r="G2408" i="4"/>
  <c r="I2404" i="4"/>
  <c r="J2404" i="4" s="1"/>
  <c r="G2404" i="4"/>
  <c r="H2404" i="4" s="1"/>
  <c r="I2402" i="4"/>
  <c r="J2402" i="4" s="1"/>
  <c r="G2402" i="4"/>
  <c r="H2402" i="4" s="1"/>
  <c r="E2402" i="4"/>
  <c r="F2402" i="4" s="1"/>
  <c r="I2400" i="4"/>
  <c r="J2400" i="4" s="1"/>
  <c r="G2400" i="4"/>
  <c r="H2400" i="4" s="1"/>
  <c r="I2399" i="4"/>
  <c r="J2399" i="4" s="1"/>
  <c r="G2399" i="4"/>
  <c r="H2399" i="4" s="1"/>
  <c r="I2395" i="4"/>
  <c r="J2395" i="4" s="1"/>
  <c r="G2395" i="4"/>
  <c r="H2395" i="4" s="1"/>
  <c r="I2393" i="4"/>
  <c r="J2393" i="4" s="1"/>
  <c r="G2393" i="4"/>
  <c r="H2393" i="4" s="1"/>
  <c r="E2393" i="4"/>
  <c r="F2393" i="4" s="1"/>
  <c r="I2391" i="4"/>
  <c r="J2391" i="4" s="1"/>
  <c r="G2391" i="4"/>
  <c r="H2391" i="4" s="1"/>
  <c r="I2390" i="4"/>
  <c r="J2390" i="4" s="1"/>
  <c r="G2390" i="4"/>
  <c r="H2390" i="4" s="1"/>
  <c r="I2386" i="4"/>
  <c r="G2386" i="4"/>
  <c r="H2386" i="4" s="1"/>
  <c r="E2386" i="4"/>
  <c r="I2385" i="4"/>
  <c r="J2385" i="4" s="1"/>
  <c r="G2385" i="4"/>
  <c r="I2384" i="4"/>
  <c r="G2384" i="4"/>
  <c r="H2384" i="4" s="1"/>
  <c r="I2383" i="4"/>
  <c r="J2383" i="4" s="1"/>
  <c r="G2383" i="4"/>
  <c r="H2383" i="4" s="1"/>
  <c r="I2379" i="4"/>
  <c r="J2379" i="4" s="1"/>
  <c r="G2379" i="4"/>
  <c r="H2379" i="4" s="1"/>
  <c r="E2379" i="4"/>
  <c r="F2379" i="4" s="1"/>
  <c r="I2378" i="4"/>
  <c r="J2378" i="4" s="1"/>
  <c r="G2378" i="4"/>
  <c r="H2378" i="4" s="1"/>
  <c r="I2377" i="4"/>
  <c r="J2377" i="4" s="1"/>
  <c r="G2377" i="4"/>
  <c r="H2377" i="4" s="1"/>
  <c r="I2373" i="4"/>
  <c r="G2373" i="4"/>
  <c r="H2373" i="4" s="1"/>
  <c r="E2373" i="4"/>
  <c r="F2373" i="4" s="1"/>
  <c r="I2372" i="4"/>
  <c r="J2372" i="4" s="1"/>
  <c r="G2372" i="4"/>
  <c r="H2372" i="4" s="1"/>
  <c r="I2371" i="4"/>
  <c r="G2371" i="4"/>
  <c r="I2367" i="4"/>
  <c r="J2367" i="4" s="1"/>
  <c r="G2367" i="4"/>
  <c r="H2367" i="4" s="1"/>
  <c r="I2363" i="4"/>
  <c r="G2363" i="4"/>
  <c r="H2363" i="4" s="1"/>
  <c r="I2362" i="4"/>
  <c r="J2362" i="4" s="1"/>
  <c r="G2362" i="4"/>
  <c r="H2362" i="4" s="1"/>
  <c r="I2361" i="4"/>
  <c r="G2361" i="4"/>
  <c r="H2361" i="4" s="1"/>
  <c r="I2360" i="4"/>
  <c r="J2360" i="4" s="1"/>
  <c r="G2360" i="4"/>
  <c r="H2360" i="4" s="1"/>
  <c r="I2356" i="4"/>
  <c r="G2356" i="4"/>
  <c r="H2356" i="4" s="1"/>
  <c r="I2352" i="4"/>
  <c r="J2352" i="4" s="1"/>
  <c r="G2352" i="4"/>
  <c r="H2352" i="4" s="1"/>
  <c r="I2351" i="4"/>
  <c r="J2351" i="4" s="1"/>
  <c r="G2351" i="4"/>
  <c r="H2351" i="4" s="1"/>
  <c r="I2350" i="4"/>
  <c r="G2350" i="4"/>
  <c r="H2350" i="4" s="1"/>
  <c r="I2349" i="4"/>
  <c r="J2349" i="4" s="1"/>
  <c r="G2349" i="4"/>
  <c r="H2349" i="4" s="1"/>
  <c r="I2345" i="4"/>
  <c r="J2345" i="4" s="1"/>
  <c r="G2345" i="4"/>
  <c r="H2345" i="4" s="1"/>
  <c r="I2341" i="4"/>
  <c r="J2341" i="4" s="1"/>
  <c r="G2341" i="4"/>
  <c r="H2341" i="4" s="1"/>
  <c r="I2340" i="4"/>
  <c r="G2340" i="4"/>
  <c r="H2340" i="4" s="1"/>
  <c r="I2339" i="4"/>
  <c r="J2339" i="4" s="1"/>
  <c r="G2339" i="4"/>
  <c r="H2339" i="4" s="1"/>
  <c r="I2338" i="4"/>
  <c r="J2338" i="4" s="1"/>
  <c r="G2338" i="4"/>
  <c r="I2334" i="4"/>
  <c r="J2334" i="4" s="1"/>
  <c r="G2334" i="4"/>
  <c r="H2334" i="4" s="1"/>
  <c r="I2330" i="4"/>
  <c r="G2330" i="4"/>
  <c r="H2330" i="4" s="1"/>
  <c r="I2329" i="4"/>
  <c r="J2329" i="4" s="1"/>
  <c r="G2329" i="4"/>
  <c r="H2329" i="4" s="1"/>
  <c r="I2328" i="4"/>
  <c r="G2328" i="4"/>
  <c r="H2328" i="4" s="1"/>
  <c r="I2327" i="4"/>
  <c r="J2327" i="4" s="1"/>
  <c r="G2327" i="4"/>
  <c r="H2327" i="4" s="1"/>
  <c r="I2322" i="4"/>
  <c r="G2322" i="4"/>
  <c r="H2322" i="4" s="1"/>
  <c r="E2322" i="4"/>
  <c r="F2322" i="4" s="1"/>
  <c r="I2321" i="4"/>
  <c r="G2321" i="4"/>
  <c r="H2321" i="4" s="1"/>
  <c r="E2321" i="4"/>
  <c r="F2321" i="4" s="1"/>
  <c r="I2319" i="4"/>
  <c r="J2319" i="4" s="1"/>
  <c r="G2319" i="4"/>
  <c r="I2314" i="4"/>
  <c r="J2314" i="4" s="1"/>
  <c r="G2314" i="4"/>
  <c r="E2314" i="4"/>
  <c r="F2314" i="4" s="1"/>
  <c r="I2313" i="4"/>
  <c r="G2313" i="4"/>
  <c r="E2313" i="4"/>
  <c r="F2313" i="4" s="1"/>
  <c r="I2311" i="4"/>
  <c r="J2311" i="4" s="1"/>
  <c r="G2311" i="4"/>
  <c r="H2311" i="4" s="1"/>
  <c r="I2306" i="4"/>
  <c r="J2306" i="4" s="1"/>
  <c r="G2306" i="4"/>
  <c r="H2306" i="4" s="1"/>
  <c r="E2306" i="4"/>
  <c r="F2306" i="4" s="1"/>
  <c r="I2305" i="4"/>
  <c r="J2305" i="4" s="1"/>
  <c r="G2305" i="4"/>
  <c r="H2305" i="4" s="1"/>
  <c r="E2305" i="4"/>
  <c r="I2304" i="4"/>
  <c r="J2304" i="4" s="1"/>
  <c r="G2304" i="4"/>
  <c r="E2304" i="4"/>
  <c r="F2304" i="4" s="1"/>
  <c r="I2303" i="4"/>
  <c r="J2303" i="4" s="1"/>
  <c r="G2303" i="4"/>
  <c r="H2303" i="4" s="1"/>
  <c r="I2302" i="4"/>
  <c r="J2302" i="4" s="1"/>
  <c r="G2302" i="4"/>
  <c r="H2302" i="4" s="1"/>
  <c r="I2297" i="4"/>
  <c r="J2297" i="4" s="1"/>
  <c r="G2297" i="4"/>
  <c r="H2297" i="4" s="1"/>
  <c r="E2297" i="4"/>
  <c r="I2296" i="4"/>
  <c r="J2296" i="4" s="1"/>
  <c r="G2296" i="4"/>
  <c r="H2296" i="4" s="1"/>
  <c r="E2296" i="4"/>
  <c r="F2296" i="4" s="1"/>
  <c r="I2295" i="4"/>
  <c r="J2295" i="4" s="1"/>
  <c r="G2295" i="4"/>
  <c r="H2295" i="4" s="1"/>
  <c r="E2295" i="4"/>
  <c r="G2293" i="4"/>
  <c r="E2293" i="4"/>
  <c r="F2293" i="4" s="1"/>
  <c r="I2292" i="4"/>
  <c r="G2292" i="4"/>
  <c r="H2292" i="4" s="1"/>
  <c r="I2287" i="4"/>
  <c r="J2287" i="4" s="1"/>
  <c r="G2287" i="4"/>
  <c r="H2287" i="4" s="1"/>
  <c r="E2287" i="4"/>
  <c r="F2287" i="4" s="1"/>
  <c r="I2286" i="4"/>
  <c r="J2286" i="4" s="1"/>
  <c r="G2286" i="4"/>
  <c r="E2286" i="4"/>
  <c r="F2286" i="4" s="1"/>
  <c r="I2285" i="4"/>
  <c r="J2285" i="4" s="1"/>
  <c r="G2285" i="4"/>
  <c r="H2285" i="4" s="1"/>
  <c r="E2285" i="4"/>
  <c r="F2285" i="4" s="1"/>
  <c r="G2283" i="4"/>
  <c r="H2283" i="4" s="1"/>
  <c r="E2283" i="4"/>
  <c r="F2283" i="4" s="1"/>
  <c r="I2282" i="4"/>
  <c r="J2282" i="4" s="1"/>
  <c r="G2282" i="4"/>
  <c r="E2282" i="4"/>
  <c r="F2282" i="4" s="1"/>
  <c r="I2278" i="4"/>
  <c r="J2278" i="4" s="1"/>
  <c r="G2278" i="4"/>
  <c r="H2278" i="4" s="1"/>
  <c r="I2277" i="4"/>
  <c r="G2277" i="4"/>
  <c r="H2277" i="4" s="1"/>
  <c r="I2274" i="4"/>
  <c r="J2274" i="4" s="1"/>
  <c r="G2274" i="4"/>
  <c r="H2274" i="4" s="1"/>
  <c r="I2273" i="4"/>
  <c r="J2273" i="4" s="1"/>
  <c r="G2273" i="4"/>
  <c r="H2273" i="4" s="1"/>
  <c r="I2269" i="4"/>
  <c r="J2269" i="4" s="1"/>
  <c r="G2269" i="4"/>
  <c r="I2268" i="4"/>
  <c r="G2268" i="4"/>
  <c r="I2265" i="4"/>
  <c r="J2265" i="4" s="1"/>
  <c r="G2265" i="4"/>
  <c r="H2265" i="4" s="1"/>
  <c r="I2264" i="4"/>
  <c r="J2264" i="4" s="1"/>
  <c r="G2264" i="4"/>
  <c r="H2264" i="4" s="1"/>
  <c r="I2263" i="4"/>
  <c r="J2263" i="4" s="1"/>
  <c r="G2263" i="4"/>
  <c r="H2263" i="4" s="1"/>
  <c r="I2259" i="4"/>
  <c r="G2259" i="4"/>
  <c r="H2259" i="4" s="1"/>
  <c r="I2258" i="4"/>
  <c r="J2258" i="4" s="1"/>
  <c r="G2258" i="4"/>
  <c r="H2258" i="4" s="1"/>
  <c r="I2255" i="4"/>
  <c r="G2255" i="4"/>
  <c r="H2255" i="4" s="1"/>
  <c r="I2254" i="4"/>
  <c r="J2254" i="4" s="1"/>
  <c r="G2254" i="4"/>
  <c r="H2254" i="4" s="1"/>
  <c r="I2253" i="4"/>
  <c r="J2253" i="4" s="1"/>
  <c r="G2253" i="4"/>
  <c r="I2247" i="4"/>
  <c r="J2247" i="4" s="1"/>
  <c r="G2247" i="4"/>
  <c r="H2247" i="4" s="1"/>
  <c r="I2241" i="4"/>
  <c r="J2241" i="4" s="1"/>
  <c r="G2241" i="4"/>
  <c r="H2241" i="4" s="1"/>
  <c r="I2235" i="4"/>
  <c r="J2235" i="4" s="1"/>
  <c r="G2235" i="4"/>
  <c r="H2235" i="4" s="1"/>
  <c r="I2229" i="4"/>
  <c r="J2229" i="4" s="1"/>
  <c r="G2229" i="4"/>
  <c r="H2229" i="4" s="1"/>
  <c r="E2229" i="4"/>
  <c r="I2223" i="4"/>
  <c r="J2223" i="4" s="1"/>
  <c r="G2223" i="4"/>
  <c r="H2223" i="4" s="1"/>
  <c r="I2217" i="4"/>
  <c r="J2217" i="4" s="1"/>
  <c r="G2217" i="4"/>
  <c r="E2217" i="4"/>
  <c r="F2217" i="4" s="1"/>
  <c r="I2212" i="4"/>
  <c r="J2212" i="4" s="1"/>
  <c r="G2212" i="4"/>
  <c r="H2212" i="4" s="1"/>
  <c r="E2213" i="4" s="1"/>
  <c r="F2213" i="4" s="1"/>
  <c r="E2212" i="4"/>
  <c r="F2212" i="4" s="1"/>
  <c r="I2211" i="4"/>
  <c r="J2211" i="4" s="1"/>
  <c r="G2211" i="4"/>
  <c r="I2207" i="4"/>
  <c r="J2207" i="4" s="1"/>
  <c r="G2207" i="4"/>
  <c r="H2207" i="4" s="1"/>
  <c r="E2207" i="4"/>
  <c r="F2207" i="4" s="1"/>
  <c r="I2206" i="4"/>
  <c r="J2206" i="4" s="1"/>
  <c r="G2206" i="4"/>
  <c r="H2206" i="4" s="1"/>
  <c r="I2171" i="4"/>
  <c r="J2171" i="4" s="1"/>
  <c r="G2171" i="4"/>
  <c r="E2171" i="4"/>
  <c r="F2171" i="4" s="1"/>
  <c r="I2170" i="4"/>
  <c r="G2170" i="4"/>
  <c r="H2170" i="4" s="1"/>
  <c r="E2170" i="4"/>
  <c r="F2170" i="4" s="1"/>
  <c r="I2169" i="4"/>
  <c r="J2169" i="4" s="1"/>
  <c r="G2169" i="4"/>
  <c r="I2168" i="4"/>
  <c r="J2168" i="4" s="1"/>
  <c r="G2168" i="4"/>
  <c r="H2168" i="4" s="1"/>
  <c r="I2167" i="4"/>
  <c r="J2167" i="4" s="1"/>
  <c r="G2167" i="4"/>
  <c r="I2166" i="4"/>
  <c r="J2166" i="4" s="1"/>
  <c r="G2166" i="4"/>
  <c r="H2166" i="4" s="1"/>
  <c r="I2165" i="4"/>
  <c r="J2165" i="4" s="1"/>
  <c r="G2165" i="4"/>
  <c r="H2165" i="4" s="1"/>
  <c r="I2164" i="4"/>
  <c r="J2164" i="4" s="1"/>
  <c r="G2164" i="4"/>
  <c r="I2163" i="4"/>
  <c r="J2163" i="4" s="1"/>
  <c r="G2163" i="4"/>
  <c r="H2163" i="4" s="1"/>
  <c r="I2162" i="4"/>
  <c r="J2162" i="4" s="1"/>
  <c r="G2162" i="4"/>
  <c r="I2161" i="4"/>
  <c r="J2161" i="4" s="1"/>
  <c r="G2161" i="4"/>
  <c r="H2161" i="4" s="1"/>
  <c r="I2160" i="4"/>
  <c r="G2160" i="4"/>
  <c r="H2160" i="4" s="1"/>
  <c r="I2158" i="4"/>
  <c r="J2158" i="4" s="1"/>
  <c r="G2158" i="4"/>
  <c r="I2153" i="4"/>
  <c r="J2153" i="4" s="1"/>
  <c r="G2153" i="4"/>
  <c r="E2153" i="4"/>
  <c r="I2152" i="4"/>
  <c r="G2152" i="4"/>
  <c r="H2152" i="4" s="1"/>
  <c r="E2152" i="4"/>
  <c r="F2152" i="4" s="1"/>
  <c r="I2151" i="4"/>
  <c r="J2151" i="4" s="1"/>
  <c r="G2151" i="4"/>
  <c r="E2151" i="4"/>
  <c r="F2151" i="4" s="1"/>
  <c r="I2150" i="4"/>
  <c r="J2150" i="4" s="1"/>
  <c r="G2150" i="4"/>
  <c r="H2150" i="4" s="1"/>
  <c r="I2149" i="4"/>
  <c r="G2149" i="4"/>
  <c r="H2149" i="4" s="1"/>
  <c r="I2148" i="4"/>
  <c r="J2148" i="4" s="1"/>
  <c r="G2148" i="4"/>
  <c r="H2148" i="4" s="1"/>
  <c r="I2147" i="4"/>
  <c r="G2147" i="4"/>
  <c r="H2147" i="4" s="1"/>
  <c r="I2146" i="4"/>
  <c r="J2146" i="4" s="1"/>
  <c r="G2146" i="4"/>
  <c r="I2145" i="4"/>
  <c r="J2145" i="4" s="1"/>
  <c r="G2145" i="4"/>
  <c r="H2145" i="4" s="1"/>
  <c r="I2144" i="4"/>
  <c r="G2144" i="4"/>
  <c r="H2144" i="4" s="1"/>
  <c r="I2143" i="4"/>
  <c r="J2143" i="4" s="1"/>
  <c r="G2143" i="4"/>
  <c r="H2143" i="4" s="1"/>
  <c r="I2142" i="4"/>
  <c r="G2142" i="4"/>
  <c r="H2142" i="4" s="1"/>
  <c r="I2140" i="4"/>
  <c r="J2140" i="4" s="1"/>
  <c r="G2140" i="4"/>
  <c r="H2140" i="4" s="1"/>
  <c r="E2140" i="4"/>
  <c r="F2140" i="4" s="1"/>
  <c r="I2135" i="4"/>
  <c r="G2135" i="4"/>
  <c r="H2135" i="4" s="1"/>
  <c r="E2135" i="4"/>
  <c r="F2135" i="4" s="1"/>
  <c r="I2134" i="4"/>
  <c r="J2134" i="4" s="1"/>
  <c r="G2134" i="4"/>
  <c r="H2134" i="4" s="1"/>
  <c r="E2134" i="4"/>
  <c r="F2134" i="4" s="1"/>
  <c r="I2133" i="4"/>
  <c r="J2133" i="4" s="1"/>
  <c r="G2133" i="4"/>
  <c r="H2133" i="4" s="1"/>
  <c r="E2133" i="4"/>
  <c r="F2133" i="4" s="1"/>
  <c r="I2132" i="4"/>
  <c r="J2132" i="4" s="1"/>
  <c r="G2132" i="4"/>
  <c r="H2132" i="4" s="1"/>
  <c r="I2131" i="4"/>
  <c r="J2131" i="4" s="1"/>
  <c r="G2131" i="4"/>
  <c r="H2131" i="4" s="1"/>
  <c r="I2130" i="4"/>
  <c r="G2130" i="4"/>
  <c r="H2130" i="4" s="1"/>
  <c r="I2129" i="4"/>
  <c r="J2129" i="4" s="1"/>
  <c r="G2129" i="4"/>
  <c r="I2128" i="4"/>
  <c r="J2128" i="4" s="1"/>
  <c r="G2128" i="4"/>
  <c r="H2128" i="4" s="1"/>
  <c r="I2127" i="4"/>
  <c r="J2127" i="4" s="1"/>
  <c r="G2127" i="4"/>
  <c r="H2127" i="4" s="1"/>
  <c r="I2126" i="4"/>
  <c r="J2126" i="4" s="1"/>
  <c r="G2126" i="4"/>
  <c r="H2126" i="4" s="1"/>
  <c r="I2125" i="4"/>
  <c r="J2125" i="4" s="1"/>
  <c r="G2125" i="4"/>
  <c r="I2124" i="4"/>
  <c r="J2124" i="4" s="1"/>
  <c r="G2124" i="4"/>
  <c r="H2124" i="4" s="1"/>
  <c r="I2122" i="4"/>
  <c r="J2122" i="4" s="1"/>
  <c r="G2122" i="4"/>
  <c r="H2122" i="4" s="1"/>
  <c r="I2118" i="4"/>
  <c r="J2118" i="4" s="1"/>
  <c r="G2118" i="4"/>
  <c r="I2117" i="4"/>
  <c r="J2117" i="4" s="1"/>
  <c r="G2117" i="4"/>
  <c r="H2117" i="4" s="1"/>
  <c r="I2113" i="4"/>
  <c r="J2113" i="4" s="1"/>
  <c r="G2113" i="4"/>
  <c r="H2113" i="4" s="1"/>
  <c r="I2112" i="4"/>
  <c r="J2112" i="4" s="1"/>
  <c r="G2112" i="4"/>
  <c r="I2108" i="4"/>
  <c r="J2108" i="4" s="1"/>
  <c r="J2109" i="4" s="1"/>
  <c r="G329" i="5" s="1"/>
  <c r="G2108" i="4"/>
  <c r="E2108" i="4"/>
  <c r="I2104" i="4"/>
  <c r="J2104" i="4" s="1"/>
  <c r="J2105" i="4" s="1"/>
  <c r="G328" i="5" s="1"/>
  <c r="G2104" i="4"/>
  <c r="I2099" i="4"/>
  <c r="J2099" i="4" s="1"/>
  <c r="G2099" i="4"/>
  <c r="I2094" i="4"/>
  <c r="J2094" i="4" s="1"/>
  <c r="G2094" i="4"/>
  <c r="H2094" i="4" s="1"/>
  <c r="I2090" i="4"/>
  <c r="J2090" i="4" s="1"/>
  <c r="J2091" i="4" s="1"/>
  <c r="G325" i="5" s="1"/>
  <c r="G2090" i="4"/>
  <c r="H2090" i="4" s="1"/>
  <c r="H2091" i="4" s="1"/>
  <c r="F325" i="5" s="1"/>
  <c r="I2086" i="4"/>
  <c r="G2086" i="4"/>
  <c r="H2086" i="4" s="1"/>
  <c r="H2087" i="4" s="1"/>
  <c r="F324" i="5" s="1"/>
  <c r="I2081" i="4"/>
  <c r="J2081" i="4" s="1"/>
  <c r="G2081" i="4"/>
  <c r="I2076" i="4"/>
  <c r="J2076" i="4" s="1"/>
  <c r="G2076" i="4"/>
  <c r="I2071" i="4"/>
  <c r="J2071" i="4" s="1"/>
  <c r="G2071" i="4"/>
  <c r="H2071" i="4" s="1"/>
  <c r="I2066" i="4"/>
  <c r="G2066" i="4"/>
  <c r="H2066" i="4" s="1"/>
  <c r="I2061" i="4"/>
  <c r="J2061" i="4" s="1"/>
  <c r="G2061" i="4"/>
  <c r="H2061" i="4" s="1"/>
  <c r="E2061" i="4"/>
  <c r="I2060" i="4"/>
  <c r="J2060" i="4" s="1"/>
  <c r="G2060" i="4"/>
  <c r="H2060" i="4" s="1"/>
  <c r="E2060" i="4"/>
  <c r="F2060" i="4" s="1"/>
  <c r="I2058" i="4"/>
  <c r="J2058" i="4" s="1"/>
  <c r="G2058" i="4"/>
  <c r="H2058" i="4" s="1"/>
  <c r="I2053" i="4"/>
  <c r="J2053" i="4" s="1"/>
  <c r="G2053" i="4"/>
  <c r="E2053" i="4"/>
  <c r="F2053" i="4" s="1"/>
  <c r="I2052" i="4"/>
  <c r="J2052" i="4" s="1"/>
  <c r="G2052" i="4"/>
  <c r="H2052" i="4" s="1"/>
  <c r="E2052" i="4"/>
  <c r="F2052" i="4" s="1"/>
  <c r="I2050" i="4"/>
  <c r="J2050" i="4" s="1"/>
  <c r="G2050" i="4"/>
  <c r="I2044" i="4"/>
  <c r="G2044" i="4"/>
  <c r="H2044" i="4" s="1"/>
  <c r="E2044" i="4"/>
  <c r="F2044" i="4" s="1"/>
  <c r="I2043" i="4"/>
  <c r="J2043" i="4" s="1"/>
  <c r="G2043" i="4"/>
  <c r="I2042" i="4"/>
  <c r="J2042" i="4" s="1"/>
  <c r="G2042" i="4"/>
  <c r="H2042" i="4" s="1"/>
  <c r="I2036" i="4"/>
  <c r="J2036" i="4" s="1"/>
  <c r="G2036" i="4"/>
  <c r="E2036" i="4"/>
  <c r="F2036" i="4" s="1"/>
  <c r="I2035" i="4"/>
  <c r="J2035" i="4" s="1"/>
  <c r="G2035" i="4"/>
  <c r="H2035" i="4" s="1"/>
  <c r="I2034" i="4"/>
  <c r="J2034" i="4" s="1"/>
  <c r="G2034" i="4"/>
  <c r="H2034" i="4" s="1"/>
  <c r="I2028" i="4"/>
  <c r="G2028" i="4"/>
  <c r="H2028" i="4" s="1"/>
  <c r="E2028" i="4"/>
  <c r="I2027" i="4"/>
  <c r="J2027" i="4" s="1"/>
  <c r="G2027" i="4"/>
  <c r="H2027" i="4" s="1"/>
  <c r="I2026" i="4"/>
  <c r="J2026" i="4" s="1"/>
  <c r="G2026" i="4"/>
  <c r="I2020" i="4"/>
  <c r="J2020" i="4" s="1"/>
  <c r="G2020" i="4"/>
  <c r="H2020" i="4" s="1"/>
  <c r="E2020" i="4"/>
  <c r="F2020" i="4" s="1"/>
  <c r="I2019" i="4"/>
  <c r="J2019" i="4" s="1"/>
  <c r="G2019" i="4"/>
  <c r="I2018" i="4"/>
  <c r="J2018" i="4" s="1"/>
  <c r="G2018" i="4"/>
  <c r="H2018" i="4" s="1"/>
  <c r="I2014" i="4"/>
  <c r="J2014" i="4" s="1"/>
  <c r="G2014" i="4"/>
  <c r="H2014" i="4" s="1"/>
  <c r="E2014" i="4"/>
  <c r="I2013" i="4"/>
  <c r="J2013" i="4" s="1"/>
  <c r="G2013" i="4"/>
  <c r="H2013" i="4" s="1"/>
  <c r="I2012" i="4"/>
  <c r="J2012" i="4" s="1"/>
  <c r="G2012" i="4"/>
  <c r="I2008" i="4"/>
  <c r="J2008" i="4" s="1"/>
  <c r="G2008" i="4"/>
  <c r="H2008" i="4" s="1"/>
  <c r="E2008" i="4"/>
  <c r="I2007" i="4"/>
  <c r="G2007" i="4"/>
  <c r="H2007" i="4" s="1"/>
  <c r="I2006" i="4"/>
  <c r="J2006" i="4" s="1"/>
  <c r="G2006" i="4"/>
  <c r="H2006" i="4" s="1"/>
  <c r="I2002" i="4"/>
  <c r="J2002" i="4" s="1"/>
  <c r="G2002" i="4"/>
  <c r="H2002" i="4" s="1"/>
  <c r="E2002" i="4"/>
  <c r="I2001" i="4"/>
  <c r="J2001" i="4" s="1"/>
  <c r="G2001" i="4"/>
  <c r="I2000" i="4"/>
  <c r="G2000" i="4"/>
  <c r="H2000" i="4" s="1"/>
  <c r="I1995" i="4"/>
  <c r="J1995" i="4" s="1"/>
  <c r="G1995" i="4"/>
  <c r="H1995" i="4" s="1"/>
  <c r="E1995" i="4"/>
  <c r="F1995" i="4" s="1"/>
  <c r="I1994" i="4"/>
  <c r="J1994" i="4" s="1"/>
  <c r="G1994" i="4"/>
  <c r="H1994" i="4" s="1"/>
  <c r="E1994" i="4"/>
  <c r="F1994" i="4" s="1"/>
  <c r="I1992" i="4"/>
  <c r="J1992" i="4" s="1"/>
  <c r="G1992" i="4"/>
  <c r="H1992" i="4" s="1"/>
  <c r="I1987" i="4"/>
  <c r="J1987" i="4" s="1"/>
  <c r="G1987" i="4"/>
  <c r="H1987" i="4" s="1"/>
  <c r="E1987" i="4"/>
  <c r="F1987" i="4" s="1"/>
  <c r="I1986" i="4"/>
  <c r="J1986" i="4" s="1"/>
  <c r="G1986" i="4"/>
  <c r="H1986" i="4" s="1"/>
  <c r="E1986" i="4"/>
  <c r="F1986" i="4" s="1"/>
  <c r="I1984" i="4"/>
  <c r="G1984" i="4"/>
  <c r="I1979" i="4"/>
  <c r="J1979" i="4" s="1"/>
  <c r="G1979" i="4"/>
  <c r="H1979" i="4" s="1"/>
  <c r="E1979" i="4"/>
  <c r="F1979" i="4" s="1"/>
  <c r="I1978" i="4"/>
  <c r="G1978" i="4"/>
  <c r="H1978" i="4" s="1"/>
  <c r="E1978" i="4"/>
  <c r="F1978" i="4" s="1"/>
  <c r="I1976" i="4"/>
  <c r="J1976" i="4" s="1"/>
  <c r="G1976" i="4"/>
  <c r="I1971" i="4"/>
  <c r="G1971" i="4"/>
  <c r="H1971" i="4" s="1"/>
  <c r="E1971" i="4"/>
  <c r="I1970" i="4"/>
  <c r="J1970" i="4" s="1"/>
  <c r="G1970" i="4"/>
  <c r="H1970" i="4" s="1"/>
  <c r="E1970" i="4"/>
  <c r="F1970" i="4" s="1"/>
  <c r="I1968" i="4"/>
  <c r="G1968" i="4"/>
  <c r="H1968" i="4" s="1"/>
  <c r="I1963" i="4"/>
  <c r="J1963" i="4" s="1"/>
  <c r="G1963" i="4"/>
  <c r="H1963" i="4" s="1"/>
  <c r="E1963" i="4"/>
  <c r="F1963" i="4" s="1"/>
  <c r="I1962" i="4"/>
  <c r="G1962" i="4"/>
  <c r="H1962" i="4" s="1"/>
  <c r="E1962" i="4"/>
  <c r="I1960" i="4"/>
  <c r="J1960" i="4" s="1"/>
  <c r="G1960" i="4"/>
  <c r="H1960" i="4" s="1"/>
  <c r="I1955" i="4"/>
  <c r="G1955" i="4"/>
  <c r="H1955" i="4" s="1"/>
  <c r="E1955" i="4"/>
  <c r="F1955" i="4" s="1"/>
  <c r="I1954" i="4"/>
  <c r="J1954" i="4" s="1"/>
  <c r="G1954" i="4"/>
  <c r="H1954" i="4" s="1"/>
  <c r="E1954" i="4"/>
  <c r="F1954" i="4" s="1"/>
  <c r="I1952" i="4"/>
  <c r="J1952" i="4" s="1"/>
  <c r="G1952" i="4"/>
  <c r="I1947" i="4"/>
  <c r="J1947" i="4" s="1"/>
  <c r="G1947" i="4"/>
  <c r="E1947" i="4"/>
  <c r="F1947" i="4" s="1"/>
  <c r="I1946" i="4"/>
  <c r="J1946" i="4" s="1"/>
  <c r="G1946" i="4"/>
  <c r="H1946" i="4" s="1"/>
  <c r="E1946" i="4"/>
  <c r="F1946" i="4" s="1"/>
  <c r="I1944" i="4"/>
  <c r="J1944" i="4" s="1"/>
  <c r="G1944" i="4"/>
  <c r="I1939" i="4"/>
  <c r="J1939" i="4" s="1"/>
  <c r="G1939" i="4"/>
  <c r="H1939" i="4" s="1"/>
  <c r="I1935" i="4"/>
  <c r="J1935" i="4" s="1"/>
  <c r="G1935" i="4"/>
  <c r="H1935" i="4" s="1"/>
  <c r="I1933" i="4"/>
  <c r="J1933" i="4" s="1"/>
  <c r="G1933" i="4"/>
  <c r="I1928" i="4"/>
  <c r="G1928" i="4"/>
  <c r="H1928" i="4" s="1"/>
  <c r="E1928" i="4"/>
  <c r="F1928" i="4" s="1"/>
  <c r="I1927" i="4"/>
  <c r="J1927" i="4" s="1"/>
  <c r="G1927" i="4"/>
  <c r="H1927" i="4" s="1"/>
  <c r="E1927" i="4"/>
  <c r="I1925" i="4"/>
  <c r="J1925" i="4" s="1"/>
  <c r="G1925" i="4"/>
  <c r="I1920" i="4"/>
  <c r="J1920" i="4" s="1"/>
  <c r="G1920" i="4"/>
  <c r="H1920" i="4" s="1"/>
  <c r="E1920" i="4"/>
  <c r="F1920" i="4" s="1"/>
  <c r="I1919" i="4"/>
  <c r="G1919" i="4"/>
  <c r="E1919" i="4"/>
  <c r="F1919" i="4" s="1"/>
  <c r="I1917" i="4"/>
  <c r="J1917" i="4" s="1"/>
  <c r="G1917" i="4"/>
  <c r="H1917" i="4" s="1"/>
  <c r="I1913" i="4"/>
  <c r="J1913" i="4" s="1"/>
  <c r="G1913" i="4"/>
  <c r="H1913" i="4" s="1"/>
  <c r="E1913" i="4"/>
  <c r="F1913" i="4" s="1"/>
  <c r="I1912" i="4"/>
  <c r="J1912" i="4" s="1"/>
  <c r="G1912" i="4"/>
  <c r="H1912" i="4" s="1"/>
  <c r="E1912" i="4"/>
  <c r="F1912" i="4" s="1"/>
  <c r="I1911" i="4"/>
  <c r="G1911" i="4"/>
  <c r="I1910" i="4"/>
  <c r="J1910" i="4" s="1"/>
  <c r="G1910" i="4"/>
  <c r="H1910" i="4" s="1"/>
  <c r="I1906" i="4"/>
  <c r="J1906" i="4" s="1"/>
  <c r="G1906" i="4"/>
  <c r="E1906" i="4"/>
  <c r="F1906" i="4" s="1"/>
  <c r="I1905" i="4"/>
  <c r="G1905" i="4"/>
  <c r="H1905" i="4" s="1"/>
  <c r="E1905" i="4"/>
  <c r="I1904" i="4"/>
  <c r="G1904" i="4"/>
  <c r="E1904" i="4"/>
  <c r="F1904" i="4" s="1"/>
  <c r="I1903" i="4"/>
  <c r="J1903" i="4" s="1"/>
  <c r="G1903" i="4"/>
  <c r="H1903" i="4" s="1"/>
  <c r="I1902" i="4"/>
  <c r="J1902" i="4" s="1"/>
  <c r="G1902" i="4"/>
  <c r="H1902" i="4" s="1"/>
  <c r="I1898" i="4"/>
  <c r="J1898" i="4" s="1"/>
  <c r="J1899" i="4" s="1"/>
  <c r="G297" i="5" s="1"/>
  <c r="G1898" i="4"/>
  <c r="H1898" i="4" s="1"/>
  <c r="H1899" i="4" s="1"/>
  <c r="F297" i="5" s="1"/>
  <c r="I1893" i="4"/>
  <c r="J1893" i="4" s="1"/>
  <c r="G1893" i="4"/>
  <c r="I1888" i="4"/>
  <c r="J1888" i="4" s="1"/>
  <c r="G1888" i="4"/>
  <c r="I1883" i="4"/>
  <c r="J1883" i="4" s="1"/>
  <c r="G1883" i="4"/>
  <c r="H1883" i="4" s="1"/>
  <c r="I1878" i="4"/>
  <c r="J1878" i="4" s="1"/>
  <c r="G1878" i="4"/>
  <c r="H1878" i="4" s="1"/>
  <c r="I1873" i="4"/>
  <c r="J1873" i="4" s="1"/>
  <c r="G1873" i="4"/>
  <c r="H1873" i="4" s="1"/>
  <c r="I1868" i="4"/>
  <c r="G1868" i="4"/>
  <c r="I1863" i="4"/>
  <c r="J1863" i="4" s="1"/>
  <c r="G1863" i="4"/>
  <c r="H1863" i="4" s="1"/>
  <c r="I1858" i="4"/>
  <c r="J1858" i="4" s="1"/>
  <c r="G1858" i="4"/>
  <c r="H1858" i="4" s="1"/>
  <c r="E1858" i="4"/>
  <c r="F1858" i="4" s="1"/>
  <c r="I1857" i="4"/>
  <c r="G1857" i="4"/>
  <c r="H1857" i="4" s="1"/>
  <c r="E1857" i="4"/>
  <c r="F1857" i="4" s="1"/>
  <c r="I1856" i="4"/>
  <c r="G1856" i="4"/>
  <c r="H1856" i="4" s="1"/>
  <c r="I1855" i="4"/>
  <c r="J1855" i="4" s="1"/>
  <c r="G1855" i="4"/>
  <c r="I1854" i="4"/>
  <c r="J1854" i="4" s="1"/>
  <c r="G1854" i="4"/>
  <c r="H1854" i="4" s="1"/>
  <c r="I1849" i="4"/>
  <c r="J1849" i="4" s="1"/>
  <c r="G1849" i="4"/>
  <c r="H1849" i="4" s="1"/>
  <c r="E1849" i="4"/>
  <c r="F1849" i="4" s="1"/>
  <c r="I1848" i="4"/>
  <c r="J1848" i="4" s="1"/>
  <c r="G1848" i="4"/>
  <c r="H1848" i="4" s="1"/>
  <c r="E1848" i="4"/>
  <c r="I1847" i="4"/>
  <c r="J1847" i="4" s="1"/>
  <c r="G1847" i="4"/>
  <c r="H1847" i="4" s="1"/>
  <c r="I1846" i="4"/>
  <c r="J1846" i="4" s="1"/>
  <c r="G1846" i="4"/>
  <c r="H1846" i="4" s="1"/>
  <c r="I1845" i="4"/>
  <c r="J1845" i="4" s="1"/>
  <c r="G1845" i="4"/>
  <c r="I1840" i="4"/>
  <c r="J1840" i="4" s="1"/>
  <c r="G1840" i="4"/>
  <c r="H1840" i="4" s="1"/>
  <c r="E1840" i="4"/>
  <c r="F1840" i="4" s="1"/>
  <c r="I1839" i="4"/>
  <c r="J1839" i="4" s="1"/>
  <c r="G1839" i="4"/>
  <c r="H1839" i="4" s="1"/>
  <c r="E1839" i="4"/>
  <c r="I1838" i="4"/>
  <c r="G1838" i="4"/>
  <c r="H1838" i="4" s="1"/>
  <c r="E1838" i="4"/>
  <c r="F1838" i="4" s="1"/>
  <c r="I1837" i="4"/>
  <c r="J1837" i="4" s="1"/>
  <c r="G1837" i="4"/>
  <c r="H1837" i="4" s="1"/>
  <c r="E1837" i="4"/>
  <c r="F1837" i="4" s="1"/>
  <c r="I1836" i="4"/>
  <c r="J1836" i="4" s="1"/>
  <c r="G1836" i="4"/>
  <c r="H1836" i="4" s="1"/>
  <c r="I1832" i="4"/>
  <c r="J1832" i="4" s="1"/>
  <c r="G1832" i="4"/>
  <c r="H1832" i="4" s="1"/>
  <c r="E1832" i="4"/>
  <c r="F1832" i="4" s="1"/>
  <c r="I1831" i="4"/>
  <c r="J1831" i="4" s="1"/>
  <c r="G1831" i="4"/>
  <c r="H1831" i="4" s="1"/>
  <c r="E1831" i="4"/>
  <c r="F1831" i="4" s="1"/>
  <c r="I1830" i="4"/>
  <c r="J1830" i="4" s="1"/>
  <c r="G1830" i="4"/>
  <c r="H1830" i="4" s="1"/>
  <c r="I1829" i="4"/>
  <c r="J1829" i="4" s="1"/>
  <c r="G1829" i="4"/>
  <c r="I1828" i="4"/>
  <c r="J1828" i="4" s="1"/>
  <c r="G1828" i="4"/>
  <c r="H1828" i="4" s="1"/>
  <c r="I1827" i="4"/>
  <c r="J1827" i="4" s="1"/>
  <c r="G1827" i="4"/>
  <c r="H1827" i="4" s="1"/>
  <c r="I1826" i="4"/>
  <c r="J1826" i="4" s="1"/>
  <c r="G1826" i="4"/>
  <c r="H1826" i="4" s="1"/>
  <c r="I1776" i="4"/>
  <c r="J1776" i="4" s="1"/>
  <c r="G1776" i="4"/>
  <c r="I1769" i="4"/>
  <c r="J1769" i="4" s="1"/>
  <c r="G1769" i="4"/>
  <c r="H1769" i="4" s="1"/>
  <c r="I1762" i="4"/>
  <c r="J1762" i="4" s="1"/>
  <c r="G1762" i="4"/>
  <c r="H1762" i="4" s="1"/>
  <c r="I1761" i="4"/>
  <c r="J1761" i="4" s="1"/>
  <c r="G1761" i="4"/>
  <c r="H1761" i="4" s="1"/>
  <c r="I1754" i="4"/>
  <c r="J1754" i="4" s="1"/>
  <c r="G1754" i="4"/>
  <c r="H1754" i="4" s="1"/>
  <c r="I1753" i="4"/>
  <c r="J1753" i="4" s="1"/>
  <c r="G1753" i="4"/>
  <c r="H1753" i="4" s="1"/>
  <c r="I1736" i="4"/>
  <c r="J1736" i="4" s="1"/>
  <c r="G1736" i="4"/>
  <c r="H1736" i="4" s="1"/>
  <c r="E1736" i="4"/>
  <c r="F1736" i="4" s="1"/>
  <c r="I1735" i="4"/>
  <c r="J1735" i="4" s="1"/>
  <c r="G1735" i="4"/>
  <c r="H1735" i="4" s="1"/>
  <c r="E1735" i="4"/>
  <c r="F1735" i="4" s="1"/>
  <c r="I1734" i="4"/>
  <c r="G1734" i="4"/>
  <c r="H1734" i="4" s="1"/>
  <c r="I1733" i="4"/>
  <c r="J1733" i="4" s="1"/>
  <c r="G1733" i="4"/>
  <c r="H1733" i="4" s="1"/>
  <c r="I1732" i="4"/>
  <c r="G1732" i="4"/>
  <c r="H1732" i="4" s="1"/>
  <c r="I1725" i="4"/>
  <c r="G1725" i="4"/>
  <c r="H1725" i="4" s="1"/>
  <c r="E1725" i="4"/>
  <c r="F1725" i="4" s="1"/>
  <c r="I1724" i="4"/>
  <c r="J1724" i="4" s="1"/>
  <c r="G1724" i="4"/>
  <c r="H1724" i="4" s="1"/>
  <c r="E1724" i="4"/>
  <c r="I1723" i="4"/>
  <c r="J1723" i="4" s="1"/>
  <c r="G1723" i="4"/>
  <c r="I1722" i="4"/>
  <c r="J1722" i="4" s="1"/>
  <c r="G1722" i="4"/>
  <c r="H1722" i="4" s="1"/>
  <c r="I1721" i="4"/>
  <c r="G1721" i="4"/>
  <c r="H1721" i="4" s="1"/>
  <c r="I1714" i="4"/>
  <c r="J1714" i="4" s="1"/>
  <c r="G1714" i="4"/>
  <c r="H1714" i="4" s="1"/>
  <c r="I1713" i="4"/>
  <c r="J1713" i="4" s="1"/>
  <c r="G1713" i="4"/>
  <c r="H1713" i="4" s="1"/>
  <c r="I1712" i="4"/>
  <c r="G1712" i="4"/>
  <c r="H1712" i="4" s="1"/>
  <c r="I1711" i="4"/>
  <c r="J1711" i="4" s="1"/>
  <c r="G1711" i="4"/>
  <c r="H1711" i="4" s="1"/>
  <c r="I1704" i="4"/>
  <c r="G1704" i="4"/>
  <c r="H1704" i="4" s="1"/>
  <c r="I1703" i="4"/>
  <c r="J1703" i="4" s="1"/>
  <c r="G1703" i="4"/>
  <c r="I1702" i="4"/>
  <c r="J1702" i="4" s="1"/>
  <c r="G1702" i="4"/>
  <c r="H1702" i="4" s="1"/>
  <c r="I1701" i="4"/>
  <c r="J1701" i="4" s="1"/>
  <c r="G1701" i="4"/>
  <c r="I1682" i="4"/>
  <c r="J1682" i="4" s="1"/>
  <c r="G1682" i="4"/>
  <c r="H1682" i="4" s="1"/>
  <c r="E1682" i="4"/>
  <c r="F1682" i="4" s="1"/>
  <c r="I1681" i="4"/>
  <c r="J1681" i="4" s="1"/>
  <c r="G1681" i="4"/>
  <c r="E1681" i="4"/>
  <c r="I1675" i="4"/>
  <c r="J1675" i="4" s="1"/>
  <c r="G1675" i="4"/>
  <c r="I1665" i="4"/>
  <c r="J1665" i="4" s="1"/>
  <c r="G1665" i="4"/>
  <c r="I1660" i="4"/>
  <c r="J1660" i="4" s="1"/>
  <c r="G1660" i="4"/>
  <c r="I1656" i="4"/>
  <c r="J1656" i="4" s="1"/>
  <c r="G1656" i="4"/>
  <c r="H1656" i="4" s="1"/>
  <c r="E1656" i="4"/>
  <c r="I1655" i="4"/>
  <c r="J1655" i="4" s="1"/>
  <c r="G1655" i="4"/>
  <c r="H1655" i="4" s="1"/>
  <c r="E1655" i="4"/>
  <c r="F1655" i="4" s="1"/>
  <c r="I1654" i="4"/>
  <c r="G1654" i="4"/>
  <c r="H1654" i="4" s="1"/>
  <c r="I1653" i="4"/>
  <c r="J1653" i="4" s="1"/>
  <c r="G1653" i="4"/>
  <c r="H1653" i="4" s="1"/>
  <c r="I1649" i="4"/>
  <c r="J1649" i="4" s="1"/>
  <c r="G1649" i="4"/>
  <c r="H1649" i="4" s="1"/>
  <c r="E1649" i="4"/>
  <c r="F1649" i="4" s="1"/>
  <c r="I1648" i="4"/>
  <c r="J1648" i="4" s="1"/>
  <c r="G1648" i="4"/>
  <c r="H1648" i="4" s="1"/>
  <c r="E1648" i="4"/>
  <c r="F1648" i="4" s="1"/>
  <c r="I1647" i="4"/>
  <c r="J1647" i="4" s="1"/>
  <c r="G1647" i="4"/>
  <c r="H1647" i="4" s="1"/>
  <c r="I1643" i="4"/>
  <c r="G1643" i="4"/>
  <c r="H1643" i="4" s="1"/>
  <c r="E1643" i="4"/>
  <c r="F1643" i="4" s="1"/>
  <c r="I1642" i="4"/>
  <c r="J1642" i="4" s="1"/>
  <c r="G1642" i="4"/>
  <c r="H1642" i="4" s="1"/>
  <c r="E1642" i="4"/>
  <c r="I1641" i="4"/>
  <c r="J1641" i="4" s="1"/>
  <c r="G1641" i="4"/>
  <c r="I1637" i="4"/>
  <c r="J1637" i="4" s="1"/>
  <c r="G1637" i="4"/>
  <c r="H1637" i="4" s="1"/>
  <c r="E1637" i="4"/>
  <c r="F1637" i="4" s="1"/>
  <c r="I1636" i="4"/>
  <c r="J1636" i="4" s="1"/>
  <c r="G1636" i="4"/>
  <c r="H1636" i="4" s="1"/>
  <c r="E1636" i="4"/>
  <c r="F1636" i="4" s="1"/>
  <c r="I1635" i="4"/>
  <c r="J1635" i="4" s="1"/>
  <c r="G1635" i="4"/>
  <c r="H1635" i="4" s="1"/>
  <c r="I1631" i="4"/>
  <c r="G1631" i="4"/>
  <c r="H1631" i="4" s="1"/>
  <c r="H1632" i="4" s="1"/>
  <c r="F255" i="5" s="1"/>
  <c r="E1631" i="4"/>
  <c r="I1627" i="4"/>
  <c r="J1627" i="4" s="1"/>
  <c r="J1628" i="4" s="1"/>
  <c r="G254" i="5" s="1"/>
  <c r="G1627" i="4"/>
  <c r="H1627" i="4" s="1"/>
  <c r="H1628" i="4" s="1"/>
  <c r="F254" i="5" s="1"/>
  <c r="E1627" i="4"/>
  <c r="F1627" i="4" s="1"/>
  <c r="I1623" i="4"/>
  <c r="J1623" i="4" s="1"/>
  <c r="J1624" i="4" s="1"/>
  <c r="G253" i="5" s="1"/>
  <c r="G1623" i="4"/>
  <c r="E1623" i="4"/>
  <c r="F1623" i="4" s="1"/>
  <c r="I1619" i="4"/>
  <c r="J1619" i="4" s="1"/>
  <c r="J1620" i="4" s="1"/>
  <c r="G252" i="5" s="1"/>
  <c r="G1619" i="4"/>
  <c r="H1619" i="4" s="1"/>
  <c r="H1620" i="4" s="1"/>
  <c r="F252" i="5" s="1"/>
  <c r="E1619" i="4"/>
  <c r="F1619" i="4" s="1"/>
  <c r="I1615" i="4"/>
  <c r="G1615" i="4"/>
  <c r="H1615" i="4" s="1"/>
  <c r="E1615" i="4"/>
  <c r="F1615" i="4" s="1"/>
  <c r="I1613" i="4"/>
  <c r="G1613" i="4"/>
  <c r="H1613" i="4" s="1"/>
  <c r="E1613" i="4"/>
  <c r="F1613" i="4" s="1"/>
  <c r="I1612" i="4"/>
  <c r="G1612" i="4"/>
  <c r="H1612" i="4" s="1"/>
  <c r="E1612" i="4"/>
  <c r="F1612" i="4" s="1"/>
  <c r="I1606" i="4"/>
  <c r="J1606" i="4" s="1"/>
  <c r="G1606" i="4"/>
  <c r="E1606" i="4"/>
  <c r="F1606" i="4" s="1"/>
  <c r="I1604" i="4"/>
  <c r="G1604" i="4"/>
  <c r="H1604" i="4" s="1"/>
  <c r="E1604" i="4"/>
  <c r="F1604" i="4" s="1"/>
  <c r="I1603" i="4"/>
  <c r="J1603" i="4" s="1"/>
  <c r="G1603" i="4"/>
  <c r="H1603" i="4" s="1"/>
  <c r="E1603" i="4"/>
  <c r="F1603" i="4" s="1"/>
  <c r="I1597" i="4"/>
  <c r="J1597" i="4" s="1"/>
  <c r="G1597" i="4"/>
  <c r="H1597" i="4" s="1"/>
  <c r="E1597" i="4"/>
  <c r="F1597" i="4" s="1"/>
  <c r="I1595" i="4"/>
  <c r="J1595" i="4" s="1"/>
  <c r="G1595" i="4"/>
  <c r="H1595" i="4" s="1"/>
  <c r="E1595" i="4"/>
  <c r="I1594" i="4"/>
  <c r="G1594" i="4"/>
  <c r="H1594" i="4" s="1"/>
  <c r="E1594" i="4"/>
  <c r="F1594" i="4" s="1"/>
  <c r="I1588" i="4"/>
  <c r="J1588" i="4" s="1"/>
  <c r="G1588" i="4"/>
  <c r="H1588" i="4" s="1"/>
  <c r="E1588" i="4"/>
  <c r="I1586" i="4"/>
  <c r="J1586" i="4" s="1"/>
  <c r="G1586" i="4"/>
  <c r="H1586" i="4" s="1"/>
  <c r="E1586" i="4"/>
  <c r="I1585" i="4"/>
  <c r="J1585" i="4" s="1"/>
  <c r="G1585" i="4"/>
  <c r="E1585" i="4"/>
  <c r="F1585" i="4" s="1"/>
  <c r="I1579" i="4"/>
  <c r="J1579" i="4" s="1"/>
  <c r="G1579" i="4"/>
  <c r="H1579" i="4" s="1"/>
  <c r="E1579" i="4"/>
  <c r="I1577" i="4"/>
  <c r="G1577" i="4"/>
  <c r="H1577" i="4" s="1"/>
  <c r="E1577" i="4"/>
  <c r="F1577" i="4" s="1"/>
  <c r="I1576" i="4"/>
  <c r="G1576" i="4"/>
  <c r="E1576" i="4"/>
  <c r="I1570" i="4"/>
  <c r="J1570" i="4" s="1"/>
  <c r="G1570" i="4"/>
  <c r="E1570" i="4"/>
  <c r="F1570" i="4" s="1"/>
  <c r="I1568" i="4"/>
  <c r="J1568" i="4" s="1"/>
  <c r="G1568" i="4"/>
  <c r="H1568" i="4" s="1"/>
  <c r="E1568" i="4"/>
  <c r="F1568" i="4" s="1"/>
  <c r="I1567" i="4"/>
  <c r="J1567" i="4" s="1"/>
  <c r="G1567" i="4"/>
  <c r="H1567" i="4" s="1"/>
  <c r="E1567" i="4"/>
  <c r="F1567" i="4" s="1"/>
  <c r="I1561" i="4"/>
  <c r="G1561" i="4"/>
  <c r="H1561" i="4" s="1"/>
  <c r="E1561" i="4"/>
  <c r="F1561" i="4" s="1"/>
  <c r="I1559" i="4"/>
  <c r="J1559" i="4" s="1"/>
  <c r="G1559" i="4"/>
  <c r="H1559" i="4" s="1"/>
  <c r="E1559" i="4"/>
  <c r="F1559" i="4" s="1"/>
  <c r="I1558" i="4"/>
  <c r="G1558" i="4"/>
  <c r="H1558" i="4" s="1"/>
  <c r="E1558" i="4"/>
  <c r="F1558" i="4" s="1"/>
  <c r="I1552" i="4"/>
  <c r="J1552" i="4" s="1"/>
  <c r="G1552" i="4"/>
  <c r="H1552" i="4" s="1"/>
  <c r="E1552" i="4"/>
  <c r="F1552" i="4" s="1"/>
  <c r="I1550" i="4"/>
  <c r="J1550" i="4" s="1"/>
  <c r="G1550" i="4"/>
  <c r="H1550" i="4" s="1"/>
  <c r="E1550" i="4"/>
  <c r="F1550" i="4" s="1"/>
  <c r="I1549" i="4"/>
  <c r="G1549" i="4"/>
  <c r="H1549" i="4" s="1"/>
  <c r="E1549" i="4"/>
  <c r="I1543" i="4"/>
  <c r="J1543" i="4" s="1"/>
  <c r="G1543" i="4"/>
  <c r="H1543" i="4" s="1"/>
  <c r="E1543" i="4"/>
  <c r="F1543" i="4" s="1"/>
  <c r="I1541" i="4"/>
  <c r="G1541" i="4"/>
  <c r="E1541" i="4"/>
  <c r="F1541" i="4" s="1"/>
  <c r="I1540" i="4"/>
  <c r="J1540" i="4" s="1"/>
  <c r="G1540" i="4"/>
  <c r="H1540" i="4" s="1"/>
  <c r="E1540" i="4"/>
  <c r="F1540" i="4" s="1"/>
  <c r="I1534" i="4"/>
  <c r="J1534" i="4" s="1"/>
  <c r="G1534" i="4"/>
  <c r="H1534" i="4" s="1"/>
  <c r="E1534" i="4"/>
  <c r="I1532" i="4"/>
  <c r="G1532" i="4"/>
  <c r="H1532" i="4" s="1"/>
  <c r="E1532" i="4"/>
  <c r="I1531" i="4"/>
  <c r="G1531" i="4"/>
  <c r="E1531" i="4"/>
  <c r="F1531" i="4" s="1"/>
  <c r="I1525" i="4"/>
  <c r="G1525" i="4"/>
  <c r="H1525" i="4" s="1"/>
  <c r="E1525" i="4"/>
  <c r="F1525" i="4" s="1"/>
  <c r="I1523" i="4"/>
  <c r="J1523" i="4" s="1"/>
  <c r="G1523" i="4"/>
  <c r="H1523" i="4" s="1"/>
  <c r="E1523" i="4"/>
  <c r="F1523" i="4" s="1"/>
  <c r="I1522" i="4"/>
  <c r="G1522" i="4"/>
  <c r="H1522" i="4" s="1"/>
  <c r="E1522" i="4"/>
  <c r="F1522" i="4" s="1"/>
  <c r="I1516" i="4"/>
  <c r="J1516" i="4" s="1"/>
  <c r="G1516" i="4"/>
  <c r="H1516" i="4" s="1"/>
  <c r="E1516" i="4"/>
  <c r="F1516" i="4" s="1"/>
  <c r="I1514" i="4"/>
  <c r="J1514" i="4" s="1"/>
  <c r="G1514" i="4"/>
  <c r="H1514" i="4" s="1"/>
  <c r="E1514" i="4"/>
  <c r="F1514" i="4" s="1"/>
  <c r="I1513" i="4"/>
  <c r="J1513" i="4" s="1"/>
  <c r="G1513" i="4"/>
  <c r="H1513" i="4" s="1"/>
  <c r="E1513" i="4"/>
  <c r="I1507" i="4"/>
  <c r="J1507" i="4" s="1"/>
  <c r="G1507" i="4"/>
  <c r="H1507" i="4" s="1"/>
  <c r="E1507" i="4"/>
  <c r="I1505" i="4"/>
  <c r="J1505" i="4" s="1"/>
  <c r="G1505" i="4"/>
  <c r="H1505" i="4" s="1"/>
  <c r="E1505" i="4"/>
  <c r="F1505" i="4" s="1"/>
  <c r="I1504" i="4"/>
  <c r="J1504" i="4" s="1"/>
  <c r="G1504" i="4"/>
  <c r="E1504" i="4"/>
  <c r="F1504" i="4" s="1"/>
  <c r="I1498" i="4"/>
  <c r="J1498" i="4" s="1"/>
  <c r="G1498" i="4"/>
  <c r="E1498" i="4"/>
  <c r="F1498" i="4" s="1"/>
  <c r="I1496" i="4"/>
  <c r="J1496" i="4" s="1"/>
  <c r="G1496" i="4"/>
  <c r="H1496" i="4" s="1"/>
  <c r="E1496" i="4"/>
  <c r="F1496" i="4" s="1"/>
  <c r="I1495" i="4"/>
  <c r="J1495" i="4" s="1"/>
  <c r="G1495" i="4"/>
  <c r="H1495" i="4" s="1"/>
  <c r="E1495" i="4"/>
  <c r="F1495" i="4" s="1"/>
  <c r="I1489" i="4"/>
  <c r="J1489" i="4" s="1"/>
  <c r="G1489" i="4"/>
  <c r="H1489" i="4" s="1"/>
  <c r="E1489" i="4"/>
  <c r="F1489" i="4" s="1"/>
  <c r="I1487" i="4"/>
  <c r="J1487" i="4" s="1"/>
  <c r="G1487" i="4"/>
  <c r="H1487" i="4" s="1"/>
  <c r="E1487" i="4"/>
  <c r="F1487" i="4" s="1"/>
  <c r="I1486" i="4"/>
  <c r="J1486" i="4" s="1"/>
  <c r="G1486" i="4"/>
  <c r="H1486" i="4" s="1"/>
  <c r="E1486" i="4"/>
  <c r="I1480" i="4"/>
  <c r="J1480" i="4" s="1"/>
  <c r="G1480" i="4"/>
  <c r="H1480" i="4" s="1"/>
  <c r="E1480" i="4"/>
  <c r="F1480" i="4" s="1"/>
  <c r="I1478" i="4"/>
  <c r="J1478" i="4" s="1"/>
  <c r="G1478" i="4"/>
  <c r="E1478" i="4"/>
  <c r="F1478" i="4" s="1"/>
  <c r="I1477" i="4"/>
  <c r="J1477" i="4" s="1"/>
  <c r="G1477" i="4"/>
  <c r="H1477" i="4" s="1"/>
  <c r="E1477" i="4"/>
  <c r="F1477" i="4" s="1"/>
  <c r="I1471" i="4"/>
  <c r="J1471" i="4" s="1"/>
  <c r="G1471" i="4"/>
  <c r="H1471" i="4" s="1"/>
  <c r="E1471" i="4"/>
  <c r="I1469" i="4"/>
  <c r="J1469" i="4" s="1"/>
  <c r="G1469" i="4"/>
  <c r="H1469" i="4" s="1"/>
  <c r="E1469" i="4"/>
  <c r="I1468" i="4"/>
  <c r="G1468" i="4"/>
  <c r="E1468" i="4"/>
  <c r="F1468" i="4" s="1"/>
  <c r="I1462" i="4"/>
  <c r="J1462" i="4" s="1"/>
  <c r="G1462" i="4"/>
  <c r="E1462" i="4"/>
  <c r="F1462" i="4" s="1"/>
  <c r="I1460" i="4"/>
  <c r="J1460" i="4" s="1"/>
  <c r="G1460" i="4"/>
  <c r="H1460" i="4" s="1"/>
  <c r="E1460" i="4"/>
  <c r="F1460" i="4" s="1"/>
  <c r="I1459" i="4"/>
  <c r="J1459" i="4" s="1"/>
  <c r="G1459" i="4"/>
  <c r="H1459" i="4" s="1"/>
  <c r="E1459" i="4"/>
  <c r="F1459" i="4" s="1"/>
  <c r="I1453" i="4"/>
  <c r="J1453" i="4" s="1"/>
  <c r="G1453" i="4"/>
  <c r="E1453" i="4"/>
  <c r="F1453" i="4" s="1"/>
  <c r="I1451" i="4"/>
  <c r="J1451" i="4" s="1"/>
  <c r="G1451" i="4"/>
  <c r="E1451" i="4"/>
  <c r="F1451" i="4" s="1"/>
  <c r="I1450" i="4"/>
  <c r="J1450" i="4" s="1"/>
  <c r="G1450" i="4"/>
  <c r="H1450" i="4" s="1"/>
  <c r="E1450" i="4"/>
  <c r="F1450" i="4" s="1"/>
  <c r="I1444" i="4"/>
  <c r="J1444" i="4" s="1"/>
  <c r="G1444" i="4"/>
  <c r="H1444" i="4" s="1"/>
  <c r="E1444" i="4"/>
  <c r="F1444" i="4" s="1"/>
  <c r="I1442" i="4"/>
  <c r="J1442" i="4" s="1"/>
  <c r="G1442" i="4"/>
  <c r="E1442" i="4"/>
  <c r="F1442" i="4" s="1"/>
  <c r="I1441" i="4"/>
  <c r="J1441" i="4" s="1"/>
  <c r="G1441" i="4"/>
  <c r="H1441" i="4" s="1"/>
  <c r="E1441" i="4"/>
  <c r="F1441" i="4" s="1"/>
  <c r="I1435" i="4"/>
  <c r="J1435" i="4" s="1"/>
  <c r="G1435" i="4"/>
  <c r="H1435" i="4" s="1"/>
  <c r="E1435" i="4"/>
  <c r="F1435" i="4" s="1"/>
  <c r="I1433" i="4"/>
  <c r="G1433" i="4"/>
  <c r="H1433" i="4" s="1"/>
  <c r="E1433" i="4"/>
  <c r="F1433" i="4" s="1"/>
  <c r="I1432" i="4"/>
  <c r="G1432" i="4"/>
  <c r="H1432" i="4" s="1"/>
  <c r="E1432" i="4"/>
  <c r="F1432" i="4" s="1"/>
  <c r="I1426" i="4"/>
  <c r="J1426" i="4" s="1"/>
  <c r="G1426" i="4"/>
  <c r="H1426" i="4" s="1"/>
  <c r="E1426" i="4"/>
  <c r="I1424" i="4"/>
  <c r="J1424" i="4" s="1"/>
  <c r="G1424" i="4"/>
  <c r="H1424" i="4" s="1"/>
  <c r="E1424" i="4"/>
  <c r="I1423" i="4"/>
  <c r="J1423" i="4" s="1"/>
  <c r="G1423" i="4"/>
  <c r="H1423" i="4" s="1"/>
  <c r="E1423" i="4"/>
  <c r="F1423" i="4" s="1"/>
  <c r="I1417" i="4"/>
  <c r="J1417" i="4" s="1"/>
  <c r="G1417" i="4"/>
  <c r="H1417" i="4" s="1"/>
  <c r="E1417" i="4"/>
  <c r="I1415" i="4"/>
  <c r="J1415" i="4" s="1"/>
  <c r="G1415" i="4"/>
  <c r="H1415" i="4" s="1"/>
  <c r="E1415" i="4"/>
  <c r="I1414" i="4"/>
  <c r="G1414" i="4"/>
  <c r="H1414" i="4" s="1"/>
  <c r="E1414" i="4"/>
  <c r="F1414" i="4" s="1"/>
  <c r="I1408" i="4"/>
  <c r="J1408" i="4" s="1"/>
  <c r="G1408" i="4"/>
  <c r="E1408" i="4"/>
  <c r="F1408" i="4" s="1"/>
  <c r="I1406" i="4"/>
  <c r="J1406" i="4" s="1"/>
  <c r="G1406" i="4"/>
  <c r="E1406" i="4"/>
  <c r="F1406" i="4" s="1"/>
  <c r="I1405" i="4"/>
  <c r="J1405" i="4" s="1"/>
  <c r="G1405" i="4"/>
  <c r="H1405" i="4" s="1"/>
  <c r="E1405" i="4"/>
  <c r="F1405" i="4" s="1"/>
  <c r="I1399" i="4"/>
  <c r="G1399" i="4"/>
  <c r="H1399" i="4" s="1"/>
  <c r="E1399" i="4"/>
  <c r="F1399" i="4" s="1"/>
  <c r="I1397" i="4"/>
  <c r="G1397" i="4"/>
  <c r="H1397" i="4" s="1"/>
  <c r="E1397" i="4"/>
  <c r="F1397" i="4" s="1"/>
  <c r="I1396" i="4"/>
  <c r="G1396" i="4"/>
  <c r="H1396" i="4" s="1"/>
  <c r="E1396" i="4"/>
  <c r="F1396" i="4" s="1"/>
  <c r="I1390" i="4"/>
  <c r="J1390" i="4" s="1"/>
  <c r="G1390" i="4"/>
  <c r="H1390" i="4" s="1"/>
  <c r="E1390" i="4"/>
  <c r="F1390" i="4" s="1"/>
  <c r="I1388" i="4"/>
  <c r="J1388" i="4" s="1"/>
  <c r="G1388" i="4"/>
  <c r="H1388" i="4" s="1"/>
  <c r="E1388" i="4"/>
  <c r="F1388" i="4" s="1"/>
  <c r="I1387" i="4"/>
  <c r="J1387" i="4" s="1"/>
  <c r="G1387" i="4"/>
  <c r="H1387" i="4" s="1"/>
  <c r="E1387" i="4"/>
  <c r="F1387" i="4" s="1"/>
  <c r="I1381" i="4"/>
  <c r="G1381" i="4"/>
  <c r="E1381" i="4"/>
  <c r="F1381" i="4" s="1"/>
  <c r="I1379" i="4"/>
  <c r="G1379" i="4"/>
  <c r="H1379" i="4" s="1"/>
  <c r="E1379" i="4"/>
  <c r="I1378" i="4"/>
  <c r="J1378" i="4" s="1"/>
  <c r="G1378" i="4"/>
  <c r="H1378" i="4" s="1"/>
  <c r="E1378" i="4"/>
  <c r="F1378" i="4" s="1"/>
  <c r="I1372" i="4"/>
  <c r="G1372" i="4"/>
  <c r="E1372" i="4"/>
  <c r="I1370" i="4"/>
  <c r="G1370" i="4"/>
  <c r="E1370" i="4"/>
  <c r="I1369" i="4"/>
  <c r="J1369" i="4" s="1"/>
  <c r="G1369" i="4"/>
  <c r="E1369" i="4"/>
  <c r="I1363" i="4"/>
  <c r="G1363" i="4"/>
  <c r="H1363" i="4" s="1"/>
  <c r="E1363" i="4"/>
  <c r="I1361" i="4"/>
  <c r="G1361" i="4"/>
  <c r="E1361" i="4"/>
  <c r="K1361" i="4" s="1"/>
  <c r="I1360" i="4"/>
  <c r="G1360" i="4"/>
  <c r="E1360" i="4"/>
  <c r="F1360" i="4" s="1"/>
  <c r="I1354" i="4"/>
  <c r="J1354" i="4" s="1"/>
  <c r="G1354" i="4"/>
  <c r="E1354" i="4"/>
  <c r="F1354" i="4" s="1"/>
  <c r="I1352" i="4"/>
  <c r="G1352" i="4"/>
  <c r="H1352" i="4" s="1"/>
  <c r="E1352" i="4"/>
  <c r="F1352" i="4" s="1"/>
  <c r="I1351" i="4"/>
  <c r="G1351" i="4"/>
  <c r="E1351" i="4"/>
  <c r="F1351" i="4" s="1"/>
  <c r="I1345" i="4"/>
  <c r="G1345" i="4"/>
  <c r="H1345" i="4" s="1"/>
  <c r="E1345" i="4"/>
  <c r="I1343" i="4"/>
  <c r="J1343" i="4" s="1"/>
  <c r="G1343" i="4"/>
  <c r="H1343" i="4" s="1"/>
  <c r="E1343" i="4"/>
  <c r="F1343" i="4" s="1"/>
  <c r="I1342" i="4"/>
  <c r="G1342" i="4"/>
  <c r="H1342" i="4" s="1"/>
  <c r="E1342" i="4"/>
  <c r="I1336" i="4"/>
  <c r="G1336" i="4"/>
  <c r="E1336" i="4"/>
  <c r="F1336" i="4" s="1"/>
  <c r="I1334" i="4"/>
  <c r="J1334" i="4" s="1"/>
  <c r="G1334" i="4"/>
  <c r="E1334" i="4"/>
  <c r="F1334" i="4" s="1"/>
  <c r="I1333" i="4"/>
  <c r="J1333" i="4" s="1"/>
  <c r="G1333" i="4"/>
  <c r="E1333" i="4"/>
  <c r="F1333" i="4" s="1"/>
  <c r="I1327" i="4"/>
  <c r="G1327" i="4"/>
  <c r="E1327" i="4"/>
  <c r="I1325" i="4"/>
  <c r="G1325" i="4"/>
  <c r="E1325" i="4"/>
  <c r="F1325" i="4" s="1"/>
  <c r="I1324" i="4"/>
  <c r="G1324" i="4"/>
  <c r="E1324" i="4"/>
  <c r="I1318" i="4"/>
  <c r="G1318" i="4"/>
  <c r="E1318" i="4"/>
  <c r="I1316" i="4"/>
  <c r="G1316" i="4"/>
  <c r="H1316" i="4" s="1"/>
  <c r="E1316" i="4"/>
  <c r="I1315" i="4"/>
  <c r="G1315" i="4"/>
  <c r="E1315" i="4"/>
  <c r="F1315" i="4" s="1"/>
  <c r="I1309" i="4"/>
  <c r="G1309" i="4"/>
  <c r="E1309" i="4"/>
  <c r="I1307" i="4"/>
  <c r="J1307" i="4" s="1"/>
  <c r="G1307" i="4"/>
  <c r="E1307" i="4"/>
  <c r="I1306" i="4"/>
  <c r="G1306" i="4"/>
  <c r="E1306" i="4"/>
  <c r="I1300" i="4"/>
  <c r="G1300" i="4"/>
  <c r="E1300" i="4"/>
  <c r="F1300" i="4" s="1"/>
  <c r="I1298" i="4"/>
  <c r="G1298" i="4"/>
  <c r="E1298" i="4"/>
  <c r="I1297" i="4"/>
  <c r="J1297" i="4" s="1"/>
  <c r="G1297" i="4"/>
  <c r="E1297" i="4"/>
  <c r="F1297" i="4" s="1"/>
  <c r="I1291" i="4"/>
  <c r="J1291" i="4" s="1"/>
  <c r="G1291" i="4"/>
  <c r="H1291" i="4" s="1"/>
  <c r="E1291" i="4"/>
  <c r="F1291" i="4" s="1"/>
  <c r="I1290" i="4"/>
  <c r="J1290" i="4" s="1"/>
  <c r="G1290" i="4"/>
  <c r="H1290" i="4" s="1"/>
  <c r="E1290" i="4"/>
  <c r="F1290" i="4" s="1"/>
  <c r="I1286" i="4"/>
  <c r="G1286" i="4"/>
  <c r="H1286" i="4" s="1"/>
  <c r="E1286" i="4"/>
  <c r="F1286" i="4" s="1"/>
  <c r="I1285" i="4"/>
  <c r="J1285" i="4" s="1"/>
  <c r="G1285" i="4"/>
  <c r="H1285" i="4" s="1"/>
  <c r="E1285" i="4"/>
  <c r="F1285" i="4" s="1"/>
  <c r="I1281" i="4"/>
  <c r="G1281" i="4"/>
  <c r="E1281" i="4"/>
  <c r="I1280" i="4"/>
  <c r="G1280" i="4"/>
  <c r="H1280" i="4" s="1"/>
  <c r="E1280" i="4"/>
  <c r="F1280" i="4" s="1"/>
  <c r="I1276" i="4"/>
  <c r="G1276" i="4"/>
  <c r="E1276" i="4"/>
  <c r="I1275" i="4"/>
  <c r="J1275" i="4" s="1"/>
  <c r="G1275" i="4"/>
  <c r="H1275" i="4" s="1"/>
  <c r="E1275" i="4"/>
  <c r="I1271" i="4"/>
  <c r="J1271" i="4" s="1"/>
  <c r="G1271" i="4"/>
  <c r="H1271" i="4" s="1"/>
  <c r="E1271" i="4"/>
  <c r="F1271" i="4" s="1"/>
  <c r="I1270" i="4"/>
  <c r="G1270" i="4"/>
  <c r="H1270" i="4" s="1"/>
  <c r="E1270" i="4"/>
  <c r="F1270" i="4" s="1"/>
  <c r="I1265" i="4"/>
  <c r="J1265" i="4" s="1"/>
  <c r="G1265" i="4"/>
  <c r="H1265" i="4" s="1"/>
  <c r="I1260" i="4"/>
  <c r="G1260" i="4"/>
  <c r="H1260" i="4" s="1"/>
  <c r="I1255" i="4"/>
  <c r="J1255" i="4" s="1"/>
  <c r="G1255" i="4"/>
  <c r="I1250" i="4"/>
  <c r="G1250" i="4"/>
  <c r="I1245" i="4"/>
  <c r="G1245" i="4"/>
  <c r="E1245" i="4"/>
  <c r="I1244" i="4"/>
  <c r="G1244" i="4"/>
  <c r="E1244" i="4"/>
  <c r="F1244" i="4" s="1"/>
  <c r="I1239" i="4"/>
  <c r="G1239" i="4"/>
  <c r="H1239" i="4" s="1"/>
  <c r="I1237" i="4"/>
  <c r="G1237" i="4"/>
  <c r="I1232" i="4"/>
  <c r="J1232" i="4" s="1"/>
  <c r="G1232" i="4"/>
  <c r="I1230" i="4"/>
  <c r="G1230" i="4"/>
  <c r="I1225" i="4"/>
  <c r="J1225" i="4" s="1"/>
  <c r="G1225" i="4"/>
  <c r="H1225" i="4" s="1"/>
  <c r="I1223" i="4"/>
  <c r="J1223" i="4" s="1"/>
  <c r="G1223" i="4"/>
  <c r="H1223" i="4" s="1"/>
  <c r="I1218" i="4"/>
  <c r="J1218" i="4" s="1"/>
  <c r="G1218" i="4"/>
  <c r="I1216" i="4"/>
  <c r="J1216" i="4" s="1"/>
  <c r="G1216" i="4"/>
  <c r="H1216" i="4" s="1"/>
  <c r="I1212" i="4"/>
  <c r="J1212" i="4" s="1"/>
  <c r="G1212" i="4"/>
  <c r="H1212" i="4" s="1"/>
  <c r="E1212" i="4"/>
  <c r="F1212" i="4" s="1"/>
  <c r="I1211" i="4"/>
  <c r="J1211" i="4" s="1"/>
  <c r="G1211" i="4"/>
  <c r="H1211" i="4" s="1"/>
  <c r="E1211" i="4"/>
  <c r="F1211" i="4" s="1"/>
  <c r="I1207" i="4"/>
  <c r="G1207" i="4"/>
  <c r="H1207" i="4" s="1"/>
  <c r="E1207" i="4"/>
  <c r="F1207" i="4" s="1"/>
  <c r="I1206" i="4"/>
  <c r="J1206" i="4" s="1"/>
  <c r="G1206" i="4"/>
  <c r="H1206" i="4" s="1"/>
  <c r="E1206" i="4"/>
  <c r="F1206" i="4" s="1"/>
  <c r="I1202" i="4"/>
  <c r="J1202" i="4" s="1"/>
  <c r="G1202" i="4"/>
  <c r="H1202" i="4" s="1"/>
  <c r="E1202" i="4"/>
  <c r="F1202" i="4" s="1"/>
  <c r="I1201" i="4"/>
  <c r="J1201" i="4" s="1"/>
  <c r="G1201" i="4"/>
  <c r="E1201" i="4"/>
  <c r="F1201" i="4" s="1"/>
  <c r="I1197" i="4"/>
  <c r="J1197" i="4" s="1"/>
  <c r="G1197" i="4"/>
  <c r="H1197" i="4" s="1"/>
  <c r="E1197" i="4"/>
  <c r="F1197" i="4" s="1"/>
  <c r="I1196" i="4"/>
  <c r="J1196" i="4" s="1"/>
  <c r="G1196" i="4"/>
  <c r="H1196" i="4" s="1"/>
  <c r="E1196" i="4"/>
  <c r="F1196" i="4" s="1"/>
  <c r="I1192" i="4"/>
  <c r="G1192" i="4"/>
  <c r="H1192" i="4" s="1"/>
  <c r="E1192" i="4"/>
  <c r="I1191" i="4"/>
  <c r="J1191" i="4" s="1"/>
  <c r="G1191" i="4"/>
  <c r="E1191" i="4"/>
  <c r="F1191" i="4" s="1"/>
  <c r="I1188" i="4"/>
  <c r="J1188" i="4" s="1"/>
  <c r="G1188" i="4"/>
  <c r="H1188" i="4" s="1"/>
  <c r="I1184" i="4"/>
  <c r="J1184" i="4" s="1"/>
  <c r="G1184" i="4"/>
  <c r="E1184" i="4"/>
  <c r="F1184" i="4" s="1"/>
  <c r="I1183" i="4"/>
  <c r="J1183" i="4" s="1"/>
  <c r="G1183" i="4"/>
  <c r="H1183" i="4" s="1"/>
  <c r="E1183" i="4"/>
  <c r="F1183" i="4" s="1"/>
  <c r="I1180" i="4"/>
  <c r="J1180" i="4" s="1"/>
  <c r="G1180" i="4"/>
  <c r="H1180" i="4" s="1"/>
  <c r="I1175" i="4"/>
  <c r="J1175" i="4" s="1"/>
  <c r="G1175" i="4"/>
  <c r="E1175" i="4"/>
  <c r="F1175" i="4" s="1"/>
  <c r="I1174" i="4"/>
  <c r="J1174" i="4" s="1"/>
  <c r="G1174" i="4"/>
  <c r="H1174" i="4" s="1"/>
  <c r="E1174" i="4"/>
  <c r="F1174" i="4" s="1"/>
  <c r="I1173" i="4"/>
  <c r="G1173" i="4"/>
  <c r="H1173" i="4" s="1"/>
  <c r="I1168" i="4"/>
  <c r="J1168" i="4" s="1"/>
  <c r="G1168" i="4"/>
  <c r="H1168" i="4" s="1"/>
  <c r="E1168" i="4"/>
  <c r="F1168" i="4" s="1"/>
  <c r="I1167" i="4"/>
  <c r="J1167" i="4" s="1"/>
  <c r="G1167" i="4"/>
  <c r="H1167" i="4" s="1"/>
  <c r="E1167" i="4"/>
  <c r="I1166" i="4"/>
  <c r="J1166" i="4" s="1"/>
  <c r="G1166" i="4"/>
  <c r="H1166" i="4" s="1"/>
  <c r="I1161" i="4"/>
  <c r="J1161" i="4" s="1"/>
  <c r="G1161" i="4"/>
  <c r="H1161" i="4" s="1"/>
  <c r="E1161" i="4"/>
  <c r="F1161" i="4" s="1"/>
  <c r="I1160" i="4"/>
  <c r="J1160" i="4" s="1"/>
  <c r="G1160" i="4"/>
  <c r="H1160" i="4" s="1"/>
  <c r="E1160" i="4"/>
  <c r="F1160" i="4" s="1"/>
  <c r="I1159" i="4"/>
  <c r="G1159" i="4"/>
  <c r="H1159" i="4" s="1"/>
  <c r="I1155" i="4"/>
  <c r="J1155" i="4" s="1"/>
  <c r="G1155" i="4"/>
  <c r="H1155" i="4" s="1"/>
  <c r="E1155" i="4"/>
  <c r="I1154" i="4"/>
  <c r="G1154" i="4"/>
  <c r="H1154" i="4" s="1"/>
  <c r="E1154" i="4"/>
  <c r="F1154" i="4" s="1"/>
  <c r="I1152" i="4"/>
  <c r="J1152" i="4" s="1"/>
  <c r="G1152" i="4"/>
  <c r="I1148" i="4"/>
  <c r="G1148" i="4"/>
  <c r="H1148" i="4" s="1"/>
  <c r="E1148" i="4"/>
  <c r="F1148" i="4" s="1"/>
  <c r="I1147" i="4"/>
  <c r="J1147" i="4" s="1"/>
  <c r="G1147" i="4"/>
  <c r="H1147" i="4" s="1"/>
  <c r="E1147" i="4"/>
  <c r="I1145" i="4"/>
  <c r="J1145" i="4" s="1"/>
  <c r="G1145" i="4"/>
  <c r="I1141" i="4"/>
  <c r="J1141" i="4" s="1"/>
  <c r="J1142" i="4" s="1"/>
  <c r="G190" i="5" s="1"/>
  <c r="G1141" i="4"/>
  <c r="H1141" i="4" s="1"/>
  <c r="H1142" i="4" s="1"/>
  <c r="F190" i="5" s="1"/>
  <c r="E1141" i="4"/>
  <c r="F1141" i="4" s="1"/>
  <c r="I1137" i="4"/>
  <c r="J1137" i="4" s="1"/>
  <c r="J1138" i="4" s="1"/>
  <c r="G189" i="5" s="1"/>
  <c r="G1137" i="4"/>
  <c r="E1137" i="4"/>
  <c r="F1137" i="4" s="1"/>
  <c r="I1133" i="4"/>
  <c r="J1133" i="4" s="1"/>
  <c r="J1134" i="4" s="1"/>
  <c r="G188" i="5" s="1"/>
  <c r="G1133" i="4"/>
  <c r="H1133" i="4" s="1"/>
  <c r="H1134" i="4" s="1"/>
  <c r="F188" i="5" s="1"/>
  <c r="E1133" i="4"/>
  <c r="F1133" i="4" s="1"/>
  <c r="I1129" i="4"/>
  <c r="J1129" i="4" s="1"/>
  <c r="J1130" i="4" s="1"/>
  <c r="G187" i="5" s="1"/>
  <c r="G1129" i="4"/>
  <c r="E1129" i="4"/>
  <c r="F1129" i="4" s="1"/>
  <c r="I1125" i="4"/>
  <c r="J1125" i="4" s="1"/>
  <c r="J1126" i="4" s="1"/>
  <c r="G186" i="5" s="1"/>
  <c r="G1125" i="4"/>
  <c r="H1125" i="4" s="1"/>
  <c r="H1126" i="4" s="1"/>
  <c r="F186" i="5" s="1"/>
  <c r="E1125" i="4"/>
  <c r="F1125" i="4" s="1"/>
  <c r="I1121" i="4"/>
  <c r="G1121" i="4"/>
  <c r="E1121" i="4"/>
  <c r="F1121" i="4" s="1"/>
  <c r="I1117" i="4"/>
  <c r="J1117" i="4" s="1"/>
  <c r="G1117" i="4"/>
  <c r="H1117" i="4" s="1"/>
  <c r="E1117" i="4"/>
  <c r="I1115" i="4"/>
  <c r="J1115" i="4" s="1"/>
  <c r="G1115" i="4"/>
  <c r="H1115" i="4" s="1"/>
  <c r="E1115" i="4"/>
  <c r="I1114" i="4"/>
  <c r="G1114" i="4"/>
  <c r="H1114" i="4" s="1"/>
  <c r="E1114" i="4"/>
  <c r="F1114" i="4" s="1"/>
  <c r="I1109" i="4"/>
  <c r="G1109" i="4"/>
  <c r="H1109" i="4" s="1"/>
  <c r="E1109" i="4"/>
  <c r="F1109" i="4" s="1"/>
  <c r="I1107" i="4"/>
  <c r="J1107" i="4" s="1"/>
  <c r="G1107" i="4"/>
  <c r="H1107" i="4" s="1"/>
  <c r="E1107" i="4"/>
  <c r="F1107" i="4" s="1"/>
  <c r="I1106" i="4"/>
  <c r="J1106" i="4" s="1"/>
  <c r="G1106" i="4"/>
  <c r="H1106" i="4" s="1"/>
  <c r="E1106" i="4"/>
  <c r="I1101" i="4"/>
  <c r="J1101" i="4" s="1"/>
  <c r="G1101" i="4"/>
  <c r="E1101" i="4"/>
  <c r="F1101" i="4" s="1"/>
  <c r="I1099" i="4"/>
  <c r="G1099" i="4"/>
  <c r="H1099" i="4" s="1"/>
  <c r="E1099" i="4"/>
  <c r="F1099" i="4" s="1"/>
  <c r="I1098" i="4"/>
  <c r="J1098" i="4" s="1"/>
  <c r="G1098" i="4"/>
  <c r="H1098" i="4" s="1"/>
  <c r="E1098" i="4"/>
  <c r="I1093" i="4"/>
  <c r="J1093" i="4" s="1"/>
  <c r="G1093" i="4"/>
  <c r="H1093" i="4" s="1"/>
  <c r="E1093" i="4"/>
  <c r="F1093" i="4" s="1"/>
  <c r="I1091" i="4"/>
  <c r="G1091" i="4"/>
  <c r="H1091" i="4" s="1"/>
  <c r="E1091" i="4"/>
  <c r="F1091" i="4" s="1"/>
  <c r="I1090" i="4"/>
  <c r="J1090" i="4" s="1"/>
  <c r="G1090" i="4"/>
  <c r="E1090" i="4"/>
  <c r="F1090" i="4" s="1"/>
  <c r="I1085" i="4"/>
  <c r="J1085" i="4" s="1"/>
  <c r="G1085" i="4"/>
  <c r="H1085" i="4" s="1"/>
  <c r="E1085" i="4"/>
  <c r="F1085" i="4" s="1"/>
  <c r="I1083" i="4"/>
  <c r="J1083" i="4" s="1"/>
  <c r="G1083" i="4"/>
  <c r="H1083" i="4" s="1"/>
  <c r="E1083" i="4"/>
  <c r="F1083" i="4" s="1"/>
  <c r="I1082" i="4"/>
  <c r="J1082" i="4" s="1"/>
  <c r="G1082" i="4"/>
  <c r="H1082" i="4" s="1"/>
  <c r="E1082" i="4"/>
  <c r="F1082" i="4" s="1"/>
  <c r="I1077" i="4"/>
  <c r="J1077" i="4" s="1"/>
  <c r="G1077" i="4"/>
  <c r="H1077" i="4" s="1"/>
  <c r="E1077" i="4"/>
  <c r="F1077" i="4" s="1"/>
  <c r="I1075" i="4"/>
  <c r="J1075" i="4" s="1"/>
  <c r="G1075" i="4"/>
  <c r="E1075" i="4"/>
  <c r="I1074" i="4"/>
  <c r="G1074" i="4"/>
  <c r="H1074" i="4" s="1"/>
  <c r="E1074" i="4"/>
  <c r="F1074" i="4" s="1"/>
  <c r="I1069" i="4"/>
  <c r="J1069" i="4" s="1"/>
  <c r="G1069" i="4"/>
  <c r="H1069" i="4" s="1"/>
  <c r="E1069" i="4"/>
  <c r="F1069" i="4" s="1"/>
  <c r="I1067" i="4"/>
  <c r="J1067" i="4" s="1"/>
  <c r="G1067" i="4"/>
  <c r="H1067" i="4" s="1"/>
  <c r="E1067" i="4"/>
  <c r="F1067" i="4" s="1"/>
  <c r="I1066" i="4"/>
  <c r="J1066" i="4" s="1"/>
  <c r="G1066" i="4"/>
  <c r="H1066" i="4" s="1"/>
  <c r="E1066" i="4"/>
  <c r="I1061" i="4"/>
  <c r="J1061" i="4" s="1"/>
  <c r="G1061" i="4"/>
  <c r="E1061" i="4"/>
  <c r="F1061" i="4" s="1"/>
  <c r="I1059" i="4"/>
  <c r="J1059" i="4" s="1"/>
  <c r="G1059" i="4"/>
  <c r="E1059" i="4"/>
  <c r="F1059" i="4" s="1"/>
  <c r="I1058" i="4"/>
  <c r="J1058" i="4" s="1"/>
  <c r="G1058" i="4"/>
  <c r="H1058" i="4" s="1"/>
  <c r="E1058" i="4"/>
  <c r="F1058" i="4" s="1"/>
  <c r="I1053" i="4"/>
  <c r="J1053" i="4" s="1"/>
  <c r="G1053" i="4"/>
  <c r="H1053" i="4" s="1"/>
  <c r="E1053" i="4"/>
  <c r="F1053" i="4" s="1"/>
  <c r="I1052" i="4"/>
  <c r="J1052" i="4" s="1"/>
  <c r="G1052" i="4"/>
  <c r="E1052" i="4"/>
  <c r="F1052" i="4" s="1"/>
  <c r="I1047" i="4"/>
  <c r="J1047" i="4" s="1"/>
  <c r="G1047" i="4"/>
  <c r="H1047" i="4" s="1"/>
  <c r="E1047" i="4"/>
  <c r="F1047" i="4" s="1"/>
  <c r="I1046" i="4"/>
  <c r="G1046" i="4"/>
  <c r="H1046" i="4" s="1"/>
  <c r="E1046" i="4"/>
  <c r="F1046" i="4" s="1"/>
  <c r="I1041" i="4"/>
  <c r="J1041" i="4" s="1"/>
  <c r="G1041" i="4"/>
  <c r="H1041" i="4" s="1"/>
  <c r="E1041" i="4"/>
  <c r="F1041" i="4" s="1"/>
  <c r="I1040" i="4"/>
  <c r="G1040" i="4"/>
  <c r="H1040" i="4" s="1"/>
  <c r="E1040" i="4"/>
  <c r="F1040" i="4" s="1"/>
  <c r="I1035" i="4"/>
  <c r="J1035" i="4" s="1"/>
  <c r="G1035" i="4"/>
  <c r="H1035" i="4" s="1"/>
  <c r="E1035" i="4"/>
  <c r="F1035" i="4" s="1"/>
  <c r="I1034" i="4"/>
  <c r="J1034" i="4" s="1"/>
  <c r="G1034" i="4"/>
  <c r="H1034" i="4" s="1"/>
  <c r="E1034" i="4"/>
  <c r="F1034" i="4" s="1"/>
  <c r="I1029" i="4"/>
  <c r="J1029" i="4" s="1"/>
  <c r="G1029" i="4"/>
  <c r="H1029" i="4" s="1"/>
  <c r="E1029" i="4"/>
  <c r="I1028" i="4"/>
  <c r="J1028" i="4" s="1"/>
  <c r="G1028" i="4"/>
  <c r="H1028" i="4" s="1"/>
  <c r="E1028" i="4"/>
  <c r="F1028" i="4" s="1"/>
  <c r="I1027" i="4"/>
  <c r="G1027" i="4"/>
  <c r="H1027" i="4" s="1"/>
  <c r="E1027" i="4"/>
  <c r="F1027" i="4" s="1"/>
  <c r="I1022" i="4"/>
  <c r="J1022" i="4" s="1"/>
  <c r="G1022" i="4"/>
  <c r="H1022" i="4" s="1"/>
  <c r="E1022" i="4"/>
  <c r="F1022" i="4" s="1"/>
  <c r="I1021" i="4"/>
  <c r="J1021" i="4" s="1"/>
  <c r="G1021" i="4"/>
  <c r="H1021" i="4" s="1"/>
  <c r="E1021" i="4"/>
  <c r="F1021" i="4" s="1"/>
  <c r="I1020" i="4"/>
  <c r="J1020" i="4" s="1"/>
  <c r="G1020" i="4"/>
  <c r="E1020" i="4"/>
  <c r="F1020" i="4" s="1"/>
  <c r="I1015" i="4"/>
  <c r="J1015" i="4" s="1"/>
  <c r="G1015" i="4"/>
  <c r="H1015" i="4" s="1"/>
  <c r="E1015" i="4"/>
  <c r="F1015" i="4" s="1"/>
  <c r="I1014" i="4"/>
  <c r="G1014" i="4"/>
  <c r="H1014" i="4" s="1"/>
  <c r="E1014" i="4"/>
  <c r="F1014" i="4" s="1"/>
  <c r="I1009" i="4"/>
  <c r="J1009" i="4" s="1"/>
  <c r="G1009" i="4"/>
  <c r="H1009" i="4" s="1"/>
  <c r="E1009" i="4"/>
  <c r="F1009" i="4" s="1"/>
  <c r="I1008" i="4"/>
  <c r="G1008" i="4"/>
  <c r="H1008" i="4" s="1"/>
  <c r="E1008" i="4"/>
  <c r="F1008" i="4" s="1"/>
  <c r="I1002" i="4"/>
  <c r="J1002" i="4" s="1"/>
  <c r="G1002" i="4"/>
  <c r="H1002" i="4" s="1"/>
  <c r="E1002" i="4"/>
  <c r="F1002" i="4" s="1"/>
  <c r="I997" i="4"/>
  <c r="J997" i="4" s="1"/>
  <c r="G997" i="4"/>
  <c r="H997" i="4" s="1"/>
  <c r="E997" i="4"/>
  <c r="F997" i="4" s="1"/>
  <c r="I991" i="4"/>
  <c r="J991" i="4" s="1"/>
  <c r="G991" i="4"/>
  <c r="H991" i="4" s="1"/>
  <c r="I985" i="4"/>
  <c r="J985" i="4" s="1"/>
  <c r="G985" i="4"/>
  <c r="H985" i="4" s="1"/>
  <c r="I979" i="4"/>
  <c r="G979" i="4"/>
  <c r="H979" i="4" s="1"/>
  <c r="I973" i="4"/>
  <c r="J973" i="4" s="1"/>
  <c r="G973" i="4"/>
  <c r="I967" i="4"/>
  <c r="J967" i="4" s="1"/>
  <c r="G967" i="4"/>
  <c r="I963" i="4"/>
  <c r="J963" i="4" s="1"/>
  <c r="J964" i="4" s="1"/>
  <c r="G161" i="5" s="1"/>
  <c r="G963" i="4"/>
  <c r="H963" i="4" s="1"/>
  <c r="H964" i="4" s="1"/>
  <c r="F161" i="5" s="1"/>
  <c r="E963" i="4"/>
  <c r="I958" i="4"/>
  <c r="G958" i="4"/>
  <c r="H958" i="4" s="1"/>
  <c r="E958" i="4"/>
  <c r="F958" i="4" s="1"/>
  <c r="I957" i="4"/>
  <c r="J957" i="4" s="1"/>
  <c r="G957" i="4"/>
  <c r="E957" i="4"/>
  <c r="F957" i="4" s="1"/>
  <c r="I953" i="4"/>
  <c r="J953" i="4" s="1"/>
  <c r="G953" i="4"/>
  <c r="H953" i="4" s="1"/>
  <c r="E953" i="4"/>
  <c r="I952" i="4"/>
  <c r="J952" i="4" s="1"/>
  <c r="G952" i="4"/>
  <c r="H952" i="4" s="1"/>
  <c r="I951" i="4"/>
  <c r="J951" i="4" s="1"/>
  <c r="G951" i="4"/>
  <c r="H951" i="4" s="1"/>
  <c r="I947" i="4"/>
  <c r="J947" i="4" s="1"/>
  <c r="G947" i="4"/>
  <c r="E947" i="4"/>
  <c r="F947" i="4" s="1"/>
  <c r="I946" i="4"/>
  <c r="J946" i="4" s="1"/>
  <c r="G946" i="4"/>
  <c r="H946" i="4" s="1"/>
  <c r="I942" i="4"/>
  <c r="G942" i="4"/>
  <c r="H942" i="4" s="1"/>
  <c r="E942" i="4"/>
  <c r="F942" i="4" s="1"/>
  <c r="I941" i="4"/>
  <c r="J941" i="4" s="1"/>
  <c r="G941" i="4"/>
  <c r="H941" i="4" s="1"/>
  <c r="I940" i="4"/>
  <c r="J940" i="4" s="1"/>
  <c r="G940" i="4"/>
  <c r="H940" i="4" s="1"/>
  <c r="I936" i="4"/>
  <c r="J936" i="4" s="1"/>
  <c r="G936" i="4"/>
  <c r="H936" i="4" s="1"/>
  <c r="E936" i="4"/>
  <c r="I935" i="4"/>
  <c r="J935" i="4" s="1"/>
  <c r="G935" i="4"/>
  <c r="H935" i="4" s="1"/>
  <c r="I931" i="4"/>
  <c r="J931" i="4" s="1"/>
  <c r="G931" i="4"/>
  <c r="H931" i="4" s="1"/>
  <c r="E931" i="4"/>
  <c r="F931" i="4" s="1"/>
  <c r="I930" i="4"/>
  <c r="J930" i="4" s="1"/>
  <c r="G930" i="4"/>
  <c r="H930" i="4" s="1"/>
  <c r="E930" i="4"/>
  <c r="F930" i="4" s="1"/>
  <c r="I929" i="4"/>
  <c r="J929" i="4" s="1"/>
  <c r="G929" i="4"/>
  <c r="I925" i="4"/>
  <c r="J925" i="4" s="1"/>
  <c r="G925" i="4"/>
  <c r="H925" i="4" s="1"/>
  <c r="E925" i="4"/>
  <c r="F925" i="4" s="1"/>
  <c r="I924" i="4"/>
  <c r="J924" i="4" s="1"/>
  <c r="G924" i="4"/>
  <c r="H924" i="4" s="1"/>
  <c r="E924" i="4"/>
  <c r="F924" i="4" s="1"/>
  <c r="I923" i="4"/>
  <c r="J923" i="4" s="1"/>
  <c r="G923" i="4"/>
  <c r="H923" i="4" s="1"/>
  <c r="I919" i="4"/>
  <c r="J919" i="4" s="1"/>
  <c r="G919" i="4"/>
  <c r="H919" i="4" s="1"/>
  <c r="E919" i="4"/>
  <c r="F919" i="4" s="1"/>
  <c r="I918" i="4"/>
  <c r="J918" i="4" s="1"/>
  <c r="G918" i="4"/>
  <c r="H918" i="4" s="1"/>
  <c r="E918" i="4"/>
  <c r="I917" i="4"/>
  <c r="G917" i="4"/>
  <c r="I913" i="4"/>
  <c r="J913" i="4" s="1"/>
  <c r="J914" i="4" s="1"/>
  <c r="G152" i="5" s="1"/>
  <c r="G913" i="4"/>
  <c r="H913" i="4" s="1"/>
  <c r="H914" i="4" s="1"/>
  <c r="F152" i="5" s="1"/>
  <c r="E913" i="4"/>
  <c r="F913" i="4" s="1"/>
  <c r="I909" i="4"/>
  <c r="J909" i="4" s="1"/>
  <c r="J910" i="4" s="1"/>
  <c r="G151" i="5" s="1"/>
  <c r="G909" i="4"/>
  <c r="E909" i="4"/>
  <c r="F909" i="4" s="1"/>
  <c r="I905" i="4"/>
  <c r="J905" i="4" s="1"/>
  <c r="J906" i="4" s="1"/>
  <c r="G150" i="5" s="1"/>
  <c r="G905" i="4"/>
  <c r="H905" i="4" s="1"/>
  <c r="H906" i="4" s="1"/>
  <c r="F150" i="5" s="1"/>
  <c r="E905" i="4"/>
  <c r="F905" i="4" s="1"/>
  <c r="I901" i="4"/>
  <c r="J901" i="4" s="1"/>
  <c r="J902" i="4" s="1"/>
  <c r="G149" i="5" s="1"/>
  <c r="G901" i="4"/>
  <c r="E901" i="4"/>
  <c r="F901" i="4" s="1"/>
  <c r="I897" i="4"/>
  <c r="J897" i="4" s="1"/>
  <c r="J898" i="4" s="1"/>
  <c r="G148" i="5" s="1"/>
  <c r="G897" i="4"/>
  <c r="H897" i="4" s="1"/>
  <c r="H898" i="4" s="1"/>
  <c r="F148" i="5" s="1"/>
  <c r="E897" i="4"/>
  <c r="F897" i="4" s="1"/>
  <c r="I893" i="4"/>
  <c r="J893" i="4" s="1"/>
  <c r="J894" i="4" s="1"/>
  <c r="G147" i="5" s="1"/>
  <c r="G893" i="4"/>
  <c r="H893" i="4" s="1"/>
  <c r="H894" i="4" s="1"/>
  <c r="F147" i="5" s="1"/>
  <c r="E893" i="4"/>
  <c r="F893" i="4" s="1"/>
  <c r="I888" i="4"/>
  <c r="J888" i="4" s="1"/>
  <c r="G888" i="4"/>
  <c r="H888" i="4" s="1"/>
  <c r="I883" i="4"/>
  <c r="J883" i="4" s="1"/>
  <c r="G883" i="4"/>
  <c r="H883" i="4" s="1"/>
  <c r="I878" i="4"/>
  <c r="J878" i="4" s="1"/>
  <c r="G878" i="4"/>
  <c r="H878" i="4" s="1"/>
  <c r="I873" i="4"/>
  <c r="J873" i="4" s="1"/>
  <c r="G873" i="4"/>
  <c r="I868" i="4"/>
  <c r="J868" i="4" s="1"/>
  <c r="G868" i="4"/>
  <c r="H868" i="4" s="1"/>
  <c r="I869" i="4" s="1"/>
  <c r="J869" i="4" s="1"/>
  <c r="E868" i="4"/>
  <c r="F868" i="4" s="1"/>
  <c r="I862" i="4"/>
  <c r="G862" i="4"/>
  <c r="H862" i="4" s="1"/>
  <c r="I863" i="4" s="1"/>
  <c r="J863" i="4" s="1"/>
  <c r="E862" i="4"/>
  <c r="F862" i="4" s="1"/>
  <c r="I856" i="4"/>
  <c r="J856" i="4" s="1"/>
  <c r="G856" i="4"/>
  <c r="H856" i="4" s="1"/>
  <c r="I857" i="4" s="1"/>
  <c r="J857" i="4" s="1"/>
  <c r="E856" i="4"/>
  <c r="I850" i="4"/>
  <c r="J850" i="4" s="1"/>
  <c r="G850" i="4"/>
  <c r="H850" i="4" s="1"/>
  <c r="I851" i="4" s="1"/>
  <c r="J851" i="4" s="1"/>
  <c r="E850" i="4"/>
  <c r="I844" i="4"/>
  <c r="G844" i="4"/>
  <c r="H844" i="4" s="1"/>
  <c r="I845" i="4" s="1"/>
  <c r="J845" i="4" s="1"/>
  <c r="E844" i="4"/>
  <c r="F844" i="4" s="1"/>
  <c r="I838" i="4"/>
  <c r="J838" i="4" s="1"/>
  <c r="G838" i="4"/>
  <c r="H838" i="4" s="1"/>
  <c r="I839" i="4" s="1"/>
  <c r="J839" i="4" s="1"/>
  <c r="E838" i="4"/>
  <c r="F838" i="4" s="1"/>
  <c r="I832" i="4"/>
  <c r="G832" i="4"/>
  <c r="H832" i="4" s="1"/>
  <c r="I833" i="4" s="1"/>
  <c r="J833" i="4" s="1"/>
  <c r="E832" i="4"/>
  <c r="F832" i="4" s="1"/>
  <c r="I826" i="4"/>
  <c r="J826" i="4" s="1"/>
  <c r="G826" i="4"/>
  <c r="H826" i="4" s="1"/>
  <c r="I827" i="4" s="1"/>
  <c r="J827" i="4" s="1"/>
  <c r="E826" i="4"/>
  <c r="I820" i="4"/>
  <c r="J820" i="4" s="1"/>
  <c r="G820" i="4"/>
  <c r="H820" i="4" s="1"/>
  <c r="I821" i="4" s="1"/>
  <c r="J821" i="4" s="1"/>
  <c r="E820" i="4"/>
  <c r="I814" i="4"/>
  <c r="J814" i="4" s="1"/>
  <c r="G814" i="4"/>
  <c r="H814" i="4" s="1"/>
  <c r="I815" i="4" s="1"/>
  <c r="J815" i="4" s="1"/>
  <c r="E814" i="4"/>
  <c r="F814" i="4" s="1"/>
  <c r="I808" i="4"/>
  <c r="G808" i="4"/>
  <c r="H808" i="4" s="1"/>
  <c r="I809" i="4" s="1"/>
  <c r="J809" i="4" s="1"/>
  <c r="E808" i="4"/>
  <c r="F808" i="4" s="1"/>
  <c r="I802" i="4"/>
  <c r="J802" i="4" s="1"/>
  <c r="G802" i="4"/>
  <c r="E802" i="4"/>
  <c r="F802" i="4" s="1"/>
  <c r="I713" i="4"/>
  <c r="J713" i="4" s="1"/>
  <c r="G713" i="4"/>
  <c r="H713" i="4" s="1"/>
  <c r="I707" i="4"/>
  <c r="J707" i="4" s="1"/>
  <c r="G707" i="4"/>
  <c r="H707" i="4" s="1"/>
  <c r="I701" i="4"/>
  <c r="J701" i="4" s="1"/>
  <c r="G701" i="4"/>
  <c r="G697" i="4"/>
  <c r="E697" i="4"/>
  <c r="F697" i="4" s="1"/>
  <c r="I692" i="4"/>
  <c r="J692" i="4" s="1"/>
  <c r="G692" i="4"/>
  <c r="H692" i="4" s="1"/>
  <c r="E692" i="4"/>
  <c r="F692" i="4" s="1"/>
  <c r="I691" i="4"/>
  <c r="J691" i="4" s="1"/>
  <c r="G691" i="4"/>
  <c r="E691" i="4"/>
  <c r="F691" i="4" s="1"/>
  <c r="I690" i="4"/>
  <c r="J690" i="4" s="1"/>
  <c r="G690" i="4"/>
  <c r="H690" i="4" s="1"/>
  <c r="I689" i="4"/>
  <c r="J689" i="4" s="1"/>
  <c r="G689" i="4"/>
  <c r="H689" i="4" s="1"/>
  <c r="E689" i="4"/>
  <c r="F689" i="4" s="1"/>
  <c r="G385" i="4"/>
  <c r="H385" i="4" s="1"/>
  <c r="E385" i="4"/>
  <c r="F385" i="4" s="1"/>
  <c r="G380" i="4"/>
  <c r="H380" i="4" s="1"/>
  <c r="E380" i="4"/>
  <c r="F380" i="4" s="1"/>
  <c r="G375" i="4"/>
  <c r="H375" i="4" s="1"/>
  <c r="E375" i="4"/>
  <c r="F375" i="4" s="1"/>
  <c r="G374" i="4"/>
  <c r="E374" i="4"/>
  <c r="F374" i="4" s="1"/>
  <c r="G373" i="4"/>
  <c r="H373" i="4" s="1"/>
  <c r="E373" i="4"/>
  <c r="F373" i="4" s="1"/>
  <c r="I369" i="4"/>
  <c r="J369" i="4" s="1"/>
  <c r="J370" i="4" s="1"/>
  <c r="G49" i="5" s="1"/>
  <c r="G369" i="4"/>
  <c r="E369" i="4"/>
  <c r="F369" i="4" s="1"/>
  <c r="I365" i="4"/>
  <c r="J365" i="4" s="1"/>
  <c r="J366" i="4" s="1"/>
  <c r="G48" i="5" s="1"/>
  <c r="G365" i="4"/>
  <c r="H365" i="4" s="1"/>
  <c r="H366" i="4" s="1"/>
  <c r="F48" i="5" s="1"/>
  <c r="E365" i="4"/>
  <c r="I361" i="4"/>
  <c r="J361" i="4" s="1"/>
  <c r="J362" i="4" s="1"/>
  <c r="G47" i="5" s="1"/>
  <c r="G361" i="4"/>
  <c r="E361" i="4"/>
  <c r="I357" i="4"/>
  <c r="G357" i="4"/>
  <c r="H357" i="4" s="1"/>
  <c r="E357" i="4"/>
  <c r="F357" i="4" s="1"/>
  <c r="I356" i="4"/>
  <c r="J356" i="4" s="1"/>
  <c r="G356" i="4"/>
  <c r="H356" i="4" s="1"/>
  <c r="I352" i="4"/>
  <c r="G352" i="4"/>
  <c r="H352" i="4" s="1"/>
  <c r="E352" i="4"/>
  <c r="F352" i="4" s="1"/>
  <c r="I351" i="4"/>
  <c r="J351" i="4" s="1"/>
  <c r="G351" i="4"/>
  <c r="H351" i="4" s="1"/>
  <c r="I350" i="4"/>
  <c r="J350" i="4" s="1"/>
  <c r="G350" i="4"/>
  <c r="I346" i="4"/>
  <c r="J346" i="4" s="1"/>
  <c r="G346" i="4"/>
  <c r="H346" i="4" s="1"/>
  <c r="E346" i="4"/>
  <c r="F346" i="4" s="1"/>
  <c r="I345" i="4"/>
  <c r="J345" i="4" s="1"/>
  <c r="G345" i="4"/>
  <c r="H345" i="4" s="1"/>
  <c r="E345" i="4"/>
  <c r="F345" i="4" s="1"/>
  <c r="I341" i="4"/>
  <c r="J341" i="4" s="1"/>
  <c r="J342" i="4" s="1"/>
  <c r="G43" i="5" s="1"/>
  <c r="G341" i="4"/>
  <c r="H341" i="4" s="1"/>
  <c r="H342" i="4" s="1"/>
  <c r="F43" i="5" s="1"/>
  <c r="E341" i="4"/>
  <c r="I337" i="4"/>
  <c r="J337" i="4" s="1"/>
  <c r="G337" i="4"/>
  <c r="E337" i="4"/>
  <c r="F337" i="4" s="1"/>
  <c r="I336" i="4"/>
  <c r="J336" i="4" s="1"/>
  <c r="G336" i="4"/>
  <c r="H336" i="4" s="1"/>
  <c r="I335" i="4"/>
  <c r="J335" i="4" s="1"/>
  <c r="G335" i="4"/>
  <c r="H335" i="4" s="1"/>
  <c r="G331" i="4"/>
  <c r="H331" i="4" s="1"/>
  <c r="E331" i="4"/>
  <c r="F331" i="4" s="1"/>
  <c r="I330" i="4"/>
  <c r="J330" i="4" s="1"/>
  <c r="G330" i="4"/>
  <c r="G326" i="4"/>
  <c r="H326" i="4" s="1"/>
  <c r="E326" i="4"/>
  <c r="F326" i="4" s="1"/>
  <c r="G325" i="4"/>
  <c r="H325" i="4" s="1"/>
  <c r="E325" i="4"/>
  <c r="F325" i="4" s="1"/>
  <c r="G324" i="4"/>
  <c r="E324" i="4"/>
  <c r="F324" i="4" s="1"/>
  <c r="G323" i="4"/>
  <c r="H323" i="4" s="1"/>
  <c r="E323" i="4"/>
  <c r="G322" i="4"/>
  <c r="H322" i="4" s="1"/>
  <c r="E322" i="4"/>
  <c r="F322" i="4" s="1"/>
  <c r="G321" i="4"/>
  <c r="E321" i="4"/>
  <c r="F321" i="4" s="1"/>
  <c r="G317" i="4"/>
  <c r="H317" i="4" s="1"/>
  <c r="E317" i="4"/>
  <c r="G316" i="4"/>
  <c r="H316" i="4" s="1"/>
  <c r="E316" i="4"/>
  <c r="F316" i="4" s="1"/>
  <c r="G315" i="4"/>
  <c r="H315" i="4" s="1"/>
  <c r="E315" i="4"/>
  <c r="F315" i="4" s="1"/>
  <c r="G314" i="4"/>
  <c r="H314" i="4" s="1"/>
  <c r="E314" i="4"/>
  <c r="G313" i="4"/>
  <c r="H313" i="4" s="1"/>
  <c r="E313" i="4"/>
  <c r="F313" i="4" s="1"/>
  <c r="G312" i="4"/>
  <c r="E312" i="4"/>
  <c r="F312" i="4" s="1"/>
  <c r="G308" i="4"/>
  <c r="H308" i="4" s="1"/>
  <c r="E308" i="4"/>
  <c r="F308" i="4" s="1"/>
  <c r="G307" i="4"/>
  <c r="H307" i="4" s="1"/>
  <c r="E307" i="4"/>
  <c r="F307" i="4" s="1"/>
  <c r="G306" i="4"/>
  <c r="H306" i="4" s="1"/>
  <c r="E306" i="4"/>
  <c r="G305" i="4"/>
  <c r="H305" i="4" s="1"/>
  <c r="E305" i="4"/>
  <c r="F305" i="4" s="1"/>
  <c r="G304" i="4"/>
  <c r="H304" i="4" s="1"/>
  <c r="E304" i="4"/>
  <c r="F304" i="4" s="1"/>
  <c r="G303" i="4"/>
  <c r="H303" i="4" s="1"/>
  <c r="E303" i="4"/>
  <c r="I299" i="4"/>
  <c r="J299" i="4" s="1"/>
  <c r="G299" i="4"/>
  <c r="H299" i="4" s="1"/>
  <c r="E299" i="4"/>
  <c r="I298" i="4"/>
  <c r="J298" i="4" s="1"/>
  <c r="G298" i="4"/>
  <c r="H298" i="4" s="1"/>
  <c r="I297" i="4"/>
  <c r="J297" i="4" s="1"/>
  <c r="G297" i="4"/>
  <c r="I296" i="4"/>
  <c r="J296" i="4" s="1"/>
  <c r="G296" i="4"/>
  <c r="H296" i="4" s="1"/>
  <c r="I295" i="4"/>
  <c r="J295" i="4" s="1"/>
  <c r="G295" i="4"/>
  <c r="I294" i="4"/>
  <c r="J294" i="4" s="1"/>
  <c r="G294" i="4"/>
  <c r="H294" i="4" s="1"/>
  <c r="E294" i="4"/>
  <c r="F294" i="4" s="1"/>
  <c r="I293" i="4"/>
  <c r="J293" i="4" s="1"/>
  <c r="G293" i="4"/>
  <c r="E293" i="4"/>
  <c r="F293" i="4" s="1"/>
  <c r="I292" i="4"/>
  <c r="J292" i="4" s="1"/>
  <c r="G292" i="4"/>
  <c r="H292" i="4" s="1"/>
  <c r="E292" i="4"/>
  <c r="F292" i="4" s="1"/>
  <c r="I291" i="4"/>
  <c r="J291" i="4" s="1"/>
  <c r="G291" i="4"/>
  <c r="H291" i="4" s="1"/>
  <c r="I290" i="4"/>
  <c r="J290" i="4" s="1"/>
  <c r="G290" i="4"/>
  <c r="H290" i="4" s="1"/>
  <c r="I289" i="4"/>
  <c r="G289" i="4"/>
  <c r="I285" i="4"/>
  <c r="J285" i="4" s="1"/>
  <c r="G285" i="4"/>
  <c r="H285" i="4" s="1"/>
  <c r="E285" i="4"/>
  <c r="F285" i="4" s="1"/>
  <c r="I284" i="4"/>
  <c r="J284" i="4" s="1"/>
  <c r="G284" i="4"/>
  <c r="H284" i="4" s="1"/>
  <c r="I283" i="4"/>
  <c r="J283" i="4" s="1"/>
  <c r="G283" i="4"/>
  <c r="H283" i="4" s="1"/>
  <c r="I282" i="4"/>
  <c r="J282" i="4" s="1"/>
  <c r="G282" i="4"/>
  <c r="I281" i="4"/>
  <c r="J281" i="4" s="1"/>
  <c r="G281" i="4"/>
  <c r="H281" i="4" s="1"/>
  <c r="I280" i="4"/>
  <c r="J280" i="4" s="1"/>
  <c r="G280" i="4"/>
  <c r="H280" i="4" s="1"/>
  <c r="E280" i="4"/>
  <c r="F280" i="4" s="1"/>
  <c r="I279" i="4"/>
  <c r="J279" i="4" s="1"/>
  <c r="G279" i="4"/>
  <c r="E279" i="4"/>
  <c r="I278" i="4"/>
  <c r="J278" i="4" s="1"/>
  <c r="G278" i="4"/>
  <c r="H278" i="4" s="1"/>
  <c r="E278" i="4"/>
  <c r="F278" i="4" s="1"/>
  <c r="I277" i="4"/>
  <c r="G277" i="4"/>
  <c r="H277" i="4" s="1"/>
  <c r="I276" i="4"/>
  <c r="G276" i="4"/>
  <c r="H276" i="4" s="1"/>
  <c r="I275" i="4"/>
  <c r="J275" i="4" s="1"/>
  <c r="G275" i="4"/>
  <c r="I271" i="4"/>
  <c r="J271" i="4" s="1"/>
  <c r="G271" i="4"/>
  <c r="E271" i="4"/>
  <c r="F271" i="4" s="1"/>
  <c r="I270" i="4"/>
  <c r="J270" i="4" s="1"/>
  <c r="G270" i="4"/>
  <c r="H270" i="4" s="1"/>
  <c r="I269" i="4"/>
  <c r="J269" i="4" s="1"/>
  <c r="G269" i="4"/>
  <c r="I268" i="4"/>
  <c r="J268" i="4" s="1"/>
  <c r="G268" i="4"/>
  <c r="H268" i="4" s="1"/>
  <c r="I267" i="4"/>
  <c r="J267" i="4" s="1"/>
  <c r="G267" i="4"/>
  <c r="H267" i="4" s="1"/>
  <c r="I266" i="4"/>
  <c r="J266" i="4" s="1"/>
  <c r="G266" i="4"/>
  <c r="E266" i="4"/>
  <c r="F266" i="4" s="1"/>
  <c r="I265" i="4"/>
  <c r="J265" i="4" s="1"/>
  <c r="G265" i="4"/>
  <c r="E265" i="4"/>
  <c r="F265" i="4" s="1"/>
  <c r="I264" i="4"/>
  <c r="J264" i="4" s="1"/>
  <c r="G264" i="4"/>
  <c r="H264" i="4" s="1"/>
  <c r="E264" i="4"/>
  <c r="I263" i="4"/>
  <c r="G263" i="4"/>
  <c r="H263" i="4" s="1"/>
  <c r="I262" i="4"/>
  <c r="G262" i="4"/>
  <c r="H262" i="4" s="1"/>
  <c r="I261" i="4"/>
  <c r="J261" i="4" s="1"/>
  <c r="G261" i="4"/>
  <c r="H261" i="4" s="1"/>
  <c r="I257" i="4"/>
  <c r="J257" i="4" s="1"/>
  <c r="G257" i="4"/>
  <c r="H257" i="4" s="1"/>
  <c r="E257" i="4"/>
  <c r="I256" i="4"/>
  <c r="G256" i="4"/>
  <c r="H256" i="4" s="1"/>
  <c r="I255" i="4"/>
  <c r="J255" i="4" s="1"/>
  <c r="G255" i="4"/>
  <c r="I254" i="4"/>
  <c r="J254" i="4" s="1"/>
  <c r="G254" i="4"/>
  <c r="H254" i="4" s="1"/>
  <c r="I253" i="4"/>
  <c r="J253" i="4" s="1"/>
  <c r="G253" i="4"/>
  <c r="H253" i="4" s="1"/>
  <c r="E253" i="4"/>
  <c r="F253" i="4" s="1"/>
  <c r="I252" i="4"/>
  <c r="G252" i="4"/>
  <c r="H252" i="4" s="1"/>
  <c r="E252" i="4"/>
  <c r="F252" i="4" s="1"/>
  <c r="I251" i="4"/>
  <c r="J251" i="4" s="1"/>
  <c r="G251" i="4"/>
  <c r="E251" i="4"/>
  <c r="F251" i="4" s="1"/>
  <c r="I250" i="4"/>
  <c r="J250" i="4" s="1"/>
  <c r="G250" i="4"/>
  <c r="H250" i="4" s="1"/>
  <c r="I249" i="4"/>
  <c r="J249" i="4" s="1"/>
  <c r="G249" i="4"/>
  <c r="H249" i="4" s="1"/>
  <c r="I248" i="4"/>
  <c r="J248" i="4" s="1"/>
  <c r="G248" i="4"/>
  <c r="I244" i="4"/>
  <c r="J244" i="4" s="1"/>
  <c r="G244" i="4"/>
  <c r="E244" i="4"/>
  <c r="F244" i="4" s="1"/>
  <c r="I243" i="4"/>
  <c r="J243" i="4" s="1"/>
  <c r="G243" i="4"/>
  <c r="H243" i="4" s="1"/>
  <c r="I242" i="4"/>
  <c r="J242" i="4" s="1"/>
  <c r="G242" i="4"/>
  <c r="H242" i="4" s="1"/>
  <c r="I241" i="4"/>
  <c r="J241" i="4" s="1"/>
  <c r="G241" i="4"/>
  <c r="H241" i="4" s="1"/>
  <c r="I240" i="4"/>
  <c r="J240" i="4" s="1"/>
  <c r="G240" i="4"/>
  <c r="E240" i="4"/>
  <c r="F240" i="4" s="1"/>
  <c r="I239" i="4"/>
  <c r="J239" i="4" s="1"/>
  <c r="G239" i="4"/>
  <c r="H239" i="4" s="1"/>
  <c r="E239" i="4"/>
  <c r="I238" i="4"/>
  <c r="J238" i="4" s="1"/>
  <c r="G238" i="4"/>
  <c r="H238" i="4" s="1"/>
  <c r="E238" i="4"/>
  <c r="F238" i="4" s="1"/>
  <c r="I237" i="4"/>
  <c r="J237" i="4" s="1"/>
  <c r="G237" i="4"/>
  <c r="H237" i="4" s="1"/>
  <c r="I236" i="4"/>
  <c r="J236" i="4" s="1"/>
  <c r="G236" i="4"/>
  <c r="H236" i="4" s="1"/>
  <c r="I235" i="4"/>
  <c r="J235" i="4" s="1"/>
  <c r="G235" i="4"/>
  <c r="H235" i="4" s="1"/>
  <c r="I231" i="4"/>
  <c r="G231" i="4"/>
  <c r="H231" i="4" s="1"/>
  <c r="E231" i="4"/>
  <c r="F231" i="4" s="1"/>
  <c r="I230" i="4"/>
  <c r="J230" i="4" s="1"/>
  <c r="G230" i="4"/>
  <c r="H230" i="4" s="1"/>
  <c r="I229" i="4"/>
  <c r="G229" i="4"/>
  <c r="H229" i="4" s="1"/>
  <c r="I228" i="4"/>
  <c r="J228" i="4" s="1"/>
  <c r="G228" i="4"/>
  <c r="H228" i="4" s="1"/>
  <c r="I227" i="4"/>
  <c r="G227" i="4"/>
  <c r="H227" i="4" s="1"/>
  <c r="E227" i="4"/>
  <c r="F227" i="4" s="1"/>
  <c r="I226" i="4"/>
  <c r="J226" i="4" s="1"/>
  <c r="G226" i="4"/>
  <c r="H226" i="4" s="1"/>
  <c r="E226" i="4"/>
  <c r="F226" i="4" s="1"/>
  <c r="I225" i="4"/>
  <c r="J225" i="4" s="1"/>
  <c r="G225" i="4"/>
  <c r="E225" i="4"/>
  <c r="F225" i="4" s="1"/>
  <c r="I224" i="4"/>
  <c r="J224" i="4" s="1"/>
  <c r="G224" i="4"/>
  <c r="H224" i="4" s="1"/>
  <c r="I223" i="4"/>
  <c r="G223" i="4"/>
  <c r="H223" i="4" s="1"/>
  <c r="I222" i="4"/>
  <c r="J222" i="4" s="1"/>
  <c r="G222" i="4"/>
  <c r="H222" i="4" s="1"/>
  <c r="I217" i="4"/>
  <c r="G217" i="4"/>
  <c r="H217" i="4" s="1"/>
  <c r="E218" i="4" s="1"/>
  <c r="K218" i="4" s="1"/>
  <c r="E217" i="4"/>
  <c r="F217" i="4" s="1"/>
  <c r="I216" i="4"/>
  <c r="J216" i="4" s="1"/>
  <c r="G216" i="4"/>
  <c r="I215" i="4"/>
  <c r="J215" i="4" s="1"/>
  <c r="G215" i="4"/>
  <c r="H215" i="4" s="1"/>
  <c r="I214" i="4"/>
  <c r="J214" i="4" s="1"/>
  <c r="G214" i="4"/>
  <c r="I213" i="4"/>
  <c r="J213" i="4" s="1"/>
  <c r="G213" i="4"/>
  <c r="H213" i="4" s="1"/>
  <c r="I212" i="4"/>
  <c r="J212" i="4" s="1"/>
  <c r="G212" i="4"/>
  <c r="I211" i="4"/>
  <c r="G211" i="4"/>
  <c r="H211" i="4" s="1"/>
  <c r="I210" i="4"/>
  <c r="J210" i="4" s="1"/>
  <c r="G210" i="4"/>
  <c r="I209" i="4"/>
  <c r="J209" i="4" s="1"/>
  <c r="G209" i="4"/>
  <c r="I204" i="4"/>
  <c r="G204" i="4"/>
  <c r="H204" i="4" s="1"/>
  <c r="E205" i="4" s="1"/>
  <c r="F205" i="4" s="1"/>
  <c r="E204" i="4"/>
  <c r="F204" i="4" s="1"/>
  <c r="I203" i="4"/>
  <c r="G203" i="4"/>
  <c r="H203" i="4" s="1"/>
  <c r="I202" i="4"/>
  <c r="J202" i="4" s="1"/>
  <c r="G202" i="4"/>
  <c r="I201" i="4"/>
  <c r="J201" i="4" s="1"/>
  <c r="G201" i="4"/>
  <c r="H201" i="4" s="1"/>
  <c r="I200" i="4"/>
  <c r="G200" i="4"/>
  <c r="H200" i="4" s="1"/>
  <c r="I199" i="4"/>
  <c r="G199" i="4"/>
  <c r="H199" i="4" s="1"/>
  <c r="I198" i="4"/>
  <c r="J198" i="4" s="1"/>
  <c r="G198" i="4"/>
  <c r="I197" i="4"/>
  <c r="J197" i="4" s="1"/>
  <c r="G197" i="4"/>
  <c r="H197" i="4" s="1"/>
  <c r="I196" i="4"/>
  <c r="J196" i="4" s="1"/>
  <c r="G196" i="4"/>
  <c r="H196" i="4" s="1"/>
  <c r="I191" i="4"/>
  <c r="G191" i="4"/>
  <c r="H191" i="4" s="1"/>
  <c r="E192" i="4" s="1"/>
  <c r="K192" i="4" s="1"/>
  <c r="E191" i="4"/>
  <c r="F191" i="4" s="1"/>
  <c r="I190" i="4"/>
  <c r="J190" i="4" s="1"/>
  <c r="G190" i="4"/>
  <c r="H190" i="4" s="1"/>
  <c r="I189" i="4"/>
  <c r="J189" i="4" s="1"/>
  <c r="G189" i="4"/>
  <c r="H189" i="4" s="1"/>
  <c r="I188" i="4"/>
  <c r="J188" i="4" s="1"/>
  <c r="G188" i="4"/>
  <c r="I187" i="4"/>
  <c r="J187" i="4" s="1"/>
  <c r="G187" i="4"/>
  <c r="H187" i="4" s="1"/>
  <c r="I186" i="4"/>
  <c r="J186" i="4" s="1"/>
  <c r="G186" i="4"/>
  <c r="H186" i="4" s="1"/>
  <c r="I185" i="4"/>
  <c r="J185" i="4" s="1"/>
  <c r="G185" i="4"/>
  <c r="H185" i="4" s="1"/>
  <c r="I184" i="4"/>
  <c r="J184" i="4" s="1"/>
  <c r="G184" i="4"/>
  <c r="I183" i="4"/>
  <c r="J183" i="4" s="1"/>
  <c r="G183" i="4"/>
  <c r="H183" i="4" s="1"/>
  <c r="I178" i="4"/>
  <c r="J178" i="4" s="1"/>
  <c r="G178" i="4"/>
  <c r="E178" i="4"/>
  <c r="F178" i="4" s="1"/>
  <c r="I177" i="4"/>
  <c r="J177" i="4" s="1"/>
  <c r="G177" i="4"/>
  <c r="H177" i="4" s="1"/>
  <c r="I176" i="4"/>
  <c r="J176" i="4" s="1"/>
  <c r="G176" i="4"/>
  <c r="I175" i="4"/>
  <c r="J175" i="4" s="1"/>
  <c r="G175" i="4"/>
  <c r="H175" i="4" s="1"/>
  <c r="I174" i="4"/>
  <c r="J174" i="4" s="1"/>
  <c r="G174" i="4"/>
  <c r="I173" i="4"/>
  <c r="J173" i="4" s="1"/>
  <c r="G173" i="4"/>
  <c r="I168" i="4"/>
  <c r="J168" i="4" s="1"/>
  <c r="G168" i="4"/>
  <c r="H168" i="4" s="1"/>
  <c r="E169" i="4" s="1"/>
  <c r="K169" i="4" s="1"/>
  <c r="E168" i="4"/>
  <c r="F168" i="4" s="1"/>
  <c r="I167" i="4"/>
  <c r="J167" i="4" s="1"/>
  <c r="G167" i="4"/>
  <c r="H167" i="4" s="1"/>
  <c r="I166" i="4"/>
  <c r="G166" i="4"/>
  <c r="H166" i="4" s="1"/>
  <c r="I165" i="4"/>
  <c r="J165" i="4" s="1"/>
  <c r="G165" i="4"/>
  <c r="H165" i="4" s="1"/>
  <c r="I164" i="4"/>
  <c r="J164" i="4" s="1"/>
  <c r="G164" i="4"/>
  <c r="H164" i="4" s="1"/>
  <c r="I163" i="4"/>
  <c r="J163" i="4" s="1"/>
  <c r="G163" i="4"/>
  <c r="H163" i="4" s="1"/>
  <c r="I158" i="4"/>
  <c r="J158" i="4" s="1"/>
  <c r="G158" i="4"/>
  <c r="H158" i="4" s="1"/>
  <c r="E159" i="4" s="1"/>
  <c r="K159" i="4" s="1"/>
  <c r="E158" i="4"/>
  <c r="F158" i="4" s="1"/>
  <c r="I157" i="4"/>
  <c r="J157" i="4" s="1"/>
  <c r="G157" i="4"/>
  <c r="H157" i="4" s="1"/>
  <c r="I156" i="4"/>
  <c r="J156" i="4" s="1"/>
  <c r="G156" i="4"/>
  <c r="H156" i="4" s="1"/>
  <c r="I155" i="4"/>
  <c r="J155" i="4" s="1"/>
  <c r="G155" i="4"/>
  <c r="H155" i="4" s="1"/>
  <c r="I154" i="4"/>
  <c r="G154" i="4"/>
  <c r="H154" i="4" s="1"/>
  <c r="I153" i="4"/>
  <c r="J153" i="4" s="1"/>
  <c r="G153" i="4"/>
  <c r="H153" i="4" s="1"/>
  <c r="I113" i="4"/>
  <c r="G113" i="4"/>
  <c r="E113" i="4"/>
  <c r="I112" i="4"/>
  <c r="G112" i="4"/>
  <c r="H112" i="4" s="1"/>
  <c r="E112" i="4"/>
  <c r="I111" i="4"/>
  <c r="G111" i="4"/>
  <c r="H111" i="4" s="1"/>
  <c r="G103" i="4"/>
  <c r="E103" i="4"/>
  <c r="G102" i="4"/>
  <c r="E102" i="4"/>
  <c r="G101" i="4"/>
  <c r="H101" i="4" s="1"/>
  <c r="E101" i="4"/>
  <c r="F101" i="4" s="1"/>
  <c r="G100" i="4"/>
  <c r="H100" i="4" s="1"/>
  <c r="E100" i="4"/>
  <c r="F100" i="4" s="1"/>
  <c r="G99" i="4"/>
  <c r="H99" i="4" s="1"/>
  <c r="E99" i="4"/>
  <c r="F99" i="4" s="1"/>
  <c r="G98" i="4"/>
  <c r="E98" i="4"/>
  <c r="F98" i="4" s="1"/>
  <c r="G94" i="4"/>
  <c r="H94" i="4" s="1"/>
  <c r="E94" i="4"/>
  <c r="G93" i="4"/>
  <c r="H93" i="4" s="1"/>
  <c r="E93" i="4"/>
  <c r="F93" i="4" s="1"/>
  <c r="G92" i="4"/>
  <c r="H92" i="4" s="1"/>
  <c r="E92" i="4"/>
  <c r="F92" i="4" s="1"/>
  <c r="G91" i="4"/>
  <c r="E91" i="4"/>
  <c r="F91" i="4" s="1"/>
  <c r="G90" i="4"/>
  <c r="H90" i="4" s="1"/>
  <c r="E90" i="4"/>
  <c r="G89" i="4"/>
  <c r="H89" i="4" s="1"/>
  <c r="E89" i="4"/>
  <c r="I85" i="4"/>
  <c r="J85" i="4" s="1"/>
  <c r="G85" i="4"/>
  <c r="E85" i="4"/>
  <c r="F85" i="4" s="1"/>
  <c r="I80" i="4"/>
  <c r="J80" i="4" s="1"/>
  <c r="G80" i="4"/>
  <c r="H80" i="4" s="1"/>
  <c r="E80" i="4"/>
  <c r="G72" i="4"/>
  <c r="H72" i="4" s="1"/>
  <c r="E72" i="4"/>
  <c r="F72" i="4" s="1"/>
  <c r="G71" i="4"/>
  <c r="H71" i="4" s="1"/>
  <c r="E71" i="4"/>
  <c r="F71" i="4" s="1"/>
  <c r="G69" i="4"/>
  <c r="H69" i="4" s="1"/>
  <c r="E69" i="4"/>
  <c r="G68" i="4"/>
  <c r="H68" i="4" s="1"/>
  <c r="E68" i="4"/>
  <c r="F68" i="4" s="1"/>
  <c r="G67" i="4"/>
  <c r="H67" i="4" s="1"/>
  <c r="E67" i="4"/>
  <c r="F67" i="4" s="1"/>
  <c r="G66" i="4"/>
  <c r="H66" i="4" s="1"/>
  <c r="E66" i="4"/>
  <c r="F66" i="4" s="1"/>
  <c r="G65" i="4"/>
  <c r="H65" i="4" s="1"/>
  <c r="E65" i="4"/>
  <c r="F65" i="4" s="1"/>
  <c r="G58" i="4"/>
  <c r="H58" i="4" s="1"/>
  <c r="E58" i="4"/>
  <c r="F58" i="4" s="1"/>
  <c r="G57" i="4"/>
  <c r="H57" i="4" s="1"/>
  <c r="E57" i="4"/>
  <c r="F57" i="4" s="1"/>
  <c r="G55" i="4"/>
  <c r="E55" i="4"/>
  <c r="F55" i="4" s="1"/>
  <c r="G54" i="4"/>
  <c r="H54" i="4" s="1"/>
  <c r="E54" i="4"/>
  <c r="G53" i="4"/>
  <c r="H53" i="4" s="1"/>
  <c r="E53" i="4"/>
  <c r="F53" i="4" s="1"/>
  <c r="G52" i="4"/>
  <c r="H52" i="4" s="1"/>
  <c r="E52" i="4"/>
  <c r="F52" i="4" s="1"/>
  <c r="G51" i="4"/>
  <c r="H51" i="4" s="1"/>
  <c r="E51" i="4"/>
  <c r="G44" i="4"/>
  <c r="E44" i="4"/>
  <c r="F44" i="4" s="1"/>
  <c r="G43" i="4"/>
  <c r="H43" i="4" s="1"/>
  <c r="E43" i="4"/>
  <c r="G41" i="4"/>
  <c r="H41" i="4" s="1"/>
  <c r="E41" i="4"/>
  <c r="G40" i="4"/>
  <c r="E40" i="4"/>
  <c r="F40" i="4" s="1"/>
  <c r="G39" i="4"/>
  <c r="E39" i="4"/>
  <c r="G38" i="4"/>
  <c r="E38" i="4"/>
  <c r="F38" i="4" s="1"/>
  <c r="G37" i="4"/>
  <c r="H37" i="4" s="1"/>
  <c r="E37" i="4"/>
  <c r="F37" i="4" s="1"/>
  <c r="G30" i="4"/>
  <c r="E30" i="4"/>
  <c r="F30" i="4" s="1"/>
  <c r="G29" i="4"/>
  <c r="E29" i="4"/>
  <c r="F29" i="4" s="1"/>
  <c r="G27" i="4"/>
  <c r="E27" i="4"/>
  <c r="G26" i="4"/>
  <c r="H26" i="4" s="1"/>
  <c r="E26" i="4"/>
  <c r="F26" i="4" s="1"/>
  <c r="G25" i="4"/>
  <c r="E25" i="4"/>
  <c r="F25" i="4" s="1"/>
  <c r="G24" i="4"/>
  <c r="E24" i="4"/>
  <c r="F24" i="4" s="1"/>
  <c r="G23" i="4"/>
  <c r="H23" i="4" s="1"/>
  <c r="E23" i="4"/>
  <c r="F23" i="4" s="1"/>
  <c r="G17" i="4"/>
  <c r="E17" i="4"/>
  <c r="F17" i="4" s="1"/>
  <c r="G11" i="4"/>
  <c r="H11" i="4" s="1"/>
  <c r="E11" i="4"/>
  <c r="F11" i="4" s="1"/>
  <c r="G5" i="4"/>
  <c r="H5" i="4" s="1"/>
  <c r="E5" i="4"/>
  <c r="O317" i="3"/>
  <c r="E690" i="4" s="1"/>
  <c r="F690" i="4" s="1"/>
  <c r="O316" i="3"/>
  <c r="E2277" i="4" s="1"/>
  <c r="F2277" i="4" s="1"/>
  <c r="O315" i="3"/>
  <c r="E2428" i="4" s="1"/>
  <c r="F2428" i="4" s="1"/>
  <c r="O314" i="3"/>
  <c r="E1910" i="4" s="1"/>
  <c r="F1910" i="4" s="1"/>
  <c r="O312" i="3"/>
  <c r="O311" i="3"/>
  <c r="E2410" i="4" s="1"/>
  <c r="F2410" i="4" s="1"/>
  <c r="O310" i="3"/>
  <c r="E2411" i="4" s="1"/>
  <c r="F2411" i="4" s="1"/>
  <c r="O309" i="3"/>
  <c r="E2328" i="4" s="1"/>
  <c r="F2328" i="4" s="1"/>
  <c r="O308" i="3"/>
  <c r="O307" i="3"/>
  <c r="E2362" i="4" s="1"/>
  <c r="F2362" i="4" s="1"/>
  <c r="O306" i="3"/>
  <c r="E2360" i="4" s="1"/>
  <c r="F2360" i="4" s="1"/>
  <c r="O305" i="3"/>
  <c r="E2264" i="4" s="1"/>
  <c r="F2264" i="4" s="1"/>
  <c r="O304" i="3"/>
  <c r="O303" i="3"/>
  <c r="E2420" i="4" s="1"/>
  <c r="F2420" i="4" s="1"/>
  <c r="O302" i="3"/>
  <c r="E2338" i="4" s="1"/>
  <c r="F2338" i="4" s="1"/>
  <c r="O301" i="3"/>
  <c r="E2253" i="4" s="1"/>
  <c r="F2253" i="4" s="1"/>
  <c r="O300" i="3"/>
  <c r="O299" i="3"/>
  <c r="E3967" i="4" s="1"/>
  <c r="F3967" i="4" s="1"/>
  <c r="O298" i="3"/>
  <c r="E1829" i="4" s="1"/>
  <c r="F1829" i="4" s="1"/>
  <c r="O297" i="3"/>
  <c r="E2352" i="4" s="1"/>
  <c r="F2352" i="4" s="1"/>
  <c r="O296" i="3"/>
  <c r="E707" i="4" s="1"/>
  <c r="F707" i="4" s="1"/>
  <c r="O295" i="3"/>
  <c r="E3934" i="4" s="1"/>
  <c r="F3934" i="4" s="1"/>
  <c r="V294" i="3"/>
  <c r="I315" i="4" s="1"/>
  <c r="J315" i="4" s="1"/>
  <c r="O293" i="3"/>
  <c r="E1856" i="4" s="1"/>
  <c r="F1856" i="4" s="1"/>
  <c r="O292" i="3"/>
  <c r="O291" i="3"/>
  <c r="E4070" i="4" s="1"/>
  <c r="F4070" i="4" s="1"/>
  <c r="V290" i="3"/>
  <c r="I3702" i="4" s="1"/>
  <c r="J3702" i="4" s="1"/>
  <c r="I3703" i="4" s="1"/>
  <c r="J3703" i="4" s="1"/>
  <c r="O289" i="3"/>
  <c r="E4722" i="4" s="1"/>
  <c r="F4722" i="4" s="1"/>
  <c r="O288" i="3"/>
  <c r="O287" i="3"/>
  <c r="E3170" i="4" s="1"/>
  <c r="F3170" i="4" s="1"/>
  <c r="O286" i="3"/>
  <c r="E336" i="4" s="1"/>
  <c r="F336" i="4" s="1"/>
  <c r="O285" i="3"/>
  <c r="E3364" i="4" s="1"/>
  <c r="F3364" i="4" s="1"/>
  <c r="O284" i="3"/>
  <c r="O283" i="3"/>
  <c r="E4025" i="4" s="1"/>
  <c r="O282" i="3"/>
  <c r="E4635" i="4" s="1"/>
  <c r="F4635" i="4" s="1"/>
  <c r="O281" i="3"/>
  <c r="E2690" i="4" s="1"/>
  <c r="F2690" i="4" s="1"/>
  <c r="O280" i="3"/>
  <c r="E2691" i="4" s="1"/>
  <c r="F2691" i="4" s="1"/>
  <c r="O279" i="3"/>
  <c r="E2734" i="4" s="1"/>
  <c r="F2734" i="4" s="1"/>
  <c r="O278" i="3"/>
  <c r="E4587" i="4" s="1"/>
  <c r="F4587" i="4" s="1"/>
  <c r="O277" i="3"/>
  <c r="E3020" i="4" s="1"/>
  <c r="F3020" i="4" s="1"/>
  <c r="O276" i="3"/>
  <c r="E4250" i="4" s="1"/>
  <c r="F4250" i="4" s="1"/>
  <c r="O275" i="3"/>
  <c r="E2986" i="4" s="1"/>
  <c r="F2986" i="4" s="1"/>
  <c r="O274" i="3"/>
  <c r="E4569" i="4" s="1"/>
  <c r="F4569" i="4" s="1"/>
  <c r="O273" i="3"/>
  <c r="E4570" i="4" s="1"/>
  <c r="F4570" i="4" s="1"/>
  <c r="O272" i="3"/>
  <c r="O271" i="3"/>
  <c r="E2847" i="4" s="1"/>
  <c r="F2847" i="4" s="1"/>
  <c r="O270" i="3"/>
  <c r="E4585" i="4" s="1"/>
  <c r="F4585" i="4" s="1"/>
  <c r="O269" i="3"/>
  <c r="E4239" i="4" s="1"/>
  <c r="O268" i="3"/>
  <c r="E3008" i="4" s="1"/>
  <c r="F3008" i="4" s="1"/>
  <c r="O267" i="3"/>
  <c r="E4251" i="4" s="1"/>
  <c r="F4251" i="4" s="1"/>
  <c r="O266" i="3"/>
  <c r="E4571" i="4" s="1"/>
  <c r="F4571" i="4" s="1"/>
  <c r="O265" i="3"/>
  <c r="E1754" i="4" s="1"/>
  <c r="O264" i="3"/>
  <c r="E4419" i="4" s="1"/>
  <c r="F4419" i="4" s="1"/>
  <c r="O263" i="3"/>
  <c r="E3627" i="4" s="1"/>
  <c r="F3627" i="4" s="1"/>
  <c r="O262" i="3"/>
  <c r="E3964" i="4" s="1"/>
  <c r="O261" i="3"/>
  <c r="E4736" i="4" s="1"/>
  <c r="F4736" i="4" s="1"/>
  <c r="V259" i="3"/>
  <c r="V258" i="3"/>
  <c r="I3680" i="4" s="1"/>
  <c r="J3680" i="4" s="1"/>
  <c r="V257" i="3"/>
  <c r="I3675" i="4" s="1"/>
  <c r="J3675" i="4" s="1"/>
  <c r="V256" i="3"/>
  <c r="I3696" i="4" s="1"/>
  <c r="J3696" i="4" s="1"/>
  <c r="V255" i="3"/>
  <c r="O220" i="3"/>
  <c r="E2211" i="4" s="1"/>
  <c r="F2211" i="4" s="1"/>
  <c r="O219" i="3"/>
  <c r="E1845" i="4" s="1"/>
  <c r="F1845" i="4" s="1"/>
  <c r="O218" i="3"/>
  <c r="E1854" i="4" s="1"/>
  <c r="F1854" i="4" s="1"/>
  <c r="O217" i="3"/>
  <c r="O216" i="3"/>
  <c r="E1732" i="4" s="1"/>
  <c r="F1732" i="4" s="1"/>
  <c r="O215" i="3"/>
  <c r="E1701" i="4" s="1"/>
  <c r="F1701" i="4" s="1"/>
  <c r="O214" i="3"/>
  <c r="E1911" i="4" s="1"/>
  <c r="F1911" i="4" s="1"/>
  <c r="O213" i="3"/>
  <c r="V212" i="3"/>
  <c r="I373" i="4" s="1"/>
  <c r="J373" i="4" s="1"/>
  <c r="O211" i="3"/>
  <c r="E2058" i="4" s="1"/>
  <c r="F2058" i="4" s="1"/>
  <c r="O210" i="3"/>
  <c r="E2050" i="4" s="1"/>
  <c r="F2050" i="4" s="1"/>
  <c r="O209" i="3"/>
  <c r="E2099" i="4" s="1"/>
  <c r="F2099" i="4" s="1"/>
  <c r="O208" i="3"/>
  <c r="E2094" i="4" s="1"/>
  <c r="F2094" i="4" s="1"/>
  <c r="O206" i="3"/>
  <c r="E2104" i="4" s="1"/>
  <c r="F2104" i="4" s="1"/>
  <c r="O205" i="3"/>
  <c r="E2090" i="4" s="1"/>
  <c r="F2090" i="4" s="1"/>
  <c r="O204" i="3"/>
  <c r="E2086" i="4" s="1"/>
  <c r="F2086" i="4" s="1"/>
  <c r="F2087" i="4" s="1"/>
  <c r="O203" i="3"/>
  <c r="E2319" i="4" s="1"/>
  <c r="F2319" i="4" s="1"/>
  <c r="O202" i="3"/>
  <c r="E2311" i="4" s="1"/>
  <c r="F2311" i="4" s="1"/>
  <c r="O201" i="3"/>
  <c r="E2235" i="4" s="1"/>
  <c r="F2235" i="4" s="1"/>
  <c r="E2236" i="4" s="1"/>
  <c r="F2236" i="4" s="1"/>
  <c r="L2236" i="4" s="1"/>
  <c r="O199" i="3"/>
  <c r="E2223" i="4" s="1"/>
  <c r="F2223" i="4" s="1"/>
  <c r="E2224" i="4" s="1"/>
  <c r="F2224" i="4" s="1"/>
  <c r="O197" i="3"/>
  <c r="E2247" i="4" s="1"/>
  <c r="F2247" i="4" s="1"/>
  <c r="O196" i="3"/>
  <c r="E2241" i="4" s="1"/>
  <c r="F2241" i="4" s="1"/>
  <c r="E2242" i="4" s="1"/>
  <c r="F2242" i="4" s="1"/>
  <c r="O194" i="3"/>
  <c r="E2169" i="4" s="1"/>
  <c r="F2169" i="4" s="1"/>
  <c r="O193" i="3"/>
  <c r="E2168" i="4" s="1"/>
  <c r="F2168" i="4" s="1"/>
  <c r="O192" i="3"/>
  <c r="E2132" i="4" s="1"/>
  <c r="F2132" i="4" s="1"/>
  <c r="O191" i="3"/>
  <c r="E2149" i="4" s="1"/>
  <c r="F2149" i="4" s="1"/>
  <c r="O190" i="3"/>
  <c r="E2165" i="4" s="1"/>
  <c r="F2165" i="4" s="1"/>
  <c r="O189" i="3"/>
  <c r="E2146" i="4" s="1"/>
  <c r="F2146" i="4" s="1"/>
  <c r="O188" i="3"/>
  <c r="E2145" i="4" s="1"/>
  <c r="O187" i="3"/>
  <c r="E2162" i="4" s="1"/>
  <c r="F2162" i="4" s="1"/>
  <c r="O186" i="3"/>
  <c r="E2161" i="4" s="1"/>
  <c r="F2161" i="4" s="1"/>
  <c r="O185" i="3"/>
  <c r="E2142" i="4" s="1"/>
  <c r="F2142" i="4" s="1"/>
  <c r="O184" i="3"/>
  <c r="E2124" i="4" s="1"/>
  <c r="O183" i="3"/>
  <c r="E2166" i="4" s="1"/>
  <c r="F2166" i="4" s="1"/>
  <c r="O182" i="3"/>
  <c r="E2148" i="4" s="1"/>
  <c r="O181" i="3"/>
  <c r="E2377" i="4" s="1"/>
  <c r="F2377" i="4" s="1"/>
  <c r="O180" i="3"/>
  <c r="E2371" i="4" s="1"/>
  <c r="F2371" i="4" s="1"/>
  <c r="O179" i="3"/>
  <c r="E2081" i="4" s="1"/>
  <c r="F2081" i="4" s="1"/>
  <c r="O178" i="3"/>
  <c r="E2076" i="4" s="1"/>
  <c r="F2076" i="4" s="1"/>
  <c r="O177" i="3"/>
  <c r="E2071" i="4" s="1"/>
  <c r="F2071" i="4" s="1"/>
  <c r="O176" i="3"/>
  <c r="E2066" i="4" s="1"/>
  <c r="F2066" i="4" s="1"/>
  <c r="O175" i="3"/>
  <c r="E2383" i="4" s="1"/>
  <c r="F2383" i="4" s="1"/>
  <c r="O174" i="3"/>
  <c r="E1992" i="4" s="1"/>
  <c r="F1992" i="4" s="1"/>
  <c r="O173" i="3"/>
  <c r="E1984" i="4" s="1"/>
  <c r="F1984" i="4" s="1"/>
  <c r="O172" i="3"/>
  <c r="E1976" i="4" s="1"/>
  <c r="F1976" i="4" s="1"/>
  <c r="O171" i="3"/>
  <c r="E1968" i="4" s="1"/>
  <c r="F1968" i="4" s="1"/>
  <c r="O170" i="3"/>
  <c r="E1960" i="4" s="1"/>
  <c r="F1960" i="4" s="1"/>
  <c r="O169" i="3"/>
  <c r="E1952" i="4" s="1"/>
  <c r="F1952" i="4" s="1"/>
  <c r="O168" i="3"/>
  <c r="E1944" i="4" s="1"/>
  <c r="F1944" i="4" s="1"/>
  <c r="O167" i="3"/>
  <c r="E1902" i="4" s="1"/>
  <c r="F1902" i="4" s="1"/>
  <c r="O166" i="3"/>
  <c r="E1836" i="4" s="1"/>
  <c r="F1836" i="4" s="1"/>
  <c r="O165" i="3"/>
  <c r="E1827" i="4" s="1"/>
  <c r="F1827" i="4" s="1"/>
  <c r="O164" i="3"/>
  <c r="E1888" i="4" s="1"/>
  <c r="F1888" i="4" s="1"/>
  <c r="O163" i="3"/>
  <c r="E1898" i="4" s="1"/>
  <c r="O162" i="3"/>
  <c r="E3187" i="4" s="1"/>
  <c r="F3187" i="4" s="1"/>
  <c r="O161" i="3"/>
  <c r="E1868" i="4" s="1"/>
  <c r="F1868" i="4" s="1"/>
  <c r="O160" i="3"/>
  <c r="E2649" i="4" s="1"/>
  <c r="F2649" i="4" s="1"/>
  <c r="F2650" i="4" s="1"/>
  <c r="O159" i="3"/>
  <c r="E2645" i="4" s="1"/>
  <c r="F2645" i="4" s="1"/>
  <c r="F2646" i="4" s="1"/>
  <c r="O158" i="3"/>
  <c r="E1863" i="4" s="1"/>
  <c r="F1863" i="4" s="1"/>
  <c r="O157" i="3"/>
  <c r="E1925" i="4" s="1"/>
  <c r="O156" i="3"/>
  <c r="E1917" i="4" s="1"/>
  <c r="F1917" i="4" s="1"/>
  <c r="O155" i="3"/>
  <c r="E4161" i="4" s="1"/>
  <c r="O154" i="3"/>
  <c r="E1753" i="4" s="1"/>
  <c r="F1753" i="4" s="1"/>
  <c r="O153" i="3"/>
  <c r="O152" i="3"/>
  <c r="O151" i="3"/>
  <c r="E1713" i="4" s="1"/>
  <c r="F1713" i="4" s="1"/>
  <c r="O150" i="3"/>
  <c r="E1712" i="4" s="1"/>
  <c r="F1712" i="4" s="1"/>
  <c r="O149" i="3"/>
  <c r="O148" i="3"/>
  <c r="O147" i="3"/>
  <c r="E2384" i="4" s="1"/>
  <c r="F2384" i="4" s="1"/>
  <c r="O146" i="3"/>
  <c r="E4045" i="4" s="1"/>
  <c r="F4045" i="4" s="1"/>
  <c r="O145" i="3"/>
  <c r="E3192" i="4" s="1"/>
  <c r="F3192" i="4" s="1"/>
  <c r="O144" i="3"/>
  <c r="E3198" i="4" s="1"/>
  <c r="F3198" i="4" s="1"/>
  <c r="O141" i="3"/>
  <c r="E4663" i="4" s="1"/>
  <c r="F4663" i="4" s="1"/>
  <c r="O139" i="3"/>
  <c r="E4656" i="4" s="1"/>
  <c r="F4656" i="4" s="1"/>
  <c r="O138" i="3"/>
  <c r="E1665" i="4" s="1"/>
  <c r="F1665" i="4" s="1"/>
  <c r="O137" i="3"/>
  <c r="E3096" i="4" s="1"/>
  <c r="F3096" i="4" s="1"/>
  <c r="O136" i="3"/>
  <c r="E3091" i="4" s="1"/>
  <c r="F3091" i="4" s="1"/>
  <c r="O135" i="3"/>
  <c r="E3086" i="4" s="1"/>
  <c r="F3086" i="4" s="1"/>
  <c r="O134" i="3"/>
  <c r="E4634" i="4" s="1"/>
  <c r="O133" i="3"/>
  <c r="E4523" i="4" s="1"/>
  <c r="F4523" i="4" s="1"/>
  <c r="O132" i="3"/>
  <c r="E3444" i="4" s="1"/>
  <c r="F3444" i="4" s="1"/>
  <c r="O131" i="3"/>
  <c r="E3437" i="4" s="1"/>
  <c r="F3437" i="4" s="1"/>
  <c r="O130" i="3"/>
  <c r="E3231" i="4" s="1"/>
  <c r="F3231" i="4" s="1"/>
  <c r="O128" i="3"/>
  <c r="E1237" i="4" s="1"/>
  <c r="O127" i="3"/>
  <c r="E1265" i="4" s="1"/>
  <c r="F1265" i="4" s="1"/>
  <c r="O126" i="3"/>
  <c r="E1230" i="4" s="1"/>
  <c r="O125" i="3"/>
  <c r="E1260" i="4" s="1"/>
  <c r="O124" i="3"/>
  <c r="E1223" i="4" s="1"/>
  <c r="F1223" i="4" s="1"/>
  <c r="O123" i="3"/>
  <c r="E1255" i="4" s="1"/>
  <c r="F1255" i="4" s="1"/>
  <c r="O122" i="3"/>
  <c r="E1216" i="4" s="1"/>
  <c r="F1216" i="4" s="1"/>
  <c r="O121" i="3"/>
  <c r="E1250" i="4" s="1"/>
  <c r="F1250" i="4" s="1"/>
  <c r="O120" i="3"/>
  <c r="E1188" i="4" s="1"/>
  <c r="F1188" i="4" s="1"/>
  <c r="O119" i="3"/>
  <c r="E1145" i="4" s="1"/>
  <c r="O118" i="3"/>
  <c r="E335" i="4" s="1"/>
  <c r="O117" i="3"/>
  <c r="E3024" i="4" s="1"/>
  <c r="F3024" i="4" s="1"/>
  <c r="V116" i="3"/>
  <c r="I4547" i="4" s="1"/>
  <c r="J4547" i="4" s="1"/>
  <c r="O115" i="3"/>
  <c r="E2491" i="4" s="1"/>
  <c r="F2491" i="4" s="1"/>
  <c r="O114" i="3"/>
  <c r="E917" i="4" s="1"/>
  <c r="F917" i="4" s="1"/>
  <c r="O113" i="3"/>
  <c r="E4003" i="4" s="1"/>
  <c r="F4003" i="4" s="1"/>
  <c r="O112" i="3"/>
  <c r="O111" i="3"/>
  <c r="E1903" i="4" s="1"/>
  <c r="O110" i="3"/>
  <c r="E4136" i="4" s="1"/>
  <c r="F4136" i="4" s="1"/>
  <c r="O109" i="3"/>
  <c r="E1826" i="4" s="1"/>
  <c r="F1826" i="4" s="1"/>
  <c r="V108" i="3"/>
  <c r="I3693" i="4" s="1"/>
  <c r="J3693" i="4" s="1"/>
  <c r="V106" i="3"/>
  <c r="I3695" i="4" s="1"/>
  <c r="V105" i="3"/>
  <c r="I3694" i="4" s="1"/>
  <c r="J3694" i="4" s="1"/>
  <c r="O103" i="3"/>
  <c r="O102" i="3"/>
  <c r="E3948" i="4" s="1"/>
  <c r="F3948" i="4" s="1"/>
  <c r="O101" i="3"/>
  <c r="E3896" i="4" s="1"/>
  <c r="F3896" i="4" s="1"/>
  <c r="O100" i="3"/>
  <c r="E3123" i="4" s="1"/>
  <c r="F3123" i="4" s="1"/>
  <c r="O99" i="3"/>
  <c r="E3118" i="4" s="1"/>
  <c r="F3118" i="4" s="1"/>
  <c r="O98" i="3"/>
  <c r="E3113" i="4" s="1"/>
  <c r="F3113" i="4" s="1"/>
  <c r="O96" i="3"/>
  <c r="E1675" i="4" s="1"/>
  <c r="F1675" i="4" s="1"/>
  <c r="O95" i="3"/>
  <c r="O94" i="3"/>
  <c r="E202" i="4" s="1"/>
  <c r="F202" i="4" s="1"/>
  <c r="O93" i="3"/>
  <c r="E1660" i="4" s="1"/>
  <c r="F1660" i="4" s="1"/>
  <c r="O92" i="3"/>
  <c r="E3953" i="4" s="1"/>
  <c r="F3953" i="4" s="1"/>
  <c r="O91" i="3"/>
  <c r="O90" i="3"/>
  <c r="O89" i="3"/>
  <c r="E3924" i="4" s="1"/>
  <c r="F3924" i="4" s="1"/>
  <c r="O88" i="3"/>
  <c r="E3906" i="4" s="1"/>
  <c r="F3906" i="4" s="1"/>
  <c r="O87" i="3"/>
  <c r="E3899" i="4" s="1"/>
  <c r="F3899" i="4" s="1"/>
  <c r="V86" i="3"/>
  <c r="I313" i="4" s="1"/>
  <c r="J313" i="4" s="1"/>
  <c r="V85" i="3"/>
  <c r="V84" i="3"/>
  <c r="I89" i="4" s="1"/>
  <c r="J89" i="4" s="1"/>
  <c r="V83" i="3"/>
  <c r="I27" i="4" s="1"/>
  <c r="J27" i="4" s="1"/>
  <c r="V82" i="3"/>
  <c r="I23" i="4" s="1"/>
  <c r="J23" i="4" s="1"/>
  <c r="O81" i="3"/>
  <c r="O80" i="3"/>
  <c r="E254" i="4" s="1"/>
  <c r="O76" i="3"/>
  <c r="E267" i="4" s="1"/>
  <c r="F267" i="4" s="1"/>
  <c r="O75" i="3"/>
  <c r="E237" i="4" s="1"/>
  <c r="F237" i="4" s="1"/>
  <c r="O74" i="3"/>
  <c r="O73" i="3"/>
  <c r="E261" i="4" s="1"/>
  <c r="F261" i="4" s="1"/>
  <c r="V72" i="3"/>
  <c r="I91" i="4" s="1"/>
  <c r="J91" i="4" s="1"/>
  <c r="O71" i="3"/>
  <c r="O70" i="3"/>
  <c r="E186" i="4" s="1"/>
  <c r="F186" i="4" s="1"/>
  <c r="V69" i="3"/>
  <c r="I314" i="4" s="1"/>
  <c r="J314" i="4" s="1"/>
  <c r="O68" i="3"/>
  <c r="V67" i="3"/>
  <c r="O66" i="3"/>
  <c r="O65" i="3"/>
  <c r="E188" i="4" s="1"/>
  <c r="F188" i="4" s="1"/>
  <c r="O64" i="3"/>
  <c r="O63" i="3"/>
  <c r="V62" i="3"/>
  <c r="O61" i="3"/>
  <c r="E3925" i="4" s="1"/>
  <c r="F3925" i="4" s="1"/>
  <c r="O60" i="3"/>
  <c r="E330" i="4" s="1"/>
  <c r="F330" i="4" s="1"/>
  <c r="V59" i="3"/>
  <c r="V58" i="3"/>
  <c r="I3722" i="4" s="1"/>
  <c r="J3722" i="4" s="1"/>
  <c r="V57" i="3"/>
  <c r="I11" i="4" s="1"/>
  <c r="J11" i="4" s="1"/>
  <c r="O56" i="3"/>
  <c r="E2735" i="4" s="1"/>
  <c r="F2735" i="4" s="1"/>
  <c r="O55" i="3"/>
  <c r="E2013" i="4" s="1"/>
  <c r="F2013" i="4" s="1"/>
  <c r="O54" i="3"/>
  <c r="O53" i="3"/>
  <c r="E3368" i="4" s="1"/>
  <c r="F3368" i="4" s="1"/>
  <c r="F3369" i="4" s="1"/>
  <c r="O52" i="3"/>
  <c r="E2385" i="4" s="1"/>
  <c r="F2385" i="4" s="1"/>
  <c r="O51" i="3"/>
  <c r="O50" i="3"/>
  <c r="E2206" i="4" s="1"/>
  <c r="F2206" i="4" s="1"/>
  <c r="O49" i="3"/>
  <c r="E3321" i="4" s="1"/>
  <c r="F3321" i="4" s="1"/>
  <c r="O48" i="3"/>
  <c r="E991" i="4" s="1"/>
  <c r="F991" i="4" s="1"/>
  <c r="O47" i="3"/>
  <c r="E973" i="4" s="1"/>
  <c r="F973" i="4" s="1"/>
  <c r="O46" i="3"/>
  <c r="E967" i="4" s="1"/>
  <c r="F967" i="4" s="1"/>
  <c r="O45" i="3"/>
  <c r="E985" i="4" s="1"/>
  <c r="F985" i="4" s="1"/>
  <c r="O44" i="3"/>
  <c r="E979" i="4" s="1"/>
  <c r="F979" i="4" s="1"/>
  <c r="O43" i="3"/>
  <c r="E2302" i="4" s="1"/>
  <c r="F2302" i="4" s="1"/>
  <c r="O42" i="3"/>
  <c r="E2303" i="4" s="1"/>
  <c r="O41" i="3"/>
  <c r="E3363" i="4" s="1"/>
  <c r="F3363" i="4" s="1"/>
  <c r="O40" i="3"/>
  <c r="E883" i="4" s="1"/>
  <c r="F883" i="4" s="1"/>
  <c r="O39" i="3"/>
  <c r="E2042" i="4" s="1"/>
  <c r="F2042" i="4" s="1"/>
  <c r="O38" i="3"/>
  <c r="E2034" i="4" s="1"/>
  <c r="F2034" i="4" s="1"/>
  <c r="O37" i="3"/>
  <c r="E2026" i="4" s="1"/>
  <c r="F2026" i="4" s="1"/>
  <c r="O36" i="3"/>
  <c r="E2018" i="4" s="1"/>
  <c r="F2018" i="4" s="1"/>
  <c r="O35" i="3"/>
  <c r="E1828" i="4" s="1"/>
  <c r="F1828" i="4" s="1"/>
  <c r="O34" i="3"/>
  <c r="E2012" i="4" s="1"/>
  <c r="F2012" i="4" s="1"/>
  <c r="O33" i="3"/>
  <c r="E2006" i="4" s="1"/>
  <c r="F2006" i="4" s="1"/>
  <c r="O32" i="3"/>
  <c r="E2000" i="4" s="1"/>
  <c r="F2000" i="4" s="1"/>
  <c r="V31" i="3"/>
  <c r="I3767" i="4" s="1"/>
  <c r="J3767" i="4" s="1"/>
  <c r="J3768" i="4" s="1"/>
  <c r="G599" i="5" s="1"/>
  <c r="V30" i="3"/>
  <c r="I3790" i="4" s="1"/>
  <c r="V29" i="3"/>
  <c r="I3783" i="4" s="1"/>
  <c r="J3783" i="4" s="1"/>
  <c r="V28" i="3"/>
  <c r="I3771" i="4" s="1"/>
  <c r="J3771" i="4" s="1"/>
  <c r="V27" i="3"/>
  <c r="I4706" i="4" s="1"/>
  <c r="V26" i="3"/>
  <c r="I4754" i="4" s="1"/>
  <c r="J4754" i="4" s="1"/>
  <c r="J4755" i="4" s="1"/>
  <c r="G742" i="5" s="1"/>
  <c r="I3621" i="4" s="1"/>
  <c r="J3621" i="4" s="1"/>
  <c r="V25" i="3"/>
  <c r="I4732" i="4" s="1"/>
  <c r="J4732" i="4" s="1"/>
  <c r="J4733" i="4" s="1"/>
  <c r="G738" i="5" s="1"/>
  <c r="V24" i="3"/>
  <c r="I4750" i="4" s="1"/>
  <c r="J4750" i="4" s="1"/>
  <c r="J4751" i="4" s="1"/>
  <c r="G741" i="5" s="1"/>
  <c r="I3615" i="4" s="1"/>
  <c r="J3615" i="4" s="1"/>
  <c r="V23" i="3"/>
  <c r="I4728" i="4" s="1"/>
  <c r="J4728" i="4" s="1"/>
  <c r="J4729" i="4" s="1"/>
  <c r="G737" i="5" s="1"/>
  <c r="V22" i="3"/>
  <c r="I3715" i="4" s="1"/>
  <c r="J3715" i="4" s="1"/>
  <c r="V21" i="3"/>
  <c r="I4702" i="4" s="1"/>
  <c r="J4702" i="4" s="1"/>
  <c r="J4703" i="4" s="1"/>
  <c r="G733" i="5" s="1"/>
  <c r="I4715" i="4" s="1"/>
  <c r="J4715" i="4" s="1"/>
  <c r="V20" i="3"/>
  <c r="I3760" i="4" s="1"/>
  <c r="J3760" i="4" s="1"/>
  <c r="V19" i="3"/>
  <c r="I3737" i="4" s="1"/>
  <c r="J3737" i="4" s="1"/>
  <c r="V18" i="3"/>
  <c r="I3686" i="4" s="1"/>
  <c r="J3686" i="4" s="1"/>
  <c r="V17" i="3"/>
  <c r="I4743" i="4" s="1"/>
  <c r="J4743" i="4" s="1"/>
  <c r="V16" i="3"/>
  <c r="I4721" i="4" s="1"/>
  <c r="J4721" i="4" s="1"/>
  <c r="V15" i="3"/>
  <c r="I3701" i="4" s="1"/>
  <c r="J3701" i="4" s="1"/>
  <c r="O14" i="3"/>
  <c r="O12" i="3"/>
  <c r="E4510" i="4" s="1"/>
  <c r="F4510" i="4" s="1"/>
  <c r="V11" i="3"/>
  <c r="I4225" i="4" s="1"/>
  <c r="J4225" i="4" s="1"/>
  <c r="J4226" i="4" s="1"/>
  <c r="G671" i="5" s="1"/>
  <c r="V10" i="3"/>
  <c r="I4690" i="4" s="1"/>
  <c r="J4690" i="4" s="1"/>
  <c r="J4691" i="4" s="1"/>
  <c r="G731" i="5" s="1"/>
  <c r="V9" i="3"/>
  <c r="I4546" i="4" s="1"/>
  <c r="J4546" i="4" s="1"/>
  <c r="V8" i="3"/>
  <c r="I3819" i="4" s="1"/>
  <c r="J3819" i="4" s="1"/>
  <c r="J3820" i="4" s="1"/>
  <c r="G608" i="5" s="1"/>
  <c r="V7" i="3"/>
  <c r="I3814" i="4" s="1"/>
  <c r="J3814" i="4" s="1"/>
  <c r="V6" i="3"/>
  <c r="I3807" i="4" s="1"/>
  <c r="J3807" i="4" s="1"/>
  <c r="V5" i="3"/>
  <c r="I3802" i="4" s="1"/>
  <c r="J3802" i="4" s="1"/>
  <c r="H4754" i="4"/>
  <c r="H4755" i="4" s="1"/>
  <c r="F742" i="5" s="1"/>
  <c r="G3621" i="4" s="1"/>
  <c r="H3621" i="4" s="1"/>
  <c r="H4745" i="4"/>
  <c r="J4745" i="4"/>
  <c r="H4744" i="4"/>
  <c r="J4744" i="4"/>
  <c r="F4743" i="4"/>
  <c r="J4739" i="4"/>
  <c r="J4737" i="4"/>
  <c r="F4732" i="4"/>
  <c r="H4723" i="4"/>
  <c r="J4723" i="4"/>
  <c r="H4722" i="4"/>
  <c r="F4721" i="4"/>
  <c r="H4717" i="4"/>
  <c r="J4717" i="4"/>
  <c r="F4713" i="4"/>
  <c r="H4708" i="4"/>
  <c r="J4708" i="4"/>
  <c r="F4706" i="4"/>
  <c r="J4706" i="4"/>
  <c r="H4698" i="4"/>
  <c r="J4698" i="4"/>
  <c r="F4694" i="4"/>
  <c r="F4676" i="4"/>
  <c r="J4676" i="4"/>
  <c r="J4674" i="4"/>
  <c r="F4670" i="4"/>
  <c r="J4670" i="4"/>
  <c r="J4669" i="4"/>
  <c r="H4668" i="4"/>
  <c r="J4664" i="4"/>
  <c r="H4663" i="4"/>
  <c r="H4662" i="4"/>
  <c r="J4656" i="4"/>
  <c r="J4646" i="4"/>
  <c r="H4641" i="4"/>
  <c r="H4635" i="4"/>
  <c r="F4634" i="4"/>
  <c r="H4633" i="4"/>
  <c r="H4628" i="4"/>
  <c r="F4618" i="4"/>
  <c r="H4618" i="4"/>
  <c r="F4617" i="4"/>
  <c r="J4617" i="4"/>
  <c r="H4616" i="4"/>
  <c r="F4611" i="4"/>
  <c r="H4611" i="4"/>
  <c r="J4610" i="4"/>
  <c r="F4605" i="4"/>
  <c r="H4605" i="4"/>
  <c r="H4593" i="4"/>
  <c r="J4588" i="4"/>
  <c r="H4587" i="4"/>
  <c r="J4581" i="4"/>
  <c r="J4580" i="4"/>
  <c r="H4575" i="4"/>
  <c r="H4565" i="4"/>
  <c r="J4565" i="4"/>
  <c r="F4560" i="4"/>
  <c r="H4560" i="4"/>
  <c r="H4552" i="4"/>
  <c r="J4552" i="4"/>
  <c r="F4547" i="4"/>
  <c r="F4542" i="4"/>
  <c r="F4543" i="4" s="1"/>
  <c r="K4534" i="4"/>
  <c r="H4528" i="4"/>
  <c r="H4529" i="4" s="1"/>
  <c r="F703" i="5" s="1"/>
  <c r="H4519" i="4"/>
  <c r="J4519" i="4"/>
  <c r="H4518" i="4"/>
  <c r="F4514" i="4"/>
  <c r="H4506" i="4"/>
  <c r="J4506" i="4"/>
  <c r="F4504" i="4"/>
  <c r="K4503" i="4"/>
  <c r="F4502" i="4"/>
  <c r="J4498" i="4"/>
  <c r="H4483" i="4"/>
  <c r="J4483" i="4"/>
  <c r="H4478" i="4"/>
  <c r="J4478" i="4"/>
  <c r="F4477" i="4"/>
  <c r="J4476" i="4"/>
  <c r="F4475" i="4"/>
  <c r="H4474" i="4"/>
  <c r="J4471" i="4"/>
  <c r="H4470" i="4"/>
  <c r="J4470" i="4"/>
  <c r="F4469" i="4"/>
  <c r="H4469" i="4"/>
  <c r="J4469" i="4"/>
  <c r="H4465" i="4"/>
  <c r="J4465" i="4"/>
  <c r="H4464" i="4"/>
  <c r="H4462" i="4"/>
  <c r="F4460" i="4"/>
  <c r="J4458" i="4"/>
  <c r="H4452" i="4"/>
  <c r="J4452" i="4"/>
  <c r="J4451" i="4"/>
  <c r="K4450" i="4"/>
  <c r="H4439" i="4"/>
  <c r="J4439" i="4"/>
  <c r="F4438" i="4"/>
  <c r="F4434" i="4"/>
  <c r="H4430" i="4"/>
  <c r="H4426" i="4"/>
  <c r="J4426" i="4"/>
  <c r="H4423" i="4"/>
  <c r="J4423" i="4"/>
  <c r="H4422" i="4"/>
  <c r="J4419" i="4"/>
  <c r="H4418" i="4"/>
  <c r="J4418" i="4"/>
  <c r="F4417" i="4"/>
  <c r="H4417" i="4"/>
  <c r="H4413" i="4"/>
  <c r="J4413" i="4"/>
  <c r="F4412" i="4"/>
  <c r="J4412" i="4"/>
  <c r="H4411" i="4"/>
  <c r="J4411" i="4"/>
  <c r="H4410" i="4"/>
  <c r="J4410" i="4"/>
  <c r="F4409" i="4"/>
  <c r="H4409" i="4"/>
  <c r="H4406" i="4"/>
  <c r="J4406" i="4"/>
  <c r="H4405" i="4"/>
  <c r="H4400" i="4"/>
  <c r="J4400" i="4"/>
  <c r="J4398" i="4"/>
  <c r="F4397" i="4"/>
  <c r="H4397" i="4"/>
  <c r="F4396" i="4"/>
  <c r="J4396" i="4"/>
  <c r="F4395" i="4"/>
  <c r="H4393" i="4"/>
  <c r="J4393" i="4"/>
  <c r="H4387" i="4"/>
  <c r="J4387" i="4"/>
  <c r="H4386" i="4"/>
  <c r="J4386" i="4"/>
  <c r="F4385" i="4"/>
  <c r="H4385" i="4"/>
  <c r="F4384" i="4"/>
  <c r="J4384" i="4"/>
  <c r="J4383" i="4"/>
  <c r="H4374" i="4"/>
  <c r="J4374" i="4"/>
  <c r="F4373" i="4"/>
  <c r="F4372" i="4"/>
  <c r="H4372" i="4"/>
  <c r="H4371" i="4"/>
  <c r="F4370" i="4"/>
  <c r="H4370" i="4"/>
  <c r="F4369" i="4"/>
  <c r="H4369" i="4"/>
  <c r="H4366" i="4"/>
  <c r="H4361" i="4"/>
  <c r="J4361" i="4"/>
  <c r="F4360" i="4"/>
  <c r="H4359" i="4"/>
  <c r="J4359" i="4"/>
  <c r="F4357" i="4"/>
  <c r="H4354" i="4"/>
  <c r="J4354" i="4"/>
  <c r="H4353" i="4"/>
  <c r="H4348" i="4"/>
  <c r="J4348" i="4"/>
  <c r="J4347" i="4"/>
  <c r="F4346" i="4"/>
  <c r="H4346" i="4"/>
  <c r="J4346" i="4"/>
  <c r="F4345" i="4"/>
  <c r="H4345" i="4"/>
  <c r="F4344" i="4"/>
  <c r="H4341" i="4"/>
  <c r="J4341" i="4"/>
  <c r="H4340" i="4"/>
  <c r="J4340" i="4"/>
  <c r="H4339" i="4"/>
  <c r="J4339" i="4"/>
  <c r="H4335" i="4"/>
  <c r="J4335" i="4"/>
  <c r="F4334" i="4"/>
  <c r="J4334" i="4"/>
  <c r="F4332" i="4"/>
  <c r="F4331" i="4"/>
  <c r="H4330" i="4"/>
  <c r="J4328" i="4"/>
  <c r="J4327" i="4"/>
  <c r="H4322" i="4"/>
  <c r="J4322" i="4"/>
  <c r="F4321" i="4"/>
  <c r="H4321" i="4"/>
  <c r="F4320" i="4"/>
  <c r="H4319" i="4"/>
  <c r="F4317" i="4"/>
  <c r="H4317" i="4"/>
  <c r="F4313" i="4"/>
  <c r="H4309" i="4"/>
  <c r="J4309" i="4"/>
  <c r="F4308" i="4"/>
  <c r="H4307" i="4"/>
  <c r="J4307" i="4"/>
  <c r="H4306" i="4"/>
  <c r="J4306" i="4"/>
  <c r="K4306" i="4"/>
  <c r="F4305" i="4"/>
  <c r="F4304" i="4"/>
  <c r="F4300" i="4"/>
  <c r="H4296" i="4"/>
  <c r="J4296" i="4"/>
  <c r="F4295" i="4"/>
  <c r="J4295" i="4"/>
  <c r="H4294" i="4"/>
  <c r="J4294" i="4"/>
  <c r="K4294" i="4"/>
  <c r="F4293" i="4"/>
  <c r="F4292" i="4"/>
  <c r="F4291" i="4"/>
  <c r="H4287" i="4"/>
  <c r="J4287" i="4"/>
  <c r="H4283" i="4"/>
  <c r="J4283" i="4"/>
  <c r="J4281" i="4"/>
  <c r="F4280" i="4"/>
  <c r="H4278" i="4"/>
  <c r="H4275" i="4"/>
  <c r="J4275" i="4"/>
  <c r="H4274" i="4"/>
  <c r="J4274" i="4"/>
  <c r="F4260" i="4"/>
  <c r="H4260" i="4"/>
  <c r="H4261" i="4" s="1"/>
  <c r="F678" i="5" s="1"/>
  <c r="J4260" i="4"/>
  <c r="J4261" i="4" s="1"/>
  <c r="G678" i="5" s="1"/>
  <c r="H4257" i="4"/>
  <c r="F677" i="5" s="1"/>
  <c r="G2067" i="4" s="1"/>
  <c r="H2067" i="4" s="1"/>
  <c r="K4256" i="4"/>
  <c r="H4252" i="4"/>
  <c r="J4252" i="4"/>
  <c r="F4246" i="4"/>
  <c r="H4246" i="4"/>
  <c r="F4245" i="4"/>
  <c r="H4241" i="4"/>
  <c r="J4241" i="4"/>
  <c r="H4240" i="4"/>
  <c r="F4239" i="4"/>
  <c r="H4239" i="4"/>
  <c r="F4225" i="4"/>
  <c r="F4226" i="4" s="1"/>
  <c r="H4221" i="4"/>
  <c r="J4221" i="4"/>
  <c r="H4220" i="4"/>
  <c r="J4220" i="4"/>
  <c r="J4219" i="4"/>
  <c r="F4218" i="4"/>
  <c r="F4217" i="4"/>
  <c r="H4214" i="4"/>
  <c r="J4214" i="4"/>
  <c r="H4213" i="4"/>
  <c r="F4212" i="4"/>
  <c r="H4208" i="4"/>
  <c r="J4208" i="4"/>
  <c r="J4206" i="4"/>
  <c r="F4205" i="4"/>
  <c r="H4205" i="4"/>
  <c r="F4204" i="4"/>
  <c r="K4204" i="4"/>
  <c r="H4201" i="4"/>
  <c r="J4201" i="4"/>
  <c r="H4200" i="4"/>
  <c r="F4199" i="4"/>
  <c r="H4199" i="4"/>
  <c r="J4186" i="4"/>
  <c r="F4185" i="4"/>
  <c r="H4185" i="4"/>
  <c r="F4181" i="4"/>
  <c r="K4181" i="4"/>
  <c r="F4180" i="4"/>
  <c r="F4182" i="4" s="1"/>
  <c r="J4180" i="4"/>
  <c r="H4176" i="4"/>
  <c r="F4175" i="4"/>
  <c r="H4166" i="4"/>
  <c r="K4166" i="4"/>
  <c r="F4165" i="4"/>
  <c r="F4161" i="4"/>
  <c r="J4160" i="4"/>
  <c r="H4159" i="4"/>
  <c r="J4159" i="4"/>
  <c r="F4158" i="4"/>
  <c r="J4158" i="4"/>
  <c r="H4154" i="4"/>
  <c r="J4154" i="4"/>
  <c r="F4153" i="4"/>
  <c r="H4153" i="4"/>
  <c r="J4152" i="4"/>
  <c r="H4147" i="4"/>
  <c r="H4143" i="4"/>
  <c r="J4143" i="4"/>
  <c r="F4142" i="4"/>
  <c r="H4136" i="4"/>
  <c r="H4132" i="4"/>
  <c r="J4132" i="4"/>
  <c r="J4125" i="4"/>
  <c r="F4124" i="4"/>
  <c r="F4123" i="4"/>
  <c r="H4119" i="4"/>
  <c r="J4119" i="4"/>
  <c r="H4117" i="4"/>
  <c r="J4117" i="4"/>
  <c r="F4110" i="4"/>
  <c r="J4110" i="4"/>
  <c r="H4106" i="4"/>
  <c r="J4106" i="4"/>
  <c r="F4105" i="4"/>
  <c r="J4105" i="4"/>
  <c r="F4104" i="4"/>
  <c r="H4104" i="4"/>
  <c r="J4104" i="4"/>
  <c r="H4100" i="4"/>
  <c r="J4100" i="4"/>
  <c r="H4094" i="4"/>
  <c r="J4094" i="4"/>
  <c r="H4093" i="4"/>
  <c r="J4093" i="4"/>
  <c r="F4092" i="4"/>
  <c r="H4092" i="4"/>
  <c r="J4092" i="4"/>
  <c r="H4088" i="4"/>
  <c r="J4088" i="4"/>
  <c r="F4087" i="4"/>
  <c r="H4087" i="4"/>
  <c r="H4082" i="4"/>
  <c r="J4082" i="4"/>
  <c r="F4076" i="4"/>
  <c r="J4070" i="4"/>
  <c r="H4067" i="4"/>
  <c r="J4062" i="4"/>
  <c r="H4058" i="4"/>
  <c r="J4058" i="4"/>
  <c r="H4057" i="4"/>
  <c r="F4056" i="4"/>
  <c r="H4051" i="4"/>
  <c r="H4045" i="4"/>
  <c r="H4038" i="4"/>
  <c r="J4038" i="4"/>
  <c r="H4034" i="4"/>
  <c r="J4034" i="4"/>
  <c r="F4028" i="4"/>
  <c r="H4028" i="4"/>
  <c r="J4027" i="4"/>
  <c r="H4026" i="4"/>
  <c r="F4025" i="4"/>
  <c r="F4021" i="4"/>
  <c r="H4021" i="4"/>
  <c r="F4015" i="4"/>
  <c r="H4015" i="4"/>
  <c r="F4014" i="4"/>
  <c r="H4014" i="4"/>
  <c r="J4013" i="4"/>
  <c r="J4009" i="4"/>
  <c r="H4008" i="4"/>
  <c r="J4008" i="4"/>
  <c r="H4004" i="4"/>
  <c r="H3999" i="4"/>
  <c r="J3998" i="4"/>
  <c r="F3993" i="4"/>
  <c r="J3989" i="4"/>
  <c r="H3988" i="4"/>
  <c r="J3988" i="4"/>
  <c r="H3984" i="4"/>
  <c r="J3984" i="4"/>
  <c r="F3983" i="4"/>
  <c r="H3978" i="4"/>
  <c r="J3978" i="4"/>
  <c r="J3977" i="4"/>
  <c r="F3972" i="4"/>
  <c r="H3972" i="4"/>
  <c r="F3971" i="4"/>
  <c r="H3965" i="4"/>
  <c r="F3964" i="4"/>
  <c r="H3964" i="4"/>
  <c r="H3955" i="4"/>
  <c r="J3955" i="4"/>
  <c r="H3954" i="4"/>
  <c r="J3952" i="4"/>
  <c r="H3951" i="4"/>
  <c r="J3951" i="4"/>
  <c r="H3950" i="4"/>
  <c r="J3948" i="4"/>
  <c r="H3944" i="4"/>
  <c r="J3944" i="4"/>
  <c r="H3943" i="4"/>
  <c r="H3939" i="4"/>
  <c r="J3939" i="4"/>
  <c r="J3937" i="4"/>
  <c r="J3936" i="4"/>
  <c r="H3935" i="4"/>
  <c r="H3934" i="4"/>
  <c r="H3928" i="4"/>
  <c r="J3928" i="4"/>
  <c r="H3926" i="4"/>
  <c r="J3924" i="4"/>
  <c r="H3917" i="4"/>
  <c r="J3917" i="4"/>
  <c r="H3915" i="4"/>
  <c r="H3911" i="4"/>
  <c r="J3911" i="4"/>
  <c r="H3910" i="4"/>
  <c r="J3908" i="4"/>
  <c r="J3906" i="4"/>
  <c r="H3900" i="4"/>
  <c r="J3900" i="4"/>
  <c r="H3899" i="4"/>
  <c r="J3897" i="4"/>
  <c r="H3885" i="4"/>
  <c r="J3885" i="4"/>
  <c r="H3875" i="4"/>
  <c r="J3875" i="4"/>
  <c r="J3873" i="4"/>
  <c r="H3866" i="4"/>
  <c r="H3865" i="4"/>
  <c r="H3861" i="4"/>
  <c r="J3861" i="4"/>
  <c r="H3860" i="4"/>
  <c r="H3858" i="4"/>
  <c r="J3851" i="4"/>
  <c r="H3847" i="4"/>
  <c r="J3847" i="4"/>
  <c r="H3846" i="4"/>
  <c r="H3845" i="4"/>
  <c r="J3840" i="4"/>
  <c r="H3836" i="4"/>
  <c r="J3836" i="4"/>
  <c r="H3835" i="4"/>
  <c r="J3829" i="4"/>
  <c r="H3825" i="4"/>
  <c r="J3825" i="4"/>
  <c r="H3824" i="4"/>
  <c r="F3815" i="4"/>
  <c r="H3810" i="4"/>
  <c r="J3810" i="4"/>
  <c r="H3807" i="4"/>
  <c r="H3792" i="4"/>
  <c r="J3792" i="4"/>
  <c r="H3785" i="4"/>
  <c r="J3785" i="4"/>
  <c r="H3784" i="4"/>
  <c r="H3773" i="4"/>
  <c r="J3773" i="4"/>
  <c r="H3767" i="4"/>
  <c r="H3768" i="4" s="1"/>
  <c r="F599" i="5" s="1"/>
  <c r="H3762" i="4"/>
  <c r="J3762" i="4"/>
  <c r="J3755" i="4"/>
  <c r="F3754" i="4"/>
  <c r="H3747" i="4"/>
  <c r="H3745" i="4"/>
  <c r="H3739" i="4"/>
  <c r="J3739" i="4"/>
  <c r="H3738" i="4"/>
  <c r="F3737" i="4"/>
  <c r="J3732" i="4"/>
  <c r="H3731" i="4"/>
  <c r="H3724" i="4"/>
  <c r="J3724" i="4"/>
  <c r="F3722" i="4"/>
  <c r="J3718" i="4"/>
  <c r="H3717" i="4"/>
  <c r="J3717" i="4"/>
  <c r="H3715" i="4"/>
  <c r="H3710" i="4"/>
  <c r="J3710" i="4"/>
  <c r="F3703" i="4"/>
  <c r="H3703" i="4"/>
  <c r="J3695" i="4"/>
  <c r="F3688" i="4"/>
  <c r="H3688" i="4"/>
  <c r="H3681" i="4"/>
  <c r="H3680" i="4"/>
  <c r="F3670" i="4"/>
  <c r="H3670" i="4"/>
  <c r="J3665" i="4"/>
  <c r="F3660" i="4"/>
  <c r="J3660" i="4"/>
  <c r="F3659" i="4"/>
  <c r="H3640" i="4"/>
  <c r="K3602" i="4"/>
  <c r="H3587" i="4"/>
  <c r="J3587" i="4"/>
  <c r="H3582" i="4"/>
  <c r="J3582" i="4"/>
  <c r="F3581" i="4"/>
  <c r="H3577" i="4"/>
  <c r="J3577" i="4"/>
  <c r="F3576" i="4"/>
  <c r="J3575" i="4"/>
  <c r="F3567" i="4"/>
  <c r="F3559" i="4"/>
  <c r="F3558" i="4"/>
  <c r="H3554" i="4"/>
  <c r="F3541" i="4"/>
  <c r="F3533" i="4"/>
  <c r="H3532" i="4"/>
  <c r="F3523" i="4"/>
  <c r="F3518" i="4"/>
  <c r="F3517" i="4"/>
  <c r="F3513" i="4"/>
  <c r="F3512" i="4"/>
  <c r="F3508" i="4"/>
  <c r="F3498" i="4"/>
  <c r="J3498" i="4"/>
  <c r="F3494" i="4"/>
  <c r="F3479" i="4"/>
  <c r="F3474" i="4"/>
  <c r="F3469" i="4"/>
  <c r="J3447" i="4"/>
  <c r="H3446" i="4"/>
  <c r="J3440" i="4"/>
  <c r="K3439" i="4"/>
  <c r="H3438" i="4"/>
  <c r="F3433" i="4"/>
  <c r="H3433" i="4"/>
  <c r="H3432" i="4"/>
  <c r="F3427" i="4"/>
  <c r="H3427" i="4"/>
  <c r="J3426" i="4"/>
  <c r="F3425" i="4"/>
  <c r="J3424" i="4"/>
  <c r="F3420" i="4"/>
  <c r="H3420" i="4"/>
  <c r="H3419" i="4"/>
  <c r="F3413" i="4"/>
  <c r="H3413" i="4"/>
  <c r="F3412" i="4"/>
  <c r="J3411" i="4"/>
  <c r="F3410" i="4"/>
  <c r="J3410" i="4"/>
  <c r="J3402" i="4"/>
  <c r="J3364" i="4"/>
  <c r="J3363" i="4"/>
  <c r="H3346" i="4"/>
  <c r="H3347" i="4" s="1"/>
  <c r="F521" i="5" s="1"/>
  <c r="F3334" i="4"/>
  <c r="F3322" i="4"/>
  <c r="F3317" i="4"/>
  <c r="J3317" i="4"/>
  <c r="F3312" i="4"/>
  <c r="J3302" i="4"/>
  <c r="J3303" i="4" s="1"/>
  <c r="G511" i="5" s="1"/>
  <c r="F3298" i="4"/>
  <c r="J3219" i="4"/>
  <c r="H3206" i="4"/>
  <c r="H3198" i="4"/>
  <c r="F3197" i="4"/>
  <c r="F3188" i="4"/>
  <c r="H3182" i="4"/>
  <c r="J3182" i="4"/>
  <c r="F3181" i="4"/>
  <c r="J3180" i="4"/>
  <c r="H3176" i="4"/>
  <c r="J3176" i="4"/>
  <c r="F3175" i="4"/>
  <c r="H3175" i="4"/>
  <c r="J3175" i="4"/>
  <c r="F3174" i="4"/>
  <c r="H3170" i="4"/>
  <c r="F3169" i="4"/>
  <c r="H3169" i="4"/>
  <c r="F3163" i="4"/>
  <c r="H3163" i="4"/>
  <c r="F3162" i="4"/>
  <c r="J3162" i="4"/>
  <c r="K3161" i="4"/>
  <c r="F3156" i="4"/>
  <c r="H3156" i="4"/>
  <c r="F3155" i="4"/>
  <c r="J3155" i="4"/>
  <c r="J3153" i="4"/>
  <c r="F3149" i="4"/>
  <c r="H3149" i="4"/>
  <c r="F3148" i="4"/>
  <c r="J3148" i="4"/>
  <c r="F3142" i="4"/>
  <c r="H3142" i="4"/>
  <c r="F3136" i="4"/>
  <c r="H3136" i="4"/>
  <c r="H3135" i="4"/>
  <c r="F3130" i="4"/>
  <c r="H3130" i="4"/>
  <c r="J3129" i="4"/>
  <c r="J3109" i="4"/>
  <c r="F3108" i="4"/>
  <c r="J3103" i="4"/>
  <c r="F3082" i="4"/>
  <c r="H3082" i="4"/>
  <c r="H3080" i="4"/>
  <c r="F3070" i="4"/>
  <c r="H3070" i="4"/>
  <c r="F3069" i="4"/>
  <c r="J3069" i="4"/>
  <c r="J3067" i="4"/>
  <c r="F3063" i="4"/>
  <c r="H3063" i="4"/>
  <c r="F3057" i="4"/>
  <c r="H3057" i="4"/>
  <c r="F3056" i="4"/>
  <c r="J3056" i="4"/>
  <c r="J3055" i="4"/>
  <c r="F3050" i="4"/>
  <c r="H3050" i="4"/>
  <c r="F3049" i="4"/>
  <c r="H3022" i="4"/>
  <c r="J3020" i="4"/>
  <c r="H3016" i="4"/>
  <c r="J3016" i="4"/>
  <c r="H3010" i="4"/>
  <c r="J3010" i="4"/>
  <c r="J3003" i="4"/>
  <c r="F3002" i="4"/>
  <c r="F2995" i="4"/>
  <c r="J2993" i="4"/>
  <c r="H2988" i="4"/>
  <c r="J2988" i="4"/>
  <c r="H2982" i="4"/>
  <c r="J2982" i="4"/>
  <c r="H2981" i="4"/>
  <c r="H2980" i="4"/>
  <c r="H2975" i="4"/>
  <c r="H2973" i="4"/>
  <c r="J2967" i="4"/>
  <c r="H2966" i="4"/>
  <c r="F2965" i="4"/>
  <c r="H2965" i="4"/>
  <c r="H2960" i="4"/>
  <c r="J2960" i="4"/>
  <c r="H2954" i="4"/>
  <c r="J2954" i="4"/>
  <c r="H2946" i="4"/>
  <c r="H2939" i="4"/>
  <c r="F2936" i="4"/>
  <c r="H2932" i="4"/>
  <c r="J2932" i="4"/>
  <c r="H2931" i="4"/>
  <c r="H2930" i="4"/>
  <c r="H2926" i="4"/>
  <c r="J2926" i="4"/>
  <c r="H2924" i="4"/>
  <c r="K2920" i="4"/>
  <c r="H2917" i="4"/>
  <c r="H2910" i="4"/>
  <c r="J2909" i="4"/>
  <c r="F2908" i="4"/>
  <c r="J2908" i="4"/>
  <c r="H2904" i="4"/>
  <c r="J2904" i="4"/>
  <c r="H2903" i="4"/>
  <c r="J2903" i="4"/>
  <c r="H2902" i="4"/>
  <c r="H2898" i="4"/>
  <c r="J2898" i="4"/>
  <c r="H2897" i="4"/>
  <c r="H2892" i="4"/>
  <c r="J2892" i="4"/>
  <c r="J2891" i="4"/>
  <c r="F2890" i="4"/>
  <c r="H2890" i="4"/>
  <c r="J2889" i="4"/>
  <c r="H2887" i="4"/>
  <c r="F2880" i="4"/>
  <c r="F2866" i="4"/>
  <c r="J2866" i="4"/>
  <c r="J2862" i="4"/>
  <c r="H2861" i="4"/>
  <c r="F2856" i="4"/>
  <c r="J2856" i="4"/>
  <c r="J2854" i="4"/>
  <c r="J2852" i="4"/>
  <c r="H2848" i="4"/>
  <c r="J2848" i="4"/>
  <c r="H2847" i="4"/>
  <c r="H2843" i="4"/>
  <c r="J2843" i="4"/>
  <c r="H2838" i="4"/>
  <c r="J2838" i="4"/>
  <c r="H2837" i="4"/>
  <c r="H2833" i="4"/>
  <c r="J2833" i="4"/>
  <c r="J2827" i="4"/>
  <c r="F2826" i="4"/>
  <c r="H2826" i="4"/>
  <c r="F2824" i="4"/>
  <c r="H2819" i="4"/>
  <c r="F2818" i="4"/>
  <c r="F2812" i="4"/>
  <c r="J2812" i="4"/>
  <c r="F2810" i="4"/>
  <c r="J2809" i="4"/>
  <c r="F2802" i="4"/>
  <c r="J2802" i="4"/>
  <c r="H2799" i="4"/>
  <c r="H2794" i="4"/>
  <c r="J2794" i="4"/>
  <c r="H2789" i="4"/>
  <c r="J2789" i="4"/>
  <c r="H2784" i="4"/>
  <c r="J2784" i="4"/>
  <c r="H2783" i="4"/>
  <c r="H2785" i="4" s="1"/>
  <c r="F428" i="5" s="1"/>
  <c r="H2779" i="4"/>
  <c r="J2779" i="4"/>
  <c r="H2773" i="4"/>
  <c r="K2763" i="4"/>
  <c r="F2746" i="4"/>
  <c r="F2747" i="4" s="1"/>
  <c r="H2746" i="4"/>
  <c r="H2747" i="4" s="1"/>
  <c r="F421" i="5" s="1"/>
  <c r="F2742" i="4"/>
  <c r="F2738" i="4"/>
  <c r="J2738" i="4"/>
  <c r="F2730" i="4"/>
  <c r="J2729" i="4"/>
  <c r="H2728" i="4"/>
  <c r="J2728" i="4"/>
  <c r="F2723" i="4"/>
  <c r="J2723" i="4"/>
  <c r="J2722" i="4"/>
  <c r="H2714" i="4"/>
  <c r="F2708" i="4"/>
  <c r="H2708" i="4"/>
  <c r="F2707" i="4"/>
  <c r="J2707" i="4"/>
  <c r="F2697" i="4"/>
  <c r="H2697" i="4"/>
  <c r="F2696" i="4"/>
  <c r="J2696" i="4"/>
  <c r="H2695" i="4"/>
  <c r="F2686" i="4"/>
  <c r="H2686" i="4"/>
  <c r="F2676" i="4"/>
  <c r="H2676" i="4"/>
  <c r="H2675" i="4"/>
  <c r="F2666" i="4"/>
  <c r="J2666" i="4"/>
  <c r="F2665" i="4"/>
  <c r="J2665" i="4"/>
  <c r="F2657" i="4"/>
  <c r="J2657" i="4"/>
  <c r="H2645" i="4"/>
  <c r="H2646" i="4" s="1"/>
  <c r="F408" i="5" s="1"/>
  <c r="J2641" i="4"/>
  <c r="J2642" i="4" s="1"/>
  <c r="G407" i="5" s="1"/>
  <c r="F2609" i="4"/>
  <c r="F2589" i="4"/>
  <c r="H2589" i="4"/>
  <c r="F2588" i="4"/>
  <c r="J2588" i="4"/>
  <c r="H2587" i="4"/>
  <c r="F2582" i="4"/>
  <c r="H2582" i="4"/>
  <c r="H2581" i="4"/>
  <c r="F2576" i="4"/>
  <c r="H2576" i="4"/>
  <c r="F2575" i="4"/>
  <c r="J2575" i="4"/>
  <c r="H2574" i="4"/>
  <c r="F2569" i="4"/>
  <c r="H2569" i="4"/>
  <c r="H2568" i="4"/>
  <c r="F2563" i="4"/>
  <c r="F2562" i="4"/>
  <c r="H2557" i="4"/>
  <c r="F2555" i="4"/>
  <c r="F2551" i="4"/>
  <c r="H2551" i="4"/>
  <c r="J2550" i="4"/>
  <c r="F2546" i="4"/>
  <c r="H2546" i="4"/>
  <c r="F2541" i="4"/>
  <c r="H2541" i="4"/>
  <c r="F2540" i="4"/>
  <c r="F2535" i="4"/>
  <c r="H2535" i="4"/>
  <c r="H2534" i="4"/>
  <c r="J2534" i="4"/>
  <c r="F2529" i="4"/>
  <c r="H2529" i="4"/>
  <c r="F2527" i="4"/>
  <c r="F2523" i="4"/>
  <c r="H2523" i="4"/>
  <c r="J2522" i="4"/>
  <c r="F2517" i="4"/>
  <c r="H2517" i="4"/>
  <c r="F2515" i="4"/>
  <c r="F2511" i="4"/>
  <c r="H2511" i="4"/>
  <c r="H2509" i="4"/>
  <c r="J2509" i="4"/>
  <c r="F2505" i="4"/>
  <c r="H2505" i="4"/>
  <c r="F2504" i="4"/>
  <c r="J2503" i="4"/>
  <c r="F2499" i="4"/>
  <c r="H2499" i="4"/>
  <c r="H2498" i="4"/>
  <c r="H2476" i="4"/>
  <c r="F2475" i="4"/>
  <c r="F2471" i="4"/>
  <c r="H2471" i="4"/>
  <c r="F2458" i="4"/>
  <c r="H2458" i="4"/>
  <c r="F2457" i="4"/>
  <c r="J2453" i="4"/>
  <c r="F2448" i="4"/>
  <c r="F2449" i="4" s="1"/>
  <c r="F2447" i="4"/>
  <c r="J2443" i="4"/>
  <c r="K2433" i="4"/>
  <c r="H2421" i="4"/>
  <c r="J2416" i="4"/>
  <c r="F2413" i="4"/>
  <c r="F2386" i="4"/>
  <c r="J2384" i="4"/>
  <c r="K2379" i="4"/>
  <c r="J2373" i="4"/>
  <c r="J2371" i="4"/>
  <c r="J2363" i="4"/>
  <c r="J2361" i="4"/>
  <c r="J2356" i="4"/>
  <c r="J2350" i="4"/>
  <c r="J2340" i="4"/>
  <c r="J2330" i="4"/>
  <c r="J2328" i="4"/>
  <c r="H2323" i="4"/>
  <c r="J2323" i="4"/>
  <c r="J2322" i="4"/>
  <c r="J2321" i="4"/>
  <c r="K2321" i="4"/>
  <c r="H2320" i="4"/>
  <c r="J2320" i="4"/>
  <c r="H2319" i="4"/>
  <c r="H2315" i="4"/>
  <c r="J2315" i="4"/>
  <c r="H2314" i="4"/>
  <c r="H2313" i="4"/>
  <c r="J2313" i="4"/>
  <c r="H2312" i="4"/>
  <c r="J2312" i="4"/>
  <c r="H2307" i="4"/>
  <c r="J2307" i="4"/>
  <c r="F2305" i="4"/>
  <c r="H2304" i="4"/>
  <c r="H2298" i="4"/>
  <c r="J2298" i="4"/>
  <c r="F2297" i="4"/>
  <c r="F2295" i="4"/>
  <c r="H2293" i="4"/>
  <c r="J2292" i="4"/>
  <c r="H2288" i="4"/>
  <c r="J2288" i="4"/>
  <c r="H2286" i="4"/>
  <c r="J2277" i="4"/>
  <c r="H2269" i="4"/>
  <c r="H2268" i="4"/>
  <c r="J2259" i="4"/>
  <c r="J2255" i="4"/>
  <c r="H2248" i="4"/>
  <c r="J2248" i="4"/>
  <c r="H2242" i="4"/>
  <c r="J2242" i="4"/>
  <c r="H2236" i="4"/>
  <c r="J2236" i="4"/>
  <c r="H2230" i="4"/>
  <c r="J2230" i="4"/>
  <c r="F2229" i="4"/>
  <c r="E2230" i="4" s="1"/>
  <c r="F2230" i="4" s="1"/>
  <c r="H2224" i="4"/>
  <c r="J2224" i="4"/>
  <c r="H2218" i="4"/>
  <c r="J2218" i="4"/>
  <c r="H2217" i="4"/>
  <c r="H2213" i="4"/>
  <c r="J2213" i="4"/>
  <c r="H2211" i="4"/>
  <c r="H2172" i="4"/>
  <c r="J2172" i="4"/>
  <c r="H2171" i="4"/>
  <c r="H2169" i="4"/>
  <c r="H2167" i="4"/>
  <c r="H2164" i="4"/>
  <c r="H2162" i="4"/>
  <c r="K2161" i="4"/>
  <c r="J2160" i="4"/>
  <c r="H2154" i="4"/>
  <c r="J2154" i="4"/>
  <c r="F2153" i="4"/>
  <c r="H2153" i="4"/>
  <c r="H2151" i="4"/>
  <c r="J2149" i="4"/>
  <c r="F2148" i="4"/>
  <c r="J2147" i="4"/>
  <c r="H2146" i="4"/>
  <c r="F2145" i="4"/>
  <c r="J2144" i="4"/>
  <c r="J2142" i="4"/>
  <c r="H2136" i="4"/>
  <c r="J2136" i="4"/>
  <c r="J2135" i="4"/>
  <c r="K2133" i="4"/>
  <c r="J2130" i="4"/>
  <c r="H2129" i="4"/>
  <c r="H2125" i="4"/>
  <c r="H2118" i="4"/>
  <c r="F2108" i="4"/>
  <c r="F2109" i="4" s="1"/>
  <c r="H2081" i="4"/>
  <c r="J2066" i="4"/>
  <c r="H2062" i="4"/>
  <c r="J2062" i="4"/>
  <c r="F2061" i="4"/>
  <c r="H2059" i="4"/>
  <c r="J2059" i="4"/>
  <c r="H2054" i="4"/>
  <c r="J2054" i="4"/>
  <c r="H2053" i="4"/>
  <c r="H2051" i="4"/>
  <c r="J2051" i="4"/>
  <c r="H2050" i="4"/>
  <c r="J2044" i="4"/>
  <c r="H2043" i="4"/>
  <c r="H2036" i="4"/>
  <c r="F2028" i="4"/>
  <c r="J2028" i="4"/>
  <c r="H2019" i="4"/>
  <c r="F2014" i="4"/>
  <c r="F2008" i="4"/>
  <c r="J2007" i="4"/>
  <c r="F2002" i="4"/>
  <c r="H2001" i="4"/>
  <c r="J2000" i="4"/>
  <c r="H1996" i="4"/>
  <c r="J1996" i="4"/>
  <c r="H1993" i="4"/>
  <c r="J1993" i="4"/>
  <c r="H1988" i="4"/>
  <c r="J1988" i="4"/>
  <c r="H1985" i="4"/>
  <c r="J1985" i="4"/>
  <c r="H1984" i="4"/>
  <c r="J1984" i="4"/>
  <c r="H1980" i="4"/>
  <c r="J1980" i="4"/>
  <c r="H1977" i="4"/>
  <c r="J1977" i="4"/>
  <c r="H1976" i="4"/>
  <c r="H1972" i="4"/>
  <c r="J1972" i="4"/>
  <c r="F1971" i="4"/>
  <c r="J1971" i="4"/>
  <c r="H1969" i="4"/>
  <c r="J1969" i="4"/>
  <c r="J1968" i="4"/>
  <c r="H1964" i="4"/>
  <c r="J1964" i="4"/>
  <c r="K1963" i="4"/>
  <c r="F1962" i="4"/>
  <c r="J1962" i="4"/>
  <c r="H1961" i="4"/>
  <c r="J1961" i="4"/>
  <c r="H1956" i="4"/>
  <c r="J1956" i="4"/>
  <c r="J1955" i="4"/>
  <c r="H1953" i="4"/>
  <c r="J1953" i="4"/>
  <c r="H1952" i="4"/>
  <c r="H1948" i="4"/>
  <c r="J1948" i="4"/>
  <c r="H1947" i="4"/>
  <c r="H1945" i="4"/>
  <c r="J1945" i="4"/>
  <c r="H1944" i="4"/>
  <c r="H1929" i="4"/>
  <c r="J1929" i="4"/>
  <c r="J1928" i="4"/>
  <c r="F1927" i="4"/>
  <c r="H1926" i="4"/>
  <c r="J1926" i="4"/>
  <c r="F1925" i="4"/>
  <c r="E1926" i="4" s="1"/>
  <c r="K1926" i="4" s="1"/>
  <c r="H1925" i="4"/>
  <c r="H1921" i="4"/>
  <c r="J1921" i="4"/>
  <c r="H1919" i="4"/>
  <c r="J1919" i="4"/>
  <c r="H1918" i="4"/>
  <c r="J1918" i="4"/>
  <c r="H1911" i="4"/>
  <c r="J1911" i="4"/>
  <c r="H1906" i="4"/>
  <c r="F1905" i="4"/>
  <c r="J1905" i="4"/>
  <c r="J1904" i="4"/>
  <c r="F1898" i="4"/>
  <c r="H1868" i="4"/>
  <c r="J1868" i="4"/>
  <c r="H1859" i="4"/>
  <c r="J1859" i="4"/>
  <c r="J1856" i="4"/>
  <c r="H1855" i="4"/>
  <c r="H1850" i="4"/>
  <c r="J1850" i="4"/>
  <c r="F1848" i="4"/>
  <c r="H1841" i="4"/>
  <c r="J1841" i="4"/>
  <c r="K1840" i="4"/>
  <c r="F1839" i="4"/>
  <c r="J1838" i="4"/>
  <c r="H1829" i="4"/>
  <c r="H1776" i="4"/>
  <c r="F1754" i="4"/>
  <c r="J1734" i="4"/>
  <c r="J1732" i="4"/>
  <c r="J1725" i="4"/>
  <c r="F1724" i="4"/>
  <c r="H1723" i="4"/>
  <c r="J1721" i="4"/>
  <c r="J1712" i="4"/>
  <c r="J1704" i="4"/>
  <c r="H1703" i="4"/>
  <c r="H1701" i="4"/>
  <c r="F1683" i="4"/>
  <c r="H1683" i="4"/>
  <c r="F1681" i="4"/>
  <c r="F1656" i="4"/>
  <c r="J1654" i="4"/>
  <c r="K1649" i="4"/>
  <c r="J1643" i="4"/>
  <c r="F1642" i="4"/>
  <c r="K1636" i="4"/>
  <c r="F1631" i="4"/>
  <c r="F1632" i="4" s="1"/>
  <c r="J1631" i="4"/>
  <c r="J1632" i="4" s="1"/>
  <c r="G255" i="5" s="1"/>
  <c r="J1615" i="4"/>
  <c r="F1614" i="4"/>
  <c r="H1614" i="4"/>
  <c r="J1613" i="4"/>
  <c r="H1606" i="4"/>
  <c r="F1605" i="4"/>
  <c r="H1605" i="4"/>
  <c r="J1604" i="4"/>
  <c r="K1597" i="4"/>
  <c r="F1596" i="4"/>
  <c r="H1596" i="4"/>
  <c r="F1595" i="4"/>
  <c r="J1594" i="4"/>
  <c r="F1588" i="4"/>
  <c r="F1587" i="4"/>
  <c r="H1587" i="4"/>
  <c r="F1586" i="4"/>
  <c r="H1585" i="4"/>
  <c r="F1579" i="4"/>
  <c r="F1578" i="4"/>
  <c r="H1578" i="4"/>
  <c r="F1576" i="4"/>
  <c r="H1576" i="4"/>
  <c r="J1576" i="4"/>
  <c r="K1576" i="4"/>
  <c r="H1570" i="4"/>
  <c r="F1569" i="4"/>
  <c r="H1569" i="4"/>
  <c r="J1561" i="4"/>
  <c r="F1560" i="4"/>
  <c r="H1560" i="4"/>
  <c r="F1551" i="4"/>
  <c r="H1551" i="4"/>
  <c r="K1550" i="4"/>
  <c r="F1549" i="4"/>
  <c r="F1542" i="4"/>
  <c r="H1542" i="4"/>
  <c r="H1541" i="4"/>
  <c r="J1541" i="4"/>
  <c r="F1534" i="4"/>
  <c r="F1533" i="4"/>
  <c r="H1533" i="4"/>
  <c r="F1532" i="4"/>
  <c r="J1532" i="4"/>
  <c r="H1531" i="4"/>
  <c r="J1531" i="4"/>
  <c r="J1525" i="4"/>
  <c r="F1524" i="4"/>
  <c r="H1524" i="4"/>
  <c r="K1516" i="4"/>
  <c r="F1515" i="4"/>
  <c r="H1515" i="4"/>
  <c r="K1514" i="4"/>
  <c r="F1513" i="4"/>
  <c r="F1507" i="4"/>
  <c r="F1506" i="4"/>
  <c r="H1506" i="4"/>
  <c r="H1504" i="4"/>
  <c r="H1498" i="4"/>
  <c r="F1497" i="4"/>
  <c r="H1497" i="4"/>
  <c r="K1489" i="4"/>
  <c r="F1488" i="4"/>
  <c r="H1488" i="4"/>
  <c r="F1486" i="4"/>
  <c r="F1479" i="4"/>
  <c r="H1479" i="4"/>
  <c r="H1478" i="4"/>
  <c r="F1471" i="4"/>
  <c r="F1470" i="4"/>
  <c r="H1470" i="4"/>
  <c r="F1469" i="4"/>
  <c r="H1468" i="4"/>
  <c r="J1468" i="4"/>
  <c r="H1462" i="4"/>
  <c r="F1461" i="4"/>
  <c r="H1461" i="4"/>
  <c r="H1453" i="4"/>
  <c r="F1452" i="4"/>
  <c r="H1452" i="4"/>
  <c r="H1451" i="4"/>
  <c r="F1443" i="4"/>
  <c r="H1443" i="4"/>
  <c r="H1442" i="4"/>
  <c r="F1434" i="4"/>
  <c r="H1434" i="4"/>
  <c r="J1433" i="4"/>
  <c r="F1426" i="4"/>
  <c r="F1425" i="4"/>
  <c r="H1425" i="4"/>
  <c r="F1424" i="4"/>
  <c r="F1417" i="4"/>
  <c r="F1416" i="4"/>
  <c r="H1416" i="4"/>
  <c r="F1415" i="4"/>
  <c r="J1414" i="4"/>
  <c r="H1408" i="4"/>
  <c r="F1407" i="4"/>
  <c r="H1407" i="4"/>
  <c r="H1406" i="4"/>
  <c r="J1399" i="4"/>
  <c r="F1398" i="4"/>
  <c r="H1398" i="4"/>
  <c r="J1397" i="4"/>
  <c r="F1389" i="4"/>
  <c r="H1389" i="4"/>
  <c r="H1381" i="4"/>
  <c r="J1381" i="4"/>
  <c r="F1380" i="4"/>
  <c r="H1380" i="4"/>
  <c r="F1379" i="4"/>
  <c r="J1379" i="4"/>
  <c r="H1372" i="4"/>
  <c r="J1372" i="4"/>
  <c r="F1371" i="4"/>
  <c r="H1371" i="4"/>
  <c r="F1370" i="4"/>
  <c r="H1370" i="4"/>
  <c r="J1370" i="4"/>
  <c r="K1370" i="4"/>
  <c r="F1369" i="4"/>
  <c r="H1369" i="4"/>
  <c r="I1371" i="4" s="1"/>
  <c r="J1371" i="4" s="1"/>
  <c r="K1369" i="4"/>
  <c r="F1363" i="4"/>
  <c r="J1363" i="4"/>
  <c r="K1363" i="4"/>
  <c r="F1362" i="4"/>
  <c r="H1362" i="4"/>
  <c r="F1361" i="4"/>
  <c r="H1361" i="4"/>
  <c r="J1361" i="4"/>
  <c r="H1360" i="4"/>
  <c r="J1360" i="4"/>
  <c r="H1354" i="4"/>
  <c r="F1353" i="4"/>
  <c r="H1353" i="4"/>
  <c r="J1352" i="4"/>
  <c r="H1351" i="4"/>
  <c r="J1351" i="4"/>
  <c r="F1345" i="4"/>
  <c r="J1345" i="4"/>
  <c r="F1344" i="4"/>
  <c r="H1344" i="4"/>
  <c r="F1342" i="4"/>
  <c r="J1342" i="4"/>
  <c r="J1336" i="4"/>
  <c r="F1335" i="4"/>
  <c r="H1335" i="4"/>
  <c r="H1334" i="4"/>
  <c r="H1333" i="4"/>
  <c r="F1327" i="4"/>
  <c r="J1327" i="4"/>
  <c r="F1326" i="4"/>
  <c r="H1326" i="4"/>
  <c r="H1325" i="4"/>
  <c r="J1325" i="4"/>
  <c r="F1324" i="4"/>
  <c r="H1324" i="4"/>
  <c r="J1324" i="4"/>
  <c r="K1324" i="4"/>
  <c r="F1318" i="4"/>
  <c r="H1318" i="4"/>
  <c r="F1317" i="4"/>
  <c r="H1317" i="4"/>
  <c r="F1316" i="4"/>
  <c r="J1316" i="4"/>
  <c r="J1315" i="4"/>
  <c r="F1309" i="4"/>
  <c r="H1309" i="4"/>
  <c r="J1309" i="4"/>
  <c r="K1309" i="4"/>
  <c r="F1308" i="4"/>
  <c r="H1308" i="4"/>
  <c r="F1307" i="4"/>
  <c r="H1307" i="4"/>
  <c r="F1306" i="4"/>
  <c r="H1306" i="4"/>
  <c r="J1306" i="4"/>
  <c r="H1300" i="4"/>
  <c r="J1300" i="4"/>
  <c r="F1299" i="4"/>
  <c r="H1299" i="4"/>
  <c r="F1298" i="4"/>
  <c r="H1298" i="4"/>
  <c r="H1297" i="4"/>
  <c r="J1286" i="4"/>
  <c r="K1286" i="4"/>
  <c r="F1281" i="4"/>
  <c r="H1281" i="4"/>
  <c r="J1281" i="4"/>
  <c r="J1280" i="4"/>
  <c r="J1282" i="4" s="1"/>
  <c r="G213" i="5" s="1"/>
  <c r="F1276" i="4"/>
  <c r="H1276" i="4"/>
  <c r="J1276" i="4"/>
  <c r="K1276" i="4"/>
  <c r="F1275" i="4"/>
  <c r="F1277" i="4" s="1"/>
  <c r="J1270" i="4"/>
  <c r="F1260" i="4"/>
  <c r="H1250" i="4"/>
  <c r="J1250" i="4"/>
  <c r="H1246" i="4"/>
  <c r="J1246" i="4"/>
  <c r="F1245" i="4"/>
  <c r="H1245" i="4"/>
  <c r="J1245" i="4"/>
  <c r="K1245" i="4"/>
  <c r="J1244" i="4"/>
  <c r="J1247" i="4" s="1"/>
  <c r="G206" i="5" s="1"/>
  <c r="I1251" i="4" s="1"/>
  <c r="J1251" i="4" s="1"/>
  <c r="J1239" i="4"/>
  <c r="H1237" i="4"/>
  <c r="J1237" i="4"/>
  <c r="H1232" i="4"/>
  <c r="F1230" i="4"/>
  <c r="H1230" i="4"/>
  <c r="J1230" i="4"/>
  <c r="K1230" i="4"/>
  <c r="H1218" i="4"/>
  <c r="K1212" i="4"/>
  <c r="J1207" i="4"/>
  <c r="H1201" i="4"/>
  <c r="K1197" i="4"/>
  <c r="F1192" i="4"/>
  <c r="J1192" i="4"/>
  <c r="H1191" i="4"/>
  <c r="H1184" i="4"/>
  <c r="H1176" i="4"/>
  <c r="J1176" i="4"/>
  <c r="H1175" i="4"/>
  <c r="J1173" i="4"/>
  <c r="H1169" i="4"/>
  <c r="J1169" i="4"/>
  <c r="F1167" i="4"/>
  <c r="H1162" i="4"/>
  <c r="J1162" i="4"/>
  <c r="J1159" i="4"/>
  <c r="F1155" i="4"/>
  <c r="J1154" i="4"/>
  <c r="J1148" i="4"/>
  <c r="F1147" i="4"/>
  <c r="F1145" i="4"/>
  <c r="H1121" i="4"/>
  <c r="H1122" i="4" s="1"/>
  <c r="F185" i="5" s="1"/>
  <c r="F1117" i="4"/>
  <c r="F1115" i="4"/>
  <c r="J1114" i="4"/>
  <c r="J1109" i="4"/>
  <c r="F1106" i="4"/>
  <c r="H1101" i="4"/>
  <c r="J1099" i="4"/>
  <c r="F1098" i="4"/>
  <c r="J1091" i="4"/>
  <c r="H1090" i="4"/>
  <c r="K1077" i="4"/>
  <c r="F1075" i="4"/>
  <c r="H1075" i="4"/>
  <c r="J1074" i="4"/>
  <c r="F1066" i="4"/>
  <c r="H1061" i="4"/>
  <c r="H1059" i="4"/>
  <c r="H1052" i="4"/>
  <c r="J1046" i="4"/>
  <c r="J1040" i="4"/>
  <c r="F1029" i="4"/>
  <c r="K1028" i="4"/>
  <c r="J1027" i="4"/>
  <c r="H1020" i="4"/>
  <c r="J1014" i="4"/>
  <c r="J1008" i="4"/>
  <c r="H1003" i="4"/>
  <c r="J1003" i="4"/>
  <c r="H998" i="4"/>
  <c r="J998" i="4"/>
  <c r="H992" i="4"/>
  <c r="J992" i="4"/>
  <c r="H986" i="4"/>
  <c r="J986" i="4"/>
  <c r="H980" i="4"/>
  <c r="J980" i="4"/>
  <c r="J979" i="4"/>
  <c r="H974" i="4"/>
  <c r="J974" i="4"/>
  <c r="H973" i="4"/>
  <c r="H968" i="4"/>
  <c r="J968" i="4"/>
  <c r="H967" i="4"/>
  <c r="F963" i="4"/>
  <c r="H959" i="4"/>
  <c r="J959" i="4"/>
  <c r="J958" i="4"/>
  <c r="F953" i="4"/>
  <c r="H947" i="4"/>
  <c r="J942" i="4"/>
  <c r="F936" i="4"/>
  <c r="K930" i="4"/>
  <c r="H929" i="4"/>
  <c r="F918" i="4"/>
  <c r="J917" i="4"/>
  <c r="F869" i="4"/>
  <c r="H869" i="4"/>
  <c r="F863" i="4"/>
  <c r="H863" i="4"/>
  <c r="F857" i="4"/>
  <c r="H857" i="4"/>
  <c r="F856" i="4"/>
  <c r="F851" i="4"/>
  <c r="H851" i="4"/>
  <c r="F850" i="4"/>
  <c r="F845" i="4"/>
  <c r="H845" i="4"/>
  <c r="J844" i="4"/>
  <c r="F839" i="4"/>
  <c r="H839" i="4"/>
  <c r="F833" i="4"/>
  <c r="H833" i="4"/>
  <c r="F827" i="4"/>
  <c r="H827" i="4"/>
  <c r="F826" i="4"/>
  <c r="F821" i="4"/>
  <c r="H821" i="4"/>
  <c r="F820" i="4"/>
  <c r="F815" i="4"/>
  <c r="H815" i="4"/>
  <c r="F809" i="4"/>
  <c r="H809" i="4"/>
  <c r="F803" i="4"/>
  <c r="H803" i="4"/>
  <c r="F797" i="4"/>
  <c r="G797" i="4"/>
  <c r="H797" i="4" s="1"/>
  <c r="J797" i="4"/>
  <c r="F796" i="4"/>
  <c r="H796" i="4"/>
  <c r="J796" i="4"/>
  <c r="K796" i="4"/>
  <c r="H795" i="4"/>
  <c r="J795" i="4"/>
  <c r="J798" i="4" s="1"/>
  <c r="G130" i="5" s="1"/>
  <c r="F794" i="4"/>
  <c r="E795" i="4" s="1"/>
  <c r="F795" i="4" s="1"/>
  <c r="H794" i="4"/>
  <c r="J794" i="4"/>
  <c r="K794" i="4"/>
  <c r="F785" i="4"/>
  <c r="J785" i="4"/>
  <c r="J786" i="4" s="1"/>
  <c r="G128" i="5" s="1"/>
  <c r="F784" i="4"/>
  <c r="L784" i="4" s="1"/>
  <c r="H784" i="4"/>
  <c r="G785" i="4" s="1"/>
  <c r="J784" i="4"/>
  <c r="K784" i="4"/>
  <c r="E783" i="4"/>
  <c r="F783" i="4" s="1"/>
  <c r="L783" i="4" s="1"/>
  <c r="H783" i="4"/>
  <c r="J783" i="4"/>
  <c r="F782" i="4"/>
  <c r="H782" i="4"/>
  <c r="J782" i="4"/>
  <c r="K782" i="4"/>
  <c r="F753" i="4"/>
  <c r="J753" i="4"/>
  <c r="F752" i="4"/>
  <c r="H752" i="4"/>
  <c r="G753" i="4" s="1"/>
  <c r="J752" i="4"/>
  <c r="K752" i="4"/>
  <c r="H751" i="4"/>
  <c r="J751" i="4"/>
  <c r="J754" i="4" s="1"/>
  <c r="G122" i="5" s="1"/>
  <c r="F750" i="4"/>
  <c r="E751" i="4" s="1"/>
  <c r="H750" i="4"/>
  <c r="J750" i="4"/>
  <c r="K750" i="4"/>
  <c r="J747" i="4"/>
  <c r="G121" i="5" s="1"/>
  <c r="F746" i="4"/>
  <c r="J746" i="4"/>
  <c r="F745" i="4"/>
  <c r="H745" i="4"/>
  <c r="G746" i="4" s="1"/>
  <c r="J745" i="4"/>
  <c r="K745" i="4"/>
  <c r="E744" i="4"/>
  <c r="F744" i="4" s="1"/>
  <c r="H744" i="4"/>
  <c r="J744" i="4"/>
  <c r="F743" i="4"/>
  <c r="H743" i="4"/>
  <c r="L743" i="4" s="1"/>
  <c r="J743" i="4"/>
  <c r="K743" i="4"/>
  <c r="F734" i="4"/>
  <c r="J734" i="4"/>
  <c r="F733" i="4"/>
  <c r="H733" i="4"/>
  <c r="G734" i="4" s="1"/>
  <c r="J733" i="4"/>
  <c r="K733" i="4"/>
  <c r="H732" i="4"/>
  <c r="J732" i="4"/>
  <c r="F731" i="4"/>
  <c r="E732" i="4" s="1"/>
  <c r="H731" i="4"/>
  <c r="L731" i="4" s="1"/>
  <c r="J731" i="4"/>
  <c r="K731" i="4"/>
  <c r="F727" i="4"/>
  <c r="G727" i="4"/>
  <c r="H727" i="4" s="1"/>
  <c r="J727" i="4"/>
  <c r="F726" i="4"/>
  <c r="H726" i="4"/>
  <c r="J726" i="4"/>
  <c r="K726" i="4"/>
  <c r="H725" i="4"/>
  <c r="J725" i="4"/>
  <c r="J728" i="4" s="1"/>
  <c r="G118" i="5" s="1"/>
  <c r="F724" i="4"/>
  <c r="E725" i="4" s="1"/>
  <c r="H724" i="4"/>
  <c r="J724" i="4"/>
  <c r="K724" i="4"/>
  <c r="H701" i="4"/>
  <c r="H697" i="4"/>
  <c r="K692" i="4"/>
  <c r="H374" i="4"/>
  <c r="F365" i="4"/>
  <c r="F361" i="4"/>
  <c r="F362" i="4" s="1"/>
  <c r="J357" i="4"/>
  <c r="J352" i="4"/>
  <c r="F341" i="4"/>
  <c r="H337" i="4"/>
  <c r="H324" i="4"/>
  <c r="F323" i="4"/>
  <c r="F317" i="4"/>
  <c r="F314" i="4"/>
  <c r="F306" i="4"/>
  <c r="F299" i="4"/>
  <c r="H297" i="4"/>
  <c r="H295" i="4"/>
  <c r="K294" i="4"/>
  <c r="H293" i="4"/>
  <c r="H289" i="4"/>
  <c r="H282" i="4"/>
  <c r="F279" i="4"/>
  <c r="J277" i="4"/>
  <c r="J276" i="4"/>
  <c r="H271" i="4"/>
  <c r="H269" i="4"/>
  <c r="H266" i="4"/>
  <c r="H265" i="4"/>
  <c r="F264" i="4"/>
  <c r="J263" i="4"/>
  <c r="J262" i="4"/>
  <c r="F257" i="4"/>
  <c r="J256" i="4"/>
  <c r="H255" i="4"/>
  <c r="F254" i="4"/>
  <c r="J252" i="4"/>
  <c r="H251" i="4"/>
  <c r="H244" i="4"/>
  <c r="H240" i="4"/>
  <c r="F239" i="4"/>
  <c r="J231" i="4"/>
  <c r="J229" i="4"/>
  <c r="J227" i="4"/>
  <c r="H225" i="4"/>
  <c r="J223" i="4"/>
  <c r="H218" i="4"/>
  <c r="J218" i="4"/>
  <c r="H216" i="4"/>
  <c r="H212" i="4"/>
  <c r="J211" i="4"/>
  <c r="H210" i="4"/>
  <c r="H209" i="4"/>
  <c r="H205" i="4"/>
  <c r="J205" i="4"/>
  <c r="J203" i="4"/>
  <c r="H202" i="4"/>
  <c r="J199" i="4"/>
  <c r="H198" i="4"/>
  <c r="H192" i="4"/>
  <c r="J192" i="4"/>
  <c r="H188" i="4"/>
  <c r="H184" i="4"/>
  <c r="H179" i="4"/>
  <c r="J179" i="4"/>
  <c r="H178" i="4"/>
  <c r="E179" i="4" s="1"/>
  <c r="K179" i="4" s="1"/>
  <c r="H176" i="4"/>
  <c r="H174" i="4"/>
  <c r="H173" i="4"/>
  <c r="H169" i="4"/>
  <c r="J169" i="4"/>
  <c r="J166" i="4"/>
  <c r="H159" i="4"/>
  <c r="J159" i="4"/>
  <c r="J154" i="4"/>
  <c r="F113" i="4"/>
  <c r="H113" i="4"/>
  <c r="F112" i="4"/>
  <c r="J112" i="4"/>
  <c r="J111" i="4"/>
  <c r="F103" i="4"/>
  <c r="H103" i="4"/>
  <c r="F102" i="4"/>
  <c r="H102" i="4"/>
  <c r="F94" i="4"/>
  <c r="H91" i="4"/>
  <c r="F90" i="4"/>
  <c r="F89" i="4"/>
  <c r="F80" i="4"/>
  <c r="F75" i="4"/>
  <c r="H75" i="4"/>
  <c r="F73" i="4"/>
  <c r="H73" i="4"/>
  <c r="F69" i="4"/>
  <c r="F61" i="4"/>
  <c r="H61" i="4"/>
  <c r="F59" i="4"/>
  <c r="H59" i="4"/>
  <c r="H55" i="4"/>
  <c r="F54" i="4"/>
  <c r="F51" i="4"/>
  <c r="F47" i="4"/>
  <c r="H47" i="4"/>
  <c r="F45" i="4"/>
  <c r="H45" i="4"/>
  <c r="H44" i="4"/>
  <c r="F41" i="4"/>
  <c r="H40" i="4"/>
  <c r="F39" i="4"/>
  <c r="H39" i="4"/>
  <c r="H38" i="4"/>
  <c r="F33" i="4"/>
  <c r="H33" i="4"/>
  <c r="F31" i="4"/>
  <c r="H31" i="4"/>
  <c r="H30" i="4"/>
  <c r="H29" i="4"/>
  <c r="F27" i="4"/>
  <c r="H27" i="4"/>
  <c r="H25" i="4"/>
  <c r="H24" i="4"/>
  <c r="F5" i="4"/>
  <c r="L795" i="4" l="1"/>
  <c r="F798" i="4"/>
  <c r="L744" i="4"/>
  <c r="L726" i="4"/>
  <c r="J735" i="4"/>
  <c r="G119" i="5" s="1"/>
  <c r="L794" i="4"/>
  <c r="F4247" i="4"/>
  <c r="I17" i="4"/>
  <c r="J17" i="4" s="1"/>
  <c r="I43" i="4"/>
  <c r="J43" i="4" s="1"/>
  <c r="I98" i="4"/>
  <c r="J98" i="4" s="1"/>
  <c r="E153" i="4"/>
  <c r="F153" i="4" s="1"/>
  <c r="E173" i="4"/>
  <c r="F173" i="4" s="1"/>
  <c r="E209" i="4"/>
  <c r="F209" i="4" s="1"/>
  <c r="E248" i="4"/>
  <c r="F248" i="4" s="1"/>
  <c r="E268" i="4"/>
  <c r="F268" i="4" s="1"/>
  <c r="E282" i="4"/>
  <c r="F282" i="4" s="1"/>
  <c r="E296" i="4"/>
  <c r="F296" i="4" s="1"/>
  <c r="I305" i="4"/>
  <c r="I324" i="4"/>
  <c r="J324" i="4" s="1"/>
  <c r="I374" i="4"/>
  <c r="J374" i="4" s="1"/>
  <c r="E951" i="4"/>
  <c r="F951" i="4" s="1"/>
  <c r="E1711" i="4"/>
  <c r="F1711" i="4" s="1"/>
  <c r="E1830" i="4"/>
  <c r="F1830" i="4" s="1"/>
  <c r="E1873" i="4"/>
  <c r="F1873" i="4" s="1"/>
  <c r="E2117" i="4"/>
  <c r="F2117" i="4" s="1"/>
  <c r="E2150" i="4"/>
  <c r="F2150" i="4" s="1"/>
  <c r="E2158" i="4"/>
  <c r="F2158" i="4" s="1"/>
  <c r="E2269" i="4"/>
  <c r="F2269" i="4" s="1"/>
  <c r="E2356" i="4"/>
  <c r="F2356" i="4" s="1"/>
  <c r="E2399" i="4"/>
  <c r="F2399" i="4" s="1"/>
  <c r="E2422" i="4"/>
  <c r="E2641" i="4"/>
  <c r="F2641" i="4" s="1"/>
  <c r="F2642" i="4" s="1"/>
  <c r="E2842" i="4"/>
  <c r="F2842" i="4" s="1"/>
  <c r="E2924" i="4"/>
  <c r="F2924" i="4" s="1"/>
  <c r="E3306" i="4"/>
  <c r="F3306" i="4" s="1"/>
  <c r="J3661" i="4"/>
  <c r="G583" i="5" s="1"/>
  <c r="E3738" i="4"/>
  <c r="F3738" i="4" s="1"/>
  <c r="E3923" i="4"/>
  <c r="F3923" i="4" s="1"/>
  <c r="E3950" i="4"/>
  <c r="F3950" i="4" s="1"/>
  <c r="J3973" i="4"/>
  <c r="G629" i="5" s="1"/>
  <c r="I889" i="4" s="1"/>
  <c r="J889" i="4" s="1"/>
  <c r="E4046" i="4"/>
  <c r="F4046" i="4" s="1"/>
  <c r="E4112" i="4"/>
  <c r="F4112" i="4" s="1"/>
  <c r="E4393" i="4"/>
  <c r="F4393" i="4" s="1"/>
  <c r="E4511" i="4"/>
  <c r="E4647" i="4"/>
  <c r="F4647" i="4" s="1"/>
  <c r="L724" i="4"/>
  <c r="L750" i="4"/>
  <c r="I53" i="4"/>
  <c r="J53" i="4" s="1"/>
  <c r="I102" i="4"/>
  <c r="J102" i="4" s="1"/>
  <c r="E190" i="4"/>
  <c r="F190" i="4" s="1"/>
  <c r="E201" i="4"/>
  <c r="F201" i="4" s="1"/>
  <c r="E222" i="4"/>
  <c r="F222" i="4" s="1"/>
  <c r="E263" i="4"/>
  <c r="F263" i="4" s="1"/>
  <c r="I323" i="4"/>
  <c r="J323" i="4" s="1"/>
  <c r="I331" i="4"/>
  <c r="J331" i="4" s="1"/>
  <c r="E1180" i="4"/>
  <c r="F1180" i="4" s="1"/>
  <c r="E1721" i="4"/>
  <c r="E1893" i="4"/>
  <c r="F1893" i="4" s="1"/>
  <c r="E2125" i="4"/>
  <c r="F2125" i="4" s="1"/>
  <c r="E2163" i="4"/>
  <c r="E2278" i="4"/>
  <c r="F2278" i="4" s="1"/>
  <c r="E2329" i="4"/>
  <c r="F2329" i="4" s="1"/>
  <c r="E2363" i="4"/>
  <c r="F2363" i="4" s="1"/>
  <c r="E2654" i="4"/>
  <c r="F2654" i="4" s="1"/>
  <c r="E2902" i="4"/>
  <c r="F2902" i="4" s="1"/>
  <c r="E3022" i="4"/>
  <c r="F3022" i="4" s="1"/>
  <c r="I3681" i="4"/>
  <c r="J3681" i="4" s="1"/>
  <c r="E3927" i="4"/>
  <c r="F3927" i="4" s="1"/>
  <c r="E4069" i="4"/>
  <c r="F4069" i="4" s="1"/>
  <c r="E4302" i="4"/>
  <c r="E4471" i="4"/>
  <c r="F4471" i="4" s="1"/>
  <c r="E4633" i="4"/>
  <c r="F4633" i="4" s="1"/>
  <c r="E4744" i="4"/>
  <c r="E163" i="4"/>
  <c r="F163" i="4" s="1"/>
  <c r="E183" i="4"/>
  <c r="F183" i="4" s="1"/>
  <c r="E241" i="4"/>
  <c r="F241" i="4" s="1"/>
  <c r="E275" i="4"/>
  <c r="F275" i="4" s="1"/>
  <c r="E289" i="4"/>
  <c r="F289" i="4" s="1"/>
  <c r="I317" i="4"/>
  <c r="J317" i="4" s="1"/>
  <c r="E1654" i="4"/>
  <c r="F1654" i="4" s="1"/>
  <c r="E1761" i="4"/>
  <c r="F1761" i="4" s="1"/>
  <c r="E2129" i="4"/>
  <c r="F2129" i="4" s="1"/>
  <c r="E2167" i="4"/>
  <c r="F2167" i="4" s="1"/>
  <c r="E2254" i="4"/>
  <c r="F2254" i="4" s="1"/>
  <c r="E2339" i="4"/>
  <c r="F2339" i="4" s="1"/>
  <c r="E2390" i="4"/>
  <c r="F2390" i="4" s="1"/>
  <c r="E2408" i="4"/>
  <c r="F2408" i="4" s="1"/>
  <c r="H2795" i="4"/>
  <c r="F430" i="5" s="1"/>
  <c r="E2980" i="4"/>
  <c r="F2980" i="4" s="1"/>
  <c r="E3206" i="4"/>
  <c r="F3206" i="4" s="1"/>
  <c r="E3358" i="4"/>
  <c r="F3358" i="4" s="1"/>
  <c r="I3708" i="4"/>
  <c r="J3708" i="4" s="1"/>
  <c r="E4445" i="4"/>
  <c r="F4445" i="4" s="1"/>
  <c r="K4469" i="4"/>
  <c r="E4564" i="4"/>
  <c r="F4564" i="4" s="1"/>
  <c r="E4640" i="4"/>
  <c r="F4640" i="4" s="1"/>
  <c r="L782" i="4"/>
  <c r="J1252" i="4"/>
  <c r="G207" i="5" s="1"/>
  <c r="I5" i="4"/>
  <c r="J5" i="4" s="1"/>
  <c r="E214" i="4"/>
  <c r="F214" i="4" s="1"/>
  <c r="I306" i="4"/>
  <c r="J306" i="4" s="1"/>
  <c r="E940" i="4"/>
  <c r="F940" i="4" s="1"/>
  <c r="E1647" i="4"/>
  <c r="F1647" i="4" s="1"/>
  <c r="E2263" i="4"/>
  <c r="F2263" i="4" s="1"/>
  <c r="E2349" i="4"/>
  <c r="F2349" i="4" s="1"/>
  <c r="E2728" i="4"/>
  <c r="F2728" i="4" s="1"/>
  <c r="E2788" i="4"/>
  <c r="F2788" i="4" s="1"/>
  <c r="E2958" i="4"/>
  <c r="F2958" i="4" s="1"/>
  <c r="E3029" i="4"/>
  <c r="F3029" i="4" s="1"/>
  <c r="E3316" i="4"/>
  <c r="F3316" i="4" s="1"/>
  <c r="E3784" i="4"/>
  <c r="F3784" i="4" s="1"/>
  <c r="E3872" i="4"/>
  <c r="F3872" i="4" s="1"/>
  <c r="E3965" i="4"/>
  <c r="F3965" i="4" s="1"/>
  <c r="E4038" i="4"/>
  <c r="F4038" i="4" s="1"/>
  <c r="K4159" i="4"/>
  <c r="E4341" i="4"/>
  <c r="F4341" i="4" s="1"/>
  <c r="E4498" i="4"/>
  <c r="F4498" i="4" s="1"/>
  <c r="E4664" i="4"/>
  <c r="F4664" i="4" s="1"/>
  <c r="K1281" i="4"/>
  <c r="K1306" i="4"/>
  <c r="K1327" i="4"/>
  <c r="K3983" i="4"/>
  <c r="F4000" i="4"/>
  <c r="K4412" i="4"/>
  <c r="F732" i="4"/>
  <c r="K732" i="4"/>
  <c r="K753" i="4"/>
  <c r="H753" i="4"/>
  <c r="F2303" i="4"/>
  <c r="K2303" i="4"/>
  <c r="K1237" i="4"/>
  <c r="F1237" i="4"/>
  <c r="L1237" i="4" s="1"/>
  <c r="H798" i="4"/>
  <c r="F130" i="5" s="1"/>
  <c r="H746" i="4"/>
  <c r="H747" i="4" s="1"/>
  <c r="F121" i="5" s="1"/>
  <c r="K746" i="4"/>
  <c r="F751" i="4"/>
  <c r="K751" i="4"/>
  <c r="H785" i="4"/>
  <c r="H786" i="4" s="1"/>
  <c r="F128" i="5" s="1"/>
  <c r="K785" i="4"/>
  <c r="H735" i="4"/>
  <c r="F119" i="5" s="1"/>
  <c r="F725" i="4"/>
  <c r="K725" i="4"/>
  <c r="H734" i="4"/>
  <c r="K734" i="4"/>
  <c r="H728" i="4"/>
  <c r="F118" i="5" s="1"/>
  <c r="H754" i="4"/>
  <c r="F122" i="5" s="1"/>
  <c r="E2019" i="4"/>
  <c r="F2019" i="4" s="1"/>
  <c r="E2027" i="4"/>
  <c r="F2027" i="4" s="1"/>
  <c r="E2035" i="4"/>
  <c r="F2035" i="4" s="1"/>
  <c r="L2035" i="4" s="1"/>
  <c r="I312" i="4"/>
  <c r="J312" i="4" s="1"/>
  <c r="I90" i="4"/>
  <c r="J90" i="4" s="1"/>
  <c r="I52" i="4"/>
  <c r="J52" i="4" s="1"/>
  <c r="I66" i="4"/>
  <c r="J66" i="4" s="1"/>
  <c r="L66" i="4" s="1"/>
  <c r="I321" i="4"/>
  <c r="J321" i="4" s="1"/>
  <c r="I303" i="4"/>
  <c r="J303" i="4" s="1"/>
  <c r="I99" i="4"/>
  <c r="J99" i="4" s="1"/>
  <c r="I24" i="4"/>
  <c r="J24" i="4" s="1"/>
  <c r="E255" i="4"/>
  <c r="F255" i="4" s="1"/>
  <c r="E229" i="4"/>
  <c r="F229" i="4" s="1"/>
  <c r="E269" i="4"/>
  <c r="F269" i="4" s="1"/>
  <c r="E283" i="4"/>
  <c r="F283" i="4" s="1"/>
  <c r="L283" i="4" s="1"/>
  <c r="E242" i="4"/>
  <c r="F242" i="4" s="1"/>
  <c r="E3898" i="4"/>
  <c r="F3898" i="4" s="1"/>
  <c r="E3883" i="4"/>
  <c r="F3883" i="4" s="1"/>
  <c r="E3859" i="4"/>
  <c r="F3859" i="4" s="1"/>
  <c r="L3859" i="4" s="1"/>
  <c r="E351" i="4"/>
  <c r="F351" i="4" s="1"/>
  <c r="E3951" i="4"/>
  <c r="E3873" i="4"/>
  <c r="F3873" i="4" s="1"/>
  <c r="E2001" i="4"/>
  <c r="F2001" i="4" s="1"/>
  <c r="L2001" i="4" s="1"/>
  <c r="E1935" i="4"/>
  <c r="F1935" i="4" s="1"/>
  <c r="E2007" i="4"/>
  <c r="F2007" i="4" s="1"/>
  <c r="I316" i="4"/>
  <c r="J316" i="4" s="1"/>
  <c r="I325" i="4"/>
  <c r="I307" i="4"/>
  <c r="J307" i="4" s="1"/>
  <c r="E3921" i="4"/>
  <c r="F3921" i="4" s="1"/>
  <c r="E3904" i="4"/>
  <c r="F3904" i="4" s="1"/>
  <c r="I26" i="4"/>
  <c r="J26" i="4" s="1"/>
  <c r="L26" i="4" s="1"/>
  <c r="I40" i="4"/>
  <c r="J40" i="4" s="1"/>
  <c r="I54" i="4"/>
  <c r="E213" i="4"/>
  <c r="E177" i="4"/>
  <c r="E157" i="4"/>
  <c r="F157" i="4" s="1"/>
  <c r="E200" i="4"/>
  <c r="F200" i="4" s="1"/>
  <c r="E187" i="4"/>
  <c r="F187" i="4" s="1"/>
  <c r="E167" i="4"/>
  <c r="F167" i="4" s="1"/>
  <c r="L167" i="4" s="1"/>
  <c r="E277" i="4"/>
  <c r="F277" i="4" s="1"/>
  <c r="E291" i="4"/>
  <c r="F291" i="4" s="1"/>
  <c r="E250" i="4"/>
  <c r="F250" i="4" s="1"/>
  <c r="E224" i="4"/>
  <c r="F224" i="4" s="1"/>
  <c r="I37" i="4"/>
  <c r="J37" i="4" s="1"/>
  <c r="I51" i="4"/>
  <c r="J51" i="4" s="1"/>
  <c r="I65" i="4"/>
  <c r="J65" i="4" s="1"/>
  <c r="I322" i="4"/>
  <c r="J322" i="4" s="1"/>
  <c r="I304" i="4"/>
  <c r="J304" i="4" s="1"/>
  <c r="E3926" i="4"/>
  <c r="F3926" i="4" s="1"/>
  <c r="E3909" i="4"/>
  <c r="E3949" i="4"/>
  <c r="F3949" i="4" s="1"/>
  <c r="L3949" i="4" s="1"/>
  <c r="E3871" i="4"/>
  <c r="F3871" i="4" s="1"/>
  <c r="E1653" i="4"/>
  <c r="F1653" i="4" s="1"/>
  <c r="E189" i="4"/>
  <c r="E3933" i="4"/>
  <c r="F3933" i="4" s="1"/>
  <c r="L3933" i="4" s="1"/>
  <c r="E215" i="4"/>
  <c r="F215" i="4" s="1"/>
  <c r="E3856" i="4"/>
  <c r="F3856" i="4" s="1"/>
  <c r="E3870" i="4"/>
  <c r="F3870" i="4" s="1"/>
  <c r="E3447" i="4"/>
  <c r="F3447" i="4" s="1"/>
  <c r="E3440" i="4"/>
  <c r="F3440" i="4" s="1"/>
  <c r="E1776" i="4"/>
  <c r="F1776" i="4" s="1"/>
  <c r="E1769" i="4"/>
  <c r="F1769" i="4" s="1"/>
  <c r="E2128" i="4"/>
  <c r="F2128" i="4" s="1"/>
  <c r="L2128" i="4" s="1"/>
  <c r="E2164" i="4"/>
  <c r="F2164" i="4" s="1"/>
  <c r="E1734" i="4"/>
  <c r="F1734" i="4" s="1"/>
  <c r="E1723" i="4"/>
  <c r="F1723" i="4" s="1"/>
  <c r="E1733" i="4"/>
  <c r="F1733" i="4" s="1"/>
  <c r="L1733" i="4" s="1"/>
  <c r="E1722" i="4"/>
  <c r="F1722" i="4" s="1"/>
  <c r="I94" i="4"/>
  <c r="J94" i="4" s="1"/>
  <c r="I72" i="4"/>
  <c r="J72" i="4" s="1"/>
  <c r="I30" i="4"/>
  <c r="J30" i="4" s="1"/>
  <c r="I103" i="4"/>
  <c r="I44" i="4"/>
  <c r="J44" i="4" s="1"/>
  <c r="I3704" i="4"/>
  <c r="J3704" i="4" s="1"/>
  <c r="I3689" i="4"/>
  <c r="J3689" i="4" s="1"/>
  <c r="L3689" i="4" s="1"/>
  <c r="E4214" i="4"/>
  <c r="F4214" i="4" s="1"/>
  <c r="E4201" i="4"/>
  <c r="E4512" i="4"/>
  <c r="F4512" i="4" s="1"/>
  <c r="E4499" i="4"/>
  <c r="F4499" i="4" s="1"/>
  <c r="E3628" i="4"/>
  <c r="F3628" i="4" s="1"/>
  <c r="E952" i="4"/>
  <c r="F952" i="4" s="1"/>
  <c r="E4551" i="4"/>
  <c r="F4551" i="4" s="1"/>
  <c r="E2837" i="4"/>
  <c r="F2837" i="4" s="1"/>
  <c r="E2838" i="4" s="1"/>
  <c r="F2838" i="4" s="1"/>
  <c r="L2838" i="4" s="1"/>
  <c r="E2783" i="4"/>
  <c r="F2783" i="4" s="1"/>
  <c r="E2784" i="4" s="1"/>
  <c r="F2784" i="4" s="1"/>
  <c r="L2784" i="4" s="1"/>
  <c r="E2832" i="4"/>
  <c r="F2832" i="4" s="1"/>
  <c r="E2778" i="4"/>
  <c r="F2778" i="4" s="1"/>
  <c r="E2702" i="4"/>
  <c r="F2702" i="4" s="1"/>
  <c r="E2681" i="4"/>
  <c r="F2681" i="4" s="1"/>
  <c r="E3101" i="4"/>
  <c r="F3101" i="4" s="1"/>
  <c r="E4597" i="4"/>
  <c r="F4597" i="4" s="1"/>
  <c r="E3107" i="4"/>
  <c r="F3107" i="4" s="1"/>
  <c r="F3110" i="4" s="1"/>
  <c r="E3382" i="4"/>
  <c r="F3382" i="4" s="1"/>
  <c r="E3377" i="4"/>
  <c r="F3377" i="4" s="1"/>
  <c r="E3372" i="4"/>
  <c r="F3372" i="4" s="1"/>
  <c r="E3809" i="4"/>
  <c r="F3809" i="4" s="1"/>
  <c r="L3809" i="4" s="1"/>
  <c r="E3032" i="4"/>
  <c r="F3032" i="4" s="1"/>
  <c r="E3023" i="4"/>
  <c r="E2372" i="4"/>
  <c r="F2372" i="4" s="1"/>
  <c r="E701" i="4"/>
  <c r="F701" i="4" s="1"/>
  <c r="E2378" i="4"/>
  <c r="F2378" i="4" s="1"/>
  <c r="E713" i="4"/>
  <c r="F713" i="4" s="1"/>
  <c r="E2113" i="4"/>
  <c r="E2273" i="4"/>
  <c r="F2273" i="4" s="1"/>
  <c r="L2273" i="4" s="1"/>
  <c r="E2274" i="4"/>
  <c r="F2274" i="4" s="1"/>
  <c r="E2265" i="4"/>
  <c r="F2265" i="4" s="1"/>
  <c r="E2112" i="4"/>
  <c r="F2112" i="4" s="1"/>
  <c r="E2255" i="4"/>
  <c r="F2255" i="4" s="1"/>
  <c r="L2255" i="4" s="1"/>
  <c r="E2421" i="4"/>
  <c r="F2421" i="4" s="1"/>
  <c r="E2409" i="4"/>
  <c r="F2409" i="4" s="1"/>
  <c r="E1232" i="4"/>
  <c r="F1232" i="4" s="1"/>
  <c r="E1218" i="4"/>
  <c r="F1218" i="4" s="1"/>
  <c r="L1218" i="4" s="1"/>
  <c r="E1239" i="4"/>
  <c r="F1239" i="4" s="1"/>
  <c r="E1225" i="4"/>
  <c r="H2863" i="4"/>
  <c r="K2863" i="4"/>
  <c r="H4576" i="4"/>
  <c r="K4576" i="4"/>
  <c r="K727" i="4"/>
  <c r="L727" i="4"/>
  <c r="K744" i="4"/>
  <c r="K783" i="4"/>
  <c r="K797" i="4"/>
  <c r="L797" i="4"/>
  <c r="I1326" i="4"/>
  <c r="J1326" i="4" s="1"/>
  <c r="K2117" i="4"/>
  <c r="K3651" i="4"/>
  <c r="K3950" i="4"/>
  <c r="K4419" i="4"/>
  <c r="K4445" i="4"/>
  <c r="L2224" i="4"/>
  <c r="I58" i="4"/>
  <c r="J58" i="4" s="1"/>
  <c r="L58" i="4" s="1"/>
  <c r="E166" i="4"/>
  <c r="F166" i="4" s="1"/>
  <c r="I697" i="4"/>
  <c r="J697" i="4" s="1"/>
  <c r="E941" i="4"/>
  <c r="F941" i="4" s="1"/>
  <c r="E2683" i="4"/>
  <c r="F2683" i="4" s="1"/>
  <c r="L2683" i="4" s="1"/>
  <c r="E2720" i="4"/>
  <c r="F2720" i="4" s="1"/>
  <c r="E3935" i="4"/>
  <c r="F3935" i="4" s="1"/>
  <c r="E3954" i="4"/>
  <c r="F3954" i="4" s="1"/>
  <c r="E4276" i="4"/>
  <c r="F4276" i="4" s="1"/>
  <c r="E4354" i="4"/>
  <c r="F4354" i="4" s="1"/>
  <c r="I4501" i="4"/>
  <c r="J4501" i="4" s="1"/>
  <c r="E4657" i="4"/>
  <c r="F4657" i="4" s="1"/>
  <c r="E1855" i="4"/>
  <c r="F1855" i="4" s="1"/>
  <c r="E1846" i="4"/>
  <c r="F1846" i="4" s="1"/>
  <c r="E197" i="4"/>
  <c r="F197" i="4" s="1"/>
  <c r="E184" i="4"/>
  <c r="F184" i="4" s="1"/>
  <c r="E164" i="4"/>
  <c r="F164" i="4" s="1"/>
  <c r="E262" i="4"/>
  <c r="F262" i="4" s="1"/>
  <c r="E236" i="4"/>
  <c r="E276" i="4"/>
  <c r="F276" i="4" s="1"/>
  <c r="E290" i="4"/>
  <c r="F290" i="4" s="1"/>
  <c r="E249" i="4"/>
  <c r="F249" i="4" s="1"/>
  <c r="E223" i="4"/>
  <c r="F223" i="4" s="1"/>
  <c r="E1159" i="4"/>
  <c r="F1159" i="4" s="1"/>
  <c r="E1166" i="4"/>
  <c r="F1166" i="4" s="1"/>
  <c r="L1166" i="4" s="1"/>
  <c r="E1173" i="4"/>
  <c r="F1173" i="4" s="1"/>
  <c r="I4473" i="4"/>
  <c r="J4473" i="4" s="1"/>
  <c r="I4460" i="4"/>
  <c r="J4460" i="4" s="1"/>
  <c r="I4447" i="4"/>
  <c r="J4447" i="4" s="1"/>
  <c r="I4434" i="4"/>
  <c r="J4434" i="4" s="1"/>
  <c r="I4421" i="4"/>
  <c r="J4421" i="4" s="1"/>
  <c r="I4408" i="4"/>
  <c r="J4408" i="4" s="1"/>
  <c r="I4395" i="4"/>
  <c r="J4395" i="4" s="1"/>
  <c r="L4395" i="4" s="1"/>
  <c r="I4382" i="4"/>
  <c r="J4382" i="4" s="1"/>
  <c r="I4369" i="4"/>
  <c r="J4369" i="4" s="1"/>
  <c r="I4356" i="4"/>
  <c r="J4356" i="4" s="1"/>
  <c r="I4343" i="4"/>
  <c r="J4343" i="4" s="1"/>
  <c r="I4330" i="4"/>
  <c r="I4317" i="4"/>
  <c r="I4304" i="4"/>
  <c r="J4304" i="4" s="1"/>
  <c r="I4291" i="4"/>
  <c r="J4291" i="4" s="1"/>
  <c r="L4291" i="4" s="1"/>
  <c r="I4278" i="4"/>
  <c r="I3815" i="4"/>
  <c r="J3815" i="4" s="1"/>
  <c r="I385" i="4"/>
  <c r="J385" i="4" s="1"/>
  <c r="I4216" i="4"/>
  <c r="J4216" i="4" s="1"/>
  <c r="I4203" i="4"/>
  <c r="J4203" i="4" s="1"/>
  <c r="I3803" i="4"/>
  <c r="J3803" i="4" s="1"/>
  <c r="I380" i="4"/>
  <c r="J380" i="4" s="1"/>
  <c r="I2293" i="4"/>
  <c r="J2293" i="4" s="1"/>
  <c r="E3205" i="4"/>
  <c r="F3205" i="4" s="1"/>
  <c r="E3212" i="4"/>
  <c r="F3212" i="4" s="1"/>
  <c r="E3219" i="4"/>
  <c r="F3219" i="4" s="1"/>
  <c r="E4068" i="4"/>
  <c r="F4068" i="4" s="1"/>
  <c r="L4068" i="4" s="1"/>
  <c r="E4044" i="4"/>
  <c r="F4044" i="4" s="1"/>
  <c r="E1714" i="4"/>
  <c r="F1714" i="4" s="1"/>
  <c r="E1704" i="4"/>
  <c r="F1704" i="4" s="1"/>
  <c r="F2124" i="4"/>
  <c r="L2124" i="4" s="1"/>
  <c r="K2124" i="4"/>
  <c r="F2800" i="4"/>
  <c r="K2800" i="4"/>
  <c r="F3102" i="4"/>
  <c r="L3102" i="4" s="1"/>
  <c r="K3102" i="4"/>
  <c r="F1903" i="4"/>
  <c r="K1903" i="4"/>
  <c r="L785" i="4"/>
  <c r="E3907" i="4"/>
  <c r="F3907" i="4" s="1"/>
  <c r="K313" i="4"/>
  <c r="L733" i="4"/>
  <c r="F747" i="4"/>
  <c r="L747" i="4" s="1"/>
  <c r="L753" i="4"/>
  <c r="F786" i="4"/>
  <c r="L786" i="4" s="1"/>
  <c r="I1362" i="4"/>
  <c r="J1362" i="4" s="1"/>
  <c r="K3696" i="4"/>
  <c r="L3972" i="4"/>
  <c r="J4107" i="4"/>
  <c r="G652" i="5" s="1"/>
  <c r="I1737" i="4" s="1"/>
  <c r="J1737" i="4" s="1"/>
  <c r="K4558" i="4"/>
  <c r="K4640" i="4"/>
  <c r="L2242" i="4"/>
  <c r="E210" i="4"/>
  <c r="F210" i="4" s="1"/>
  <c r="E2662" i="4"/>
  <c r="E2704" i="4"/>
  <c r="F2704" i="4" s="1"/>
  <c r="J2834" i="4"/>
  <c r="G435" i="5" s="1"/>
  <c r="E3014" i="4"/>
  <c r="F3014" i="4" s="1"/>
  <c r="E3033" i="4"/>
  <c r="F3033" i="4" s="1"/>
  <c r="I3697" i="4"/>
  <c r="J3697" i="4" s="1"/>
  <c r="E3884" i="4"/>
  <c r="F3884" i="4" s="1"/>
  <c r="E4328" i="4"/>
  <c r="F4328" i="4" s="1"/>
  <c r="L4328" i="4" s="1"/>
  <c r="E4380" i="4"/>
  <c r="F4380" i="4" s="1"/>
  <c r="J4484" i="4"/>
  <c r="G697" i="5" s="1"/>
  <c r="I4514" i="4"/>
  <c r="J4514" i="4" s="1"/>
  <c r="E4737" i="4"/>
  <c r="F4737" i="4" s="1"/>
  <c r="F4740" i="4" s="1"/>
  <c r="E212" i="4"/>
  <c r="F212" i="4" s="1"/>
  <c r="E176" i="4"/>
  <c r="F176" i="4" s="1"/>
  <c r="E156" i="4"/>
  <c r="F156" i="4" s="1"/>
  <c r="E199" i="4"/>
  <c r="F199" i="4" s="1"/>
  <c r="L199" i="4" s="1"/>
  <c r="I101" i="4"/>
  <c r="J101" i="4" s="1"/>
  <c r="I92" i="4"/>
  <c r="J92" i="4" s="1"/>
  <c r="E878" i="4"/>
  <c r="F878" i="4" s="1"/>
  <c r="E873" i="4"/>
  <c r="F873" i="4" s="1"/>
  <c r="E3966" i="4"/>
  <c r="F3966" i="4" s="1"/>
  <c r="E888" i="4"/>
  <c r="F888" i="4" s="1"/>
  <c r="E4588" i="4"/>
  <c r="F4588" i="4" s="1"/>
  <c r="E2693" i="4"/>
  <c r="F2693" i="4" s="1"/>
  <c r="E2673" i="4"/>
  <c r="F2673" i="4" s="1"/>
  <c r="E3922" i="4"/>
  <c r="F3922" i="4" s="1"/>
  <c r="E3905" i="4"/>
  <c r="F3905" i="4" s="1"/>
  <c r="E185" i="4"/>
  <c r="E165" i="4"/>
  <c r="F165" i="4" s="1"/>
  <c r="E211" i="4"/>
  <c r="F211" i="4" s="1"/>
  <c r="E175" i="4"/>
  <c r="F175" i="4" s="1"/>
  <c r="E155" i="4"/>
  <c r="F155" i="4" s="1"/>
  <c r="L155" i="4" s="1"/>
  <c r="I67" i="4"/>
  <c r="J67" i="4" s="1"/>
  <c r="I100" i="4"/>
  <c r="J100" i="4" s="1"/>
  <c r="I25" i="4"/>
  <c r="J25" i="4" s="1"/>
  <c r="I39" i="4"/>
  <c r="J39" i="4" s="1"/>
  <c r="E281" i="4"/>
  <c r="F281" i="4" s="1"/>
  <c r="E295" i="4"/>
  <c r="F295" i="4" s="1"/>
  <c r="I41" i="4"/>
  <c r="J41" i="4" s="1"/>
  <c r="I55" i="4"/>
  <c r="J55" i="4" s="1"/>
  <c r="L55" i="4" s="1"/>
  <c r="I69" i="4"/>
  <c r="J69" i="4" s="1"/>
  <c r="E3938" i="4"/>
  <c r="F3938" i="4" s="1"/>
  <c r="E3910" i="4"/>
  <c r="F3910" i="4" s="1"/>
  <c r="E3860" i="4"/>
  <c r="F3860" i="4" s="1"/>
  <c r="L3860" i="4" s="1"/>
  <c r="E3874" i="4"/>
  <c r="F3874" i="4" s="1"/>
  <c r="E3952" i="4"/>
  <c r="F3952" i="4" s="1"/>
  <c r="E3936" i="4"/>
  <c r="F3936" i="4" s="1"/>
  <c r="E3894" i="4"/>
  <c r="F3894" i="4" s="1"/>
  <c r="L3894" i="4" s="1"/>
  <c r="E3879" i="4"/>
  <c r="F3879" i="4" s="1"/>
  <c r="E270" i="4"/>
  <c r="F270" i="4" s="1"/>
  <c r="E284" i="4"/>
  <c r="F284" i="4" s="1"/>
  <c r="E243" i="4"/>
  <c r="E3932" i="4"/>
  <c r="F3932" i="4" s="1"/>
  <c r="E350" i="4"/>
  <c r="F350" i="4" s="1"/>
  <c r="E298" i="4"/>
  <c r="E4147" i="4"/>
  <c r="F4147" i="4" s="1"/>
  <c r="E4062" i="4"/>
  <c r="F4062" i="4" s="1"/>
  <c r="E923" i="4"/>
  <c r="F923" i="4" s="1"/>
  <c r="E929" i="4"/>
  <c r="F929" i="4" s="1"/>
  <c r="J3744" i="4"/>
  <c r="L3744" i="4" s="1"/>
  <c r="K3744" i="4"/>
  <c r="L734" i="4"/>
  <c r="L746" i="4"/>
  <c r="L798" i="4"/>
  <c r="E174" i="4"/>
  <c r="F174" i="4" s="1"/>
  <c r="L745" i="4"/>
  <c r="L752" i="4"/>
  <c r="L796" i="4"/>
  <c r="I1308" i="4"/>
  <c r="J1308" i="4" s="1"/>
  <c r="L2230" i="4"/>
  <c r="F2564" i="4"/>
  <c r="H2849" i="4"/>
  <c r="F438" i="5" s="1"/>
  <c r="L4070" i="4"/>
  <c r="I38" i="4"/>
  <c r="J38" i="4" s="1"/>
  <c r="I68" i="4"/>
  <c r="J68" i="4" s="1"/>
  <c r="E111" i="4"/>
  <c r="F111" i="4" s="1"/>
  <c r="L111" i="4" s="1"/>
  <c r="E154" i="4"/>
  <c r="F154" i="4" s="1"/>
  <c r="E198" i="4"/>
  <c r="F198" i="4" s="1"/>
  <c r="E230" i="4"/>
  <c r="F230" i="4" s="1"/>
  <c r="E256" i="4"/>
  <c r="F256" i="4" s="1"/>
  <c r="F258" i="4" s="1"/>
  <c r="E297" i="4"/>
  <c r="F297" i="4" s="1"/>
  <c r="E356" i="4"/>
  <c r="F356" i="4" s="1"/>
  <c r="E1152" i="4"/>
  <c r="F1152" i="4" s="1"/>
  <c r="E2043" i="4"/>
  <c r="F2043" i="4" s="1"/>
  <c r="L2043" i="4" s="1"/>
  <c r="I2283" i="4"/>
  <c r="J2283" i="4" s="1"/>
  <c r="E2671" i="4"/>
  <c r="E2713" i="4"/>
  <c r="J2780" i="4"/>
  <c r="G427" i="5" s="1"/>
  <c r="E3387" i="4"/>
  <c r="F3387" i="4" s="1"/>
  <c r="J3588" i="4"/>
  <c r="G570" i="5" s="1"/>
  <c r="I3808" i="4"/>
  <c r="J3808" i="4" s="1"/>
  <c r="E3857" i="4"/>
  <c r="F3857" i="4" s="1"/>
  <c r="L3857" i="4" s="1"/>
  <c r="E3880" i="4"/>
  <c r="F3880" i="4" s="1"/>
  <c r="E3895" i="4"/>
  <c r="F3895" i="4" s="1"/>
  <c r="E4289" i="4"/>
  <c r="F4289" i="4" s="1"/>
  <c r="E4315" i="4"/>
  <c r="E4367" i="4"/>
  <c r="E4406" i="4"/>
  <c r="F4406" i="4" s="1"/>
  <c r="E4432" i="4"/>
  <c r="F4432" i="4" s="1"/>
  <c r="E4458" i="4"/>
  <c r="F4458" i="4" s="1"/>
  <c r="L4458" i="4" s="1"/>
  <c r="I29" i="4"/>
  <c r="J29" i="4" s="1"/>
  <c r="E203" i="4"/>
  <c r="F203" i="4" s="1"/>
  <c r="L205" i="4"/>
  <c r="I375" i="4"/>
  <c r="J375" i="4" s="1"/>
  <c r="J376" i="4" s="1"/>
  <c r="G50" i="5" s="1"/>
  <c r="E935" i="4"/>
  <c r="F935" i="4" s="1"/>
  <c r="F937" i="4" s="1"/>
  <c r="E156" i="5" s="1"/>
  <c r="J999" i="4"/>
  <c r="G167" i="5" s="1"/>
  <c r="E1641" i="4"/>
  <c r="F1641" i="4" s="1"/>
  <c r="E1702" i="4"/>
  <c r="F1702" i="4" s="1"/>
  <c r="L1702" i="4" s="1"/>
  <c r="E1762" i="4"/>
  <c r="F1762" i="4" s="1"/>
  <c r="E1878" i="4"/>
  <c r="F1878" i="4" s="1"/>
  <c r="E1933" i="4"/>
  <c r="F1933" i="4" s="1"/>
  <c r="E2118" i="4"/>
  <c r="F2118" i="4" s="1"/>
  <c r="E2126" i="4"/>
  <c r="F2126" i="4" s="1"/>
  <c r="E2130" i="4"/>
  <c r="F2130" i="4" s="1"/>
  <c r="E2143" i="4"/>
  <c r="F2143" i="4" s="1"/>
  <c r="E2147" i="4"/>
  <c r="F2147" i="4" s="1"/>
  <c r="L2147" i="4" s="1"/>
  <c r="E2160" i="4"/>
  <c r="F2160" i="4" s="1"/>
  <c r="E2330" i="4"/>
  <c r="F2330" i="4" s="1"/>
  <c r="E2340" i="4"/>
  <c r="F2340" i="4" s="1"/>
  <c r="E2350" i="4"/>
  <c r="F2350" i="4" s="1"/>
  <c r="L2350" i="4" s="1"/>
  <c r="E2367" i="4"/>
  <c r="F2367" i="4" s="1"/>
  <c r="E2391" i="4"/>
  <c r="F2391" i="4" s="1"/>
  <c r="E2400" i="4"/>
  <c r="F2400" i="4" s="1"/>
  <c r="E2416" i="4"/>
  <c r="F2416" i="4" s="1"/>
  <c r="L2416" i="4" s="1"/>
  <c r="E2423" i="4"/>
  <c r="F2423" i="4" s="1"/>
  <c r="E2672" i="4"/>
  <c r="F2672" i="4" s="1"/>
  <c r="E2680" i="4"/>
  <c r="F2680" i="4" s="1"/>
  <c r="E2692" i="4"/>
  <c r="F2692" i="4" s="1"/>
  <c r="L2692" i="4" s="1"/>
  <c r="E2701" i="4"/>
  <c r="F2701" i="4" s="1"/>
  <c r="H2780" i="4"/>
  <c r="F427" i="5" s="1"/>
  <c r="J2785" i="4"/>
  <c r="G428" i="5" s="1"/>
  <c r="E2793" i="4"/>
  <c r="F2793" i="4" s="1"/>
  <c r="E2794" i="4" s="1"/>
  <c r="H2834" i="4"/>
  <c r="F435" i="5" s="1"/>
  <c r="J2839" i="4"/>
  <c r="G436" i="5" s="1"/>
  <c r="E2903" i="4"/>
  <c r="F2903" i="4" s="1"/>
  <c r="E2925" i="4"/>
  <c r="F2925" i="4" s="1"/>
  <c r="E2926" i="4" s="1"/>
  <c r="E2959" i="4"/>
  <c r="F2959" i="4" s="1"/>
  <c r="E2981" i="4"/>
  <c r="F2981" i="4" s="1"/>
  <c r="E3015" i="4"/>
  <c r="F3015" i="4" s="1"/>
  <c r="E3030" i="4"/>
  <c r="F3030" i="4" s="1"/>
  <c r="F3035" i="4" s="1"/>
  <c r="E3199" i="4"/>
  <c r="E3297" i="4"/>
  <c r="F3297" i="4" s="1"/>
  <c r="E3359" i="4"/>
  <c r="F3359" i="4" s="1"/>
  <c r="E3438" i="4"/>
  <c r="F3438" i="4" s="1"/>
  <c r="F3441" i="4" s="1"/>
  <c r="E539" i="5" s="1"/>
  <c r="E3445" i="4"/>
  <c r="F3445" i="4" s="1"/>
  <c r="I3674" i="4"/>
  <c r="J3674" i="4" s="1"/>
  <c r="E3723" i="4"/>
  <c r="F3723" i="4" s="1"/>
  <c r="E3858" i="4"/>
  <c r="F3858" i="4" s="1"/>
  <c r="L3858" i="4" s="1"/>
  <c r="E3881" i="4"/>
  <c r="F3881" i="4" s="1"/>
  <c r="E3908" i="4"/>
  <c r="F3908" i="4" s="1"/>
  <c r="E4043" i="4"/>
  <c r="F4043" i="4" s="1"/>
  <c r="K4117" i="4"/>
  <c r="E4125" i="4"/>
  <c r="F4125" i="4" s="1"/>
  <c r="J4553" i="4"/>
  <c r="G707" i="5" s="1"/>
  <c r="I2870" i="4" s="1"/>
  <c r="J2870" i="4" s="1"/>
  <c r="E4586" i="4"/>
  <c r="F4586" i="4" s="1"/>
  <c r="E4624" i="4"/>
  <c r="F4624" i="4" s="1"/>
  <c r="L4624" i="4" s="1"/>
  <c r="E4641" i="4"/>
  <c r="F4641" i="4" s="1"/>
  <c r="E4658" i="4"/>
  <c r="F4658" i="4" s="1"/>
  <c r="H2839" i="4"/>
  <c r="F436" i="5" s="1"/>
  <c r="F3560" i="4"/>
  <c r="E564" i="5" s="1"/>
  <c r="F3661" i="4"/>
  <c r="J3990" i="4"/>
  <c r="G632" i="5" s="1"/>
  <c r="I1821" i="4" s="1"/>
  <c r="J1821" i="4" s="1"/>
  <c r="I4028" i="4"/>
  <c r="J4028" i="4" s="1"/>
  <c r="I71" i="4"/>
  <c r="J71" i="4" s="1"/>
  <c r="I73" i="4" s="1"/>
  <c r="J73" i="4" s="1"/>
  <c r="L73" i="4" s="1"/>
  <c r="I93" i="4"/>
  <c r="J93" i="4" s="1"/>
  <c r="E196" i="4"/>
  <c r="F196" i="4" s="1"/>
  <c r="E216" i="4"/>
  <c r="F216" i="4" s="1"/>
  <c r="E228" i="4"/>
  <c r="F228" i="4" s="1"/>
  <c r="E235" i="4"/>
  <c r="F235" i="4" s="1"/>
  <c r="I308" i="4"/>
  <c r="J308" i="4" s="1"/>
  <c r="I326" i="4"/>
  <c r="J326" i="4" s="1"/>
  <c r="E946" i="4"/>
  <c r="F946" i="4" s="1"/>
  <c r="J1004" i="4"/>
  <c r="G168" i="5" s="1"/>
  <c r="E1635" i="4"/>
  <c r="F1635" i="4" s="1"/>
  <c r="E1703" i="4"/>
  <c r="F1703" i="4" s="1"/>
  <c r="E1847" i="4"/>
  <c r="F1847" i="4" s="1"/>
  <c r="L1847" i="4" s="1"/>
  <c r="E1883" i="4"/>
  <c r="F1883" i="4" s="1"/>
  <c r="E2122" i="4"/>
  <c r="F2122" i="4" s="1"/>
  <c r="E2127" i="4"/>
  <c r="F2127" i="4" s="1"/>
  <c r="E2131" i="4"/>
  <c r="F2131" i="4" s="1"/>
  <c r="E2144" i="4"/>
  <c r="F2144" i="4" s="1"/>
  <c r="E2258" i="4"/>
  <c r="F2258" i="4" s="1"/>
  <c r="E2292" i="4"/>
  <c r="F2292" i="4" s="1"/>
  <c r="E2327" i="4"/>
  <c r="F2327" i="4" s="1"/>
  <c r="L2327" i="4" s="1"/>
  <c r="E2334" i="4"/>
  <c r="F2334" i="4" s="1"/>
  <c r="E2341" i="4"/>
  <c r="F2341" i="4" s="1"/>
  <c r="E2351" i="4"/>
  <c r="F2351" i="4" s="1"/>
  <c r="E2361" i="4"/>
  <c r="F2361" i="4" s="1"/>
  <c r="L2361" i="4" s="1"/>
  <c r="E2483" i="4"/>
  <c r="F2483" i="4" s="1"/>
  <c r="J2790" i="4"/>
  <c r="G429" i="5" s="1"/>
  <c r="J2844" i="4"/>
  <c r="G437" i="5" s="1"/>
  <c r="E2896" i="4"/>
  <c r="F2896" i="4" s="1"/>
  <c r="E2930" i="4"/>
  <c r="F2930" i="4" s="1"/>
  <c r="E2952" i="4"/>
  <c r="F2952" i="4" s="1"/>
  <c r="E3031" i="4"/>
  <c r="F3031" i="4" s="1"/>
  <c r="E3220" i="4"/>
  <c r="F3220" i="4" s="1"/>
  <c r="L3220" i="4" s="1"/>
  <c r="E3311" i="4"/>
  <c r="F3311" i="4" s="1"/>
  <c r="E3634" i="4"/>
  <c r="I3687" i="4"/>
  <c r="J3687" i="4" s="1"/>
  <c r="I3688" i="4" s="1"/>
  <c r="J3688" i="4" s="1"/>
  <c r="E3716" i="4"/>
  <c r="F3716" i="4" s="1"/>
  <c r="L3716" i="4" s="1"/>
  <c r="E3882" i="4"/>
  <c r="F3882" i="4" s="1"/>
  <c r="E3897" i="4"/>
  <c r="F3897" i="4" s="1"/>
  <c r="E3937" i="4"/>
  <c r="F3937" i="4" s="1"/>
  <c r="E4067" i="4"/>
  <c r="F4067" i="4" s="1"/>
  <c r="L4067" i="4" s="1"/>
  <c r="E4200" i="4"/>
  <c r="F4200" i="4" s="1"/>
  <c r="E4213" i="4"/>
  <c r="F4213" i="4" s="1"/>
  <c r="E4274" i="4"/>
  <c r="F4274" i="4" s="1"/>
  <c r="E4287" i="4"/>
  <c r="K4287" i="4" s="1"/>
  <c r="E4326" i="4"/>
  <c r="F4326" i="4" s="1"/>
  <c r="E4339" i="4"/>
  <c r="E4352" i="4"/>
  <c r="F4352" i="4" s="1"/>
  <c r="E4365" i="4"/>
  <c r="F4365" i="4" s="1"/>
  <c r="E4378" i="4"/>
  <c r="F4378" i="4" s="1"/>
  <c r="E4391" i="4"/>
  <c r="F4391" i="4" s="1"/>
  <c r="H4553" i="4"/>
  <c r="F707" i="5" s="1"/>
  <c r="G2870" i="4" s="1"/>
  <c r="H2870" i="4" s="1"/>
  <c r="J4566" i="4"/>
  <c r="G709" i="5" s="1"/>
  <c r="I2875" i="4" s="1"/>
  <c r="J2875" i="4" s="1"/>
  <c r="J4577" i="4"/>
  <c r="G711" i="5" s="1"/>
  <c r="I3039" i="4" s="1"/>
  <c r="J3039" i="4" s="1"/>
  <c r="E4645" i="4"/>
  <c r="F4645" i="4" s="1"/>
  <c r="E4662" i="4"/>
  <c r="F4662" i="4" s="1"/>
  <c r="E4707" i="4"/>
  <c r="F4707" i="4" s="1"/>
  <c r="L4707" i="4" s="1"/>
  <c r="I57" i="4"/>
  <c r="J57" i="4" s="1"/>
  <c r="E1939" i="4"/>
  <c r="F1939" i="4" s="1"/>
  <c r="L2213" i="4"/>
  <c r="E2259" i="4"/>
  <c r="F2259" i="4" s="1"/>
  <c r="L2259" i="4" s="1"/>
  <c r="E2268" i="4"/>
  <c r="F2268" i="4" s="1"/>
  <c r="E2345" i="4"/>
  <c r="F2345" i="4" s="1"/>
  <c r="E2395" i="4"/>
  <c r="F2395" i="4" s="1"/>
  <c r="E2404" i="4"/>
  <c r="F2404" i="4" s="1"/>
  <c r="L2404" i="4" s="1"/>
  <c r="E2653" i="4"/>
  <c r="F2653" i="4" s="1"/>
  <c r="E2661" i="4"/>
  <c r="F2661" i="4" s="1"/>
  <c r="E2670" i="4"/>
  <c r="F2670" i="4" s="1"/>
  <c r="E2682" i="4"/>
  <c r="F2682" i="4" s="1"/>
  <c r="E2703" i="4"/>
  <c r="F2703" i="4" s="1"/>
  <c r="E2712" i="4"/>
  <c r="F2712" i="4" s="1"/>
  <c r="E2719" i="4"/>
  <c r="F2719" i="4" s="1"/>
  <c r="E2727" i="4"/>
  <c r="F2727" i="4" s="1"/>
  <c r="F2731" i="4" s="1"/>
  <c r="H2790" i="4"/>
  <c r="F429" i="5" s="1"/>
  <c r="J2795" i="4"/>
  <c r="G430" i="5" s="1"/>
  <c r="H2844" i="4"/>
  <c r="F437" i="5" s="1"/>
  <c r="J2849" i="4"/>
  <c r="G438" i="5" s="1"/>
  <c r="E2897" i="4"/>
  <c r="F2897" i="4" s="1"/>
  <c r="E2931" i="4"/>
  <c r="F2931" i="4" s="1"/>
  <c r="E2953" i="4"/>
  <c r="F2953" i="4" s="1"/>
  <c r="E2987" i="4"/>
  <c r="F2987" i="4" s="1"/>
  <c r="E2988" i="4" s="1"/>
  <c r="E3009" i="4"/>
  <c r="F3009" i="4" s="1"/>
  <c r="E3021" i="4"/>
  <c r="F3021" i="4" s="1"/>
  <c r="E3213" i="4"/>
  <c r="J3583" i="4"/>
  <c r="G569" i="5" s="1"/>
  <c r="E3709" i="4"/>
  <c r="F3709" i="4" s="1"/>
  <c r="E3761" i="4"/>
  <c r="F3761" i="4" s="1"/>
  <c r="E3772" i="4"/>
  <c r="F3772" i="4" s="1"/>
  <c r="E3773" i="4" s="1"/>
  <c r="E3791" i="4"/>
  <c r="F3791" i="4" s="1"/>
  <c r="E3792" i="4" s="1"/>
  <c r="F3792" i="4" s="1"/>
  <c r="L3792" i="4" s="1"/>
  <c r="K4160" i="4"/>
  <c r="E4240" i="4"/>
  <c r="F4240" i="4" s="1"/>
  <c r="E4275" i="4"/>
  <c r="E4288" i="4"/>
  <c r="F4288" i="4" s="1"/>
  <c r="E4301" i="4"/>
  <c r="F4301" i="4" s="1"/>
  <c r="E4314" i="4"/>
  <c r="F4314" i="4" s="1"/>
  <c r="E4327" i="4"/>
  <c r="F4327" i="4" s="1"/>
  <c r="E4340" i="4"/>
  <c r="F4340" i="4" s="1"/>
  <c r="L4340" i="4" s="1"/>
  <c r="E4353" i="4"/>
  <c r="F4353" i="4" s="1"/>
  <c r="E4366" i="4"/>
  <c r="F4366" i="4" s="1"/>
  <c r="E4379" i="4"/>
  <c r="E4392" i="4"/>
  <c r="F4392" i="4" s="1"/>
  <c r="L4392" i="4" s="1"/>
  <c r="E4405" i="4"/>
  <c r="F4405" i="4" s="1"/>
  <c r="E4418" i="4"/>
  <c r="E4431" i="4"/>
  <c r="F4431" i="4" s="1"/>
  <c r="E4444" i="4"/>
  <c r="F4444" i="4" s="1"/>
  <c r="L4444" i="4" s="1"/>
  <c r="E4457" i="4"/>
  <c r="F4457" i="4" s="1"/>
  <c r="E4470" i="4"/>
  <c r="F4470" i="4" s="1"/>
  <c r="E4497" i="4"/>
  <c r="F4497" i="4" s="1"/>
  <c r="H4566" i="4"/>
  <c r="F709" i="5" s="1"/>
  <c r="G2875" i="4" s="1"/>
  <c r="H2875" i="4" s="1"/>
  <c r="E4622" i="4"/>
  <c r="F4622" i="4" s="1"/>
  <c r="E4639" i="4"/>
  <c r="F4639" i="4" s="1"/>
  <c r="I1299" i="4"/>
  <c r="J1299" i="4" s="1"/>
  <c r="I1335" i="4"/>
  <c r="J1335" i="4" s="1"/>
  <c r="L1335" i="4" s="1"/>
  <c r="H2905" i="4"/>
  <c r="F446" i="5" s="1"/>
  <c r="H4242" i="4"/>
  <c r="F674" i="5" s="1"/>
  <c r="G4229" i="4" s="1"/>
  <c r="K113" i="4"/>
  <c r="K200" i="4"/>
  <c r="K204" i="4"/>
  <c r="K1318" i="4"/>
  <c r="K1372" i="4"/>
  <c r="K1549" i="4"/>
  <c r="K3302" i="4"/>
  <c r="H3534" i="4"/>
  <c r="F558" i="5" s="1"/>
  <c r="K3670" i="4"/>
  <c r="K3824" i="4"/>
  <c r="K3943" i="4"/>
  <c r="K4004" i="4"/>
  <c r="K4014" i="4"/>
  <c r="K4038" i="4"/>
  <c r="F4077" i="4"/>
  <c r="K4092" i="4"/>
  <c r="K4104" i="4"/>
  <c r="K4185" i="4"/>
  <c r="K4205" i="4"/>
  <c r="K4239" i="4"/>
  <c r="K4304" i="4"/>
  <c r="K4315" i="4"/>
  <c r="K4341" i="4"/>
  <c r="K4346" i="4"/>
  <c r="L4347" i="4"/>
  <c r="K4369" i="4"/>
  <c r="K4405" i="4"/>
  <c r="G4459" i="4"/>
  <c r="H4459" i="4" s="1"/>
  <c r="K4657" i="4"/>
  <c r="J4677" i="4"/>
  <c r="G728" i="5" s="1"/>
  <c r="I3288" i="4" s="1"/>
  <c r="J3288" i="4" s="1"/>
  <c r="F3519" i="4"/>
  <c r="L3670" i="4"/>
  <c r="H3945" i="4"/>
  <c r="F625" i="5" s="1"/>
  <c r="G778" i="4" s="1"/>
  <c r="H778" i="4" s="1"/>
  <c r="L4469" i="4"/>
  <c r="K1250" i="4"/>
  <c r="K2170" i="4"/>
  <c r="K2268" i="4"/>
  <c r="K2371" i="4"/>
  <c r="F2454" i="4"/>
  <c r="K2674" i="4"/>
  <c r="K2694" i="4"/>
  <c r="K2909" i="4"/>
  <c r="K2965" i="4"/>
  <c r="K3964" i="4"/>
  <c r="K3993" i="4"/>
  <c r="K4013" i="4"/>
  <c r="K4087" i="4"/>
  <c r="K4123" i="4"/>
  <c r="J4155" i="4"/>
  <c r="G660" i="5" s="1"/>
  <c r="K4161" i="4"/>
  <c r="J4182" i="4"/>
  <c r="G665" i="5" s="1"/>
  <c r="I1802" i="4" s="1"/>
  <c r="J1802" i="4" s="1"/>
  <c r="K4199" i="4"/>
  <c r="K4260" i="4"/>
  <c r="K4353" i="4"/>
  <c r="K4357" i="4"/>
  <c r="K4393" i="4"/>
  <c r="K4409" i="4"/>
  <c r="K4448" i="4"/>
  <c r="L4470" i="4"/>
  <c r="F4010" i="4"/>
  <c r="L4008" i="4"/>
  <c r="I4459" i="4"/>
  <c r="J4459" i="4" s="1"/>
  <c r="I4407" i="4"/>
  <c r="J4407" i="4" s="1"/>
  <c r="I4355" i="4"/>
  <c r="J4355" i="4" s="1"/>
  <c r="I4303" i="4"/>
  <c r="J4303" i="4" s="1"/>
  <c r="I4446" i="4"/>
  <c r="J4446" i="4" s="1"/>
  <c r="I4394" i="4"/>
  <c r="J4394" i="4" s="1"/>
  <c r="I4342" i="4"/>
  <c r="J4342" i="4" s="1"/>
  <c r="I4290" i="4"/>
  <c r="J4290" i="4" s="1"/>
  <c r="I4433" i="4"/>
  <c r="J4433" i="4" s="1"/>
  <c r="J4440" i="4" s="1"/>
  <c r="G693" i="5" s="1"/>
  <c r="I2196" i="4" s="1"/>
  <c r="J2196" i="4" s="1"/>
  <c r="I4329" i="4"/>
  <c r="J4329" i="4" s="1"/>
  <c r="I4513" i="4"/>
  <c r="J4513" i="4" s="1"/>
  <c r="I4420" i="4"/>
  <c r="J4420" i="4" s="1"/>
  <c r="I4316" i="4"/>
  <c r="J4316" i="4" s="1"/>
  <c r="I4472" i="4"/>
  <c r="J4472" i="4" s="1"/>
  <c r="J4479" i="4" s="1"/>
  <c r="G696" i="5" s="1"/>
  <c r="I2202" i="4" s="1"/>
  <c r="J2202" i="4" s="1"/>
  <c r="I4368" i="4"/>
  <c r="J4368" i="4" s="1"/>
  <c r="I4500" i="4"/>
  <c r="J4500" i="4" s="1"/>
  <c r="I4381" i="4"/>
  <c r="J4381" i="4" s="1"/>
  <c r="J4388" i="4" s="1"/>
  <c r="G689" i="5" s="1"/>
  <c r="I2186" i="4" s="1"/>
  <c r="J2186" i="4" s="1"/>
  <c r="I4277" i="4"/>
  <c r="J4277" i="4" s="1"/>
  <c r="H2385" i="4"/>
  <c r="K2385" i="4"/>
  <c r="J2386" i="4"/>
  <c r="J2387" i="4" s="1"/>
  <c r="G362" i="5" s="1"/>
  <c r="K2386" i="4"/>
  <c r="J2682" i="4"/>
  <c r="J2865" i="4"/>
  <c r="L2865" i="4" s="1"/>
  <c r="K2865" i="4"/>
  <c r="H2938" i="4"/>
  <c r="K2938" i="4"/>
  <c r="J3021" i="4"/>
  <c r="L3021" i="4" s="1"/>
  <c r="K3021" i="4"/>
  <c r="J3025" i="4"/>
  <c r="K3025" i="4"/>
  <c r="J3062" i="4"/>
  <c r="K3062" i="4"/>
  <c r="F3154" i="4"/>
  <c r="K3154" i="4"/>
  <c r="F4411" i="4"/>
  <c r="L4411" i="4" s="1"/>
  <c r="K4411" i="4"/>
  <c r="J4517" i="4"/>
  <c r="K4517" i="4"/>
  <c r="F4744" i="4"/>
  <c r="E4745" i="4" s="1"/>
  <c r="F4745" i="4" s="1"/>
  <c r="L4745" i="4" s="1"/>
  <c r="K4744" i="4"/>
  <c r="J3754" i="4"/>
  <c r="K3754" i="4"/>
  <c r="F3909" i="4"/>
  <c r="L3909" i="4" s="1"/>
  <c r="K3909" i="4"/>
  <c r="J3927" i="4"/>
  <c r="K3927" i="4"/>
  <c r="K3935" i="4"/>
  <c r="J3935" i="4"/>
  <c r="J3940" i="4" s="1"/>
  <c r="G624" i="5" s="1"/>
  <c r="I777" i="4" s="1"/>
  <c r="J777" i="4" s="1"/>
  <c r="K3960" i="4"/>
  <c r="F3960" i="4"/>
  <c r="F3961" i="4" s="1"/>
  <c r="E627" i="5" s="1"/>
  <c r="F3989" i="4"/>
  <c r="F3990" i="4" s="1"/>
  <c r="K3989" i="4"/>
  <c r="K4020" i="4"/>
  <c r="F4020" i="4"/>
  <c r="F4022" i="4" s="1"/>
  <c r="E638" i="5" s="1"/>
  <c r="F4216" i="4"/>
  <c r="L4216" i="4" s="1"/>
  <c r="J4218" i="4"/>
  <c r="K4218" i="4"/>
  <c r="F4220" i="4"/>
  <c r="K4220" i="4"/>
  <c r="G4446" i="4"/>
  <c r="H4446" i="4" s="1"/>
  <c r="G4394" i="4"/>
  <c r="H4394" i="4" s="1"/>
  <c r="G4342" i="4"/>
  <c r="H4342" i="4" s="1"/>
  <c r="G4290" i="4"/>
  <c r="H4290" i="4" s="1"/>
  <c r="H4297" i="4" s="1"/>
  <c r="F682" i="5" s="1"/>
  <c r="G4265" i="4" s="1"/>
  <c r="H4265" i="4" s="1"/>
  <c r="G4513" i="4"/>
  <c r="H4513" i="4" s="1"/>
  <c r="G4433" i="4"/>
  <c r="H4433" i="4" s="1"/>
  <c r="G4381" i="4"/>
  <c r="H4381" i="4" s="1"/>
  <c r="G4329" i="4"/>
  <c r="H4329" i="4" s="1"/>
  <c r="G4277" i="4"/>
  <c r="H4277" i="4" s="1"/>
  <c r="H4280" i="4"/>
  <c r="L4280" i="4" s="1"/>
  <c r="K4280" i="4"/>
  <c r="F4287" i="4"/>
  <c r="L4287" i="4" s="1"/>
  <c r="H4320" i="4"/>
  <c r="L4320" i="4" s="1"/>
  <c r="K4320" i="4"/>
  <c r="F4358" i="4"/>
  <c r="K4358" i="4"/>
  <c r="F4383" i="4"/>
  <c r="L4383" i="4" s="1"/>
  <c r="K4383" i="4"/>
  <c r="J4425" i="4"/>
  <c r="L4425" i="4" s="1"/>
  <c r="K4425" i="4"/>
  <c r="F3393" i="4"/>
  <c r="F3394" i="4" s="1"/>
  <c r="K3393" i="4"/>
  <c r="F3646" i="4"/>
  <c r="F3647" i="4" s="1"/>
  <c r="K3646" i="4"/>
  <c r="F4302" i="4"/>
  <c r="K4302" i="4"/>
  <c r="K4367" i="4"/>
  <c r="F4367" i="4"/>
  <c r="F4463" i="4"/>
  <c r="L4463" i="4" s="1"/>
  <c r="K4463" i="4"/>
  <c r="J4505" i="4"/>
  <c r="J4507" i="4" s="1"/>
  <c r="G700" i="5" s="1"/>
  <c r="I4487" i="4" s="1"/>
  <c r="J4487" i="4" s="1"/>
  <c r="K4505" i="4"/>
  <c r="F4511" i="4"/>
  <c r="K4511" i="4"/>
  <c r="J4651" i="4"/>
  <c r="L4651" i="4" s="1"/>
  <c r="K4651" i="4"/>
  <c r="J4658" i="4"/>
  <c r="L4658" i="4" s="1"/>
  <c r="K4658" i="4"/>
  <c r="H4675" i="4"/>
  <c r="L4675" i="4" s="1"/>
  <c r="K4675" i="4"/>
  <c r="L1351" i="4"/>
  <c r="G4538" i="4"/>
  <c r="H4538" i="4" s="1"/>
  <c r="K112" i="4"/>
  <c r="K187" i="4"/>
  <c r="K215" i="4"/>
  <c r="K238" i="4"/>
  <c r="K267" i="4"/>
  <c r="K316" i="4"/>
  <c r="K336" i="4"/>
  <c r="J1208" i="4"/>
  <c r="G200" i="5" s="1"/>
  <c r="L1276" i="4"/>
  <c r="K1388" i="4"/>
  <c r="K1828" i="4"/>
  <c r="K1832" i="4"/>
  <c r="K2168" i="4"/>
  <c r="K2656" i="4"/>
  <c r="K2889" i="4"/>
  <c r="K3034" i="4"/>
  <c r="K3859" i="4"/>
  <c r="K3916" i="4"/>
  <c r="K3936" i="4"/>
  <c r="K3937" i="4"/>
  <c r="K3948" i="4"/>
  <c r="K3952" i="4"/>
  <c r="J3993" i="4"/>
  <c r="K4045" i="4"/>
  <c r="K4070" i="4"/>
  <c r="F4159" i="4"/>
  <c r="L4159" i="4" s="1"/>
  <c r="F4167" i="4"/>
  <c r="K4225" i="4"/>
  <c r="L4307" i="4"/>
  <c r="L4744" i="4"/>
  <c r="I1261" i="4"/>
  <c r="J1261" i="4" s="1"/>
  <c r="K3934" i="4"/>
  <c r="K4067" i="4"/>
  <c r="K4212" i="4"/>
  <c r="K4217" i="4"/>
  <c r="G4316" i="4"/>
  <c r="H4316" i="4" s="1"/>
  <c r="K4343" i="4"/>
  <c r="K4352" i="4"/>
  <c r="K4384" i="4"/>
  <c r="G4420" i="4"/>
  <c r="H4420" i="4" s="1"/>
  <c r="K26" i="4"/>
  <c r="K53" i="4"/>
  <c r="K57" i="4"/>
  <c r="K99" i="4"/>
  <c r="J200" i="4"/>
  <c r="L200" i="4" s="1"/>
  <c r="K211" i="4"/>
  <c r="K241" i="4"/>
  <c r="K249" i="4"/>
  <c r="K270" i="4"/>
  <c r="K296" i="4"/>
  <c r="K331" i="4"/>
  <c r="K346" i="4"/>
  <c r="K690" i="4"/>
  <c r="K1022" i="4"/>
  <c r="K1034" i="4"/>
  <c r="K1058" i="4"/>
  <c r="K1067" i="4"/>
  <c r="K1291" i="4"/>
  <c r="K1300" i="4"/>
  <c r="K1307" i="4"/>
  <c r="K1325" i="4"/>
  <c r="K1343" i="4"/>
  <c r="F1372" i="4"/>
  <c r="K1390" i="4"/>
  <c r="K1552" i="4"/>
  <c r="L1576" i="4"/>
  <c r="K1579" i="4"/>
  <c r="K1655" i="4"/>
  <c r="K1713" i="4"/>
  <c r="K1913" i="4"/>
  <c r="K1987" i="4"/>
  <c r="K2027" i="4"/>
  <c r="K2126" i="4"/>
  <c r="K2283" i="4"/>
  <c r="K2737" i="4"/>
  <c r="K2770" i="4"/>
  <c r="K2853" i="4"/>
  <c r="H2896" i="4"/>
  <c r="K2916" i="4"/>
  <c r="K2953" i="4"/>
  <c r="K2959" i="4"/>
  <c r="K2972" i="4"/>
  <c r="K2994" i="4"/>
  <c r="K3147" i="4"/>
  <c r="F3514" i="4"/>
  <c r="E554" i="5" s="1"/>
  <c r="K3938" i="4"/>
  <c r="J3943" i="4"/>
  <c r="J3945" i="4" s="1"/>
  <c r="G625" i="5" s="1"/>
  <c r="I778" i="4" s="1"/>
  <c r="J778" i="4" s="1"/>
  <c r="L3965" i="4"/>
  <c r="J4004" i="4"/>
  <c r="L4004" i="4" s="1"/>
  <c r="K4008" i="4"/>
  <c r="L4009" i="4"/>
  <c r="I4015" i="4"/>
  <c r="J4015" i="4" s="1"/>
  <c r="H4059" i="4"/>
  <c r="F644" i="5" s="1"/>
  <c r="G4047" i="4" s="1"/>
  <c r="H4047" i="4" s="1"/>
  <c r="H4048" i="4" s="1"/>
  <c r="F642" i="5" s="1"/>
  <c r="G1689" i="4" s="1"/>
  <c r="H1689" i="4" s="1"/>
  <c r="F4117" i="4"/>
  <c r="L4117" i="4" s="1"/>
  <c r="J4185" i="4"/>
  <c r="J4205" i="4"/>
  <c r="F4315" i="4"/>
  <c r="L4315" i="4" s="1"/>
  <c r="K4321" i="4"/>
  <c r="H4352" i="4"/>
  <c r="L4352" i="4" s="1"/>
  <c r="L4354" i="4"/>
  <c r="E4374" i="4"/>
  <c r="F4374" i="4" s="1"/>
  <c r="L4374" i="4" s="1"/>
  <c r="K4470" i="4"/>
  <c r="K4471" i="4"/>
  <c r="K4571" i="4"/>
  <c r="K4629" i="4"/>
  <c r="K4759" i="4"/>
  <c r="G4303" i="4"/>
  <c r="H4303" i="4" s="1"/>
  <c r="G4407" i="4"/>
  <c r="G4500" i="4"/>
  <c r="H4500" i="4" s="1"/>
  <c r="J2438" i="4"/>
  <c r="K2438" i="4"/>
  <c r="K2765" i="4"/>
  <c r="J2765" i="4"/>
  <c r="L2765" i="4" s="1"/>
  <c r="J2772" i="4"/>
  <c r="K2772" i="4"/>
  <c r="F2828" i="4"/>
  <c r="F2829" i="4" s="1"/>
  <c r="E434" i="5" s="1"/>
  <c r="K2828" i="4"/>
  <c r="F2855" i="4"/>
  <c r="K2855" i="4"/>
  <c r="K2890" i="4"/>
  <c r="J2890" i="4"/>
  <c r="J2893" i="4" s="1"/>
  <c r="G444" i="5" s="1"/>
  <c r="F2911" i="4"/>
  <c r="K2911" i="4"/>
  <c r="F2918" i="4"/>
  <c r="L2918" i="4" s="1"/>
  <c r="K2918" i="4"/>
  <c r="H2945" i="4"/>
  <c r="K2945" i="4"/>
  <c r="F2974" i="4"/>
  <c r="F2977" i="4" s="1"/>
  <c r="K2974" i="4"/>
  <c r="J3032" i="4"/>
  <c r="K3032" i="4"/>
  <c r="F3944" i="4"/>
  <c r="F3945" i="4" s="1"/>
  <c r="K3944" i="4"/>
  <c r="K4180" i="4"/>
  <c r="H4180" i="4"/>
  <c r="H4182" i="4" s="1"/>
  <c r="F665" i="5" s="1"/>
  <c r="G1807" i="4" s="1"/>
  <c r="H1807" i="4" s="1"/>
  <c r="K4282" i="4"/>
  <c r="F4282" i="4"/>
  <c r="L4282" i="4" s="1"/>
  <c r="I1266" i="4"/>
  <c r="J1266" i="4" s="1"/>
  <c r="I1256" i="4"/>
  <c r="I696" i="4"/>
  <c r="J696" i="4" s="1"/>
  <c r="I4538" i="4"/>
  <c r="J4538" i="4" s="1"/>
  <c r="F2671" i="4"/>
  <c r="K2671" i="4"/>
  <c r="K2715" i="4"/>
  <c r="J2715" i="4"/>
  <c r="J2716" i="4" s="1"/>
  <c r="G416" i="5" s="1"/>
  <c r="F2947" i="4"/>
  <c r="K2947" i="4"/>
  <c r="J3346" i="4"/>
  <c r="J3347" i="4" s="1"/>
  <c r="G521" i="5" s="1"/>
  <c r="K3346" i="4"/>
  <c r="J3418" i="4"/>
  <c r="K3418" i="4"/>
  <c r="J3528" i="4"/>
  <c r="L3528" i="4" s="1"/>
  <c r="K3528" i="4"/>
  <c r="K3554" i="4"/>
  <c r="J3554" i="4"/>
  <c r="J3555" i="4" s="1"/>
  <c r="G563" i="5" s="1"/>
  <c r="H3627" i="4"/>
  <c r="K3627" i="4"/>
  <c r="H3641" i="4"/>
  <c r="K3641" i="4"/>
  <c r="H3675" i="4"/>
  <c r="L3675" i="4" s="1"/>
  <c r="K3675" i="4"/>
  <c r="H3702" i="4"/>
  <c r="K3702" i="4"/>
  <c r="H3730" i="4"/>
  <c r="K3730" i="4"/>
  <c r="H3746" i="4"/>
  <c r="K3746" i="4"/>
  <c r="K4246" i="4"/>
  <c r="J4246" i="4"/>
  <c r="J4247" i="4" s="1"/>
  <c r="G675" i="5" s="1"/>
  <c r="I4230" i="4" s="1"/>
  <c r="J4230" i="4" s="1"/>
  <c r="F4275" i="4"/>
  <c r="K4275" i="4"/>
  <c r="J4333" i="4"/>
  <c r="L4333" i="4" s="1"/>
  <c r="K4333" i="4"/>
  <c r="F4339" i="4"/>
  <c r="K4339" i="4"/>
  <c r="K4397" i="4"/>
  <c r="J4397" i="4"/>
  <c r="L4397" i="4" s="1"/>
  <c r="F4410" i="4"/>
  <c r="K4410" i="4"/>
  <c r="K68" i="4"/>
  <c r="K164" i="4"/>
  <c r="K925" i="4"/>
  <c r="K1015" i="4"/>
  <c r="K1047" i="4"/>
  <c r="K1069" i="4"/>
  <c r="L1306" i="4"/>
  <c r="J1318" i="4"/>
  <c r="L1318" i="4" s="1"/>
  <c r="H1327" i="4"/>
  <c r="L1327" i="4" s="1"/>
  <c r="J2268" i="4"/>
  <c r="L2268" i="4" s="1"/>
  <c r="K2428" i="4"/>
  <c r="K175" i="4"/>
  <c r="K263" i="4"/>
  <c r="K322" i="4"/>
  <c r="K1009" i="4"/>
  <c r="K1041" i="4"/>
  <c r="K1053" i="4"/>
  <c r="K1168" i="4"/>
  <c r="K1183" i="4"/>
  <c r="K1202" i="4"/>
  <c r="L1230" i="4"/>
  <c r="K1333" i="4"/>
  <c r="K1487" i="4"/>
  <c r="K1507" i="4"/>
  <c r="K1543" i="4"/>
  <c r="K1702" i="4"/>
  <c r="K1761" i="4"/>
  <c r="K1830" i="4"/>
  <c r="K2013" i="4"/>
  <c r="K2020" i="4"/>
  <c r="K2166" i="4"/>
  <c r="K2264" i="4"/>
  <c r="K2287" i="4"/>
  <c r="K2477" i="4"/>
  <c r="K2774" i="4"/>
  <c r="K2817" i="4"/>
  <c r="K2883" i="4"/>
  <c r="K2976" i="4"/>
  <c r="K3193" i="4"/>
  <c r="K3205" i="4"/>
  <c r="K3949" i="4"/>
  <c r="J4014" i="4"/>
  <c r="K4111" i="4"/>
  <c r="H4120" i="4"/>
  <c r="F654" i="5" s="1"/>
  <c r="G4113" i="4" s="1"/>
  <c r="H4113" i="4" s="1"/>
  <c r="K4131" i="4"/>
  <c r="H4212" i="4"/>
  <c r="L4212" i="4" s="1"/>
  <c r="K4214" i="4"/>
  <c r="H4304" i="4"/>
  <c r="F4343" i="4"/>
  <c r="K4347" i="4"/>
  <c r="H4384" i="4"/>
  <c r="L4384" i="4" s="1"/>
  <c r="H4412" i="4"/>
  <c r="E4413" i="4" s="1"/>
  <c r="F4413" i="4" s="1"/>
  <c r="L4413" i="4" s="1"/>
  <c r="K4417" i="4"/>
  <c r="K4570" i="4"/>
  <c r="K191" i="4"/>
  <c r="K253" i="4"/>
  <c r="K917" i="4"/>
  <c r="J1272" i="4"/>
  <c r="G211" i="5" s="1"/>
  <c r="K1315" i="4"/>
  <c r="K1336" i="4"/>
  <c r="K1522" i="4"/>
  <c r="K1558" i="4"/>
  <c r="I1578" i="4"/>
  <c r="J1578" i="4" s="1"/>
  <c r="L1578" i="4" s="1"/>
  <c r="K1978" i="4"/>
  <c r="G2077" i="4"/>
  <c r="H2077" i="4" s="1"/>
  <c r="K2152" i="4"/>
  <c r="K2649" i="4"/>
  <c r="K2702" i="4"/>
  <c r="K2908" i="4"/>
  <c r="K3118" i="4"/>
  <c r="K3563" i="4"/>
  <c r="K4276" i="4"/>
  <c r="G4368" i="4"/>
  <c r="H4368" i="4" s="1"/>
  <c r="K4372" i="4"/>
  <c r="K4396" i="4"/>
  <c r="G4472" i="4"/>
  <c r="H4472" i="4" s="1"/>
  <c r="J3177" i="4"/>
  <c r="G488" i="5" s="1"/>
  <c r="E3955" i="4"/>
  <c r="F3955" i="4" s="1"/>
  <c r="L3955" i="4" s="1"/>
  <c r="H4010" i="4"/>
  <c r="F636" i="5" s="1"/>
  <c r="J4187" i="4"/>
  <c r="G666" i="5" s="1"/>
  <c r="I1817" i="4" s="1"/>
  <c r="J1817" i="4" s="1"/>
  <c r="L4346" i="4"/>
  <c r="L4373" i="4"/>
  <c r="K29" i="4"/>
  <c r="K102" i="4"/>
  <c r="K217" i="4"/>
  <c r="K808" i="4"/>
  <c r="K832" i="4"/>
  <c r="K1121" i="4"/>
  <c r="K1244" i="4"/>
  <c r="K1298" i="4"/>
  <c r="K1381" i="4"/>
  <c r="K1396" i="4"/>
  <c r="I1416" i="4"/>
  <c r="J1416" i="4" s="1"/>
  <c r="K1432" i="4"/>
  <c r="K1612" i="4"/>
  <c r="K2086" i="4"/>
  <c r="K2654" i="4"/>
  <c r="K2902" i="4"/>
  <c r="K3965" i="4"/>
  <c r="K3966" i="4"/>
  <c r="K3972" i="4"/>
  <c r="K4027" i="4"/>
  <c r="K4043" i="4"/>
  <c r="K4069" i="4"/>
  <c r="J4167" i="4"/>
  <c r="G662" i="5" s="1"/>
  <c r="I1782" i="4" s="1"/>
  <c r="J1782" i="4" s="1"/>
  <c r="K4250" i="4"/>
  <c r="K4278" i="4"/>
  <c r="K4318" i="4"/>
  <c r="K4354" i="4"/>
  <c r="K4370" i="4"/>
  <c r="K4373" i="4"/>
  <c r="K4378" i="4"/>
  <c r="F3973" i="4"/>
  <c r="E629" i="5" s="1"/>
  <c r="H3990" i="4"/>
  <c r="F632" i="5" s="1"/>
  <c r="G1182" i="4" s="1"/>
  <c r="H1182" i="4" s="1"/>
  <c r="F4187" i="4"/>
  <c r="L4306" i="4"/>
  <c r="K30" i="4"/>
  <c r="K40" i="4"/>
  <c r="K289" i="4"/>
  <c r="K862" i="4"/>
  <c r="K1260" i="4"/>
  <c r="L1345" i="4"/>
  <c r="K1577" i="4"/>
  <c r="K1857" i="4"/>
  <c r="K1911" i="4"/>
  <c r="K2721" i="4"/>
  <c r="K2891" i="4"/>
  <c r="K3219" i="4"/>
  <c r="K3790" i="4"/>
  <c r="K3998" i="4"/>
  <c r="K3999" i="4"/>
  <c r="K4009" i="4"/>
  <c r="K4118" i="4"/>
  <c r="K4125" i="4"/>
  <c r="K4186" i="4"/>
  <c r="K4190" i="4"/>
  <c r="K4307" i="4"/>
  <c r="K4319" i="4"/>
  <c r="K4334" i="4"/>
  <c r="K4423" i="4"/>
  <c r="K4646" i="4"/>
  <c r="K4674" i="4"/>
  <c r="I3626" i="4"/>
  <c r="J3626" i="4" s="1"/>
  <c r="I3633" i="4"/>
  <c r="J3633" i="4" s="1"/>
  <c r="G3633" i="4"/>
  <c r="H3633" i="4" s="1"/>
  <c r="G3626" i="4"/>
  <c r="H3626" i="4" s="1"/>
  <c r="F4764" i="4"/>
  <c r="L4764" i="4" s="1"/>
  <c r="L4763" i="4"/>
  <c r="K4763" i="4"/>
  <c r="J4760" i="4"/>
  <c r="G743" i="5" s="1"/>
  <c r="I3632" i="4" s="1"/>
  <c r="J3632" i="4" s="1"/>
  <c r="L4759" i="4"/>
  <c r="F4760" i="4"/>
  <c r="E743" i="5" s="1"/>
  <c r="H4760" i="4"/>
  <c r="F743" i="5" s="1"/>
  <c r="L4758" i="4"/>
  <c r="K4758" i="4"/>
  <c r="K4754" i="4"/>
  <c r="L4755" i="4"/>
  <c r="E742" i="5"/>
  <c r="E3621" i="4" s="1"/>
  <c r="L4754" i="4"/>
  <c r="L4750" i="4"/>
  <c r="F4751" i="4"/>
  <c r="K4750" i="4"/>
  <c r="J4747" i="4"/>
  <c r="G740" i="5" s="1"/>
  <c r="I3614" i="4" s="1"/>
  <c r="J3614" i="4" s="1"/>
  <c r="L4746" i="4"/>
  <c r="K4746" i="4"/>
  <c r="H4747" i="4"/>
  <c r="F740" i="5" s="1"/>
  <c r="G3614" i="4" s="1"/>
  <c r="H3614" i="4" s="1"/>
  <c r="K4743" i="4"/>
  <c r="L4743" i="4"/>
  <c r="L4739" i="4"/>
  <c r="K4739" i="4"/>
  <c r="L4738" i="4"/>
  <c r="K4738" i="4"/>
  <c r="J4740" i="4"/>
  <c r="G739" i="5" s="1"/>
  <c r="I3613" i="4" s="1"/>
  <c r="J3613" i="4" s="1"/>
  <c r="H4740" i="4"/>
  <c r="F739" i="5" s="1"/>
  <c r="G3606" i="4" s="1"/>
  <c r="H3606" i="4" s="1"/>
  <c r="L4736" i="4"/>
  <c r="K4736" i="4"/>
  <c r="I3609" i="4"/>
  <c r="J3609" i="4" s="1"/>
  <c r="I3601" i="4"/>
  <c r="J3601" i="4" s="1"/>
  <c r="G3609" i="4"/>
  <c r="H3609" i="4" s="1"/>
  <c r="G3601" i="4"/>
  <c r="H3601" i="4" s="1"/>
  <c r="K4732" i="4"/>
  <c r="L4732" i="4"/>
  <c r="F4733" i="4"/>
  <c r="L4733" i="4" s="1"/>
  <c r="I3600" i="4"/>
  <c r="J3600" i="4" s="1"/>
  <c r="I3608" i="4"/>
  <c r="J3608" i="4" s="1"/>
  <c r="G3600" i="4"/>
  <c r="H3600" i="4" s="1"/>
  <c r="G3608" i="4"/>
  <c r="H3608" i="4" s="1"/>
  <c r="K4728" i="4"/>
  <c r="L4729" i="4"/>
  <c r="E737" i="5"/>
  <c r="H737" i="5" s="1"/>
  <c r="L4728" i="4"/>
  <c r="K4724" i="4"/>
  <c r="L4724" i="4"/>
  <c r="K4722" i="4"/>
  <c r="J4725" i="4"/>
  <c r="G736" i="5" s="1"/>
  <c r="I3599" i="4" s="1"/>
  <c r="J3599" i="4" s="1"/>
  <c r="H4725" i="4"/>
  <c r="F736" i="5" s="1"/>
  <c r="G3599" i="4" s="1"/>
  <c r="H3599" i="4" s="1"/>
  <c r="E4723" i="4"/>
  <c r="F4723" i="4" s="1"/>
  <c r="L4723" i="4" s="1"/>
  <c r="L4722" i="4"/>
  <c r="K4721" i="4"/>
  <c r="L4721" i="4"/>
  <c r="L4714" i="4"/>
  <c r="K4714" i="4"/>
  <c r="E4717" i="4"/>
  <c r="K4713" i="4"/>
  <c r="L4713" i="4"/>
  <c r="K4709" i="4"/>
  <c r="H4709" i="4"/>
  <c r="L4709" i="4" s="1"/>
  <c r="J4710" i="4"/>
  <c r="G734" i="5" s="1"/>
  <c r="K4707" i="4"/>
  <c r="H4710" i="4"/>
  <c r="F734" i="5" s="1"/>
  <c r="K4706" i="4"/>
  <c r="L4706" i="4"/>
  <c r="I4696" i="4"/>
  <c r="J4696" i="4" s="1"/>
  <c r="I3639" i="4"/>
  <c r="J3639" i="4" s="1"/>
  <c r="G3639" i="4"/>
  <c r="H3639" i="4" s="1"/>
  <c r="G4696" i="4"/>
  <c r="H4696" i="4" s="1"/>
  <c r="L4702" i="4"/>
  <c r="F4703" i="4"/>
  <c r="L4703" i="4" s="1"/>
  <c r="K4702" i="4"/>
  <c r="L4695" i="4"/>
  <c r="K4695" i="4"/>
  <c r="E4698" i="4"/>
  <c r="K4694" i="4"/>
  <c r="L4694" i="4"/>
  <c r="I3406" i="4"/>
  <c r="J3406" i="4" s="1"/>
  <c r="J3407" i="4" s="1"/>
  <c r="G534" i="5" s="1"/>
  <c r="I3397" i="4"/>
  <c r="J3397" i="4" s="1"/>
  <c r="J3398" i="4" s="1"/>
  <c r="G532" i="5" s="1"/>
  <c r="G3406" i="4"/>
  <c r="H3406" i="4" s="1"/>
  <c r="H3407" i="4" s="1"/>
  <c r="F534" i="5" s="1"/>
  <c r="G3397" i="4"/>
  <c r="H3397" i="4" s="1"/>
  <c r="H3398" i="4" s="1"/>
  <c r="F532" i="5" s="1"/>
  <c r="L4690" i="4"/>
  <c r="F4691" i="4"/>
  <c r="L4691" i="4" s="1"/>
  <c r="K4690" i="4"/>
  <c r="J4687" i="4"/>
  <c r="G730" i="5" s="1"/>
  <c r="I3388" i="4" s="1"/>
  <c r="J3388" i="4" s="1"/>
  <c r="J3389" i="4" s="1"/>
  <c r="G530" i="5" s="1"/>
  <c r="L4686" i="4"/>
  <c r="H4687" i="4"/>
  <c r="F730" i="5" s="1"/>
  <c r="G3388" i="4" s="1"/>
  <c r="H3388" i="4" s="1"/>
  <c r="H3389" i="4" s="1"/>
  <c r="F530" i="5" s="1"/>
  <c r="K4686" i="4"/>
  <c r="K4685" i="4"/>
  <c r="F4687" i="4"/>
  <c r="L4685" i="4"/>
  <c r="J4682" i="4"/>
  <c r="G729" i="5" s="1"/>
  <c r="I3373" i="4" s="1"/>
  <c r="J3373" i="4" s="1"/>
  <c r="J3374" i="4" s="1"/>
  <c r="G527" i="5" s="1"/>
  <c r="L4681" i="4"/>
  <c r="K4681" i="4"/>
  <c r="H4682" i="4"/>
  <c r="F729" i="5" s="1"/>
  <c r="G3373" i="4" s="1"/>
  <c r="H3373" i="4" s="1"/>
  <c r="H3374" i="4" s="1"/>
  <c r="F527" i="5" s="1"/>
  <c r="F4682" i="4"/>
  <c r="L4680" i="4"/>
  <c r="K4680" i="4"/>
  <c r="I3283" i="4"/>
  <c r="J3283" i="4" s="1"/>
  <c r="I3293" i="4"/>
  <c r="J3293" i="4" s="1"/>
  <c r="G4676" i="4"/>
  <c r="F4677" i="4"/>
  <c r="L4674" i="4"/>
  <c r="J4671" i="4"/>
  <c r="G727" i="5" s="1"/>
  <c r="I3278" i="4" s="1"/>
  <c r="J3278" i="4" s="1"/>
  <c r="G4670" i="4"/>
  <c r="K4670" i="4" s="1"/>
  <c r="L4669" i="4"/>
  <c r="K4669" i="4"/>
  <c r="L4668" i="4"/>
  <c r="F4671" i="4"/>
  <c r="E727" i="5" s="1"/>
  <c r="K4668" i="4"/>
  <c r="L4664" i="4"/>
  <c r="K4664" i="4"/>
  <c r="J4665" i="4"/>
  <c r="G726" i="5" s="1"/>
  <c r="I3292" i="4" s="1"/>
  <c r="J3292" i="4" s="1"/>
  <c r="L4663" i="4"/>
  <c r="H4665" i="4"/>
  <c r="F726" i="5" s="1"/>
  <c r="G3292" i="4" s="1"/>
  <c r="H3292" i="4" s="1"/>
  <c r="K4663" i="4"/>
  <c r="F4665" i="4"/>
  <c r="L4662" i="4"/>
  <c r="K4662" i="4"/>
  <c r="H4659" i="4"/>
  <c r="F725" i="5" s="1"/>
  <c r="G3287" i="4" s="1"/>
  <c r="J4657" i="4"/>
  <c r="J4659" i="4" s="1"/>
  <c r="G725" i="5" s="1"/>
  <c r="I3257" i="4" s="1"/>
  <c r="J3257" i="4" s="1"/>
  <c r="L4656" i="4"/>
  <c r="F4659" i="4"/>
  <c r="K4656" i="4"/>
  <c r="J4653" i="4"/>
  <c r="G724" i="5" s="1"/>
  <c r="I3253" i="4" s="1"/>
  <c r="J3253" i="4" s="1"/>
  <c r="L4652" i="4"/>
  <c r="K4652" i="4"/>
  <c r="H4653" i="4"/>
  <c r="F724" i="5" s="1"/>
  <c r="G3263" i="4" s="1"/>
  <c r="H3263" i="4" s="1"/>
  <c r="G3258" i="4"/>
  <c r="H3258" i="4" s="1"/>
  <c r="F4653" i="4"/>
  <c r="L4647" i="4"/>
  <c r="K4647" i="4"/>
  <c r="L4646" i="4"/>
  <c r="J4648" i="4"/>
  <c r="G723" i="5" s="1"/>
  <c r="I3252" i="4" s="1"/>
  <c r="J3252" i="4" s="1"/>
  <c r="H4648" i="4"/>
  <c r="F723" i="5" s="1"/>
  <c r="G3252" i="4" s="1"/>
  <c r="H3252" i="4" s="1"/>
  <c r="L4645" i="4"/>
  <c r="F4648" i="4"/>
  <c r="K4645" i="4"/>
  <c r="L4641" i="4"/>
  <c r="K4641" i="4"/>
  <c r="J4642" i="4"/>
  <c r="G722" i="5" s="1"/>
  <c r="I3277" i="4" s="1"/>
  <c r="J3277" i="4" s="1"/>
  <c r="L4640" i="4"/>
  <c r="H4642" i="4"/>
  <c r="F722" i="5" s="1"/>
  <c r="G3247" i="4" s="1"/>
  <c r="H3247" i="4" s="1"/>
  <c r="F4642" i="4"/>
  <c r="K4639" i="4"/>
  <c r="L4639" i="4"/>
  <c r="L4635" i="4"/>
  <c r="K4635" i="4"/>
  <c r="J4636" i="4"/>
  <c r="G721" i="5" s="1"/>
  <c r="I3242" i="4" s="1"/>
  <c r="J3242" i="4" s="1"/>
  <c r="L4634" i="4"/>
  <c r="K4634" i="4"/>
  <c r="H4636" i="4"/>
  <c r="F721" i="5" s="1"/>
  <c r="G3272" i="4" s="1"/>
  <c r="H3272" i="4" s="1"/>
  <c r="F4636" i="4"/>
  <c r="K4633" i="4"/>
  <c r="L4633" i="4"/>
  <c r="J4630" i="4"/>
  <c r="G720" i="5" s="1"/>
  <c r="I3248" i="4" s="1"/>
  <c r="J3248" i="4" s="1"/>
  <c r="H4630" i="4"/>
  <c r="F720" i="5" s="1"/>
  <c r="G3248" i="4" s="1"/>
  <c r="H3248" i="4" s="1"/>
  <c r="L4629" i="4"/>
  <c r="F4630" i="4"/>
  <c r="L4628" i="4"/>
  <c r="K4628" i="4"/>
  <c r="J4625" i="4"/>
  <c r="G719" i="5" s="1"/>
  <c r="I3267" i="4" s="1"/>
  <c r="J3267" i="4" s="1"/>
  <c r="L4623" i="4"/>
  <c r="K4623" i="4"/>
  <c r="H4625" i="4"/>
  <c r="F719" i="5" s="1"/>
  <c r="G3267" i="4" s="1"/>
  <c r="H3267" i="4" s="1"/>
  <c r="L4622" i="4"/>
  <c r="K4622" i="4"/>
  <c r="L4616" i="4"/>
  <c r="K4616" i="4"/>
  <c r="G4617" i="4"/>
  <c r="K4615" i="4"/>
  <c r="L4615" i="4"/>
  <c r="F4619" i="4"/>
  <c r="L4610" i="4"/>
  <c r="K4610" i="4"/>
  <c r="H4612" i="4"/>
  <c r="F717" i="5" s="1"/>
  <c r="I4611" i="4"/>
  <c r="F4612" i="4"/>
  <c r="L4609" i="4"/>
  <c r="K4609" i="4"/>
  <c r="H4606" i="4"/>
  <c r="F716" i="5" s="1"/>
  <c r="G3114" i="4" s="1"/>
  <c r="H3114" i="4" s="1"/>
  <c r="H3115" i="4" s="1"/>
  <c r="F478" i="5" s="1"/>
  <c r="L4604" i="4"/>
  <c r="K4604" i="4"/>
  <c r="I4605" i="4"/>
  <c r="J4605" i="4" s="1"/>
  <c r="J4606" i="4" s="1"/>
  <c r="G716" i="5" s="1"/>
  <c r="L4603" i="4"/>
  <c r="F4606" i="4"/>
  <c r="K4603" i="4"/>
  <c r="L4599" i="4"/>
  <c r="K4599" i="4"/>
  <c r="J4600" i="4"/>
  <c r="G715" i="5" s="1"/>
  <c r="I3097" i="4" s="1"/>
  <c r="J3097" i="4" s="1"/>
  <c r="J3098" i="4" s="1"/>
  <c r="G475" i="5" s="1"/>
  <c r="H4600" i="4"/>
  <c r="F715" i="5" s="1"/>
  <c r="G3092" i="4" s="1"/>
  <c r="H3092" i="4" s="1"/>
  <c r="H3093" i="4" s="1"/>
  <c r="F474" i="5" s="1"/>
  <c r="L4598" i="4"/>
  <c r="K4598" i="4"/>
  <c r="L4597" i="4"/>
  <c r="K4597" i="4"/>
  <c r="F4600" i="4"/>
  <c r="J4594" i="4"/>
  <c r="G714" i="5" s="1"/>
  <c r="I3075" i="4" s="1"/>
  <c r="J3075" i="4" s="1"/>
  <c r="L4593" i="4"/>
  <c r="H4594" i="4"/>
  <c r="F714" i="5" s="1"/>
  <c r="G3075" i="4" s="1"/>
  <c r="H3075" i="4" s="1"/>
  <c r="K4593" i="4"/>
  <c r="F4594" i="4"/>
  <c r="L4592" i="4"/>
  <c r="K4592" i="4"/>
  <c r="L4588" i="4"/>
  <c r="K4588" i="4"/>
  <c r="L4587" i="4"/>
  <c r="K4587" i="4"/>
  <c r="J4589" i="4"/>
  <c r="G713" i="5" s="1"/>
  <c r="I3074" i="4" s="1"/>
  <c r="J3074" i="4" s="1"/>
  <c r="L4586" i="4"/>
  <c r="K4586" i="4"/>
  <c r="H4589" i="4"/>
  <c r="F713" i="5" s="1"/>
  <c r="G3074" i="4" s="1"/>
  <c r="L4585" i="4"/>
  <c r="F4589" i="4"/>
  <c r="E713" i="5" s="1"/>
  <c r="K4585" i="4"/>
  <c r="J4582" i="4"/>
  <c r="G712" i="5" s="1"/>
  <c r="I3044" i="4" s="1"/>
  <c r="J3044" i="4" s="1"/>
  <c r="L4581" i="4"/>
  <c r="H4582" i="4"/>
  <c r="F712" i="5" s="1"/>
  <c r="G3044" i="4" s="1"/>
  <c r="H3044" i="4" s="1"/>
  <c r="K4581" i="4"/>
  <c r="F4582" i="4"/>
  <c r="L4580" i="4"/>
  <c r="K4580" i="4"/>
  <c r="H4577" i="4"/>
  <c r="F711" i="5" s="1"/>
  <c r="G3039" i="4" s="1"/>
  <c r="H3039" i="4" s="1"/>
  <c r="L4576" i="4"/>
  <c r="K4575" i="4"/>
  <c r="F4577" i="4"/>
  <c r="L4575" i="4"/>
  <c r="L4571" i="4"/>
  <c r="J4572" i="4"/>
  <c r="G710" i="5" s="1"/>
  <c r="I3043" i="4" s="1"/>
  <c r="J3043" i="4" s="1"/>
  <c r="L4570" i="4"/>
  <c r="H4572" i="4"/>
  <c r="F710" i="5" s="1"/>
  <c r="G3043" i="4" s="1"/>
  <c r="H3043" i="4" s="1"/>
  <c r="L4569" i="4"/>
  <c r="F4572" i="4"/>
  <c r="E710" i="5" s="1"/>
  <c r="K4569" i="4"/>
  <c r="L4564" i="4"/>
  <c r="E4565" i="4"/>
  <c r="K4565" i="4" s="1"/>
  <c r="K4564" i="4"/>
  <c r="L4559" i="4"/>
  <c r="K4559" i="4"/>
  <c r="L4558" i="4"/>
  <c r="L4557" i="4"/>
  <c r="K4557" i="4"/>
  <c r="H4561" i="4"/>
  <c r="F708" i="5" s="1"/>
  <c r="I4560" i="4"/>
  <c r="L4556" i="4"/>
  <c r="F4561" i="4"/>
  <c r="E708" i="5" s="1"/>
  <c r="K4556" i="4"/>
  <c r="L4551" i="4"/>
  <c r="E4552" i="4"/>
  <c r="K4551" i="4"/>
  <c r="J4548" i="4"/>
  <c r="G706" i="5" s="1"/>
  <c r="I4535" i="4" s="1"/>
  <c r="J4535" i="4" s="1"/>
  <c r="K4547" i="4"/>
  <c r="H4548" i="4"/>
  <c r="F706" i="5" s="1"/>
  <c r="G4535" i="4" s="1"/>
  <c r="H4535" i="4" s="1"/>
  <c r="L4547" i="4"/>
  <c r="F4548" i="4"/>
  <c r="E706" i="5" s="1"/>
  <c r="L4546" i="4"/>
  <c r="K4546" i="4"/>
  <c r="I2493" i="4"/>
  <c r="J2493" i="4" s="1"/>
  <c r="I2485" i="4"/>
  <c r="J2485" i="4" s="1"/>
  <c r="G2485" i="4"/>
  <c r="H2485" i="4" s="1"/>
  <c r="G2493" i="4"/>
  <c r="H2493" i="4" s="1"/>
  <c r="K4542" i="4"/>
  <c r="L4543" i="4"/>
  <c r="L4542" i="4"/>
  <c r="L4534" i="4"/>
  <c r="L4533" i="4"/>
  <c r="K4533" i="4"/>
  <c r="L4532" i="4"/>
  <c r="K4532" i="4"/>
  <c r="I2490" i="4"/>
  <c r="J2490" i="4" s="1"/>
  <c r="I2482" i="4"/>
  <c r="G2490" i="4"/>
  <c r="H2490" i="4" s="1"/>
  <c r="G2482" i="4"/>
  <c r="H2482" i="4" s="1"/>
  <c r="F4529" i="4"/>
  <c r="L4529" i="4" s="1"/>
  <c r="L4528" i="4"/>
  <c r="K4528" i="4"/>
  <c r="J4525" i="4"/>
  <c r="G702" i="5" s="1"/>
  <c r="I2489" i="4" s="1"/>
  <c r="J2489" i="4" s="1"/>
  <c r="H4525" i="4"/>
  <c r="F702" i="5" s="1"/>
  <c r="G2481" i="4" s="1"/>
  <c r="H2481" i="4" s="1"/>
  <c r="L4523" i="4"/>
  <c r="K4523" i="4"/>
  <c r="L4518" i="4"/>
  <c r="K4518" i="4"/>
  <c r="L4517" i="4"/>
  <c r="L4516" i="4"/>
  <c r="E4519" i="4"/>
  <c r="F4519" i="4" s="1"/>
  <c r="L4519" i="4" s="1"/>
  <c r="K4516" i="4"/>
  <c r="L4515" i="4"/>
  <c r="K4515" i="4"/>
  <c r="K4514" i="4"/>
  <c r="L4514" i="4"/>
  <c r="L4512" i="4"/>
  <c r="K4512" i="4"/>
  <c r="J4520" i="4"/>
  <c r="G701" i="5" s="1"/>
  <c r="I4488" i="4" s="1"/>
  <c r="J4488" i="4" s="1"/>
  <c r="L4511" i="4"/>
  <c r="H4520" i="4"/>
  <c r="F701" i="5" s="1"/>
  <c r="G4488" i="4" s="1"/>
  <c r="H4488" i="4" s="1"/>
  <c r="L4510" i="4"/>
  <c r="K4510" i="4"/>
  <c r="L4505" i="4"/>
  <c r="K4504" i="4"/>
  <c r="H4504" i="4"/>
  <c r="L4504" i="4" s="1"/>
  <c r="L4503" i="4"/>
  <c r="L4502" i="4"/>
  <c r="K4502" i="4"/>
  <c r="K4501" i="4"/>
  <c r="L4501" i="4"/>
  <c r="L4499" i="4"/>
  <c r="L4498" i="4"/>
  <c r="K4498" i="4"/>
  <c r="L4497" i="4"/>
  <c r="K4497" i="4"/>
  <c r="I2249" i="4"/>
  <c r="J2249" i="4" s="1"/>
  <c r="J2250" i="4" s="1"/>
  <c r="G347" i="5" s="1"/>
  <c r="I2243" i="4"/>
  <c r="J2243" i="4" s="1"/>
  <c r="J2244" i="4" s="1"/>
  <c r="G346" i="5" s="1"/>
  <c r="I2237" i="4"/>
  <c r="J2237" i="4" s="1"/>
  <c r="I2231" i="4"/>
  <c r="J2231" i="4" s="1"/>
  <c r="I2225" i="4"/>
  <c r="J2225" i="4" s="1"/>
  <c r="J2226" i="4" s="1"/>
  <c r="G343" i="5" s="1"/>
  <c r="I2219" i="4"/>
  <c r="J2219" i="4" s="1"/>
  <c r="J2220" i="4" s="1"/>
  <c r="G342" i="5" s="1"/>
  <c r="H4484" i="4"/>
  <c r="F697" i="5" s="1"/>
  <c r="E4483" i="4"/>
  <c r="L4482" i="4"/>
  <c r="K4482" i="4"/>
  <c r="L4477" i="4"/>
  <c r="K4477" i="4"/>
  <c r="L4476" i="4"/>
  <c r="K4476" i="4"/>
  <c r="E4478" i="4"/>
  <c r="F4478" i="4" s="1"/>
  <c r="L4478" i="4" s="1"/>
  <c r="L4475" i="4"/>
  <c r="K4475" i="4"/>
  <c r="L4474" i="4"/>
  <c r="H4479" i="4"/>
  <c r="F696" i="5" s="1"/>
  <c r="G2202" i="4" s="1"/>
  <c r="H2202" i="4" s="1"/>
  <c r="K4474" i="4"/>
  <c r="L4473" i="4"/>
  <c r="K4473" i="4"/>
  <c r="L4471" i="4"/>
  <c r="L4464" i="4"/>
  <c r="K4464" i="4"/>
  <c r="L4462" i="4"/>
  <c r="E4465" i="4"/>
  <c r="F4465" i="4" s="1"/>
  <c r="L4465" i="4" s="1"/>
  <c r="K4462" i="4"/>
  <c r="L4461" i="4"/>
  <c r="K4461" i="4"/>
  <c r="K4460" i="4"/>
  <c r="L4460" i="4"/>
  <c r="H4466" i="4"/>
  <c r="F695" i="5" s="1"/>
  <c r="G2201" i="4" s="1"/>
  <c r="H2201" i="4" s="1"/>
  <c r="J4457" i="4"/>
  <c r="L4457" i="4" s="1"/>
  <c r="K4456" i="4"/>
  <c r="L4456" i="4"/>
  <c r="L4451" i="4"/>
  <c r="K4451" i="4"/>
  <c r="L4450" i="4"/>
  <c r="L4449" i="4"/>
  <c r="E4452" i="4"/>
  <c r="F4452" i="4" s="1"/>
  <c r="L4452" i="4" s="1"/>
  <c r="K4449" i="4"/>
  <c r="J4448" i="4"/>
  <c r="L4447" i="4"/>
  <c r="L4445" i="4"/>
  <c r="H4453" i="4"/>
  <c r="F694" i="5" s="1"/>
  <c r="G2197" i="4" s="1"/>
  <c r="H2197" i="4" s="1"/>
  <c r="L4443" i="4"/>
  <c r="K4443" i="4"/>
  <c r="L4438" i="4"/>
  <c r="K4438" i="4"/>
  <c r="K4437" i="4"/>
  <c r="L4437" i="4"/>
  <c r="L4436" i="4"/>
  <c r="E4439" i="4"/>
  <c r="F4439" i="4" s="1"/>
  <c r="L4439" i="4" s="1"/>
  <c r="K4436" i="4"/>
  <c r="L4435" i="4"/>
  <c r="K4435" i="4"/>
  <c r="K4434" i="4"/>
  <c r="L4434" i="4"/>
  <c r="L4432" i="4"/>
  <c r="K4432" i="4"/>
  <c r="L4431" i="4"/>
  <c r="K4431" i="4"/>
  <c r="H4440" i="4"/>
  <c r="F693" i="5" s="1"/>
  <c r="G2196" i="4" s="1"/>
  <c r="H2196" i="4" s="1"/>
  <c r="K4430" i="4"/>
  <c r="L4430" i="4"/>
  <c r="E4426" i="4"/>
  <c r="F4426" i="4" s="1"/>
  <c r="L4426" i="4" s="1"/>
  <c r="L4424" i="4"/>
  <c r="K4424" i="4"/>
  <c r="L4423" i="4"/>
  <c r="L4422" i="4"/>
  <c r="K4422" i="4"/>
  <c r="H4427" i="4"/>
  <c r="F692" i="5" s="1"/>
  <c r="G2192" i="4" s="1"/>
  <c r="H2192" i="4" s="1"/>
  <c r="K4421" i="4"/>
  <c r="L4421" i="4"/>
  <c r="L4419" i="4"/>
  <c r="L4417" i="4"/>
  <c r="L4410" i="4"/>
  <c r="J4409" i="4"/>
  <c r="L4409" i="4" s="1"/>
  <c r="K4408" i="4"/>
  <c r="L4408" i="4"/>
  <c r="H4407" i="4"/>
  <c r="H4414" i="4" s="1"/>
  <c r="F691" i="5" s="1"/>
  <c r="G2191" i="4" s="1"/>
  <c r="H2191" i="4" s="1"/>
  <c r="L4406" i="4"/>
  <c r="K4406" i="4"/>
  <c r="J4405" i="4"/>
  <c r="L4405" i="4" s="1"/>
  <c r="K4413" i="4"/>
  <c r="L4404" i="4"/>
  <c r="K4404" i="4"/>
  <c r="L4399" i="4"/>
  <c r="K4399" i="4"/>
  <c r="L4398" i="4"/>
  <c r="K4398" i="4"/>
  <c r="H4396" i="4"/>
  <c r="E4400" i="4" s="1"/>
  <c r="F4400" i="4" s="1"/>
  <c r="L4400" i="4" s="1"/>
  <c r="L4393" i="4"/>
  <c r="K4391" i="4"/>
  <c r="K4400" i="4"/>
  <c r="L4391" i="4"/>
  <c r="L4386" i="4"/>
  <c r="E4387" i="4"/>
  <c r="F4387" i="4" s="1"/>
  <c r="L4387" i="4" s="1"/>
  <c r="K4386" i="4"/>
  <c r="K4385" i="4"/>
  <c r="L4385" i="4"/>
  <c r="K4382" i="4"/>
  <c r="L4382" i="4"/>
  <c r="L4380" i="4"/>
  <c r="K4380" i="4"/>
  <c r="H4388" i="4"/>
  <c r="F689" i="5" s="1"/>
  <c r="G2186" i="4" s="1"/>
  <c r="H2186" i="4" s="1"/>
  <c r="L4378" i="4"/>
  <c r="L4372" i="4"/>
  <c r="L4371" i="4"/>
  <c r="K4371" i="4"/>
  <c r="J4370" i="4"/>
  <c r="J4375" i="4" s="1"/>
  <c r="G688" i="5" s="1"/>
  <c r="I2182" i="4" s="1"/>
  <c r="J2182" i="4" s="1"/>
  <c r="L4369" i="4"/>
  <c r="L4367" i="4"/>
  <c r="K4366" i="4"/>
  <c r="L4366" i="4"/>
  <c r="H4365" i="4"/>
  <c r="K4360" i="4"/>
  <c r="L4360" i="4"/>
  <c r="L4359" i="4"/>
  <c r="K4359" i="4"/>
  <c r="L4358" i="4"/>
  <c r="J4357" i="4"/>
  <c r="L4357" i="4" s="1"/>
  <c r="E4361" i="4"/>
  <c r="F4361" i="4" s="1"/>
  <c r="L4361" i="4" s="1"/>
  <c r="L4356" i="4"/>
  <c r="K4356" i="4"/>
  <c r="H4355" i="4"/>
  <c r="H4362" i="4" s="1"/>
  <c r="F687" i="5" s="1"/>
  <c r="G2181" i="4" s="1"/>
  <c r="H2181" i="4" s="1"/>
  <c r="J4353" i="4"/>
  <c r="L4353" i="4" s="1"/>
  <c r="L4345" i="4"/>
  <c r="K4345" i="4"/>
  <c r="K4344" i="4"/>
  <c r="H4344" i="4"/>
  <c r="E4348" i="4" s="1"/>
  <c r="F4348" i="4" s="1"/>
  <c r="L4348" i="4" s="1"/>
  <c r="L4343" i="4"/>
  <c r="L4341" i="4"/>
  <c r="L4339" i="4"/>
  <c r="H4334" i="4"/>
  <c r="L4334" i="4" s="1"/>
  <c r="K4332" i="4"/>
  <c r="H4332" i="4"/>
  <c r="K4331" i="4"/>
  <c r="L4331" i="4"/>
  <c r="L4327" i="4"/>
  <c r="K4327" i="4"/>
  <c r="K4326" i="4"/>
  <c r="L4326" i="4"/>
  <c r="L4321" i="4"/>
  <c r="J4319" i="4"/>
  <c r="L4319" i="4" s="1"/>
  <c r="J4318" i="4"/>
  <c r="L4314" i="4"/>
  <c r="K4314" i="4"/>
  <c r="H4323" i="4"/>
  <c r="F684" i="5" s="1"/>
  <c r="G4270" i="4" s="1"/>
  <c r="H4270" i="4" s="1"/>
  <c r="L4313" i="4"/>
  <c r="K4313" i="4"/>
  <c r="L4308" i="4"/>
  <c r="K4308" i="4"/>
  <c r="E4309" i="4"/>
  <c r="F4309" i="4" s="1"/>
  <c r="L4309" i="4" s="1"/>
  <c r="K4305" i="4"/>
  <c r="L4305" i="4"/>
  <c r="L4304" i="4"/>
  <c r="J4310" i="4"/>
  <c r="G683" i="5" s="1"/>
  <c r="I4269" i="4" s="1"/>
  <c r="J4269" i="4" s="1"/>
  <c r="K4301" i="4"/>
  <c r="L4301" i="4"/>
  <c r="K4300" i="4"/>
  <c r="H4300" i="4"/>
  <c r="K4295" i="4"/>
  <c r="L4295" i="4"/>
  <c r="L4294" i="4"/>
  <c r="K4293" i="4"/>
  <c r="L4293" i="4"/>
  <c r="E4296" i="4"/>
  <c r="F4296" i="4" s="1"/>
  <c r="L4296" i="4" s="1"/>
  <c r="L4292" i="4"/>
  <c r="K4292" i="4"/>
  <c r="J4297" i="4"/>
  <c r="G682" i="5" s="1"/>
  <c r="I4265" i="4" s="1"/>
  <c r="J4265" i="4" s="1"/>
  <c r="L4289" i="4"/>
  <c r="K4289" i="4"/>
  <c r="L4288" i="4"/>
  <c r="L4281" i="4"/>
  <c r="K4281" i="4"/>
  <c r="E4283" i="4"/>
  <c r="F4283" i="4" s="1"/>
  <c r="L4283" i="4" s="1"/>
  <c r="L4279" i="4"/>
  <c r="K4279" i="4"/>
  <c r="J4278" i="4"/>
  <c r="H4276" i="4"/>
  <c r="L4275" i="4"/>
  <c r="K4274" i="4"/>
  <c r="L4274" i="4"/>
  <c r="I2095" i="4"/>
  <c r="J2095" i="4" s="1"/>
  <c r="J2096" i="4" s="1"/>
  <c r="G326" i="5" s="1"/>
  <c r="I2100" i="4"/>
  <c r="J2100" i="4" s="1"/>
  <c r="G2095" i="4"/>
  <c r="H2095" i="4" s="1"/>
  <c r="H2096" i="4" s="1"/>
  <c r="F326" i="5" s="1"/>
  <c r="G2100" i="4"/>
  <c r="H2100" i="4" s="1"/>
  <c r="L4260" i="4"/>
  <c r="F4261" i="4"/>
  <c r="L4261" i="4" s="1"/>
  <c r="I2072" i="4"/>
  <c r="J2072" i="4" s="1"/>
  <c r="J2073" i="4" s="1"/>
  <c r="G321" i="5" s="1"/>
  <c r="I2082" i="4"/>
  <c r="J2082" i="4" s="1"/>
  <c r="J2083" i="4" s="1"/>
  <c r="G323" i="5" s="1"/>
  <c r="I2077" i="4"/>
  <c r="J2077" i="4" s="1"/>
  <c r="I2067" i="4"/>
  <c r="J2067" i="4" s="1"/>
  <c r="L4256" i="4"/>
  <c r="G2082" i="4"/>
  <c r="H2082" i="4" s="1"/>
  <c r="H2083" i="4" s="1"/>
  <c r="F323" i="5" s="1"/>
  <c r="L4257" i="4"/>
  <c r="G2072" i="4"/>
  <c r="H2072" i="4" s="1"/>
  <c r="L4251" i="4"/>
  <c r="K4251" i="4"/>
  <c r="H4253" i="4"/>
  <c r="F676" i="5" s="1"/>
  <c r="G4234" i="4" s="1"/>
  <c r="H4234" i="4" s="1"/>
  <c r="J4250" i="4"/>
  <c r="J4253" i="4" s="1"/>
  <c r="G676" i="5" s="1"/>
  <c r="I4234" i="4" s="1"/>
  <c r="J4234" i="4" s="1"/>
  <c r="E4252" i="4"/>
  <c r="L4246" i="4"/>
  <c r="H4247" i="4"/>
  <c r="F675" i="5" s="1"/>
  <c r="G4230" i="4" s="1"/>
  <c r="H4230" i="4" s="1"/>
  <c r="K4245" i="4"/>
  <c r="L4245" i="4"/>
  <c r="J4242" i="4"/>
  <c r="G674" i="5" s="1"/>
  <c r="I4229" i="4" s="1"/>
  <c r="J4229" i="4" s="1"/>
  <c r="L4240" i="4"/>
  <c r="K4240" i="4"/>
  <c r="E4241" i="4"/>
  <c r="K4241" i="4" s="1"/>
  <c r="L4239" i="4"/>
  <c r="H4229" i="4"/>
  <c r="H4231" i="4" s="1"/>
  <c r="F672" i="5" s="1"/>
  <c r="I4202" i="4"/>
  <c r="J4202" i="4" s="1"/>
  <c r="I4215" i="4"/>
  <c r="J4215" i="4" s="1"/>
  <c r="J4222" i="4" s="1"/>
  <c r="G670" i="5" s="1"/>
  <c r="I4195" i="4" s="1"/>
  <c r="J4195" i="4" s="1"/>
  <c r="I2294" i="4"/>
  <c r="J2294" i="4" s="1"/>
  <c r="I2284" i="4"/>
  <c r="J2284" i="4" s="1"/>
  <c r="J2289" i="4" s="1"/>
  <c r="G351" i="5" s="1"/>
  <c r="G4215" i="4"/>
  <c r="H4215" i="4" s="1"/>
  <c r="G2284" i="4"/>
  <c r="H2284" i="4" s="1"/>
  <c r="G4202" i="4"/>
  <c r="H4202" i="4" s="1"/>
  <c r="H4209" i="4" s="1"/>
  <c r="F669" i="5" s="1"/>
  <c r="G4194" i="4" s="1"/>
  <c r="H4194" i="4" s="1"/>
  <c r="G2294" i="4"/>
  <c r="H2294" i="4" s="1"/>
  <c r="L4226" i="4"/>
  <c r="E671" i="5"/>
  <c r="L4225" i="4"/>
  <c r="L4220" i="4"/>
  <c r="K4219" i="4"/>
  <c r="H4219" i="4"/>
  <c r="E4221" i="4" s="1"/>
  <c r="F4221" i="4" s="1"/>
  <c r="L4218" i="4"/>
  <c r="L4217" i="4"/>
  <c r="L4214" i="4"/>
  <c r="L4213" i="4"/>
  <c r="K4213" i="4"/>
  <c r="L4207" i="4"/>
  <c r="K4207" i="4"/>
  <c r="E4208" i="4"/>
  <c r="F4208" i="4" s="1"/>
  <c r="L4208" i="4" s="1"/>
  <c r="L4206" i="4"/>
  <c r="K4206" i="4"/>
  <c r="L4205" i="4"/>
  <c r="L4204" i="4"/>
  <c r="L4203" i="4"/>
  <c r="K4203" i="4"/>
  <c r="K4200" i="4"/>
  <c r="L4200" i="4"/>
  <c r="J4199" i="4"/>
  <c r="J4190" i="4"/>
  <c r="J4191" i="4" s="1"/>
  <c r="G667" i="5" s="1"/>
  <c r="G1879" i="4"/>
  <c r="H1879" i="4" s="1"/>
  <c r="G1884" i="4"/>
  <c r="H1884" i="4" s="1"/>
  <c r="H1885" i="4" s="1"/>
  <c r="F294" i="5" s="1"/>
  <c r="G1864" i="4"/>
  <c r="H1864" i="4" s="1"/>
  <c r="G1889" i="4"/>
  <c r="H1889" i="4" s="1"/>
  <c r="G1894" i="4"/>
  <c r="H1894" i="4" s="1"/>
  <c r="G1874" i="4"/>
  <c r="H1874" i="4" s="1"/>
  <c r="H1875" i="4" s="1"/>
  <c r="F292" i="5" s="1"/>
  <c r="G1869" i="4"/>
  <c r="H1869" i="4" s="1"/>
  <c r="H1870" i="4" s="1"/>
  <c r="F291" i="5" s="1"/>
  <c r="G2116" i="4" s="1"/>
  <c r="H2116" i="4" s="1"/>
  <c r="H4186" i="4"/>
  <c r="L4185" i="4"/>
  <c r="L4181" i="4"/>
  <c r="L4180" i="4"/>
  <c r="J4177" i="4"/>
  <c r="G664" i="5" s="1"/>
  <c r="I1792" i="4" s="1"/>
  <c r="J1792" i="4" s="1"/>
  <c r="K4176" i="4"/>
  <c r="F4177" i="4"/>
  <c r="L4176" i="4"/>
  <c r="K4175" i="4"/>
  <c r="H4175" i="4"/>
  <c r="H4177" i="4" s="1"/>
  <c r="F664" i="5" s="1"/>
  <c r="G1792" i="4" s="1"/>
  <c r="H1792" i="4" s="1"/>
  <c r="J4172" i="4"/>
  <c r="G663" i="5" s="1"/>
  <c r="I1787" i="4" s="1"/>
  <c r="J1787" i="4" s="1"/>
  <c r="L4171" i="4"/>
  <c r="H4172" i="4"/>
  <c r="F663" i="5" s="1"/>
  <c r="G1787" i="4" s="1"/>
  <c r="H1787" i="4" s="1"/>
  <c r="K4171" i="4"/>
  <c r="F4172" i="4"/>
  <c r="E663" i="5" s="1"/>
  <c r="E1787" i="4" s="1"/>
  <c r="F1787" i="4" s="1"/>
  <c r="L1787" i="4" s="1"/>
  <c r="K4170" i="4"/>
  <c r="L4170" i="4"/>
  <c r="H4167" i="4"/>
  <c r="F662" i="5" s="1"/>
  <c r="G1797" i="4" s="1"/>
  <c r="H1797" i="4" s="1"/>
  <c r="L4166" i="4"/>
  <c r="I1797" i="4"/>
  <c r="J1797" i="4" s="1"/>
  <c r="K4165" i="4"/>
  <c r="L4165" i="4"/>
  <c r="J4161" i="4"/>
  <c r="L4161" i="4" s="1"/>
  <c r="H4160" i="4"/>
  <c r="H4162" i="4" s="1"/>
  <c r="K4158" i="4"/>
  <c r="L4158" i="4"/>
  <c r="L4153" i="4"/>
  <c r="K4153" i="4"/>
  <c r="I1763" i="4"/>
  <c r="J1763" i="4" s="1"/>
  <c r="I1777" i="4"/>
  <c r="J1777" i="4" s="1"/>
  <c r="E4154" i="4"/>
  <c r="K4154" i="4" s="1"/>
  <c r="H4155" i="4"/>
  <c r="F660" i="5" s="1"/>
  <c r="K4152" i="4"/>
  <c r="L4152" i="4"/>
  <c r="K4147" i="4"/>
  <c r="J4144" i="4"/>
  <c r="G658" i="5" s="1"/>
  <c r="I1770" i="4" s="1"/>
  <c r="J1770" i="4" s="1"/>
  <c r="L4142" i="4"/>
  <c r="K4142" i="4"/>
  <c r="E4143" i="4"/>
  <c r="K4143" i="4" s="1"/>
  <c r="H4144" i="4"/>
  <c r="F658" i="5" s="1"/>
  <c r="K4141" i="4"/>
  <c r="L4141" i="4"/>
  <c r="K4136" i="4"/>
  <c r="L4136" i="4"/>
  <c r="L4131" i="4"/>
  <c r="J4133" i="4"/>
  <c r="G656" i="5" s="1"/>
  <c r="I4126" i="4" s="1"/>
  <c r="J4126" i="4" s="1"/>
  <c r="H4133" i="4"/>
  <c r="F656" i="5" s="1"/>
  <c r="G4126" i="4" s="1"/>
  <c r="H4126" i="4" s="1"/>
  <c r="E4132" i="4"/>
  <c r="L4130" i="4"/>
  <c r="K4130" i="4"/>
  <c r="H4125" i="4"/>
  <c r="L4125" i="4" s="1"/>
  <c r="L4124" i="4"/>
  <c r="K4124" i="4"/>
  <c r="J4123" i="4"/>
  <c r="J4118" i="4"/>
  <c r="J4120" i="4" s="1"/>
  <c r="G654" i="5" s="1"/>
  <c r="I4113" i="4" s="1"/>
  <c r="J4113" i="4" s="1"/>
  <c r="J4114" i="4" s="1"/>
  <c r="G653" i="5" s="1"/>
  <c r="I1742" i="4" s="1"/>
  <c r="J1742" i="4" s="1"/>
  <c r="E4119" i="4"/>
  <c r="K4112" i="4"/>
  <c r="H4112" i="4"/>
  <c r="L4112" i="4" s="1"/>
  <c r="L4111" i="4"/>
  <c r="K4110" i="4"/>
  <c r="H4110" i="4"/>
  <c r="H4107" i="4"/>
  <c r="F652" i="5" s="1"/>
  <c r="G1737" i="4" s="1"/>
  <c r="H1737" i="4" s="1"/>
  <c r="L4105" i="4"/>
  <c r="K4105" i="4"/>
  <c r="L4104" i="4"/>
  <c r="E4106" i="4"/>
  <c r="J4101" i="4"/>
  <c r="G651" i="5" s="1"/>
  <c r="I1726" i="4" s="1"/>
  <c r="J1726" i="4" s="1"/>
  <c r="L4099" i="4"/>
  <c r="K4099" i="4"/>
  <c r="E4100" i="4"/>
  <c r="K4100" i="4" s="1"/>
  <c r="H4101" i="4"/>
  <c r="F651" i="5" s="1"/>
  <c r="G1726" i="4" s="1"/>
  <c r="H1726" i="4" s="1"/>
  <c r="L4098" i="4"/>
  <c r="K4098" i="4"/>
  <c r="J4095" i="4"/>
  <c r="G650" i="5" s="1"/>
  <c r="I1715" i="4" s="1"/>
  <c r="J1715" i="4" s="1"/>
  <c r="H4095" i="4"/>
  <c r="F650" i="5" s="1"/>
  <c r="G1715" i="4" s="1"/>
  <c r="H1715" i="4" s="1"/>
  <c r="L4093" i="4"/>
  <c r="K4093" i="4"/>
  <c r="E4094" i="4"/>
  <c r="L4092" i="4"/>
  <c r="J4087" i="4"/>
  <c r="J4089" i="4" s="1"/>
  <c r="G649" i="5" s="1"/>
  <c r="I1705" i="4" s="1"/>
  <c r="J1705" i="4" s="1"/>
  <c r="H4089" i="4"/>
  <c r="F649" i="5" s="1"/>
  <c r="G1705" i="4" s="1"/>
  <c r="H1705" i="4" s="1"/>
  <c r="L4086" i="4"/>
  <c r="E4088" i="4"/>
  <c r="K4086" i="4"/>
  <c r="J4083" i="4"/>
  <c r="G648" i="5" s="1"/>
  <c r="I4071" i="4" s="1"/>
  <c r="J4071" i="4" s="1"/>
  <c r="J4072" i="4" s="1"/>
  <c r="G646" i="5" s="1"/>
  <c r="I1695" i="4" s="1"/>
  <c r="J1695" i="4" s="1"/>
  <c r="L4081" i="4"/>
  <c r="K4081" i="4"/>
  <c r="E4082" i="4"/>
  <c r="H4083" i="4"/>
  <c r="F648" i="5" s="1"/>
  <c r="G4071" i="4" s="1"/>
  <c r="H4071" i="4" s="1"/>
  <c r="L4080" i="4"/>
  <c r="K4080" i="4"/>
  <c r="L4076" i="4"/>
  <c r="J4077" i="4"/>
  <c r="G647" i="5" s="1"/>
  <c r="I4063" i="4" s="1"/>
  <c r="J4063" i="4" s="1"/>
  <c r="J4064" i="4" s="1"/>
  <c r="G645" i="5" s="1"/>
  <c r="I1694" i="4" s="1"/>
  <c r="J1694" i="4" s="1"/>
  <c r="K4076" i="4"/>
  <c r="H4077" i="4"/>
  <c r="F647" i="5" s="1"/>
  <c r="K4075" i="4"/>
  <c r="E647" i="5"/>
  <c r="E4148" i="4" s="1"/>
  <c r="F4148" i="4" s="1"/>
  <c r="L4075" i="4"/>
  <c r="H4069" i="4"/>
  <c r="L4069" i="4" s="1"/>
  <c r="K4062" i="4"/>
  <c r="L4062" i="4"/>
  <c r="J4059" i="4"/>
  <c r="G644" i="5" s="1"/>
  <c r="I4047" i="4" s="1"/>
  <c r="J4047" i="4" s="1"/>
  <c r="L4057" i="4"/>
  <c r="K4057" i="4"/>
  <c r="K4056" i="4"/>
  <c r="L4056" i="4"/>
  <c r="E4058" i="4"/>
  <c r="K4052" i="4"/>
  <c r="J4053" i="4"/>
  <c r="G643" i="5" s="1"/>
  <c r="H4052" i="4"/>
  <c r="H4053" i="4" s="1"/>
  <c r="F643" i="5" s="1"/>
  <c r="G1720" i="4" s="1"/>
  <c r="H1720" i="4" s="1"/>
  <c r="F4053" i="4"/>
  <c r="E643" i="5" s="1"/>
  <c r="E4137" i="4" s="1"/>
  <c r="K4051" i="4"/>
  <c r="L4051" i="4"/>
  <c r="L4046" i="4"/>
  <c r="K4046" i="4"/>
  <c r="L4045" i="4"/>
  <c r="L4044" i="4"/>
  <c r="K4044" i="4"/>
  <c r="J4043" i="4"/>
  <c r="L4038" i="4"/>
  <c r="J4035" i="4"/>
  <c r="G640" i="5" s="1"/>
  <c r="I1699" i="4" s="1"/>
  <c r="J1699" i="4" s="1"/>
  <c r="H4035" i="4"/>
  <c r="F640" i="5" s="1"/>
  <c r="G1759" i="4" s="1"/>
  <c r="H1759" i="4" s="1"/>
  <c r="E4034" i="4"/>
  <c r="F4034" i="4" s="1"/>
  <c r="L4034" i="4" s="1"/>
  <c r="L4033" i="4"/>
  <c r="K4033" i="4"/>
  <c r="L4032" i="4"/>
  <c r="K4032" i="4"/>
  <c r="L4027" i="4"/>
  <c r="J4029" i="4"/>
  <c r="G639" i="5" s="1"/>
  <c r="I1676" i="4" s="1"/>
  <c r="J1676" i="4" s="1"/>
  <c r="L4026" i="4"/>
  <c r="F4029" i="4"/>
  <c r="K4026" i="4"/>
  <c r="K4025" i="4"/>
  <c r="H4025" i="4"/>
  <c r="L4028" i="4"/>
  <c r="L4020" i="4"/>
  <c r="I4021" i="4"/>
  <c r="J4021" i="4" s="1"/>
  <c r="J4022" i="4" s="1"/>
  <c r="G638" i="5" s="1"/>
  <c r="L4019" i="4"/>
  <c r="H4022" i="4"/>
  <c r="F638" i="5" s="1"/>
  <c r="K4019" i="4"/>
  <c r="H4016" i="4"/>
  <c r="F637" i="5" s="1"/>
  <c r="G1661" i="4" s="1"/>
  <c r="H1661" i="4" s="1"/>
  <c r="L4014" i="4"/>
  <c r="L4015" i="4"/>
  <c r="K4015" i="4"/>
  <c r="L4013" i="4"/>
  <c r="F4016" i="4"/>
  <c r="J4010" i="4"/>
  <c r="G636" i="5" s="1"/>
  <c r="I1565" i="4" s="1"/>
  <c r="J1565" i="4" s="1"/>
  <c r="G1592" i="4"/>
  <c r="H1592" i="4" s="1"/>
  <c r="G1556" i="4"/>
  <c r="H1556" i="4" s="1"/>
  <c r="G1520" i="4"/>
  <c r="H1520" i="4" s="1"/>
  <c r="G1484" i="4"/>
  <c r="H1484" i="4" s="1"/>
  <c r="G1448" i="4"/>
  <c r="H1448" i="4" s="1"/>
  <c r="G1412" i="4"/>
  <c r="H1412" i="4" s="1"/>
  <c r="G1466" i="4"/>
  <c r="H1466" i="4" s="1"/>
  <c r="G1583" i="4"/>
  <c r="H1583" i="4" s="1"/>
  <c r="G1547" i="4"/>
  <c r="H1547" i="4" s="1"/>
  <c r="G1511" i="4"/>
  <c r="H1511" i="4" s="1"/>
  <c r="G1475" i="4"/>
  <c r="G1439" i="4"/>
  <c r="H1439" i="4" s="1"/>
  <c r="G1403" i="4"/>
  <c r="H1403" i="4" s="1"/>
  <c r="G1610" i="4"/>
  <c r="H1610" i="4" s="1"/>
  <c r="G1538" i="4"/>
  <c r="G1502" i="4"/>
  <c r="H1502" i="4" s="1"/>
  <c r="G1430" i="4"/>
  <c r="H1430" i="4" s="1"/>
  <c r="G1601" i="4"/>
  <c r="H1601" i="4" s="1"/>
  <c r="G1565" i="4"/>
  <c r="G1529" i="4"/>
  <c r="H1529" i="4" s="1"/>
  <c r="G1493" i="4"/>
  <c r="H1493" i="4" s="1"/>
  <c r="G1457" i="4"/>
  <c r="H1457" i="4" s="1"/>
  <c r="G1421" i="4"/>
  <c r="H1421" i="4" s="1"/>
  <c r="G1574" i="4"/>
  <c r="H1574" i="4" s="1"/>
  <c r="E636" i="5"/>
  <c r="H4005" i="4"/>
  <c r="F635" i="5" s="1"/>
  <c r="G1611" i="4" s="1"/>
  <c r="H1611" i="4" s="1"/>
  <c r="G1575" i="4"/>
  <c r="H1575" i="4" s="1"/>
  <c r="G1368" i="4"/>
  <c r="H1368" i="4" s="1"/>
  <c r="G1566" i="4"/>
  <c r="H1566" i="4" s="1"/>
  <c r="F4005" i="4"/>
  <c r="L4003" i="4"/>
  <c r="K4003" i="4"/>
  <c r="J3999" i="4"/>
  <c r="J4000" i="4" s="1"/>
  <c r="G634" i="5" s="1"/>
  <c r="H3998" i="4"/>
  <c r="H4000" i="4" s="1"/>
  <c r="F634" i="5" s="1"/>
  <c r="E634" i="5"/>
  <c r="J3995" i="4"/>
  <c r="G633" i="5" s="1"/>
  <c r="I1413" i="4" s="1"/>
  <c r="J1413" i="4" s="1"/>
  <c r="L3994" i="4"/>
  <c r="K3994" i="4"/>
  <c r="F3995" i="4"/>
  <c r="E633" i="5" s="1"/>
  <c r="I1557" i="4"/>
  <c r="J1557" i="4" s="1"/>
  <c r="H3995" i="4"/>
  <c r="F633" i="5" s="1"/>
  <c r="L3993" i="4"/>
  <c r="I1033" i="4"/>
  <c r="J1033" i="4" s="1"/>
  <c r="J1036" i="4" s="1"/>
  <c r="G173" i="5" s="1"/>
  <c r="I1019" i="4"/>
  <c r="J1019" i="4" s="1"/>
  <c r="I1057" i="4"/>
  <c r="J1057" i="4" s="1"/>
  <c r="I1181" i="4"/>
  <c r="J1181" i="4" s="1"/>
  <c r="I1190" i="4"/>
  <c r="J1190" i="4" s="1"/>
  <c r="I1340" i="4"/>
  <c r="J1340" i="4" s="1"/>
  <c r="I1376" i="4"/>
  <c r="J1376" i="4" s="1"/>
  <c r="I1089" i="4"/>
  <c r="J1089" i="4" s="1"/>
  <c r="I1304" i="4"/>
  <c r="J1304" i="4" s="1"/>
  <c r="L3989" i="4"/>
  <c r="I1013" i="4"/>
  <c r="J1013" i="4" s="1"/>
  <c r="J1016" i="4" s="1"/>
  <c r="G170" i="5" s="1"/>
  <c r="I1051" i="4"/>
  <c r="J1051" i="4" s="1"/>
  <c r="I1065" i="4"/>
  <c r="J1065" i="4" s="1"/>
  <c r="I1097" i="4"/>
  <c r="J1097" i="4" s="1"/>
  <c r="I1146" i="4"/>
  <c r="J1146" i="4" s="1"/>
  <c r="J1149" i="4" s="1"/>
  <c r="G191" i="5" s="1"/>
  <c r="I1182" i="4"/>
  <c r="J1182" i="4" s="1"/>
  <c r="I1313" i="4"/>
  <c r="J1313" i="4" s="1"/>
  <c r="I1349" i="4"/>
  <c r="J1349" i="4" s="1"/>
  <c r="I1385" i="4"/>
  <c r="J1385" i="4" s="1"/>
  <c r="I1039" i="4"/>
  <c r="J1039" i="4" s="1"/>
  <c r="I1081" i="4"/>
  <c r="J1081" i="4" s="1"/>
  <c r="I1113" i="4"/>
  <c r="J1113" i="4" s="1"/>
  <c r="I1153" i="4"/>
  <c r="J1153" i="4" s="1"/>
  <c r="J1156" i="4" s="1"/>
  <c r="G192" i="5" s="1"/>
  <c r="I1189" i="4"/>
  <c r="J1189" i="4" s="1"/>
  <c r="I1295" i="4"/>
  <c r="J1295" i="4" s="1"/>
  <c r="I1331" i="4"/>
  <c r="I1367" i="4"/>
  <c r="J1367" i="4" s="1"/>
  <c r="I1007" i="4"/>
  <c r="J1007" i="4" s="1"/>
  <c r="I1026" i="4"/>
  <c r="J1026" i="4" s="1"/>
  <c r="J1030" i="4" s="1"/>
  <c r="G172" i="5" s="1"/>
  <c r="I1045" i="4"/>
  <c r="J1045" i="4" s="1"/>
  <c r="J1048" i="4" s="1"/>
  <c r="G175" i="5" s="1"/>
  <c r="I1073" i="4"/>
  <c r="J1073" i="4" s="1"/>
  <c r="I1105" i="4"/>
  <c r="I1322" i="4"/>
  <c r="J1322" i="4" s="1"/>
  <c r="I1358" i="4"/>
  <c r="J1358" i="4" s="1"/>
  <c r="I1394" i="4"/>
  <c r="J1394" i="4" s="1"/>
  <c r="I1801" i="4"/>
  <c r="J1801" i="4" s="1"/>
  <c r="I1806" i="4"/>
  <c r="J1806" i="4" s="1"/>
  <c r="I1811" i="4"/>
  <c r="J1811" i="4" s="1"/>
  <c r="I1816" i="4"/>
  <c r="J1816" i="4" s="1"/>
  <c r="G1153" i="4"/>
  <c r="H1153" i="4" s="1"/>
  <c r="G1057" i="4"/>
  <c r="H1057" i="4" s="1"/>
  <c r="G1033" i="4"/>
  <c r="H1033" i="4" s="1"/>
  <c r="H1036" i="4" s="1"/>
  <c r="F173" i="5" s="1"/>
  <c r="G1806" i="4"/>
  <c r="H1806" i="4" s="1"/>
  <c r="G1331" i="4"/>
  <c r="H1331" i="4" s="1"/>
  <c r="G1146" i="4"/>
  <c r="H1146" i="4" s="1"/>
  <c r="G1181" i="4"/>
  <c r="H1181" i="4" s="1"/>
  <c r="G1065" i="4"/>
  <c r="H1065" i="4" s="1"/>
  <c r="G1376" i="4"/>
  <c r="H1376" i="4" s="1"/>
  <c r="L3988" i="4"/>
  <c r="K3988" i="4"/>
  <c r="L3983" i="4"/>
  <c r="J3985" i="4"/>
  <c r="G631" i="5" s="1"/>
  <c r="I981" i="4" s="1"/>
  <c r="J981" i="4" s="1"/>
  <c r="J982" i="4" s="1"/>
  <c r="G164" i="5" s="1"/>
  <c r="H3985" i="4"/>
  <c r="F631" i="5" s="1"/>
  <c r="E3984" i="4"/>
  <c r="K3982" i="4"/>
  <c r="L3982" i="4"/>
  <c r="K3977" i="4"/>
  <c r="J3979" i="4"/>
  <c r="G630" i="5" s="1"/>
  <c r="I975" i="4" s="1"/>
  <c r="J975" i="4" s="1"/>
  <c r="J976" i="4" s="1"/>
  <c r="G163" i="5" s="1"/>
  <c r="H3977" i="4"/>
  <c r="E3978" i="4" s="1"/>
  <c r="K3976" i="4"/>
  <c r="L3976" i="4"/>
  <c r="I874" i="4"/>
  <c r="J874" i="4" s="1"/>
  <c r="I879" i="4"/>
  <c r="J879" i="4" s="1"/>
  <c r="J880" i="4" s="1"/>
  <c r="G144" i="5" s="1"/>
  <c r="I884" i="4"/>
  <c r="J884" i="4" s="1"/>
  <c r="J885" i="4" s="1"/>
  <c r="G145" i="5" s="1"/>
  <c r="H3973" i="4"/>
  <c r="F629" i="5" s="1"/>
  <c r="L3971" i="4"/>
  <c r="K3971" i="4"/>
  <c r="K3967" i="4"/>
  <c r="L3967" i="4"/>
  <c r="F3968" i="4"/>
  <c r="E628" i="5" s="1"/>
  <c r="J3966" i="4"/>
  <c r="L3966" i="4" s="1"/>
  <c r="H3968" i="4"/>
  <c r="F628" i="5" s="1"/>
  <c r="G867" i="4" s="1"/>
  <c r="H867" i="4" s="1"/>
  <c r="J3964" i="4"/>
  <c r="J3961" i="4"/>
  <c r="G627" i="5" s="1"/>
  <c r="I790" i="4" s="1"/>
  <c r="J790" i="4" s="1"/>
  <c r="L3959" i="4"/>
  <c r="H3961" i="4"/>
  <c r="F627" i="5" s="1"/>
  <c r="G790" i="4" s="1"/>
  <c r="H790" i="4" s="1"/>
  <c r="K3959" i="4"/>
  <c r="L3954" i="4"/>
  <c r="K3954" i="4"/>
  <c r="L3953" i="4"/>
  <c r="J3956" i="4"/>
  <c r="G626" i="5" s="1"/>
  <c r="I789" i="4" s="1"/>
  <c r="J789" i="4" s="1"/>
  <c r="K3953" i="4"/>
  <c r="L3952" i="4"/>
  <c r="L3950" i="4"/>
  <c r="H3956" i="4"/>
  <c r="F626" i="5" s="1"/>
  <c r="G789" i="4" s="1"/>
  <c r="H789" i="4" s="1"/>
  <c r="L3948" i="4"/>
  <c r="L3944" i="4"/>
  <c r="L3943" i="4"/>
  <c r="L3938" i="4"/>
  <c r="L3937" i="4"/>
  <c r="L3936" i="4"/>
  <c r="L3935" i="4"/>
  <c r="L3934" i="4"/>
  <c r="K3933" i="4"/>
  <c r="H3940" i="4"/>
  <c r="F624" i="5" s="1"/>
  <c r="G777" i="4" s="1"/>
  <c r="H777" i="4" s="1"/>
  <c r="L3932" i="4"/>
  <c r="K3932" i="4"/>
  <c r="L3927" i="4"/>
  <c r="L3926" i="4"/>
  <c r="K3926" i="4"/>
  <c r="L3925" i="4"/>
  <c r="K3925" i="4"/>
  <c r="L3924" i="4"/>
  <c r="K3924" i="4"/>
  <c r="L3923" i="4"/>
  <c r="K3923" i="4"/>
  <c r="J3929" i="4"/>
  <c r="G623" i="5" s="1"/>
  <c r="I772" i="4" s="1"/>
  <c r="J772" i="4" s="1"/>
  <c r="L3922" i="4"/>
  <c r="H3929" i="4"/>
  <c r="F623" i="5" s="1"/>
  <c r="G772" i="4" s="1"/>
  <c r="H772" i="4" s="1"/>
  <c r="K3922" i="4"/>
  <c r="E3928" i="4"/>
  <c r="F3928" i="4" s="1"/>
  <c r="K3921" i="4"/>
  <c r="L3921" i="4"/>
  <c r="J3918" i="4"/>
  <c r="G622" i="5" s="1"/>
  <c r="I773" i="4" s="1"/>
  <c r="J773" i="4" s="1"/>
  <c r="E3917" i="4"/>
  <c r="K3917" i="4" s="1"/>
  <c r="L3916" i="4"/>
  <c r="H3918" i="4"/>
  <c r="F622" i="5" s="1"/>
  <c r="L3915" i="4"/>
  <c r="K3915" i="4"/>
  <c r="L3910" i="4"/>
  <c r="K3910" i="4"/>
  <c r="L3908" i="4"/>
  <c r="K3908" i="4"/>
  <c r="L3907" i="4"/>
  <c r="K3907" i="4"/>
  <c r="L3906" i="4"/>
  <c r="K3906" i="4"/>
  <c r="J3912" i="4"/>
  <c r="G621" i="5" s="1"/>
  <c r="I767" i="4" s="1"/>
  <c r="J767" i="4" s="1"/>
  <c r="L3905" i="4"/>
  <c r="K3905" i="4"/>
  <c r="H3912" i="4"/>
  <c r="F621" i="5" s="1"/>
  <c r="G767" i="4" s="1"/>
  <c r="H767" i="4" s="1"/>
  <c r="L3904" i="4"/>
  <c r="K3904" i="4"/>
  <c r="L3899" i="4"/>
  <c r="K3899" i="4"/>
  <c r="K3898" i="4"/>
  <c r="L3898" i="4"/>
  <c r="L3897" i="4"/>
  <c r="K3897" i="4"/>
  <c r="L3896" i="4"/>
  <c r="K3896" i="4"/>
  <c r="J3901" i="4"/>
  <c r="G620" i="5" s="1"/>
  <c r="I762" i="4" s="1"/>
  <c r="J762" i="4" s="1"/>
  <c r="H3901" i="4"/>
  <c r="F620" i="5" s="1"/>
  <c r="G762" i="4" s="1"/>
  <c r="H762" i="4" s="1"/>
  <c r="L3895" i="4"/>
  <c r="E3900" i="4"/>
  <c r="F3900" i="4" s="1"/>
  <c r="L3900" i="4" s="1"/>
  <c r="K3895" i="4"/>
  <c r="J3891" i="4"/>
  <c r="G619" i="5" s="1"/>
  <c r="I763" i="4" s="1"/>
  <c r="J763" i="4" s="1"/>
  <c r="L3890" i="4"/>
  <c r="H3891" i="4"/>
  <c r="F619" i="5" s="1"/>
  <c r="G763" i="4" s="1"/>
  <c r="H763" i="4" s="1"/>
  <c r="K3890" i="4"/>
  <c r="L3889" i="4"/>
  <c r="F3891" i="4"/>
  <c r="K3889" i="4"/>
  <c r="L3884" i="4"/>
  <c r="K3884" i="4"/>
  <c r="L3883" i="4"/>
  <c r="K3883" i="4"/>
  <c r="L3882" i="4"/>
  <c r="K3882" i="4"/>
  <c r="L3881" i="4"/>
  <c r="K3881" i="4"/>
  <c r="K3880" i="4"/>
  <c r="J3886" i="4"/>
  <c r="G618" i="5" s="1"/>
  <c r="I757" i="4" s="1"/>
  <c r="J757" i="4" s="1"/>
  <c r="H3880" i="4"/>
  <c r="H3886" i="4" s="1"/>
  <c r="F618" i="5" s="1"/>
  <c r="G757" i="4" s="1"/>
  <c r="H757" i="4" s="1"/>
  <c r="E3885" i="4"/>
  <c r="L3879" i="4"/>
  <c r="K3879" i="4"/>
  <c r="L3874" i="4"/>
  <c r="K3874" i="4"/>
  <c r="L3873" i="4"/>
  <c r="K3873" i="4"/>
  <c r="L3872" i="4"/>
  <c r="K3872" i="4"/>
  <c r="J3876" i="4"/>
  <c r="G617" i="5" s="1"/>
  <c r="I738" i="4" s="1"/>
  <c r="J738" i="4" s="1"/>
  <c r="H3876" i="4"/>
  <c r="F617" i="5" s="1"/>
  <c r="G738" i="4" s="1"/>
  <c r="H738" i="4" s="1"/>
  <c r="L3871" i="4"/>
  <c r="E3875" i="4"/>
  <c r="F3875" i="4" s="1"/>
  <c r="L3875" i="4" s="1"/>
  <c r="K3871" i="4"/>
  <c r="K3870" i="4"/>
  <c r="L3870" i="4"/>
  <c r="J3867" i="4"/>
  <c r="G616" i="5" s="1"/>
  <c r="I739" i="4" s="1"/>
  <c r="J739" i="4" s="1"/>
  <c r="L3866" i="4"/>
  <c r="H3867" i="4"/>
  <c r="F616" i="5" s="1"/>
  <c r="G720" i="4" s="1"/>
  <c r="H720" i="4" s="1"/>
  <c r="K3866" i="4"/>
  <c r="F3867" i="4"/>
  <c r="L3865" i="4"/>
  <c r="K3865" i="4"/>
  <c r="K3860" i="4"/>
  <c r="H3862" i="4"/>
  <c r="F615" i="5" s="1"/>
  <c r="G719" i="4" s="1"/>
  <c r="H719" i="4" s="1"/>
  <c r="K3858" i="4"/>
  <c r="J3862" i="4"/>
  <c r="G615" i="5" s="1"/>
  <c r="I719" i="4" s="1"/>
  <c r="J719" i="4" s="1"/>
  <c r="E3861" i="4"/>
  <c r="L3856" i="4"/>
  <c r="K3856" i="4"/>
  <c r="J3853" i="4"/>
  <c r="G614" i="5" s="1"/>
  <c r="I715" i="4" s="1"/>
  <c r="J715" i="4" s="1"/>
  <c r="L3852" i="4"/>
  <c r="H3853" i="4"/>
  <c r="F614" i="5" s="1"/>
  <c r="G715" i="4" s="1"/>
  <c r="H715" i="4" s="1"/>
  <c r="K3852" i="4"/>
  <c r="L3851" i="4"/>
  <c r="F3853" i="4"/>
  <c r="E614" i="5" s="1"/>
  <c r="K3851" i="4"/>
  <c r="J3848" i="4"/>
  <c r="G613" i="5" s="1"/>
  <c r="I714" i="4" s="1"/>
  <c r="J714" i="4" s="1"/>
  <c r="L3846" i="4"/>
  <c r="E3847" i="4"/>
  <c r="F3847" i="4" s="1"/>
  <c r="K3846" i="4"/>
  <c r="K3845" i="4"/>
  <c r="H3848" i="4"/>
  <c r="F613" i="5" s="1"/>
  <c r="G714" i="4" s="1"/>
  <c r="H714" i="4" s="1"/>
  <c r="L3845" i="4"/>
  <c r="J3842" i="4"/>
  <c r="G612" i="5" s="1"/>
  <c r="I709" i="4" s="1"/>
  <c r="J709" i="4" s="1"/>
  <c r="L3841" i="4"/>
  <c r="H3842" i="4"/>
  <c r="F612" i="5" s="1"/>
  <c r="G709" i="4" s="1"/>
  <c r="H709" i="4" s="1"/>
  <c r="K3841" i="4"/>
  <c r="L3840" i="4"/>
  <c r="F3842" i="4"/>
  <c r="K3840" i="4"/>
  <c r="J3837" i="4"/>
  <c r="G611" i="5" s="1"/>
  <c r="I708" i="4" s="1"/>
  <c r="J708" i="4" s="1"/>
  <c r="L3835" i="4"/>
  <c r="E3836" i="4"/>
  <c r="F3836" i="4" s="1"/>
  <c r="L3836" i="4" s="1"/>
  <c r="K3835" i="4"/>
  <c r="K3834" i="4"/>
  <c r="H3837" i="4"/>
  <c r="F611" i="5" s="1"/>
  <c r="G708" i="4" s="1"/>
  <c r="H708" i="4" s="1"/>
  <c r="L3834" i="4"/>
  <c r="K3830" i="4"/>
  <c r="J3831" i="4"/>
  <c r="G610" i="5" s="1"/>
  <c r="I703" i="4" s="1"/>
  <c r="J703" i="4" s="1"/>
  <c r="H3830" i="4"/>
  <c r="L3830" i="4" s="1"/>
  <c r="F3831" i="4"/>
  <c r="K3829" i="4"/>
  <c r="L3829" i="4"/>
  <c r="J3824" i="4"/>
  <c r="L3824" i="4" s="1"/>
  <c r="H3826" i="4"/>
  <c r="F609" i="5" s="1"/>
  <c r="G702" i="4" s="1"/>
  <c r="H702" i="4" s="1"/>
  <c r="E3825" i="4"/>
  <c r="L3823" i="4"/>
  <c r="K3823" i="4"/>
  <c r="K3819" i="4"/>
  <c r="L3820" i="4"/>
  <c r="E608" i="5"/>
  <c r="L3819" i="4"/>
  <c r="J3816" i="4"/>
  <c r="G607" i="5" s="1"/>
  <c r="K3815" i="4"/>
  <c r="H3816" i="4"/>
  <c r="F607" i="5" s="1"/>
  <c r="L3815" i="4"/>
  <c r="F3816" i="4"/>
  <c r="E607" i="5" s="1"/>
  <c r="E4537" i="4" s="1"/>
  <c r="L3814" i="4"/>
  <c r="K3814" i="4"/>
  <c r="J3811" i="4"/>
  <c r="G606" i="5" s="1"/>
  <c r="K3808" i="4"/>
  <c r="H3808" i="4"/>
  <c r="L3808" i="4" s="1"/>
  <c r="K3807" i="4"/>
  <c r="L3807" i="4"/>
  <c r="J3804" i="4"/>
  <c r="G605" i="5" s="1"/>
  <c r="I693" i="4" s="1"/>
  <c r="J693" i="4" s="1"/>
  <c r="H3804" i="4"/>
  <c r="F605" i="5" s="1"/>
  <c r="G693" i="4" s="1"/>
  <c r="H693" i="4" s="1"/>
  <c r="L3803" i="4"/>
  <c r="K3803" i="4"/>
  <c r="K3802" i="4"/>
  <c r="L3802" i="4"/>
  <c r="F3804" i="4"/>
  <c r="E605" i="5" s="1"/>
  <c r="J3799" i="4"/>
  <c r="G604" i="5" s="1"/>
  <c r="I610" i="4" s="1"/>
  <c r="J610" i="4" s="1"/>
  <c r="L3798" i="4"/>
  <c r="H3799" i="4"/>
  <c r="F604" i="5" s="1"/>
  <c r="G675" i="4" s="1"/>
  <c r="H675" i="4" s="1"/>
  <c r="K3798" i="4"/>
  <c r="L3797" i="4"/>
  <c r="F3799" i="4"/>
  <c r="K3797" i="4"/>
  <c r="L3793" i="4"/>
  <c r="H3794" i="4"/>
  <c r="F603" i="5" s="1"/>
  <c r="G639" i="4" s="1"/>
  <c r="H639" i="4" s="1"/>
  <c r="K3793" i="4"/>
  <c r="K3791" i="4"/>
  <c r="J3790" i="4"/>
  <c r="J3794" i="4" s="1"/>
  <c r="G603" i="5" s="1"/>
  <c r="G654" i="4"/>
  <c r="H654" i="4" s="1"/>
  <c r="L3786" i="4"/>
  <c r="K3786" i="4"/>
  <c r="K3784" i="4"/>
  <c r="J3787" i="4"/>
  <c r="G602" i="5" s="1"/>
  <c r="I559" i="4" s="1"/>
  <c r="J559" i="4" s="1"/>
  <c r="H3787" i="4"/>
  <c r="F602" i="5" s="1"/>
  <c r="G589" i="4" s="1"/>
  <c r="H589" i="4" s="1"/>
  <c r="E3785" i="4"/>
  <c r="L3784" i="4"/>
  <c r="K3783" i="4"/>
  <c r="L3783" i="4"/>
  <c r="J3780" i="4"/>
  <c r="G601" i="5" s="1"/>
  <c r="I460" i="4" s="1"/>
  <c r="J460" i="4" s="1"/>
  <c r="L3779" i="4"/>
  <c r="K3779" i="4"/>
  <c r="K3778" i="4"/>
  <c r="H3778" i="4"/>
  <c r="H3780" i="4" s="1"/>
  <c r="F601" i="5" s="1"/>
  <c r="F3780" i="4"/>
  <c r="K3774" i="4"/>
  <c r="L3774" i="4"/>
  <c r="K3772" i="4"/>
  <c r="J3775" i="4"/>
  <c r="G600" i="5" s="1"/>
  <c r="I644" i="4" s="1"/>
  <c r="J644" i="4" s="1"/>
  <c r="H3772" i="4"/>
  <c r="L3772" i="4" s="1"/>
  <c r="F3773" i="4"/>
  <c r="L3773" i="4" s="1"/>
  <c r="K3773" i="4"/>
  <c r="L3771" i="4"/>
  <c r="K3771" i="4"/>
  <c r="I384" i="4"/>
  <c r="J384" i="4" s="1"/>
  <c r="J386" i="4" s="1"/>
  <c r="G52" i="5" s="1"/>
  <c r="I379" i="4"/>
  <c r="J379" i="4" s="1"/>
  <c r="G384" i="4"/>
  <c r="H384" i="4" s="1"/>
  <c r="H386" i="4" s="1"/>
  <c r="F52" i="5" s="1"/>
  <c r="G379" i="4"/>
  <c r="H379" i="4" s="1"/>
  <c r="H381" i="4" s="1"/>
  <c r="F51" i="5" s="1"/>
  <c r="L3768" i="4"/>
  <c r="E599" i="5"/>
  <c r="L3767" i="4"/>
  <c r="K3767" i="4"/>
  <c r="L3763" i="4"/>
  <c r="K3763" i="4"/>
  <c r="J3764" i="4"/>
  <c r="G598" i="5" s="1"/>
  <c r="I3183" i="4" s="1"/>
  <c r="J3183" i="4" s="1"/>
  <c r="J3184" i="4" s="1"/>
  <c r="G489" i="5" s="1"/>
  <c r="H3764" i="4"/>
  <c r="F598" i="5" s="1"/>
  <c r="G3183" i="4" s="1"/>
  <c r="H3183" i="4" s="1"/>
  <c r="H3184" i="4" s="1"/>
  <c r="F489" i="5" s="1"/>
  <c r="L3761" i="4"/>
  <c r="E3762" i="4"/>
  <c r="K3762" i="4" s="1"/>
  <c r="K3761" i="4"/>
  <c r="K3760" i="4"/>
  <c r="L3760" i="4"/>
  <c r="L3755" i="4"/>
  <c r="K3755" i="4"/>
  <c r="L3754" i="4"/>
  <c r="L3753" i="4"/>
  <c r="K3753" i="4"/>
  <c r="K3752" i="4"/>
  <c r="L3752" i="4"/>
  <c r="L3747" i="4"/>
  <c r="K3747" i="4"/>
  <c r="L3746" i="4"/>
  <c r="L3745" i="4"/>
  <c r="K3745" i="4"/>
  <c r="K3740" i="4"/>
  <c r="L3740" i="4"/>
  <c r="J3741" i="4"/>
  <c r="G595" i="5" s="1"/>
  <c r="K3738" i="4"/>
  <c r="E3739" i="4"/>
  <c r="F3739" i="4" s="1"/>
  <c r="L3739" i="4" s="1"/>
  <c r="L3738" i="4"/>
  <c r="K3737" i="4"/>
  <c r="H3737" i="4"/>
  <c r="H3741" i="4" s="1"/>
  <c r="F595" i="5" s="1"/>
  <c r="K3732" i="4"/>
  <c r="L3732" i="4"/>
  <c r="L3731" i="4"/>
  <c r="K3731" i="4"/>
  <c r="L3730" i="4"/>
  <c r="L3729" i="4"/>
  <c r="K3729" i="4"/>
  <c r="L3725" i="4"/>
  <c r="K3725" i="4"/>
  <c r="J3726" i="4"/>
  <c r="G593" i="5" s="1"/>
  <c r="I107" i="4" s="1"/>
  <c r="J107" i="4" s="1"/>
  <c r="J108" i="4" s="1"/>
  <c r="G15" i="5" s="1"/>
  <c r="H3726" i="4"/>
  <c r="F593" i="5" s="1"/>
  <c r="G107" i="4" s="1"/>
  <c r="H107" i="4" s="1"/>
  <c r="H108" i="4" s="1"/>
  <c r="F15" i="5" s="1"/>
  <c r="L3723" i="4"/>
  <c r="E3724" i="4"/>
  <c r="F3724" i="4" s="1"/>
  <c r="L3724" i="4" s="1"/>
  <c r="K3723" i="4"/>
  <c r="K3722" i="4"/>
  <c r="L3722" i="4"/>
  <c r="K3718" i="4"/>
  <c r="L3718" i="4"/>
  <c r="J3719" i="4"/>
  <c r="G592" i="5" s="1"/>
  <c r="I3081" i="4" s="1"/>
  <c r="J3081" i="4" s="1"/>
  <c r="H3719" i="4"/>
  <c r="F592" i="5" s="1"/>
  <c r="G3081" i="4" s="1"/>
  <c r="H3081" i="4" s="1"/>
  <c r="E3717" i="4"/>
  <c r="L3715" i="4"/>
  <c r="K3715" i="4"/>
  <c r="L3711" i="4"/>
  <c r="K3711" i="4"/>
  <c r="J3712" i="4"/>
  <c r="G591" i="5" s="1"/>
  <c r="I79" i="4" s="1"/>
  <c r="J79" i="4" s="1"/>
  <c r="J81" i="4" s="1"/>
  <c r="G11" i="5" s="1"/>
  <c r="H3712" i="4"/>
  <c r="F591" i="5" s="1"/>
  <c r="G79" i="4" s="1"/>
  <c r="H79" i="4" s="1"/>
  <c r="H81" i="4" s="1"/>
  <c r="F11" i="5" s="1"/>
  <c r="E3710" i="4"/>
  <c r="L3709" i="4"/>
  <c r="K3709" i="4"/>
  <c r="L3708" i="4"/>
  <c r="K3708" i="4"/>
  <c r="L3704" i="4"/>
  <c r="K3704" i="4"/>
  <c r="J3705" i="4"/>
  <c r="G590" i="5" s="1"/>
  <c r="I32" i="4" s="1"/>
  <c r="J32" i="4" s="1"/>
  <c r="L3702" i="4"/>
  <c r="H3705" i="4"/>
  <c r="F590" i="5" s="1"/>
  <c r="G74" i="4" s="1"/>
  <c r="H74" i="4" s="1"/>
  <c r="F3705" i="4"/>
  <c r="E590" i="5" s="1"/>
  <c r="K3701" i="4"/>
  <c r="L3701" i="4"/>
  <c r="K3697" i="4"/>
  <c r="L3697" i="4"/>
  <c r="L3696" i="4"/>
  <c r="L3695" i="4"/>
  <c r="K3695" i="4"/>
  <c r="F3698" i="4"/>
  <c r="J3698" i="4"/>
  <c r="G589" i="5" s="1"/>
  <c r="I70" i="4" s="1"/>
  <c r="J70" i="4" s="1"/>
  <c r="K3694" i="4"/>
  <c r="H3698" i="4"/>
  <c r="F589" i="5" s="1"/>
  <c r="G56" i="4" s="1"/>
  <c r="H56" i="4" s="1"/>
  <c r="L3694" i="4"/>
  <c r="K3693" i="4"/>
  <c r="L3693" i="4"/>
  <c r="J3690" i="4"/>
  <c r="G588" i="5" s="1"/>
  <c r="I3676" i="4" s="1"/>
  <c r="J3676" i="4" s="1"/>
  <c r="J3677" i="4" s="1"/>
  <c r="G586" i="5" s="1"/>
  <c r="L3687" i="4"/>
  <c r="H3690" i="4"/>
  <c r="F588" i="5" s="1"/>
  <c r="G3676" i="4" s="1"/>
  <c r="H3676" i="4" s="1"/>
  <c r="K3687" i="4"/>
  <c r="F3690" i="4"/>
  <c r="E588" i="5" s="1"/>
  <c r="K3686" i="4"/>
  <c r="L3686" i="4"/>
  <c r="L3681" i="4"/>
  <c r="K3681" i="4"/>
  <c r="L3680" i="4"/>
  <c r="K3680" i="4"/>
  <c r="K3674" i="4"/>
  <c r="L3674" i="4"/>
  <c r="J3671" i="4"/>
  <c r="G585" i="5" s="1"/>
  <c r="K3669" i="4"/>
  <c r="H3669" i="4"/>
  <c r="H3671" i="4" s="1"/>
  <c r="F585" i="5" s="1"/>
  <c r="F3671" i="4"/>
  <c r="J3666" i="4"/>
  <c r="G584" i="5" s="1"/>
  <c r="L3665" i="4"/>
  <c r="K3665" i="4"/>
  <c r="K3664" i="4"/>
  <c r="H3664" i="4"/>
  <c r="H3666" i="4" s="1"/>
  <c r="F584" i="5" s="1"/>
  <c r="F3666" i="4"/>
  <c r="G3660" i="4"/>
  <c r="L3659" i="4"/>
  <c r="K3659" i="4"/>
  <c r="E583" i="5"/>
  <c r="F3656" i="4"/>
  <c r="L3656" i="4" s="1"/>
  <c r="L3655" i="4"/>
  <c r="K3655" i="4"/>
  <c r="J3652" i="4"/>
  <c r="G581" i="5" s="1"/>
  <c r="L3651" i="4"/>
  <c r="H3652" i="4"/>
  <c r="F581" i="5" s="1"/>
  <c r="F3652" i="4"/>
  <c r="L3650" i="4"/>
  <c r="K3650" i="4"/>
  <c r="J3647" i="4"/>
  <c r="G580" i="5" s="1"/>
  <c r="H3647" i="4"/>
  <c r="F580" i="5" s="1"/>
  <c r="L3645" i="4"/>
  <c r="K3645" i="4"/>
  <c r="L3641" i="4"/>
  <c r="L3640" i="4"/>
  <c r="K3640" i="4"/>
  <c r="K3628" i="4"/>
  <c r="H3628" i="4"/>
  <c r="L3628" i="4" s="1"/>
  <c r="L3627" i="4"/>
  <c r="L3602" i="4"/>
  <c r="E3587" i="4"/>
  <c r="H3588" i="4"/>
  <c r="F570" i="5" s="1"/>
  <c r="L3586" i="4"/>
  <c r="K3586" i="4"/>
  <c r="H3583" i="4"/>
  <c r="F569" i="5" s="1"/>
  <c r="E3582" i="4"/>
  <c r="K3581" i="4"/>
  <c r="L3581" i="4"/>
  <c r="J3578" i="4"/>
  <c r="G568" i="5" s="1"/>
  <c r="L3576" i="4"/>
  <c r="K3576" i="4"/>
  <c r="K3575" i="4"/>
  <c r="H3575" i="4"/>
  <c r="L3571" i="4"/>
  <c r="F3572" i="4"/>
  <c r="L3572" i="4" s="1"/>
  <c r="K3571" i="4"/>
  <c r="K3567" i="4"/>
  <c r="L3567" i="4"/>
  <c r="F3568" i="4"/>
  <c r="L3568" i="4" s="1"/>
  <c r="H3563" i="4"/>
  <c r="H3564" i="4" s="1"/>
  <c r="F565" i="5" s="1"/>
  <c r="F3564" i="4"/>
  <c r="J3560" i="4"/>
  <c r="G564" i="5" s="1"/>
  <c r="K3559" i="4"/>
  <c r="H3560" i="4"/>
  <c r="F564" i="5" s="1"/>
  <c r="L3559" i="4"/>
  <c r="L3558" i="4"/>
  <c r="K3558" i="4"/>
  <c r="H3555" i="4"/>
  <c r="F563" i="5" s="1"/>
  <c r="L3553" i="4"/>
  <c r="F3555" i="4"/>
  <c r="K3553" i="4"/>
  <c r="L3549" i="4"/>
  <c r="F3550" i="4"/>
  <c r="L3550" i="4" s="1"/>
  <c r="K3549" i="4"/>
  <c r="L3545" i="4"/>
  <c r="F3546" i="4"/>
  <c r="L3546" i="4" s="1"/>
  <c r="K3545" i="4"/>
  <c r="K3541" i="4"/>
  <c r="L3541" i="4"/>
  <c r="F3542" i="4"/>
  <c r="L3542" i="4" s="1"/>
  <c r="K3537" i="4"/>
  <c r="H3537" i="4"/>
  <c r="H3538" i="4" s="1"/>
  <c r="F559" i="5" s="1"/>
  <c r="F3538" i="4"/>
  <c r="E559" i="5" s="1"/>
  <c r="J3534" i="4"/>
  <c r="G558" i="5" s="1"/>
  <c r="L3533" i="4"/>
  <c r="K3533" i="4"/>
  <c r="L3532" i="4"/>
  <c r="F3534" i="4"/>
  <c r="E558" i="5" s="1"/>
  <c r="K3532" i="4"/>
  <c r="K3527" i="4"/>
  <c r="H3527" i="4"/>
  <c r="H3529" i="4" s="1"/>
  <c r="F557" i="5" s="1"/>
  <c r="F3529" i="4"/>
  <c r="J3524" i="4"/>
  <c r="G556" i="5" s="1"/>
  <c r="L3523" i="4"/>
  <c r="K3523" i="4"/>
  <c r="K3522" i="4"/>
  <c r="H3522" i="4"/>
  <c r="H3524" i="4" s="1"/>
  <c r="F556" i="5" s="1"/>
  <c r="F3524" i="4"/>
  <c r="K3518" i="4"/>
  <c r="J3519" i="4"/>
  <c r="G555" i="5" s="1"/>
  <c r="H3519" i="4"/>
  <c r="F555" i="5" s="1"/>
  <c r="L3518" i="4"/>
  <c r="L3517" i="4"/>
  <c r="K3517" i="4"/>
  <c r="E555" i="5"/>
  <c r="J3514" i="4"/>
  <c r="G554" i="5" s="1"/>
  <c r="K3513" i="4"/>
  <c r="H3514" i="4"/>
  <c r="F554" i="5" s="1"/>
  <c r="L3513" i="4"/>
  <c r="L3512" i="4"/>
  <c r="K3512" i="4"/>
  <c r="K3508" i="4"/>
  <c r="J3509" i="4"/>
  <c r="G553" i="5" s="1"/>
  <c r="H3508" i="4"/>
  <c r="H3509" i="4" s="1"/>
  <c r="F553" i="5" s="1"/>
  <c r="L3507" i="4"/>
  <c r="F3509" i="4"/>
  <c r="E553" i="5" s="1"/>
  <c r="K3507" i="4"/>
  <c r="K3503" i="4"/>
  <c r="H3503" i="4"/>
  <c r="H3504" i="4" s="1"/>
  <c r="F552" i="5" s="1"/>
  <c r="F3504" i="4"/>
  <c r="J3500" i="4"/>
  <c r="G551" i="5" s="1"/>
  <c r="L3499" i="4"/>
  <c r="K3499" i="4"/>
  <c r="H3500" i="4"/>
  <c r="F551" i="5" s="1"/>
  <c r="L3498" i="4"/>
  <c r="K3498" i="4"/>
  <c r="F3500" i="4"/>
  <c r="J3495" i="4"/>
  <c r="G550" i="5" s="1"/>
  <c r="L3494" i="4"/>
  <c r="K3494" i="4"/>
  <c r="K3493" i="4"/>
  <c r="H3493" i="4"/>
  <c r="H3495" i="4" s="1"/>
  <c r="F550" i="5" s="1"/>
  <c r="F3495" i="4"/>
  <c r="J3490" i="4"/>
  <c r="G549" i="5" s="1"/>
  <c r="L3489" i="4"/>
  <c r="K3489" i="4"/>
  <c r="K3488" i="4"/>
  <c r="H3488" i="4"/>
  <c r="H3490" i="4" s="1"/>
  <c r="F549" i="5" s="1"/>
  <c r="F3490" i="4"/>
  <c r="J3485" i="4"/>
  <c r="G548" i="5" s="1"/>
  <c r="L3484" i="4"/>
  <c r="K3484" i="4"/>
  <c r="K3483" i="4"/>
  <c r="H3483" i="4"/>
  <c r="H3485" i="4" s="1"/>
  <c r="F548" i="5" s="1"/>
  <c r="F3485" i="4"/>
  <c r="J3480" i="4"/>
  <c r="G547" i="5" s="1"/>
  <c r="L3479" i="4"/>
  <c r="K3479" i="4"/>
  <c r="K3478" i="4"/>
  <c r="H3478" i="4"/>
  <c r="H3480" i="4" s="1"/>
  <c r="F547" i="5" s="1"/>
  <c r="F3480" i="4"/>
  <c r="J3475" i="4"/>
  <c r="G546" i="5" s="1"/>
  <c r="L3474" i="4"/>
  <c r="K3474" i="4"/>
  <c r="K3473" i="4"/>
  <c r="H3473" i="4"/>
  <c r="H3475" i="4" s="1"/>
  <c r="F546" i="5" s="1"/>
  <c r="F3475" i="4"/>
  <c r="J3470" i="4"/>
  <c r="G545" i="5" s="1"/>
  <c r="L3469" i="4"/>
  <c r="K3469" i="4"/>
  <c r="K3468" i="4"/>
  <c r="H3468" i="4"/>
  <c r="H3470" i="4" s="1"/>
  <c r="F545" i="5" s="1"/>
  <c r="F3470" i="4"/>
  <c r="J3465" i="4"/>
  <c r="G544" i="5" s="1"/>
  <c r="L3464" i="4"/>
  <c r="K3464" i="4"/>
  <c r="K3463" i="4"/>
  <c r="H3463" i="4"/>
  <c r="H3465" i="4" s="1"/>
  <c r="F544" i="5" s="1"/>
  <c r="F3465" i="4"/>
  <c r="L3459" i="4"/>
  <c r="F3460" i="4"/>
  <c r="L3460" i="4" s="1"/>
  <c r="K3459" i="4"/>
  <c r="K3455" i="4"/>
  <c r="H3455" i="4"/>
  <c r="H3456" i="4" s="1"/>
  <c r="F542" i="5" s="1"/>
  <c r="F3456" i="4"/>
  <c r="L3451" i="4"/>
  <c r="F3452" i="4"/>
  <c r="L3452" i="4" s="1"/>
  <c r="K3451" i="4"/>
  <c r="L3446" i="4"/>
  <c r="K3446" i="4"/>
  <c r="J3448" i="4"/>
  <c r="G540" i="5" s="1"/>
  <c r="L3445" i="4"/>
  <c r="K3445" i="4"/>
  <c r="H3448" i="4"/>
  <c r="F540" i="5" s="1"/>
  <c r="L3444" i="4"/>
  <c r="K3444" i="4"/>
  <c r="L3440" i="4"/>
  <c r="K3440" i="4"/>
  <c r="L3439" i="4"/>
  <c r="J3441" i="4"/>
  <c r="G539" i="5" s="1"/>
  <c r="L3438" i="4"/>
  <c r="H3441" i="4"/>
  <c r="F539" i="5" s="1"/>
  <c r="K3437" i="4"/>
  <c r="L3437" i="4"/>
  <c r="L3432" i="4"/>
  <c r="K3432" i="4"/>
  <c r="K3431" i="4"/>
  <c r="H3431" i="4"/>
  <c r="F3434" i="4"/>
  <c r="E538" i="5" s="1"/>
  <c r="L3426" i="4"/>
  <c r="K3426" i="4"/>
  <c r="L3425" i="4"/>
  <c r="K3425" i="4"/>
  <c r="H3428" i="4"/>
  <c r="F537" i="5" s="1"/>
  <c r="I3427" i="4"/>
  <c r="J3427" i="4" s="1"/>
  <c r="J3428" i="4" s="1"/>
  <c r="G537" i="5" s="1"/>
  <c r="F3428" i="4"/>
  <c r="L3424" i="4"/>
  <c r="K3424" i="4"/>
  <c r="L3419" i="4"/>
  <c r="K3419" i="4"/>
  <c r="L3418" i="4"/>
  <c r="H3421" i="4"/>
  <c r="F536" i="5" s="1"/>
  <c r="I3420" i="4"/>
  <c r="J3420" i="4" s="1"/>
  <c r="J3421" i="4" s="1"/>
  <c r="G536" i="5" s="1"/>
  <c r="F3421" i="4"/>
  <c r="L3417" i="4"/>
  <c r="K3417" i="4"/>
  <c r="L3412" i="4"/>
  <c r="K3412" i="4"/>
  <c r="F3414" i="4"/>
  <c r="E535" i="5" s="1"/>
  <c r="L3411" i="4"/>
  <c r="K3411" i="4"/>
  <c r="H3414" i="4"/>
  <c r="F535" i="5" s="1"/>
  <c r="I3413" i="4"/>
  <c r="J3413" i="4" s="1"/>
  <c r="J3414" i="4" s="1"/>
  <c r="G535" i="5" s="1"/>
  <c r="L3410" i="4"/>
  <c r="K3410" i="4"/>
  <c r="J3403" i="4"/>
  <c r="G533" i="5" s="1"/>
  <c r="L3402" i="4"/>
  <c r="H3403" i="4"/>
  <c r="F533" i="5" s="1"/>
  <c r="K3402" i="4"/>
  <c r="F3403" i="4"/>
  <c r="L3401" i="4"/>
  <c r="K3401" i="4"/>
  <c r="J3394" i="4"/>
  <c r="G531" i="5" s="1"/>
  <c r="L3393" i="4"/>
  <c r="H3394" i="4"/>
  <c r="F531" i="5" s="1"/>
  <c r="L3392" i="4"/>
  <c r="K3392" i="4"/>
  <c r="L3387" i="4"/>
  <c r="K3387" i="4"/>
  <c r="L3382" i="4"/>
  <c r="K3382" i="4"/>
  <c r="L3377" i="4"/>
  <c r="K3377" i="4"/>
  <c r="L3372" i="4"/>
  <c r="K3372" i="4"/>
  <c r="K3368" i="4"/>
  <c r="H3368" i="4"/>
  <c r="H3369" i="4" s="1"/>
  <c r="F526" i="5" s="1"/>
  <c r="J3365" i="4"/>
  <c r="G525" i="5" s="1"/>
  <c r="L3364" i="4"/>
  <c r="H3365" i="4"/>
  <c r="F525" i="5" s="1"/>
  <c r="K3364" i="4"/>
  <c r="L3363" i="4"/>
  <c r="F3365" i="4"/>
  <c r="E525" i="5" s="1"/>
  <c r="K3363" i="4"/>
  <c r="J3360" i="4"/>
  <c r="G524" i="5" s="1"/>
  <c r="L3359" i="4"/>
  <c r="K3359" i="4"/>
  <c r="H3360" i="4"/>
  <c r="F524" i="5" s="1"/>
  <c r="K3358" i="4"/>
  <c r="L3358" i="4"/>
  <c r="F3360" i="4"/>
  <c r="K3354" i="4"/>
  <c r="H3354" i="4"/>
  <c r="H3355" i="4" s="1"/>
  <c r="F523" i="5" s="1"/>
  <c r="F3355" i="4"/>
  <c r="L3350" i="4"/>
  <c r="F3351" i="4"/>
  <c r="K3350" i="4"/>
  <c r="F3347" i="4"/>
  <c r="L3347" i="4" s="1"/>
  <c r="L3346" i="4"/>
  <c r="L3342" i="4"/>
  <c r="F3343" i="4"/>
  <c r="L3343" i="4" s="1"/>
  <c r="K3342" i="4"/>
  <c r="L3338" i="4"/>
  <c r="F3339" i="4"/>
  <c r="L3339" i="4" s="1"/>
  <c r="K3338" i="4"/>
  <c r="L3334" i="4"/>
  <c r="K3334" i="4"/>
  <c r="F3335" i="4"/>
  <c r="L3335" i="4" s="1"/>
  <c r="L3330" i="4"/>
  <c r="F3331" i="4"/>
  <c r="L3331" i="4" s="1"/>
  <c r="K3330" i="4"/>
  <c r="L3326" i="4"/>
  <c r="F3327" i="4"/>
  <c r="K3326" i="4"/>
  <c r="K3322" i="4"/>
  <c r="J3323" i="4"/>
  <c r="G515" i="5" s="1"/>
  <c r="L3322" i="4"/>
  <c r="H3323" i="4"/>
  <c r="F515" i="5" s="1"/>
  <c r="L3321" i="4"/>
  <c r="F3323" i="4"/>
  <c r="K3321" i="4"/>
  <c r="L3317" i="4"/>
  <c r="J3318" i="4"/>
  <c r="G514" i="5" s="1"/>
  <c r="K3317" i="4"/>
  <c r="H3318" i="4"/>
  <c r="F514" i="5" s="1"/>
  <c r="L3316" i="4"/>
  <c r="F3318" i="4"/>
  <c r="E514" i="5" s="1"/>
  <c r="K3316" i="4"/>
  <c r="J3313" i="4"/>
  <c r="G513" i="5" s="1"/>
  <c r="K3312" i="4"/>
  <c r="L3312" i="4"/>
  <c r="F3313" i="4"/>
  <c r="E513" i="5" s="1"/>
  <c r="K3311" i="4"/>
  <c r="H3311" i="4"/>
  <c r="H3313" i="4" s="1"/>
  <c r="F513" i="5" s="1"/>
  <c r="J3308" i="4"/>
  <c r="G512" i="5" s="1"/>
  <c r="L3307" i="4"/>
  <c r="H3308" i="4"/>
  <c r="F512" i="5" s="1"/>
  <c r="K3307" i="4"/>
  <c r="L3306" i="4"/>
  <c r="F3308" i="4"/>
  <c r="K3306" i="4"/>
  <c r="H3302" i="4"/>
  <c r="H3303" i="4" s="1"/>
  <c r="F511" i="5" s="1"/>
  <c r="F3303" i="4"/>
  <c r="J3299" i="4"/>
  <c r="G510" i="5" s="1"/>
  <c r="L3298" i="4"/>
  <c r="K3298" i="4"/>
  <c r="K3297" i="4"/>
  <c r="H3297" i="4"/>
  <c r="H3299" i="4" s="1"/>
  <c r="F510" i="5" s="1"/>
  <c r="F3299" i="4"/>
  <c r="H3287" i="4"/>
  <c r="K3231" i="4"/>
  <c r="L3231" i="4"/>
  <c r="L3225" i="4"/>
  <c r="K3225" i="4"/>
  <c r="L3219" i="4"/>
  <c r="L3218" i="4"/>
  <c r="K3218" i="4"/>
  <c r="L3212" i="4"/>
  <c r="K3212" i="4"/>
  <c r="K3211" i="4"/>
  <c r="L3211" i="4"/>
  <c r="L3206" i="4"/>
  <c r="K3206" i="4"/>
  <c r="L3205" i="4"/>
  <c r="L3204" i="4"/>
  <c r="K3204" i="4"/>
  <c r="L3198" i="4"/>
  <c r="K3198" i="4"/>
  <c r="K3197" i="4"/>
  <c r="L3197" i="4"/>
  <c r="J3194" i="4"/>
  <c r="G491" i="5" s="1"/>
  <c r="L3193" i="4"/>
  <c r="K3192" i="4"/>
  <c r="H3192" i="4"/>
  <c r="H3194" i="4" s="1"/>
  <c r="F491" i="5" s="1"/>
  <c r="F3194" i="4"/>
  <c r="J3189" i="4"/>
  <c r="G490" i="5" s="1"/>
  <c r="L3188" i="4"/>
  <c r="K3188" i="4"/>
  <c r="K3187" i="4"/>
  <c r="H3187" i="4"/>
  <c r="H3189" i="4" s="1"/>
  <c r="F490" i="5" s="1"/>
  <c r="F3189" i="4"/>
  <c r="L3181" i="4"/>
  <c r="K3181" i="4"/>
  <c r="E3182" i="4"/>
  <c r="L3180" i="4"/>
  <c r="K3180" i="4"/>
  <c r="L3175" i="4"/>
  <c r="K3175" i="4"/>
  <c r="H3177" i="4"/>
  <c r="F488" i="5" s="1"/>
  <c r="E3176" i="4"/>
  <c r="K3176" i="4" s="1"/>
  <c r="K3174" i="4"/>
  <c r="L3174" i="4"/>
  <c r="L3170" i="4"/>
  <c r="K3170" i="4"/>
  <c r="L3168" i="4"/>
  <c r="K3168" i="4"/>
  <c r="I3169" i="4"/>
  <c r="H3171" i="4"/>
  <c r="F487" i="5" s="1"/>
  <c r="L3167" i="4"/>
  <c r="F3171" i="4"/>
  <c r="E487" i="5" s="1"/>
  <c r="K3167" i="4"/>
  <c r="L3161" i="4"/>
  <c r="G3162" i="4"/>
  <c r="F3164" i="4"/>
  <c r="L3160" i="4"/>
  <c r="K3160" i="4"/>
  <c r="L3154" i="4"/>
  <c r="G3155" i="4"/>
  <c r="F3157" i="4"/>
  <c r="L3153" i="4"/>
  <c r="K3153" i="4"/>
  <c r="L3147" i="4"/>
  <c r="G3148" i="4"/>
  <c r="F3150" i="4"/>
  <c r="L3146" i="4"/>
  <c r="K3146" i="4"/>
  <c r="K3141" i="4"/>
  <c r="H3141" i="4"/>
  <c r="L3141" i="4" s="1"/>
  <c r="K3140" i="4"/>
  <c r="H3140" i="4"/>
  <c r="F3143" i="4"/>
  <c r="L3135" i="4"/>
  <c r="K3135" i="4"/>
  <c r="K3134" i="4"/>
  <c r="H3134" i="4"/>
  <c r="F3137" i="4"/>
  <c r="E482" i="5" s="1"/>
  <c r="L3129" i="4"/>
  <c r="K3129" i="4"/>
  <c r="K3128" i="4"/>
  <c r="H3128" i="4"/>
  <c r="F3131" i="4"/>
  <c r="K3123" i="4"/>
  <c r="H3123" i="4"/>
  <c r="J3118" i="4"/>
  <c r="L3113" i="4"/>
  <c r="K3113" i="4"/>
  <c r="L3109" i="4"/>
  <c r="K3109" i="4"/>
  <c r="J3110" i="4"/>
  <c r="G477" i="5" s="1"/>
  <c r="L3108" i="4"/>
  <c r="K3108" i="4"/>
  <c r="K3107" i="4"/>
  <c r="H3107" i="4"/>
  <c r="H3110" i="4" s="1"/>
  <c r="F477" i="5" s="1"/>
  <c r="L3103" i="4"/>
  <c r="K3103" i="4"/>
  <c r="J3104" i="4"/>
  <c r="G476" i="5" s="1"/>
  <c r="H3104" i="4"/>
  <c r="F476" i="5" s="1"/>
  <c r="L3101" i="4"/>
  <c r="K3101" i="4"/>
  <c r="L3096" i="4"/>
  <c r="K3096" i="4"/>
  <c r="L3091" i="4"/>
  <c r="K3091" i="4"/>
  <c r="L3086" i="4"/>
  <c r="K3086" i="4"/>
  <c r="L3080" i="4"/>
  <c r="K3080" i="4"/>
  <c r="K3079" i="4"/>
  <c r="H3079" i="4"/>
  <c r="H3074" i="4"/>
  <c r="H3076" i="4" s="1"/>
  <c r="F471" i="5" s="1"/>
  <c r="L3068" i="4"/>
  <c r="K3068" i="4"/>
  <c r="K3067" i="4"/>
  <c r="H3067" i="4"/>
  <c r="L3067" i="4" s="1"/>
  <c r="F3071" i="4"/>
  <c r="L3062" i="4"/>
  <c r="H3064" i="4"/>
  <c r="F469" i="5" s="1"/>
  <c r="I3063" i="4"/>
  <c r="J3063" i="4" s="1"/>
  <c r="L3061" i="4"/>
  <c r="F3064" i="4"/>
  <c r="E469" i="5" s="1"/>
  <c r="K3061" i="4"/>
  <c r="L3055" i="4"/>
  <c r="K3055" i="4"/>
  <c r="G3056" i="4"/>
  <c r="F3058" i="4"/>
  <c r="L3054" i="4"/>
  <c r="K3054" i="4"/>
  <c r="L3049" i="4"/>
  <c r="K3049" i="4"/>
  <c r="I3050" i="4"/>
  <c r="J3050" i="4" s="1"/>
  <c r="J3051" i="4" s="1"/>
  <c r="G467" i="5" s="1"/>
  <c r="H3051" i="4"/>
  <c r="F467" i="5" s="1"/>
  <c r="F3051" i="4"/>
  <c r="E467" i="5" s="1"/>
  <c r="L3048" i="4"/>
  <c r="K3048" i="4"/>
  <c r="L3034" i="4"/>
  <c r="K3033" i="4"/>
  <c r="H3033" i="4"/>
  <c r="L3033" i="4" s="1"/>
  <c r="L3032" i="4"/>
  <c r="L3031" i="4"/>
  <c r="K3031" i="4"/>
  <c r="J3035" i="4"/>
  <c r="G464" i="5" s="1"/>
  <c r="L3029" i="4"/>
  <c r="K3029" i="4"/>
  <c r="L3025" i="4"/>
  <c r="L3024" i="4"/>
  <c r="K3024" i="4"/>
  <c r="L3022" i="4"/>
  <c r="K3022" i="4"/>
  <c r="J3026" i="4"/>
  <c r="G463" i="5" s="1"/>
  <c r="I1677" i="4" s="1"/>
  <c r="J1677" i="4" s="1"/>
  <c r="H3026" i="4"/>
  <c r="F463" i="5" s="1"/>
  <c r="G1677" i="4" s="1"/>
  <c r="H1677" i="4" s="1"/>
  <c r="K3020" i="4"/>
  <c r="L3020" i="4"/>
  <c r="L3015" i="4"/>
  <c r="J3017" i="4"/>
  <c r="G462" i="5" s="1"/>
  <c r="H3017" i="4"/>
  <c r="F462" i="5" s="1"/>
  <c r="K3015" i="4"/>
  <c r="K3014" i="4"/>
  <c r="J3011" i="4"/>
  <c r="G461" i="5" s="1"/>
  <c r="L3009" i="4"/>
  <c r="H3011" i="4"/>
  <c r="F461" i="5" s="1"/>
  <c r="K3009" i="4"/>
  <c r="K3008" i="4"/>
  <c r="E3010" i="4"/>
  <c r="L3008" i="4"/>
  <c r="L3004" i="4"/>
  <c r="K3004" i="4"/>
  <c r="L3003" i="4"/>
  <c r="K3003" i="4"/>
  <c r="L3002" i="4"/>
  <c r="K3002" i="4"/>
  <c r="L3001" i="4"/>
  <c r="K3001" i="4"/>
  <c r="J3005" i="4"/>
  <c r="G460" i="5" s="1"/>
  <c r="L3000" i="4"/>
  <c r="K3000" i="4"/>
  <c r="K2999" i="4"/>
  <c r="H2999" i="4"/>
  <c r="H3005" i="4" s="1"/>
  <c r="F460" i="5" s="1"/>
  <c r="F3005" i="4"/>
  <c r="L2995" i="4"/>
  <c r="K2995" i="4"/>
  <c r="L2994" i="4"/>
  <c r="J2996" i="4"/>
  <c r="G459" i="5" s="1"/>
  <c r="L2993" i="4"/>
  <c r="H2996" i="4"/>
  <c r="F459" i="5" s="1"/>
  <c r="K2993" i="4"/>
  <c r="L2992" i="4"/>
  <c r="F2996" i="4"/>
  <c r="K2992" i="4"/>
  <c r="J2989" i="4"/>
  <c r="G458" i="5" s="1"/>
  <c r="H2987" i="4"/>
  <c r="L2987" i="4" s="1"/>
  <c r="L2986" i="4"/>
  <c r="K2986" i="4"/>
  <c r="J2983" i="4"/>
  <c r="G457" i="5" s="1"/>
  <c r="L2981" i="4"/>
  <c r="H2983" i="4"/>
  <c r="F457" i="5" s="1"/>
  <c r="K2981" i="4"/>
  <c r="K2980" i="4"/>
  <c r="E2982" i="4"/>
  <c r="K2982" i="4" s="1"/>
  <c r="L2980" i="4"/>
  <c r="L2976" i="4"/>
  <c r="L2975" i="4"/>
  <c r="K2975" i="4"/>
  <c r="L2974" i="4"/>
  <c r="L2973" i="4"/>
  <c r="K2973" i="4"/>
  <c r="J2977" i="4"/>
  <c r="G456" i="5" s="1"/>
  <c r="L2972" i="4"/>
  <c r="H2977" i="4"/>
  <c r="F456" i="5" s="1"/>
  <c r="L2971" i="4"/>
  <c r="K2971" i="4"/>
  <c r="L2967" i="4"/>
  <c r="K2967" i="4"/>
  <c r="L2966" i="4"/>
  <c r="K2966" i="4"/>
  <c r="J2965" i="4"/>
  <c r="L2965" i="4" s="1"/>
  <c r="H2968" i="4"/>
  <c r="F455" i="5" s="1"/>
  <c r="L2964" i="4"/>
  <c r="F2968" i="4"/>
  <c r="K2964" i="4"/>
  <c r="J2961" i="4"/>
  <c r="G454" i="5" s="1"/>
  <c r="L2959" i="4"/>
  <c r="H2961" i="4"/>
  <c r="F454" i="5" s="1"/>
  <c r="E2960" i="4"/>
  <c r="K2960" i="4" s="1"/>
  <c r="K2958" i="4"/>
  <c r="L2958" i="4"/>
  <c r="J2955" i="4"/>
  <c r="G453" i="5" s="1"/>
  <c r="L2953" i="4"/>
  <c r="H2955" i="4"/>
  <c r="F453" i="5" s="1"/>
  <c r="E2954" i="4"/>
  <c r="K2954" i="4" s="1"/>
  <c r="K2952" i="4"/>
  <c r="L2952" i="4"/>
  <c r="L2948" i="4"/>
  <c r="K2948" i="4"/>
  <c r="L2947" i="4"/>
  <c r="L2946" i="4"/>
  <c r="K2946" i="4"/>
  <c r="L2945" i="4"/>
  <c r="F2949" i="4"/>
  <c r="E452" i="5" s="1"/>
  <c r="J2949" i="4"/>
  <c r="G452" i="5" s="1"/>
  <c r="K2944" i="4"/>
  <c r="H2949" i="4"/>
  <c r="F452" i="5" s="1"/>
  <c r="L2944" i="4"/>
  <c r="L2943" i="4"/>
  <c r="K2943" i="4"/>
  <c r="L2939" i="4"/>
  <c r="K2939" i="4"/>
  <c r="L2938" i="4"/>
  <c r="J2940" i="4"/>
  <c r="G451" i="5" s="1"/>
  <c r="L2937" i="4"/>
  <c r="H2940" i="4"/>
  <c r="F451" i="5" s="1"/>
  <c r="K2937" i="4"/>
  <c r="L2936" i="4"/>
  <c r="K2936" i="4"/>
  <c r="F2940" i="4"/>
  <c r="J2933" i="4"/>
  <c r="G450" i="5" s="1"/>
  <c r="L2931" i="4"/>
  <c r="H2933" i="4"/>
  <c r="F450" i="5" s="1"/>
  <c r="K2931" i="4"/>
  <c r="L2930" i="4"/>
  <c r="E2932" i="4"/>
  <c r="K2930" i="4"/>
  <c r="J2927" i="4"/>
  <c r="G449" i="5" s="1"/>
  <c r="H2925" i="4"/>
  <c r="L2924" i="4"/>
  <c r="K2924" i="4"/>
  <c r="L2920" i="4"/>
  <c r="L2919" i="4"/>
  <c r="K2919" i="4"/>
  <c r="L2917" i="4"/>
  <c r="K2917" i="4"/>
  <c r="J2921" i="4"/>
  <c r="G448" i="5" s="1"/>
  <c r="L2916" i="4"/>
  <c r="H2921" i="4"/>
  <c r="F448" i="5" s="1"/>
  <c r="F2921" i="4"/>
  <c r="L2915" i="4"/>
  <c r="K2915" i="4"/>
  <c r="L2911" i="4"/>
  <c r="K2910" i="4"/>
  <c r="J2912" i="4"/>
  <c r="G447" i="5" s="1"/>
  <c r="L2910" i="4"/>
  <c r="H2912" i="4"/>
  <c r="F447" i="5" s="1"/>
  <c r="L2909" i="4"/>
  <c r="L2908" i="4"/>
  <c r="F2912" i="4"/>
  <c r="L2903" i="4"/>
  <c r="K2903" i="4"/>
  <c r="E2904" i="4"/>
  <c r="F2904" i="4" s="1"/>
  <c r="J2902" i="4"/>
  <c r="J2897" i="4"/>
  <c r="L2897" i="4" s="1"/>
  <c r="E2898" i="4"/>
  <c r="L2892" i="4"/>
  <c r="K2892" i="4"/>
  <c r="H2891" i="4"/>
  <c r="L2891" i="4" s="1"/>
  <c r="L2890" i="4"/>
  <c r="L2889" i="4"/>
  <c r="L2888" i="4"/>
  <c r="K2888" i="4"/>
  <c r="K2887" i="4"/>
  <c r="L2887" i="4"/>
  <c r="F2893" i="4"/>
  <c r="E444" i="5" s="1"/>
  <c r="L2883" i="4"/>
  <c r="L2882" i="4"/>
  <c r="K2882" i="4"/>
  <c r="F2884" i="4"/>
  <c r="E443" i="5" s="1"/>
  <c r="J2884" i="4"/>
  <c r="G443" i="5" s="1"/>
  <c r="K2881" i="4"/>
  <c r="H2884" i="4"/>
  <c r="F443" i="5" s="1"/>
  <c r="L2881" i="4"/>
  <c r="L2880" i="4"/>
  <c r="K2880" i="4"/>
  <c r="L2864" i="4"/>
  <c r="K2864" i="4"/>
  <c r="L2863" i="4"/>
  <c r="K2862" i="4"/>
  <c r="L2862" i="4"/>
  <c r="J2867" i="4"/>
  <c r="G440" i="5" s="1"/>
  <c r="L2861" i="4"/>
  <c r="K2861" i="4"/>
  <c r="K2860" i="4"/>
  <c r="H2860" i="4"/>
  <c r="F2867" i="4"/>
  <c r="L2855" i="4"/>
  <c r="J2857" i="4"/>
  <c r="G439" i="5" s="1"/>
  <c r="L2854" i="4"/>
  <c r="K2854" i="4"/>
  <c r="L2853" i="4"/>
  <c r="G2856" i="4"/>
  <c r="L2852" i="4"/>
  <c r="F2857" i="4"/>
  <c r="E439" i="5" s="1"/>
  <c r="K2852" i="4"/>
  <c r="K2847" i="4"/>
  <c r="L2847" i="4"/>
  <c r="E2848" i="4"/>
  <c r="K2848" i="4" s="1"/>
  <c r="L2842" i="4"/>
  <c r="E2843" i="4"/>
  <c r="K2843" i="4" s="1"/>
  <c r="K2842" i="4"/>
  <c r="K2838" i="4"/>
  <c r="L2832" i="4"/>
  <c r="E2833" i="4"/>
  <c r="K2833" i="4" s="1"/>
  <c r="K2832" i="4"/>
  <c r="L2827" i="4"/>
  <c r="K2827" i="4"/>
  <c r="K2826" i="4"/>
  <c r="L2826" i="4"/>
  <c r="L2825" i="4"/>
  <c r="K2825" i="4"/>
  <c r="J2829" i="4"/>
  <c r="G434" i="5" s="1"/>
  <c r="L2824" i="4"/>
  <c r="K2824" i="4"/>
  <c r="H2829" i="4"/>
  <c r="F434" i="5" s="1"/>
  <c r="K2823" i="4"/>
  <c r="L2823" i="4"/>
  <c r="K2819" i="4"/>
  <c r="L2819" i="4"/>
  <c r="L2818" i="4"/>
  <c r="K2818" i="4"/>
  <c r="J2820" i="4"/>
  <c r="G433" i="5" s="1"/>
  <c r="L2817" i="4"/>
  <c r="K2816" i="4"/>
  <c r="H2816" i="4"/>
  <c r="H2820" i="4" s="1"/>
  <c r="F433" i="5" s="1"/>
  <c r="F2820" i="4"/>
  <c r="E433" i="5" s="1"/>
  <c r="L2811" i="4"/>
  <c r="K2811" i="4"/>
  <c r="L2810" i="4"/>
  <c r="K2810" i="4"/>
  <c r="L2809" i="4"/>
  <c r="K2809" i="4"/>
  <c r="L2808" i="4"/>
  <c r="K2808" i="4"/>
  <c r="J2813" i="4"/>
  <c r="G432" i="5" s="1"/>
  <c r="L2807" i="4"/>
  <c r="K2807" i="4"/>
  <c r="G2812" i="4"/>
  <c r="L2806" i="4"/>
  <c r="F2813" i="4"/>
  <c r="K2806" i="4"/>
  <c r="L2801" i="4"/>
  <c r="K2801" i="4"/>
  <c r="L2800" i="4"/>
  <c r="J2803" i="4"/>
  <c r="G431" i="5" s="1"/>
  <c r="L2799" i="4"/>
  <c r="K2799" i="4"/>
  <c r="G2802" i="4"/>
  <c r="L2798" i="4"/>
  <c r="F2803" i="4"/>
  <c r="E431" i="5" s="1"/>
  <c r="K2798" i="4"/>
  <c r="L2793" i="4"/>
  <c r="E2789" i="4"/>
  <c r="L2788" i="4"/>
  <c r="K2788" i="4"/>
  <c r="K2783" i="4"/>
  <c r="L2783" i="4"/>
  <c r="F2785" i="4"/>
  <c r="L2785" i="4" s="1"/>
  <c r="K2784" i="4"/>
  <c r="E2779" i="4"/>
  <c r="L2778" i="4"/>
  <c r="K2778" i="4"/>
  <c r="L2774" i="4"/>
  <c r="L2773" i="4"/>
  <c r="K2773" i="4"/>
  <c r="L2772" i="4"/>
  <c r="L2771" i="4"/>
  <c r="K2771" i="4"/>
  <c r="J2775" i="4"/>
  <c r="G426" i="5" s="1"/>
  <c r="L2770" i="4"/>
  <c r="H2775" i="4"/>
  <c r="F426" i="5" s="1"/>
  <c r="F2775" i="4"/>
  <c r="L2769" i="4"/>
  <c r="K2769" i="4"/>
  <c r="L2764" i="4"/>
  <c r="K2764" i="4"/>
  <c r="L2763" i="4"/>
  <c r="H2766" i="4"/>
  <c r="F425" i="5" s="1"/>
  <c r="L2762" i="4"/>
  <c r="F2766" i="4"/>
  <c r="K2762" i="4"/>
  <c r="K2758" i="4"/>
  <c r="H2758" i="4"/>
  <c r="H2759" i="4" s="1"/>
  <c r="F424" i="5" s="1"/>
  <c r="F2759" i="4"/>
  <c r="F2755" i="4"/>
  <c r="L2755" i="4" s="1"/>
  <c r="L2754" i="4"/>
  <c r="K2754" i="4"/>
  <c r="K2750" i="4"/>
  <c r="L2750" i="4"/>
  <c r="F2751" i="4"/>
  <c r="L2751" i="4" s="1"/>
  <c r="K2746" i="4"/>
  <c r="L2747" i="4"/>
  <c r="L2746" i="4"/>
  <c r="K2742" i="4"/>
  <c r="L2742" i="4"/>
  <c r="F2743" i="4"/>
  <c r="L2743" i="4" s="1"/>
  <c r="L2737" i="4"/>
  <c r="G2738" i="4"/>
  <c r="K2738" i="4" s="1"/>
  <c r="J2739" i="4"/>
  <c r="G419" i="5" s="1"/>
  <c r="L2736" i="4"/>
  <c r="K2736" i="4"/>
  <c r="L2735" i="4"/>
  <c r="K2735" i="4"/>
  <c r="K2734" i="4"/>
  <c r="H2734" i="4"/>
  <c r="F2739" i="4"/>
  <c r="L2730" i="4"/>
  <c r="K2730" i="4"/>
  <c r="L2729" i="4"/>
  <c r="K2729" i="4"/>
  <c r="L2728" i="4"/>
  <c r="K2728" i="4"/>
  <c r="J2731" i="4"/>
  <c r="G418" i="5" s="1"/>
  <c r="K2727" i="4"/>
  <c r="H2727" i="4"/>
  <c r="H2731" i="4" s="1"/>
  <c r="F418" i="5" s="1"/>
  <c r="K2722" i="4"/>
  <c r="G2723" i="4"/>
  <c r="K2723" i="4" s="1"/>
  <c r="F2722" i="4"/>
  <c r="L2722" i="4" s="1"/>
  <c r="J2721" i="4"/>
  <c r="J2724" i="4" s="1"/>
  <c r="G417" i="5" s="1"/>
  <c r="L2720" i="4"/>
  <c r="K2720" i="4"/>
  <c r="L2719" i="4"/>
  <c r="K2719" i="4"/>
  <c r="L2715" i="4"/>
  <c r="L2714" i="4"/>
  <c r="K2714" i="4"/>
  <c r="H2716" i="4"/>
  <c r="F416" i="5" s="1"/>
  <c r="L2712" i="4"/>
  <c r="K2712" i="4"/>
  <c r="L2706" i="4"/>
  <c r="G2707" i="4"/>
  <c r="K2707" i="4" s="1"/>
  <c r="K2706" i="4"/>
  <c r="L2705" i="4"/>
  <c r="K2705" i="4"/>
  <c r="L2704" i="4"/>
  <c r="K2704" i="4"/>
  <c r="L2703" i="4"/>
  <c r="K2703" i="4"/>
  <c r="J2702" i="4"/>
  <c r="L2701" i="4"/>
  <c r="K2701" i="4"/>
  <c r="L2695" i="4"/>
  <c r="G2696" i="4"/>
  <c r="H2696" i="4" s="1"/>
  <c r="I2697" i="4" s="1"/>
  <c r="J2697" i="4" s="1"/>
  <c r="L2697" i="4" s="1"/>
  <c r="K2695" i="4"/>
  <c r="J2694" i="4"/>
  <c r="L2694" i="4" s="1"/>
  <c r="H2693" i="4"/>
  <c r="L2693" i="4" s="1"/>
  <c r="L2691" i="4"/>
  <c r="K2691" i="4"/>
  <c r="L2690" i="4"/>
  <c r="K2690" i="4"/>
  <c r="L2685" i="4"/>
  <c r="I2686" i="4"/>
  <c r="J2686" i="4" s="1"/>
  <c r="L2686" i="4" s="1"/>
  <c r="K2685" i="4"/>
  <c r="L2684" i="4"/>
  <c r="K2684" i="4"/>
  <c r="L2681" i="4"/>
  <c r="H2687" i="4"/>
  <c r="F413" i="5" s="1"/>
  <c r="K2681" i="4"/>
  <c r="L2680" i="4"/>
  <c r="K2680" i="4"/>
  <c r="I2676" i="4"/>
  <c r="J2676" i="4" s="1"/>
  <c r="L2676" i="4" s="1"/>
  <c r="K2675" i="4"/>
  <c r="L2675" i="4"/>
  <c r="J2674" i="4"/>
  <c r="L2673" i="4"/>
  <c r="K2673" i="4"/>
  <c r="L2672" i="4"/>
  <c r="K2672" i="4"/>
  <c r="L2671" i="4"/>
  <c r="H2677" i="4"/>
  <c r="F412" i="5" s="1"/>
  <c r="F2677" i="4"/>
  <c r="L2670" i="4"/>
  <c r="K2670" i="4"/>
  <c r="G2665" i="4"/>
  <c r="H2665" i="4" s="1"/>
  <c r="G2666" i="4" s="1"/>
  <c r="K2666" i="4" s="1"/>
  <c r="K2664" i="4"/>
  <c r="L2664" i="4"/>
  <c r="K2663" i="4"/>
  <c r="L2663" i="4"/>
  <c r="J2667" i="4"/>
  <c r="G411" i="5" s="1"/>
  <c r="K2661" i="4"/>
  <c r="H2661" i="4"/>
  <c r="G2657" i="4"/>
  <c r="H2657" i="4" s="1"/>
  <c r="L2657" i="4" s="1"/>
  <c r="L2656" i="4"/>
  <c r="L2655" i="4"/>
  <c r="K2655" i="4"/>
  <c r="J2654" i="4"/>
  <c r="L2654" i="4" s="1"/>
  <c r="F2658" i="4"/>
  <c r="L2653" i="4"/>
  <c r="K2653" i="4"/>
  <c r="J2649" i="4"/>
  <c r="J2650" i="4" s="1"/>
  <c r="G409" i="5" s="1"/>
  <c r="H2650" i="4"/>
  <c r="F409" i="5" s="1"/>
  <c r="E409" i="5"/>
  <c r="L2646" i="4"/>
  <c r="E408" i="5"/>
  <c r="H408" i="5" s="1"/>
  <c r="L2645" i="4"/>
  <c r="K2645" i="4"/>
  <c r="L2642" i="4"/>
  <c r="E407" i="5"/>
  <c r="H407" i="5" s="1"/>
  <c r="K2641" i="4"/>
  <c r="L2641" i="4"/>
  <c r="L2637" i="4"/>
  <c r="F2638" i="4"/>
  <c r="L2638" i="4" s="1"/>
  <c r="K2637" i="4"/>
  <c r="K2633" i="4"/>
  <c r="H2633" i="4"/>
  <c r="H2634" i="4" s="1"/>
  <c r="F405" i="5" s="1"/>
  <c r="F2634" i="4"/>
  <c r="L2629" i="4"/>
  <c r="F2630" i="4"/>
  <c r="L2630" i="4" s="1"/>
  <c r="K2629" i="4"/>
  <c r="K2625" i="4"/>
  <c r="H2625" i="4"/>
  <c r="H2626" i="4" s="1"/>
  <c r="F403" i="5" s="1"/>
  <c r="F2626" i="4"/>
  <c r="L2621" i="4"/>
  <c r="F2622" i="4"/>
  <c r="L2622" i="4" s="1"/>
  <c r="K2621" i="4"/>
  <c r="K2617" i="4"/>
  <c r="H2617" i="4"/>
  <c r="H2618" i="4" s="1"/>
  <c r="F401" i="5" s="1"/>
  <c r="F2618" i="4"/>
  <c r="F2614" i="4"/>
  <c r="L2614" i="4" s="1"/>
  <c r="L2613" i="4"/>
  <c r="K2613" i="4"/>
  <c r="K2609" i="4"/>
  <c r="L2609" i="4"/>
  <c r="F2610" i="4"/>
  <c r="L2610" i="4" s="1"/>
  <c r="L2605" i="4"/>
  <c r="F2606" i="4"/>
  <c r="K2605" i="4"/>
  <c r="K2601" i="4"/>
  <c r="H2601" i="4"/>
  <c r="H2602" i="4" s="1"/>
  <c r="F397" i="5" s="1"/>
  <c r="F2602" i="4"/>
  <c r="E397" i="5" s="1"/>
  <c r="L2597" i="4"/>
  <c r="F2598" i="4"/>
  <c r="L2598" i="4" s="1"/>
  <c r="K2597" i="4"/>
  <c r="K2593" i="4"/>
  <c r="H2593" i="4"/>
  <c r="H2594" i="4" s="1"/>
  <c r="F395" i="5" s="1"/>
  <c r="F2594" i="4"/>
  <c r="E395" i="5" s="1"/>
  <c r="L2587" i="4"/>
  <c r="K2587" i="4"/>
  <c r="G2588" i="4"/>
  <c r="L2586" i="4"/>
  <c r="F2590" i="4"/>
  <c r="K2586" i="4"/>
  <c r="L2581" i="4"/>
  <c r="K2581" i="4"/>
  <c r="K2580" i="4"/>
  <c r="H2580" i="4"/>
  <c r="F2583" i="4"/>
  <c r="L2574" i="4"/>
  <c r="K2574" i="4"/>
  <c r="K2573" i="4"/>
  <c r="H2573" i="4"/>
  <c r="F2577" i="4"/>
  <c r="E392" i="5" s="1"/>
  <c r="L2568" i="4"/>
  <c r="K2568" i="4"/>
  <c r="K2567" i="4"/>
  <c r="H2567" i="4"/>
  <c r="F2570" i="4"/>
  <c r="J2564" i="4"/>
  <c r="G390" i="5" s="1"/>
  <c r="K2563" i="4"/>
  <c r="H2564" i="4"/>
  <c r="F390" i="5" s="1"/>
  <c r="L2563" i="4"/>
  <c r="L2562" i="4"/>
  <c r="K2562" i="4"/>
  <c r="K2558" i="4"/>
  <c r="L2558" i="4"/>
  <c r="L2557" i="4"/>
  <c r="K2557" i="4"/>
  <c r="K2556" i="4"/>
  <c r="J2559" i="4"/>
  <c r="G389" i="5" s="1"/>
  <c r="H2556" i="4"/>
  <c r="L2556" i="4" s="1"/>
  <c r="F2559" i="4"/>
  <c r="E389" i="5" s="1"/>
  <c r="K2555" i="4"/>
  <c r="L2555" i="4"/>
  <c r="H2552" i="4"/>
  <c r="F388" i="5" s="1"/>
  <c r="I2551" i="4"/>
  <c r="L2550" i="4"/>
  <c r="F2552" i="4"/>
  <c r="K2550" i="4"/>
  <c r="H2547" i="4"/>
  <c r="F387" i="5" s="1"/>
  <c r="I2546" i="4"/>
  <c r="J2546" i="4" s="1"/>
  <c r="J2547" i="4" s="1"/>
  <c r="G387" i="5" s="1"/>
  <c r="L2545" i="4"/>
  <c r="F2547" i="4"/>
  <c r="E387" i="5" s="1"/>
  <c r="K2545" i="4"/>
  <c r="L2540" i="4"/>
  <c r="K2540" i="4"/>
  <c r="I2541" i="4"/>
  <c r="H2542" i="4"/>
  <c r="F386" i="5" s="1"/>
  <c r="L2539" i="4"/>
  <c r="F2542" i="4"/>
  <c r="E386" i="5" s="1"/>
  <c r="K2539" i="4"/>
  <c r="L2534" i="4"/>
  <c r="K2534" i="4"/>
  <c r="K2533" i="4"/>
  <c r="H2533" i="4"/>
  <c r="F2536" i="4"/>
  <c r="L2528" i="4"/>
  <c r="K2528" i="4"/>
  <c r="H2530" i="4"/>
  <c r="F384" i="5" s="1"/>
  <c r="I2529" i="4"/>
  <c r="J2529" i="4" s="1"/>
  <c r="J2530" i="4" s="1"/>
  <c r="G384" i="5" s="1"/>
  <c r="K2527" i="4"/>
  <c r="L2527" i="4"/>
  <c r="F2530" i="4"/>
  <c r="L2522" i="4"/>
  <c r="K2522" i="4"/>
  <c r="F2524" i="4"/>
  <c r="H2524" i="4"/>
  <c r="F383" i="5" s="1"/>
  <c r="I2523" i="4"/>
  <c r="J2523" i="4" s="1"/>
  <c r="J2524" i="4" s="1"/>
  <c r="G383" i="5" s="1"/>
  <c r="K2521" i="4"/>
  <c r="L2521" i="4"/>
  <c r="F2518" i="4"/>
  <c r="E382" i="5" s="1"/>
  <c r="L2516" i="4"/>
  <c r="K2516" i="4"/>
  <c r="K2515" i="4"/>
  <c r="H2515" i="4"/>
  <c r="H2512" i="4"/>
  <c r="F381" i="5" s="1"/>
  <c r="I2511" i="4"/>
  <c r="J2511" i="4" s="1"/>
  <c r="J2512" i="4" s="1"/>
  <c r="G381" i="5" s="1"/>
  <c r="L2510" i="4"/>
  <c r="K2510" i="4"/>
  <c r="L2509" i="4"/>
  <c r="F2512" i="4"/>
  <c r="K2509" i="4"/>
  <c r="L2504" i="4"/>
  <c r="K2504" i="4"/>
  <c r="H2506" i="4"/>
  <c r="F380" i="5" s="1"/>
  <c r="I2505" i="4"/>
  <c r="J2505" i="4" s="1"/>
  <c r="J2506" i="4" s="1"/>
  <c r="G380" i="5" s="1"/>
  <c r="F2506" i="4"/>
  <c r="L2503" i="4"/>
  <c r="K2503" i="4"/>
  <c r="L2498" i="4"/>
  <c r="K2498" i="4"/>
  <c r="K2497" i="4"/>
  <c r="H2497" i="4"/>
  <c r="F2500" i="4"/>
  <c r="L2491" i="4"/>
  <c r="K2491" i="4"/>
  <c r="L2483" i="4"/>
  <c r="K2483" i="4"/>
  <c r="J2482" i="4"/>
  <c r="L2477" i="4"/>
  <c r="J2478" i="4"/>
  <c r="G376" i="5" s="1"/>
  <c r="L2476" i="4"/>
  <c r="H2478" i="4"/>
  <c r="F376" i="5" s="1"/>
  <c r="F2478" i="4"/>
  <c r="K2476" i="4"/>
  <c r="K2475" i="4"/>
  <c r="L2475" i="4"/>
  <c r="K2470" i="4"/>
  <c r="H2470" i="4"/>
  <c r="L2470" i="4" s="1"/>
  <c r="F2472" i="4"/>
  <c r="E375" i="5" s="1"/>
  <c r="L2466" i="4"/>
  <c r="F2467" i="4"/>
  <c r="L2467" i="4" s="1"/>
  <c r="K2466" i="4"/>
  <c r="K2462" i="4"/>
  <c r="H2462" i="4"/>
  <c r="H2463" i="4" s="1"/>
  <c r="F373" i="5" s="1"/>
  <c r="F2463" i="4"/>
  <c r="L2458" i="4"/>
  <c r="K2458" i="4"/>
  <c r="J2459" i="4"/>
  <c r="G372" i="5" s="1"/>
  <c r="H2459" i="4"/>
  <c r="F372" i="5" s="1"/>
  <c r="K2457" i="4"/>
  <c r="L2457" i="4"/>
  <c r="F2459" i="4"/>
  <c r="E372" i="5" s="1"/>
  <c r="J2454" i="4"/>
  <c r="G371" i="5" s="1"/>
  <c r="K2453" i="4"/>
  <c r="H2454" i="4"/>
  <c r="F371" i="5" s="1"/>
  <c r="L2453" i="4"/>
  <c r="L2452" i="4"/>
  <c r="K2452" i="4"/>
  <c r="E371" i="5"/>
  <c r="J2449" i="4"/>
  <c r="G370" i="5" s="1"/>
  <c r="K2448" i="4"/>
  <c r="H2449" i="4"/>
  <c r="F370" i="5" s="1"/>
  <c r="L2448" i="4"/>
  <c r="L2447" i="4"/>
  <c r="K2447" i="4"/>
  <c r="J2444" i="4"/>
  <c r="G369" i="5" s="1"/>
  <c r="L2443" i="4"/>
  <c r="H2444" i="4"/>
  <c r="F369" i="5" s="1"/>
  <c r="K2443" i="4"/>
  <c r="L2442" i="4"/>
  <c r="F2444" i="4"/>
  <c r="E369" i="5" s="1"/>
  <c r="K2442" i="4"/>
  <c r="J2439" i="4"/>
  <c r="G368" i="5" s="1"/>
  <c r="L2438" i="4"/>
  <c r="H2439" i="4"/>
  <c r="F368" i="5" s="1"/>
  <c r="F2439" i="4"/>
  <c r="L2437" i="4"/>
  <c r="K2437" i="4"/>
  <c r="J2434" i="4"/>
  <c r="G367" i="5" s="1"/>
  <c r="L2433" i="4"/>
  <c r="H2434" i="4"/>
  <c r="F367" i="5" s="1"/>
  <c r="F2434" i="4"/>
  <c r="L2432" i="4"/>
  <c r="K2432" i="4"/>
  <c r="L2428" i="4"/>
  <c r="L2425" i="4"/>
  <c r="K2425" i="4"/>
  <c r="L2423" i="4"/>
  <c r="K2423" i="4"/>
  <c r="K2421" i="4"/>
  <c r="L2421" i="4"/>
  <c r="L2420" i="4"/>
  <c r="K2420" i="4"/>
  <c r="L2413" i="4"/>
  <c r="K2413" i="4"/>
  <c r="L2411" i="4"/>
  <c r="K2411" i="4"/>
  <c r="L2410" i="4"/>
  <c r="K2410" i="4"/>
  <c r="L2409" i="4"/>
  <c r="K2409" i="4"/>
  <c r="K2408" i="4"/>
  <c r="H2408" i="4"/>
  <c r="L2402" i="4"/>
  <c r="K2402" i="4"/>
  <c r="L2400" i="4"/>
  <c r="K2400" i="4"/>
  <c r="K2399" i="4"/>
  <c r="L2399" i="4"/>
  <c r="L2395" i="4"/>
  <c r="K2395" i="4"/>
  <c r="L2393" i="4"/>
  <c r="K2393" i="4"/>
  <c r="L2391" i="4"/>
  <c r="K2391" i="4"/>
  <c r="K2390" i="4"/>
  <c r="L2390" i="4"/>
  <c r="L2386" i="4"/>
  <c r="L2385" i="4"/>
  <c r="L2384" i="4"/>
  <c r="H2387" i="4"/>
  <c r="F362" i="5" s="1"/>
  <c r="K2384" i="4"/>
  <c r="L2383" i="4"/>
  <c r="F2387" i="4"/>
  <c r="E362" i="5" s="1"/>
  <c r="K2383" i="4"/>
  <c r="L2379" i="4"/>
  <c r="J2380" i="4"/>
  <c r="G361" i="5" s="1"/>
  <c r="L2378" i="4"/>
  <c r="H2380" i="4"/>
  <c r="F361" i="5" s="1"/>
  <c r="K2378" i="4"/>
  <c r="F2380" i="4"/>
  <c r="E361" i="5" s="1"/>
  <c r="L2377" i="4"/>
  <c r="K2377" i="4"/>
  <c r="L2373" i="4"/>
  <c r="K2373" i="4"/>
  <c r="J2374" i="4"/>
  <c r="G360" i="5" s="1"/>
  <c r="L2372" i="4"/>
  <c r="K2372" i="4"/>
  <c r="H2371" i="4"/>
  <c r="H2374" i="4" s="1"/>
  <c r="F360" i="5" s="1"/>
  <c r="F2374" i="4"/>
  <c r="L2367" i="4"/>
  <c r="K2367" i="4"/>
  <c r="L2363" i="4"/>
  <c r="K2363" i="4"/>
  <c r="L2362" i="4"/>
  <c r="K2362" i="4"/>
  <c r="K2361" i="4"/>
  <c r="L2360" i="4"/>
  <c r="K2360" i="4"/>
  <c r="L2356" i="4"/>
  <c r="K2356" i="4"/>
  <c r="L2352" i="4"/>
  <c r="K2352" i="4"/>
  <c r="L2351" i="4"/>
  <c r="K2351" i="4"/>
  <c r="L2349" i="4"/>
  <c r="K2349" i="4"/>
  <c r="L2345" i="4"/>
  <c r="K2345" i="4"/>
  <c r="L2341" i="4"/>
  <c r="K2341" i="4"/>
  <c r="L2340" i="4"/>
  <c r="K2340" i="4"/>
  <c r="L2339" i="4"/>
  <c r="K2339" i="4"/>
  <c r="K2338" i="4"/>
  <c r="H2338" i="4"/>
  <c r="L2334" i="4"/>
  <c r="K2334" i="4"/>
  <c r="L2330" i="4"/>
  <c r="K2330" i="4"/>
  <c r="L2329" i="4"/>
  <c r="K2329" i="4"/>
  <c r="L2328" i="4"/>
  <c r="K2328" i="4"/>
  <c r="K2327" i="4"/>
  <c r="L2322" i="4"/>
  <c r="E2323" i="4"/>
  <c r="F2323" i="4" s="1"/>
  <c r="L2323" i="4" s="1"/>
  <c r="K2322" i="4"/>
  <c r="J2324" i="4"/>
  <c r="G355" i="5" s="1"/>
  <c r="H2324" i="4"/>
  <c r="F355" i="5" s="1"/>
  <c r="L2321" i="4"/>
  <c r="K2319" i="4"/>
  <c r="E2320" i="4"/>
  <c r="F2320" i="4" s="1"/>
  <c r="L2320" i="4" s="1"/>
  <c r="L2319" i="4"/>
  <c r="L2314" i="4"/>
  <c r="E2315" i="4"/>
  <c r="F2315" i="4" s="1"/>
  <c r="L2315" i="4" s="1"/>
  <c r="K2314" i="4"/>
  <c r="L2313" i="4"/>
  <c r="J2316" i="4"/>
  <c r="G354" i="5" s="1"/>
  <c r="H2316" i="4"/>
  <c r="F354" i="5" s="1"/>
  <c r="K2313" i="4"/>
  <c r="E2312" i="4"/>
  <c r="F2312" i="4" s="1"/>
  <c r="L2312" i="4" s="1"/>
  <c r="L2311" i="4"/>
  <c r="K2311" i="4"/>
  <c r="L2306" i="4"/>
  <c r="E2307" i="4"/>
  <c r="F2307" i="4" s="1"/>
  <c r="L2307" i="4" s="1"/>
  <c r="K2306" i="4"/>
  <c r="L2305" i="4"/>
  <c r="K2305" i="4"/>
  <c r="L2304" i="4"/>
  <c r="K2304" i="4"/>
  <c r="J2308" i="4"/>
  <c r="G353" i="5" s="1"/>
  <c r="L2303" i="4"/>
  <c r="H2308" i="4"/>
  <c r="F353" i="5" s="1"/>
  <c r="L2302" i="4"/>
  <c r="K2302" i="4"/>
  <c r="L2297" i="4"/>
  <c r="K2297" i="4"/>
  <c r="L2296" i="4"/>
  <c r="E2298" i="4"/>
  <c r="F2298" i="4" s="1"/>
  <c r="L2298" i="4" s="1"/>
  <c r="K2296" i="4"/>
  <c r="L2295" i="4"/>
  <c r="K2295" i="4"/>
  <c r="H2299" i="4"/>
  <c r="F352" i="5" s="1"/>
  <c r="L2293" i="4"/>
  <c r="K2292" i="4"/>
  <c r="L2292" i="4"/>
  <c r="L2287" i="4"/>
  <c r="L2286" i="4"/>
  <c r="E2288" i="4"/>
  <c r="F2288" i="4" s="1"/>
  <c r="L2288" i="4" s="1"/>
  <c r="K2286" i="4"/>
  <c r="L2285" i="4"/>
  <c r="K2285" i="4"/>
  <c r="L2283" i="4"/>
  <c r="K2282" i="4"/>
  <c r="H2282" i="4"/>
  <c r="H2289" i="4" s="1"/>
  <c r="F351" i="5" s="1"/>
  <c r="L2278" i="4"/>
  <c r="K2278" i="4"/>
  <c r="L2277" i="4"/>
  <c r="K2277" i="4"/>
  <c r="L2274" i="4"/>
  <c r="K2274" i="4"/>
  <c r="K2273" i="4"/>
  <c r="L2269" i="4"/>
  <c r="K2269" i="4"/>
  <c r="L2265" i="4"/>
  <c r="K2265" i="4"/>
  <c r="L2264" i="4"/>
  <c r="L2263" i="4"/>
  <c r="K2263" i="4"/>
  <c r="L2258" i="4"/>
  <c r="K2258" i="4"/>
  <c r="L2254" i="4"/>
  <c r="K2254" i="4"/>
  <c r="K2253" i="4"/>
  <c r="H2253" i="4"/>
  <c r="K2247" i="4"/>
  <c r="L2247" i="4"/>
  <c r="E2248" i="4"/>
  <c r="L2241" i="4"/>
  <c r="K2241" i="4"/>
  <c r="K2242" i="4"/>
  <c r="J2238" i="4"/>
  <c r="G345" i="5" s="1"/>
  <c r="L2235" i="4"/>
  <c r="K2235" i="4"/>
  <c r="K2236" i="4"/>
  <c r="J2232" i="4"/>
  <c r="G344" i="5" s="1"/>
  <c r="L2229" i="4"/>
  <c r="K2229" i="4"/>
  <c r="K2230" i="4"/>
  <c r="L2223" i="4"/>
  <c r="K2223" i="4"/>
  <c r="K2224" i="4"/>
  <c r="K2217" i="4"/>
  <c r="L2217" i="4"/>
  <c r="E2218" i="4"/>
  <c r="K2218" i="4" s="1"/>
  <c r="J2214" i="4"/>
  <c r="G341" i="5" s="1"/>
  <c r="H2214" i="4"/>
  <c r="F341" i="5" s="1"/>
  <c r="L2212" i="4"/>
  <c r="K2212" i="4"/>
  <c r="K2211" i="4"/>
  <c r="K2213" i="4"/>
  <c r="L2211" i="4"/>
  <c r="F2214" i="4"/>
  <c r="J2208" i="4"/>
  <c r="G340" i="5" s="1"/>
  <c r="I2123" i="4" s="1"/>
  <c r="J2123" i="4" s="1"/>
  <c r="J2137" i="4" s="1"/>
  <c r="G331" i="5" s="1"/>
  <c r="L2207" i="4"/>
  <c r="H2208" i="4"/>
  <c r="F340" i="5" s="1"/>
  <c r="G2141" i="4" s="1"/>
  <c r="H2141" i="4" s="1"/>
  <c r="H2155" i="4" s="1"/>
  <c r="F332" i="5" s="1"/>
  <c r="K2207" i="4"/>
  <c r="L2206" i="4"/>
  <c r="K2206" i="4"/>
  <c r="F2208" i="4"/>
  <c r="L2171" i="4"/>
  <c r="E2172" i="4"/>
  <c r="F2172" i="4" s="1"/>
  <c r="L2172" i="4" s="1"/>
  <c r="K2171" i="4"/>
  <c r="J2170" i="4"/>
  <c r="L2170" i="4" s="1"/>
  <c r="L2169" i="4"/>
  <c r="K2169" i="4"/>
  <c r="L2168" i="4"/>
  <c r="L2167" i="4"/>
  <c r="K2167" i="4"/>
  <c r="L2166" i="4"/>
  <c r="L2165" i="4"/>
  <c r="K2165" i="4"/>
  <c r="L2164" i="4"/>
  <c r="K2164" i="4"/>
  <c r="L2162" i="4"/>
  <c r="K2162" i="4"/>
  <c r="L2161" i="4"/>
  <c r="L2160" i="4"/>
  <c r="K2160" i="4"/>
  <c r="K2158" i="4"/>
  <c r="H2158" i="4"/>
  <c r="K2153" i="4"/>
  <c r="L2153" i="4"/>
  <c r="E2154" i="4"/>
  <c r="F2154" i="4" s="1"/>
  <c r="L2154" i="4" s="1"/>
  <c r="J2152" i="4"/>
  <c r="L2151" i="4"/>
  <c r="K2151" i="4"/>
  <c r="L2150" i="4"/>
  <c r="K2150" i="4"/>
  <c r="L2149" i="4"/>
  <c r="K2149" i="4"/>
  <c r="L2148" i="4"/>
  <c r="K2148" i="4"/>
  <c r="L2146" i="4"/>
  <c r="K2146" i="4"/>
  <c r="L2145" i="4"/>
  <c r="K2145" i="4"/>
  <c r="L2144" i="4"/>
  <c r="K2144" i="4"/>
  <c r="L2143" i="4"/>
  <c r="K2143" i="4"/>
  <c r="L2142" i="4"/>
  <c r="K2142" i="4"/>
  <c r="L2140" i="4"/>
  <c r="K2140" i="4"/>
  <c r="L2135" i="4"/>
  <c r="E2136" i="4"/>
  <c r="K2136" i="4" s="1"/>
  <c r="K2135" i="4"/>
  <c r="K2134" i="4"/>
  <c r="L2134" i="4"/>
  <c r="L2133" i="4"/>
  <c r="L2132" i="4"/>
  <c r="K2132" i="4"/>
  <c r="L2131" i="4"/>
  <c r="L2130" i="4"/>
  <c r="K2130" i="4"/>
  <c r="L2129" i="4"/>
  <c r="K2129" i="4"/>
  <c r="L2127" i="4"/>
  <c r="K2127" i="4"/>
  <c r="L2126" i="4"/>
  <c r="L2125" i="4"/>
  <c r="K2125" i="4"/>
  <c r="L2122" i="4"/>
  <c r="K2122" i="4"/>
  <c r="L2118" i="4"/>
  <c r="L2117" i="4"/>
  <c r="K2113" i="4"/>
  <c r="F2113" i="4"/>
  <c r="L2113" i="4" s="1"/>
  <c r="K2112" i="4"/>
  <c r="H2112" i="4"/>
  <c r="K2108" i="4"/>
  <c r="H2108" i="4"/>
  <c r="K2104" i="4"/>
  <c r="H2104" i="4"/>
  <c r="H2105" i="4" s="1"/>
  <c r="F328" i="5" s="1"/>
  <c r="F2105" i="4"/>
  <c r="J2101" i="4"/>
  <c r="G327" i="5" s="1"/>
  <c r="K2099" i="4"/>
  <c r="H2099" i="4"/>
  <c r="K2094" i="4"/>
  <c r="L2094" i="4"/>
  <c r="L2090" i="4"/>
  <c r="F2091" i="4"/>
  <c r="L2091" i="4" s="1"/>
  <c r="K2090" i="4"/>
  <c r="J2086" i="4"/>
  <c r="J2087" i="4" s="1"/>
  <c r="G324" i="5" s="1"/>
  <c r="L2081" i="4"/>
  <c r="K2081" i="4"/>
  <c r="J2078" i="4"/>
  <c r="G322" i="5" s="1"/>
  <c r="K2076" i="4"/>
  <c r="H2076" i="4"/>
  <c r="H2078" i="4" s="1"/>
  <c r="F322" i="5" s="1"/>
  <c r="H2073" i="4"/>
  <c r="F321" i="5" s="1"/>
  <c r="L2071" i="4"/>
  <c r="K2071" i="4"/>
  <c r="J2068" i="4"/>
  <c r="G320" i="5" s="1"/>
  <c r="H2068" i="4"/>
  <c r="F320" i="5" s="1"/>
  <c r="L2066" i="4"/>
  <c r="K2066" i="4"/>
  <c r="L2061" i="4"/>
  <c r="K2061" i="4"/>
  <c r="E2062" i="4"/>
  <c r="K2062" i="4" s="1"/>
  <c r="J2063" i="4"/>
  <c r="G319" i="5" s="1"/>
  <c r="L2060" i="4"/>
  <c r="H2063" i="4"/>
  <c r="F319" i="5" s="1"/>
  <c r="K2060" i="4"/>
  <c r="L2058" i="4"/>
  <c r="E2059" i="4"/>
  <c r="K2059" i="4" s="1"/>
  <c r="K2058" i="4"/>
  <c r="L2053" i="4"/>
  <c r="K2053" i="4"/>
  <c r="J2055" i="4"/>
  <c r="G318" i="5" s="1"/>
  <c r="H2055" i="4"/>
  <c r="F318" i="5" s="1"/>
  <c r="E2054" i="4"/>
  <c r="F2054" i="4" s="1"/>
  <c r="L2054" i="4" s="1"/>
  <c r="L2052" i="4"/>
  <c r="K2052" i="4"/>
  <c r="K2050" i="4"/>
  <c r="L2050" i="4"/>
  <c r="E2051" i="4"/>
  <c r="F2051" i="4" s="1"/>
  <c r="L2051" i="4" s="1"/>
  <c r="L2044" i="4"/>
  <c r="K2044" i="4"/>
  <c r="K2043" i="4"/>
  <c r="L2042" i="4"/>
  <c r="K2042" i="4"/>
  <c r="L2036" i="4"/>
  <c r="K2036" i="4"/>
  <c r="K2034" i="4"/>
  <c r="L2034" i="4"/>
  <c r="L2028" i="4"/>
  <c r="K2028" i="4"/>
  <c r="L2027" i="4"/>
  <c r="K2026" i="4"/>
  <c r="H2026" i="4"/>
  <c r="L2020" i="4"/>
  <c r="K2019" i="4"/>
  <c r="L2019" i="4"/>
  <c r="L2018" i="4"/>
  <c r="K2018" i="4"/>
  <c r="L2014" i="4"/>
  <c r="K2014" i="4"/>
  <c r="J2015" i="4"/>
  <c r="G313" i="5" s="1"/>
  <c r="L2013" i="4"/>
  <c r="K2012" i="4"/>
  <c r="H2012" i="4"/>
  <c r="H2015" i="4" s="1"/>
  <c r="F313" i="5" s="1"/>
  <c r="F2015" i="4"/>
  <c r="E313" i="5" s="1"/>
  <c r="L2008" i="4"/>
  <c r="K2008" i="4"/>
  <c r="J2009" i="4"/>
  <c r="G312" i="5" s="1"/>
  <c r="L2007" i="4"/>
  <c r="H2009" i="4"/>
  <c r="F312" i="5" s="1"/>
  <c r="K2007" i="4"/>
  <c r="L2006" i="4"/>
  <c r="F2009" i="4"/>
  <c r="K2006" i="4"/>
  <c r="J2003" i="4"/>
  <c r="G311" i="5" s="1"/>
  <c r="L2002" i="4"/>
  <c r="K2002" i="4"/>
  <c r="H2003" i="4"/>
  <c r="F311" i="5" s="1"/>
  <c r="K2001" i="4"/>
  <c r="L2000" i="4"/>
  <c r="K2000" i="4"/>
  <c r="K1995" i="4"/>
  <c r="E1996" i="4"/>
  <c r="F1996" i="4" s="1"/>
  <c r="L1996" i="4" s="1"/>
  <c r="L1995" i="4"/>
  <c r="J1997" i="4"/>
  <c r="G310" i="5" s="1"/>
  <c r="H1997" i="4"/>
  <c r="F310" i="5" s="1"/>
  <c r="K1994" i="4"/>
  <c r="L1994" i="4"/>
  <c r="E1993" i="4"/>
  <c r="F1993" i="4" s="1"/>
  <c r="L1993" i="4" s="1"/>
  <c r="L1992" i="4"/>
  <c r="K1992" i="4"/>
  <c r="L1987" i="4"/>
  <c r="E1988" i="4"/>
  <c r="F1988" i="4" s="1"/>
  <c r="L1988" i="4" s="1"/>
  <c r="J1989" i="4"/>
  <c r="G309" i="5" s="1"/>
  <c r="L1986" i="4"/>
  <c r="K1986" i="4"/>
  <c r="H1989" i="4"/>
  <c r="F309" i="5" s="1"/>
  <c r="K1984" i="4"/>
  <c r="E1985" i="4"/>
  <c r="F1985" i="4" s="1"/>
  <c r="L1985" i="4" s="1"/>
  <c r="L1984" i="4"/>
  <c r="E1980" i="4"/>
  <c r="F1980" i="4" s="1"/>
  <c r="L1980" i="4" s="1"/>
  <c r="L1979" i="4"/>
  <c r="K1979" i="4"/>
  <c r="J1978" i="4"/>
  <c r="J1981" i="4" s="1"/>
  <c r="G308" i="5" s="1"/>
  <c r="H1981" i="4"/>
  <c r="F308" i="5" s="1"/>
  <c r="K1976" i="4"/>
  <c r="L1976" i="4"/>
  <c r="E1977" i="4"/>
  <c r="F1977" i="4" s="1"/>
  <c r="L1977" i="4" s="1"/>
  <c r="K1971" i="4"/>
  <c r="E1972" i="4"/>
  <c r="F1972" i="4" s="1"/>
  <c r="L1972" i="4" s="1"/>
  <c r="L1971" i="4"/>
  <c r="J1973" i="4"/>
  <c r="G307" i="5" s="1"/>
  <c r="H1973" i="4"/>
  <c r="F307" i="5" s="1"/>
  <c r="K1970" i="4"/>
  <c r="L1970" i="4"/>
  <c r="E1969" i="4"/>
  <c r="F1969" i="4" s="1"/>
  <c r="L1969" i="4" s="1"/>
  <c r="L1968" i="4"/>
  <c r="K1968" i="4"/>
  <c r="L1963" i="4"/>
  <c r="E1964" i="4"/>
  <c r="F1964" i="4" s="1"/>
  <c r="L1964" i="4" s="1"/>
  <c r="J1965" i="4"/>
  <c r="G306" i="5" s="1"/>
  <c r="L1962" i="4"/>
  <c r="K1962" i="4"/>
  <c r="H1965" i="4"/>
  <c r="F306" i="5" s="1"/>
  <c r="K1960" i="4"/>
  <c r="E1961" i="4"/>
  <c r="L1960" i="4"/>
  <c r="L1955" i="4"/>
  <c r="E1956" i="4"/>
  <c r="F1956" i="4" s="1"/>
  <c r="L1956" i="4" s="1"/>
  <c r="K1955" i="4"/>
  <c r="J1957" i="4"/>
  <c r="G305" i="5" s="1"/>
  <c r="H1957" i="4"/>
  <c r="F305" i="5" s="1"/>
  <c r="L1954" i="4"/>
  <c r="K1954" i="4"/>
  <c r="E1953" i="4"/>
  <c r="L1952" i="4"/>
  <c r="K1952" i="4"/>
  <c r="L1947" i="4"/>
  <c r="K1947" i="4"/>
  <c r="J1949" i="4"/>
  <c r="G304" i="5" s="1"/>
  <c r="H1949" i="4"/>
  <c r="F304" i="5" s="1"/>
  <c r="E1948" i="4"/>
  <c r="F1948" i="4" s="1"/>
  <c r="L1948" i="4" s="1"/>
  <c r="L1946" i="4"/>
  <c r="K1946" i="4"/>
  <c r="K1944" i="4"/>
  <c r="E1945" i="4"/>
  <c r="F1945" i="4" s="1"/>
  <c r="L1945" i="4" s="1"/>
  <c r="L1944" i="4"/>
  <c r="L1939" i="4"/>
  <c r="K1939" i="4"/>
  <c r="L1935" i="4"/>
  <c r="K1935" i="4"/>
  <c r="K1933" i="4"/>
  <c r="H1933" i="4"/>
  <c r="L1928" i="4"/>
  <c r="E1929" i="4"/>
  <c r="K1929" i="4" s="1"/>
  <c r="K1928" i="4"/>
  <c r="J1930" i="4"/>
  <c r="G301" i="5" s="1"/>
  <c r="L1927" i="4"/>
  <c r="K1927" i="4"/>
  <c r="H1930" i="4"/>
  <c r="F301" i="5" s="1"/>
  <c r="K1925" i="4"/>
  <c r="L1925" i="4"/>
  <c r="L1920" i="4"/>
  <c r="E1921" i="4"/>
  <c r="F1921" i="4" s="1"/>
  <c r="L1921" i="4" s="1"/>
  <c r="K1920" i="4"/>
  <c r="L1919" i="4"/>
  <c r="J1922" i="4"/>
  <c r="G300" i="5" s="1"/>
  <c r="H1922" i="4"/>
  <c r="F300" i="5" s="1"/>
  <c r="K1919" i="4"/>
  <c r="E1918" i="4"/>
  <c r="F1918" i="4" s="1"/>
  <c r="L1918" i="4" s="1"/>
  <c r="L1917" i="4"/>
  <c r="K1917" i="4"/>
  <c r="L1913" i="4"/>
  <c r="L1912" i="4"/>
  <c r="K1912" i="4"/>
  <c r="J1914" i="4"/>
  <c r="G299" i="5" s="1"/>
  <c r="L1911" i="4"/>
  <c r="H1914" i="4"/>
  <c r="F299" i="5" s="1"/>
  <c r="F1914" i="4"/>
  <c r="L1910" i="4"/>
  <c r="K1910" i="4"/>
  <c r="L1906" i="4"/>
  <c r="K1906" i="4"/>
  <c r="K1905" i="4"/>
  <c r="L1905" i="4"/>
  <c r="K1904" i="4"/>
  <c r="H1904" i="4"/>
  <c r="L1904" i="4" s="1"/>
  <c r="J1907" i="4"/>
  <c r="G298" i="5" s="1"/>
  <c r="L1903" i="4"/>
  <c r="F1907" i="4"/>
  <c r="E298" i="5" s="1"/>
  <c r="L1902" i="4"/>
  <c r="K1902" i="4"/>
  <c r="K1898" i="4"/>
  <c r="L1898" i="4"/>
  <c r="F1899" i="4"/>
  <c r="K1893" i="4"/>
  <c r="H1893" i="4"/>
  <c r="H1895" i="4" s="1"/>
  <c r="F296" i="5" s="1"/>
  <c r="K1888" i="4"/>
  <c r="H1888" i="4"/>
  <c r="L1883" i="4"/>
  <c r="K1883" i="4"/>
  <c r="H1880" i="4"/>
  <c r="F293" i="5" s="1"/>
  <c r="L1878" i="4"/>
  <c r="K1878" i="4"/>
  <c r="L1873" i="4"/>
  <c r="K1873" i="4"/>
  <c r="L1868" i="4"/>
  <c r="K1868" i="4"/>
  <c r="H1865" i="4"/>
  <c r="F290" i="5" s="1"/>
  <c r="L1863" i="4"/>
  <c r="K1863" i="4"/>
  <c r="L1858" i="4"/>
  <c r="E1859" i="4"/>
  <c r="K1859" i="4" s="1"/>
  <c r="K1858" i="4"/>
  <c r="J1857" i="4"/>
  <c r="L1857" i="4" s="1"/>
  <c r="L1856" i="4"/>
  <c r="K1856" i="4"/>
  <c r="L1855" i="4"/>
  <c r="H1860" i="4"/>
  <c r="F289" i="5" s="1"/>
  <c r="L1854" i="4"/>
  <c r="K1854" i="4"/>
  <c r="L1849" i="4"/>
  <c r="K1849" i="4"/>
  <c r="E1850" i="4"/>
  <c r="F1850" i="4" s="1"/>
  <c r="L1850" i="4" s="1"/>
  <c r="L1848" i="4"/>
  <c r="K1848" i="4"/>
  <c r="J1851" i="4"/>
  <c r="G288" i="5" s="1"/>
  <c r="K1846" i="4"/>
  <c r="L1846" i="4"/>
  <c r="K1845" i="4"/>
  <c r="H1845" i="4"/>
  <c r="H1851" i="4" s="1"/>
  <c r="F288" i="5" s="1"/>
  <c r="L1840" i="4"/>
  <c r="E1841" i="4"/>
  <c r="F1841" i="4" s="1"/>
  <c r="L1841" i="4" s="1"/>
  <c r="L1839" i="4"/>
  <c r="K1839" i="4"/>
  <c r="L1838" i="4"/>
  <c r="K1838" i="4"/>
  <c r="J1842" i="4"/>
  <c r="G287" i="5" s="1"/>
  <c r="L1837" i="4"/>
  <c r="K1837" i="4"/>
  <c r="H1842" i="4"/>
  <c r="F287" i="5" s="1"/>
  <c r="L1836" i="4"/>
  <c r="K1836" i="4"/>
  <c r="L1832" i="4"/>
  <c r="L1831" i="4"/>
  <c r="K1831" i="4"/>
  <c r="L1830" i="4"/>
  <c r="L1829" i="4"/>
  <c r="K1829" i="4"/>
  <c r="L1828" i="4"/>
  <c r="J1833" i="4"/>
  <c r="G286" i="5" s="1"/>
  <c r="L1827" i="4"/>
  <c r="H1833" i="4"/>
  <c r="F286" i="5" s="1"/>
  <c r="F1833" i="4"/>
  <c r="K1827" i="4"/>
  <c r="K1826" i="4"/>
  <c r="L1826" i="4"/>
  <c r="J1803" i="4"/>
  <c r="G281" i="5" s="1"/>
  <c r="L1776" i="4"/>
  <c r="K1776" i="4"/>
  <c r="L1769" i="4"/>
  <c r="K1769" i="4"/>
  <c r="L1762" i="4"/>
  <c r="K1762" i="4"/>
  <c r="L1761" i="4"/>
  <c r="L1754" i="4"/>
  <c r="K1754" i="4"/>
  <c r="L1753" i="4"/>
  <c r="K1753" i="4"/>
  <c r="L1736" i="4"/>
  <c r="K1736" i="4"/>
  <c r="L1735" i="4"/>
  <c r="K1735" i="4"/>
  <c r="L1734" i="4"/>
  <c r="K1734" i="4"/>
  <c r="L1732" i="4"/>
  <c r="K1732" i="4"/>
  <c r="L1725" i="4"/>
  <c r="K1725" i="4"/>
  <c r="L1724" i="4"/>
  <c r="K1724" i="4"/>
  <c r="L1723" i="4"/>
  <c r="K1723" i="4"/>
  <c r="L1722" i="4"/>
  <c r="K1722" i="4"/>
  <c r="K1721" i="4"/>
  <c r="F1721" i="4"/>
  <c r="L1721" i="4" s="1"/>
  <c r="L1714" i="4"/>
  <c r="K1714" i="4"/>
  <c r="L1713" i="4"/>
  <c r="L1712" i="4"/>
  <c r="K1712" i="4"/>
  <c r="L1711" i="4"/>
  <c r="K1711" i="4"/>
  <c r="L1704" i="4"/>
  <c r="K1704" i="4"/>
  <c r="L1703" i="4"/>
  <c r="K1703" i="4"/>
  <c r="L1701" i="4"/>
  <c r="K1701" i="4"/>
  <c r="F1684" i="4"/>
  <c r="E264" i="5" s="1"/>
  <c r="L1682" i="4"/>
  <c r="K1682" i="4"/>
  <c r="K1681" i="4"/>
  <c r="H1681" i="4"/>
  <c r="K1675" i="4"/>
  <c r="H1675" i="4"/>
  <c r="K1665" i="4"/>
  <c r="H1665" i="4"/>
  <c r="K1660" i="4"/>
  <c r="H1660" i="4"/>
  <c r="L1656" i="4"/>
  <c r="K1656" i="4"/>
  <c r="L1655" i="4"/>
  <c r="J1657" i="4"/>
  <c r="G259" i="5" s="1"/>
  <c r="L1654" i="4"/>
  <c r="H1657" i="4"/>
  <c r="F259" i="5" s="1"/>
  <c r="K1654" i="4"/>
  <c r="L1653" i="4"/>
  <c r="F1657" i="4"/>
  <c r="K1653" i="4"/>
  <c r="L1649" i="4"/>
  <c r="J1650" i="4"/>
  <c r="G258" i="5" s="1"/>
  <c r="L1648" i="4"/>
  <c r="H1650" i="4"/>
  <c r="F258" i="5" s="1"/>
  <c r="K1648" i="4"/>
  <c r="K1647" i="4"/>
  <c r="L1647" i="4"/>
  <c r="F1650" i="4"/>
  <c r="L1643" i="4"/>
  <c r="K1643" i="4"/>
  <c r="J1644" i="4"/>
  <c r="G257" i="5" s="1"/>
  <c r="L1642" i="4"/>
  <c r="K1642" i="4"/>
  <c r="K1641" i="4"/>
  <c r="H1641" i="4"/>
  <c r="H1644" i="4" s="1"/>
  <c r="F257" i="5" s="1"/>
  <c r="F1644" i="4"/>
  <c r="K1637" i="4"/>
  <c r="L1637" i="4"/>
  <c r="J1638" i="4"/>
  <c r="G256" i="5" s="1"/>
  <c r="L1636" i="4"/>
  <c r="H1638" i="4"/>
  <c r="F256" i="5" s="1"/>
  <c r="F1638" i="4"/>
  <c r="L1635" i="4"/>
  <c r="K1635" i="4"/>
  <c r="K1631" i="4"/>
  <c r="L1632" i="4"/>
  <c r="L1631" i="4"/>
  <c r="L1627" i="4"/>
  <c r="F1628" i="4"/>
  <c r="K1627" i="4"/>
  <c r="K1623" i="4"/>
  <c r="H1623" i="4"/>
  <c r="H1624" i="4" s="1"/>
  <c r="F253" i="5" s="1"/>
  <c r="F1624" i="4"/>
  <c r="L1619" i="4"/>
  <c r="F1620" i="4"/>
  <c r="L1620" i="4" s="1"/>
  <c r="K1619" i="4"/>
  <c r="L1615" i="4"/>
  <c r="K1615" i="4"/>
  <c r="L1613" i="4"/>
  <c r="I1614" i="4"/>
  <c r="J1614" i="4" s="1"/>
  <c r="L1614" i="4" s="1"/>
  <c r="K1613" i="4"/>
  <c r="J1612" i="4"/>
  <c r="L1606" i="4"/>
  <c r="K1606" i="4"/>
  <c r="L1604" i="4"/>
  <c r="I1605" i="4"/>
  <c r="J1605" i="4" s="1"/>
  <c r="L1605" i="4" s="1"/>
  <c r="K1604" i="4"/>
  <c r="L1603" i="4"/>
  <c r="K1603" i="4"/>
  <c r="L1597" i="4"/>
  <c r="L1595" i="4"/>
  <c r="K1595" i="4"/>
  <c r="I1596" i="4"/>
  <c r="J1596" i="4" s="1"/>
  <c r="L1596" i="4" s="1"/>
  <c r="L1594" i="4"/>
  <c r="K1594" i="4"/>
  <c r="L1588" i="4"/>
  <c r="K1588" i="4"/>
  <c r="I1587" i="4"/>
  <c r="J1587" i="4" s="1"/>
  <c r="L1587" i="4" s="1"/>
  <c r="L1586" i="4"/>
  <c r="K1586" i="4"/>
  <c r="L1585" i="4"/>
  <c r="K1585" i="4"/>
  <c r="L1579" i="4"/>
  <c r="J1577" i="4"/>
  <c r="L1577" i="4" s="1"/>
  <c r="L1570" i="4"/>
  <c r="K1570" i="4"/>
  <c r="L1568" i="4"/>
  <c r="I1569" i="4"/>
  <c r="J1569" i="4" s="1"/>
  <c r="L1569" i="4" s="1"/>
  <c r="K1568" i="4"/>
  <c r="L1567" i="4"/>
  <c r="K1567" i="4"/>
  <c r="H1565" i="4"/>
  <c r="L1561" i="4"/>
  <c r="K1561" i="4"/>
  <c r="L1559" i="4"/>
  <c r="I1560" i="4"/>
  <c r="J1560" i="4" s="1"/>
  <c r="L1560" i="4" s="1"/>
  <c r="K1559" i="4"/>
  <c r="J1558" i="4"/>
  <c r="L1552" i="4"/>
  <c r="L1550" i="4"/>
  <c r="J1549" i="4"/>
  <c r="L1549" i="4" s="1"/>
  <c r="I1551" i="4"/>
  <c r="J1551" i="4" s="1"/>
  <c r="L1551" i="4" s="1"/>
  <c r="L1543" i="4"/>
  <c r="L1541" i="4"/>
  <c r="K1541" i="4"/>
  <c r="I1542" i="4"/>
  <c r="J1542" i="4" s="1"/>
  <c r="L1542" i="4" s="1"/>
  <c r="L1540" i="4"/>
  <c r="K1540" i="4"/>
  <c r="H1538" i="4"/>
  <c r="L1534" i="4"/>
  <c r="K1534" i="4"/>
  <c r="L1532" i="4"/>
  <c r="K1532" i="4"/>
  <c r="I1533" i="4"/>
  <c r="J1533" i="4" s="1"/>
  <c r="L1531" i="4"/>
  <c r="K1531" i="4"/>
  <c r="L1525" i="4"/>
  <c r="K1525" i="4"/>
  <c r="L1523" i="4"/>
  <c r="I1524" i="4"/>
  <c r="J1524" i="4" s="1"/>
  <c r="K1523" i="4"/>
  <c r="J1522" i="4"/>
  <c r="L1516" i="4"/>
  <c r="L1514" i="4"/>
  <c r="I1515" i="4"/>
  <c r="J1515" i="4" s="1"/>
  <c r="L1513" i="4"/>
  <c r="K1513" i="4"/>
  <c r="L1507" i="4"/>
  <c r="I1506" i="4"/>
  <c r="J1506" i="4" s="1"/>
  <c r="L1505" i="4"/>
  <c r="K1505" i="4"/>
  <c r="L1504" i="4"/>
  <c r="K1504" i="4"/>
  <c r="L1498" i="4"/>
  <c r="K1498" i="4"/>
  <c r="L1496" i="4"/>
  <c r="I1497" i="4"/>
  <c r="J1497" i="4" s="1"/>
  <c r="L1497" i="4" s="1"/>
  <c r="K1496" i="4"/>
  <c r="L1495" i="4"/>
  <c r="K1495" i="4"/>
  <c r="L1489" i="4"/>
  <c r="L1487" i="4"/>
  <c r="I1488" i="4"/>
  <c r="J1488" i="4" s="1"/>
  <c r="L1486" i="4"/>
  <c r="K1486" i="4"/>
  <c r="L1480" i="4"/>
  <c r="K1480" i="4"/>
  <c r="L1478" i="4"/>
  <c r="I1479" i="4"/>
  <c r="J1479" i="4" s="1"/>
  <c r="L1479" i="4" s="1"/>
  <c r="K1478" i="4"/>
  <c r="L1477" i="4"/>
  <c r="K1477" i="4"/>
  <c r="H1475" i="4"/>
  <c r="L1471" i="4"/>
  <c r="K1471" i="4"/>
  <c r="L1469" i="4"/>
  <c r="K1469" i="4"/>
  <c r="I1470" i="4"/>
  <c r="J1470" i="4" s="1"/>
  <c r="L1470" i="4" s="1"/>
  <c r="L1468" i="4"/>
  <c r="K1468" i="4"/>
  <c r="L1462" i="4"/>
  <c r="K1462" i="4"/>
  <c r="L1460" i="4"/>
  <c r="I1461" i="4"/>
  <c r="J1461" i="4" s="1"/>
  <c r="L1461" i="4" s="1"/>
  <c r="K1460" i="4"/>
  <c r="L1459" i="4"/>
  <c r="K1459" i="4"/>
  <c r="L1453" i="4"/>
  <c r="K1453" i="4"/>
  <c r="L1451" i="4"/>
  <c r="I1452" i="4"/>
  <c r="J1452" i="4" s="1"/>
  <c r="L1452" i="4" s="1"/>
  <c r="K1451" i="4"/>
  <c r="L1450" i="4"/>
  <c r="K1450" i="4"/>
  <c r="L1444" i="4"/>
  <c r="K1444" i="4"/>
  <c r="L1442" i="4"/>
  <c r="I1443" i="4"/>
  <c r="J1443" i="4" s="1"/>
  <c r="L1443" i="4" s="1"/>
  <c r="K1442" i="4"/>
  <c r="L1441" i="4"/>
  <c r="K1441" i="4"/>
  <c r="L1435" i="4"/>
  <c r="K1435" i="4"/>
  <c r="L1433" i="4"/>
  <c r="I1434" i="4"/>
  <c r="J1434" i="4" s="1"/>
  <c r="K1433" i="4"/>
  <c r="J1432" i="4"/>
  <c r="L1426" i="4"/>
  <c r="K1426" i="4"/>
  <c r="L1424" i="4"/>
  <c r="K1424" i="4"/>
  <c r="I1425" i="4"/>
  <c r="J1425" i="4" s="1"/>
  <c r="L1423" i="4"/>
  <c r="K1423" i="4"/>
  <c r="L1417" i="4"/>
  <c r="K1417" i="4"/>
  <c r="L1415" i="4"/>
  <c r="K1415" i="4"/>
  <c r="L1414" i="4"/>
  <c r="K1414" i="4"/>
  <c r="L1416" i="4"/>
  <c r="L1408" i="4"/>
  <c r="K1408" i="4"/>
  <c r="L1406" i="4"/>
  <c r="I1407" i="4"/>
  <c r="J1407" i="4" s="1"/>
  <c r="L1407" i="4" s="1"/>
  <c r="K1406" i="4"/>
  <c r="L1405" i="4"/>
  <c r="K1405" i="4"/>
  <c r="L1399" i="4"/>
  <c r="K1399" i="4"/>
  <c r="L1397" i="4"/>
  <c r="I1398" i="4"/>
  <c r="J1398" i="4" s="1"/>
  <c r="L1398" i="4" s="1"/>
  <c r="K1397" i="4"/>
  <c r="J1396" i="4"/>
  <c r="L1390" i="4"/>
  <c r="L1388" i="4"/>
  <c r="I1389" i="4"/>
  <c r="J1389" i="4" s="1"/>
  <c r="L1389" i="4" s="1"/>
  <c r="L1387" i="4"/>
  <c r="K1387" i="4"/>
  <c r="L1381" i="4"/>
  <c r="K1379" i="4"/>
  <c r="I1380" i="4"/>
  <c r="J1380" i="4" s="1"/>
  <c r="L1380" i="4" s="1"/>
  <c r="L1379" i="4"/>
  <c r="L1378" i="4"/>
  <c r="K1378" i="4"/>
  <c r="L1372" i="4"/>
  <c r="L1370" i="4"/>
  <c r="L1369" i="4"/>
  <c r="K1371" i="4"/>
  <c r="L1363" i="4"/>
  <c r="L1361" i="4"/>
  <c r="L1360" i="4"/>
  <c r="K1360" i="4"/>
  <c r="L1362" i="4"/>
  <c r="L1354" i="4"/>
  <c r="K1354" i="4"/>
  <c r="L1352" i="4"/>
  <c r="K1352" i="4"/>
  <c r="K1351" i="4"/>
  <c r="I1353" i="4"/>
  <c r="J1353" i="4" s="1"/>
  <c r="L1353" i="4" s="1"/>
  <c r="K1345" i="4"/>
  <c r="L1343" i="4"/>
  <c r="I1344" i="4"/>
  <c r="J1344" i="4" s="1"/>
  <c r="L1344" i="4" s="1"/>
  <c r="L1342" i="4"/>
  <c r="K1342" i="4"/>
  <c r="H1336" i="4"/>
  <c r="L1334" i="4"/>
  <c r="K1334" i="4"/>
  <c r="L1333" i="4"/>
  <c r="J1331" i="4"/>
  <c r="L1325" i="4"/>
  <c r="L1324" i="4"/>
  <c r="K1326" i="4"/>
  <c r="L1316" i="4"/>
  <c r="K1316" i="4"/>
  <c r="H1315" i="4"/>
  <c r="L1309" i="4"/>
  <c r="L1307" i="4"/>
  <c r="L1308" i="4"/>
  <c r="L1300" i="4"/>
  <c r="J1298" i="4"/>
  <c r="L1298" i="4" s="1"/>
  <c r="L1297" i="4"/>
  <c r="K1297" i="4"/>
  <c r="L1299" i="4"/>
  <c r="J1292" i="4"/>
  <c r="G215" i="5" s="1"/>
  <c r="L1291" i="4"/>
  <c r="F1292" i="4"/>
  <c r="E215" i="5" s="1"/>
  <c r="H1292" i="4"/>
  <c r="F215" i="5" s="1"/>
  <c r="L1290" i="4"/>
  <c r="K1290" i="4"/>
  <c r="J1287" i="4"/>
  <c r="G214" i="5" s="1"/>
  <c r="L1286" i="4"/>
  <c r="H1287" i="4"/>
  <c r="F214" i="5" s="1"/>
  <c r="F1287" i="4"/>
  <c r="L1285" i="4"/>
  <c r="K1285" i="4"/>
  <c r="L1281" i="4"/>
  <c r="H1282" i="4"/>
  <c r="F213" i="5" s="1"/>
  <c r="F1282" i="4"/>
  <c r="L1280" i="4"/>
  <c r="K1280" i="4"/>
  <c r="J1277" i="4"/>
  <c r="G212" i="5" s="1"/>
  <c r="H1277" i="4"/>
  <c r="F212" i="5" s="1"/>
  <c r="L1275" i="4"/>
  <c r="K1275" i="4"/>
  <c r="E212" i="5"/>
  <c r="L1271" i="4"/>
  <c r="H1272" i="4"/>
  <c r="F211" i="5" s="1"/>
  <c r="K1271" i="4"/>
  <c r="F1272" i="4"/>
  <c r="L1270" i="4"/>
  <c r="K1270" i="4"/>
  <c r="J1267" i="4"/>
  <c r="G210" i="5" s="1"/>
  <c r="L1265" i="4"/>
  <c r="K1265" i="4"/>
  <c r="J1260" i="4"/>
  <c r="J1262" i="4" s="1"/>
  <c r="G209" i="5" s="1"/>
  <c r="K1255" i="4"/>
  <c r="H1255" i="4"/>
  <c r="L1250" i="4"/>
  <c r="L1245" i="4"/>
  <c r="H1244" i="4"/>
  <c r="L1239" i="4"/>
  <c r="K1239" i="4"/>
  <c r="L1232" i="4"/>
  <c r="K1232" i="4"/>
  <c r="K1223" i="4"/>
  <c r="L1223" i="4"/>
  <c r="L1216" i="4"/>
  <c r="K1216" i="4"/>
  <c r="J1213" i="4"/>
  <c r="G201" i="5" s="1"/>
  <c r="L1212" i="4"/>
  <c r="H1213" i="4"/>
  <c r="F201" i="5" s="1"/>
  <c r="L1211" i="4"/>
  <c r="F1213" i="4"/>
  <c r="K1211" i="4"/>
  <c r="L1207" i="4"/>
  <c r="H1208" i="4"/>
  <c r="F200" i="5" s="1"/>
  <c r="K1207" i="4"/>
  <c r="F1208" i="4"/>
  <c r="L1206" i="4"/>
  <c r="K1206" i="4"/>
  <c r="J1203" i="4"/>
  <c r="G199" i="5" s="1"/>
  <c r="H1203" i="4"/>
  <c r="F199" i="5" s="1"/>
  <c r="L1202" i="4"/>
  <c r="F1203" i="4"/>
  <c r="L1201" i="4"/>
  <c r="K1201" i="4"/>
  <c r="J1198" i="4"/>
  <c r="G198" i="5" s="1"/>
  <c r="L1197" i="4"/>
  <c r="H1198" i="4"/>
  <c r="F198" i="5" s="1"/>
  <c r="F1198" i="4"/>
  <c r="L1196" i="4"/>
  <c r="K1196" i="4"/>
  <c r="K1192" i="4"/>
  <c r="L1192" i="4"/>
  <c r="L1191" i="4"/>
  <c r="K1191" i="4"/>
  <c r="K1188" i="4"/>
  <c r="L1188" i="4"/>
  <c r="L1184" i="4"/>
  <c r="K1184" i="4"/>
  <c r="L1183" i="4"/>
  <c r="J1185" i="4"/>
  <c r="G196" i="5" s="1"/>
  <c r="L1180" i="4"/>
  <c r="K1180" i="4"/>
  <c r="L1175" i="4"/>
  <c r="E1176" i="4"/>
  <c r="F1176" i="4" s="1"/>
  <c r="L1176" i="4" s="1"/>
  <c r="K1175" i="4"/>
  <c r="J1177" i="4"/>
  <c r="G195" i="5" s="1"/>
  <c r="L1174" i="4"/>
  <c r="H1177" i="4"/>
  <c r="F195" i="5" s="1"/>
  <c r="K1174" i="4"/>
  <c r="K1173" i="4"/>
  <c r="L1173" i="4"/>
  <c r="L1168" i="4"/>
  <c r="E1169" i="4"/>
  <c r="F1169" i="4" s="1"/>
  <c r="L1169" i="4" s="1"/>
  <c r="J1170" i="4"/>
  <c r="G194" i="5" s="1"/>
  <c r="L1167" i="4"/>
  <c r="K1167" i="4"/>
  <c r="H1170" i="4"/>
  <c r="F194" i="5" s="1"/>
  <c r="K1166" i="4"/>
  <c r="L1161" i="4"/>
  <c r="E1162" i="4"/>
  <c r="F1162" i="4" s="1"/>
  <c r="L1162" i="4" s="1"/>
  <c r="K1161" i="4"/>
  <c r="J1163" i="4"/>
  <c r="G193" i="5" s="1"/>
  <c r="L1160" i="4"/>
  <c r="H1163" i="4"/>
  <c r="F193" i="5" s="1"/>
  <c r="K1160" i="4"/>
  <c r="K1162" i="4"/>
  <c r="K1159" i="4"/>
  <c r="L1159" i="4"/>
  <c r="L1155" i="4"/>
  <c r="K1155" i="4"/>
  <c r="L1154" i="4"/>
  <c r="K1154" i="4"/>
  <c r="K1152" i="4"/>
  <c r="H1152" i="4"/>
  <c r="L1148" i="4"/>
  <c r="K1148" i="4"/>
  <c r="L1147" i="4"/>
  <c r="K1147" i="4"/>
  <c r="K1145" i="4"/>
  <c r="H1145" i="4"/>
  <c r="L1141" i="4"/>
  <c r="F1142" i="4"/>
  <c r="L1142" i="4" s="1"/>
  <c r="K1141" i="4"/>
  <c r="K1137" i="4"/>
  <c r="H1137" i="4"/>
  <c r="H1138" i="4" s="1"/>
  <c r="F189" i="5" s="1"/>
  <c r="F1138" i="4"/>
  <c r="L1133" i="4"/>
  <c r="F1134" i="4"/>
  <c r="L1134" i="4" s="1"/>
  <c r="K1133" i="4"/>
  <c r="K1129" i="4"/>
  <c r="H1129" i="4"/>
  <c r="H1130" i="4" s="1"/>
  <c r="F187" i="5" s="1"/>
  <c r="F1130" i="4"/>
  <c r="L1125" i="4"/>
  <c r="F1126" i="4"/>
  <c r="L1126" i="4" s="1"/>
  <c r="K1125" i="4"/>
  <c r="J1121" i="4"/>
  <c r="J1122" i="4" s="1"/>
  <c r="G185" i="5" s="1"/>
  <c r="F1122" i="4"/>
  <c r="L1117" i="4"/>
  <c r="K1117" i="4"/>
  <c r="L1115" i="4"/>
  <c r="K1115" i="4"/>
  <c r="L1114" i="4"/>
  <c r="K1114" i="4"/>
  <c r="L1109" i="4"/>
  <c r="K1109" i="4"/>
  <c r="L1107" i="4"/>
  <c r="K1107" i="4"/>
  <c r="L1106" i="4"/>
  <c r="K1106" i="4"/>
  <c r="J1105" i="4"/>
  <c r="L1101" i="4"/>
  <c r="K1101" i="4"/>
  <c r="L1099" i="4"/>
  <c r="K1099" i="4"/>
  <c r="L1098" i="4"/>
  <c r="K1098" i="4"/>
  <c r="L1093" i="4"/>
  <c r="K1093" i="4"/>
  <c r="L1091" i="4"/>
  <c r="K1091" i="4"/>
  <c r="L1090" i="4"/>
  <c r="K1090" i="4"/>
  <c r="L1085" i="4"/>
  <c r="K1085" i="4"/>
  <c r="L1083" i="4"/>
  <c r="K1083" i="4"/>
  <c r="L1082" i="4"/>
  <c r="K1082" i="4"/>
  <c r="L1077" i="4"/>
  <c r="L1075" i="4"/>
  <c r="K1075" i="4"/>
  <c r="K1074" i="4"/>
  <c r="L1074" i="4"/>
  <c r="L1069" i="4"/>
  <c r="L1067" i="4"/>
  <c r="K1066" i="4"/>
  <c r="L1066" i="4"/>
  <c r="L1061" i="4"/>
  <c r="K1061" i="4"/>
  <c r="L1059" i="4"/>
  <c r="K1059" i="4"/>
  <c r="L1058" i="4"/>
  <c r="L1053" i="4"/>
  <c r="J1054" i="4"/>
  <c r="G176" i="5" s="1"/>
  <c r="L1052" i="4"/>
  <c r="K1052" i="4"/>
  <c r="L1047" i="4"/>
  <c r="L1046" i="4"/>
  <c r="K1046" i="4"/>
  <c r="L1041" i="4"/>
  <c r="J1042" i="4"/>
  <c r="G174" i="5" s="1"/>
  <c r="L1040" i="4"/>
  <c r="K1040" i="4"/>
  <c r="L1035" i="4"/>
  <c r="K1035" i="4"/>
  <c r="L1034" i="4"/>
  <c r="K1029" i="4"/>
  <c r="L1029" i="4"/>
  <c r="L1028" i="4"/>
  <c r="L1027" i="4"/>
  <c r="K1027" i="4"/>
  <c r="L1022" i="4"/>
  <c r="K1021" i="4"/>
  <c r="L1021" i="4"/>
  <c r="J1023" i="4"/>
  <c r="G171" i="5" s="1"/>
  <c r="K1020" i="4"/>
  <c r="L1020" i="4"/>
  <c r="L1015" i="4"/>
  <c r="K1014" i="4"/>
  <c r="L1014" i="4"/>
  <c r="L1009" i="4"/>
  <c r="J1010" i="4"/>
  <c r="G169" i="5" s="1"/>
  <c r="K1008" i="4"/>
  <c r="L1008" i="4"/>
  <c r="H1004" i="4"/>
  <c r="F168" i="5" s="1"/>
  <c r="E1003" i="4"/>
  <c r="K1003" i="4" s="1"/>
  <c r="L1002" i="4"/>
  <c r="K1002" i="4"/>
  <c r="H999" i="4"/>
  <c r="F167" i="5" s="1"/>
  <c r="E998" i="4"/>
  <c r="L997" i="4"/>
  <c r="K997" i="4"/>
  <c r="K991" i="4"/>
  <c r="L991" i="4"/>
  <c r="E992" i="4"/>
  <c r="K985" i="4"/>
  <c r="L985" i="4"/>
  <c r="E986" i="4"/>
  <c r="L979" i="4"/>
  <c r="E980" i="4"/>
  <c r="K980" i="4" s="1"/>
  <c r="K979" i="4"/>
  <c r="E974" i="4"/>
  <c r="L973" i="4"/>
  <c r="K973" i="4"/>
  <c r="E968" i="4"/>
  <c r="L967" i="4"/>
  <c r="K967" i="4"/>
  <c r="K963" i="4"/>
  <c r="L963" i="4"/>
  <c r="F964" i="4"/>
  <c r="J960" i="4"/>
  <c r="G160" i="5" s="1"/>
  <c r="L958" i="4"/>
  <c r="K958" i="4"/>
  <c r="K957" i="4"/>
  <c r="H957" i="4"/>
  <c r="L957" i="4" s="1"/>
  <c r="L953" i="4"/>
  <c r="K953" i="4"/>
  <c r="L952" i="4"/>
  <c r="J954" i="4"/>
  <c r="G159" i="5" s="1"/>
  <c r="H954" i="4"/>
  <c r="F159" i="5" s="1"/>
  <c r="K952" i="4"/>
  <c r="L951" i="4"/>
  <c r="F954" i="4"/>
  <c r="K951" i="4"/>
  <c r="L947" i="4"/>
  <c r="J948" i="4"/>
  <c r="G158" i="5" s="1"/>
  <c r="H948" i="4"/>
  <c r="F158" i="5" s="1"/>
  <c r="K947" i="4"/>
  <c r="F948" i="4"/>
  <c r="L946" i="4"/>
  <c r="K942" i="4"/>
  <c r="L942" i="4"/>
  <c r="F943" i="4"/>
  <c r="E157" i="5" s="1"/>
  <c r="J943" i="4"/>
  <c r="G157" i="5" s="1"/>
  <c r="K941" i="4"/>
  <c r="H943" i="4"/>
  <c r="F157" i="5" s="1"/>
  <c r="L941" i="4"/>
  <c r="L940" i="4"/>
  <c r="K940" i="4"/>
  <c r="J937" i="4"/>
  <c r="G156" i="5" s="1"/>
  <c r="K936" i="4"/>
  <c r="H937" i="4"/>
  <c r="F156" i="5" s="1"/>
  <c r="L936" i="4"/>
  <c r="L935" i="4"/>
  <c r="K935" i="4"/>
  <c r="L931" i="4"/>
  <c r="K931" i="4"/>
  <c r="J932" i="4"/>
  <c r="G155" i="5" s="1"/>
  <c r="H932" i="4"/>
  <c r="F155" i="5" s="1"/>
  <c r="L930" i="4"/>
  <c r="L929" i="4"/>
  <c r="F932" i="4"/>
  <c r="E155" i="5" s="1"/>
  <c r="K929" i="4"/>
  <c r="L925" i="4"/>
  <c r="J926" i="4"/>
  <c r="G154" i="5" s="1"/>
  <c r="L924" i="4"/>
  <c r="H926" i="4"/>
  <c r="F154" i="5" s="1"/>
  <c r="K924" i="4"/>
  <c r="F926" i="4"/>
  <c r="L923" i="4"/>
  <c r="K923" i="4"/>
  <c r="L919" i="4"/>
  <c r="K919" i="4"/>
  <c r="J920" i="4"/>
  <c r="G153" i="5" s="1"/>
  <c r="L918" i="4"/>
  <c r="K918" i="4"/>
  <c r="H917" i="4"/>
  <c r="H920" i="4" s="1"/>
  <c r="F153" i="5" s="1"/>
  <c r="F920" i="4"/>
  <c r="E153" i="5" s="1"/>
  <c r="L913" i="4"/>
  <c r="F914" i="4"/>
  <c r="L914" i="4" s="1"/>
  <c r="K913" i="4"/>
  <c r="K909" i="4"/>
  <c r="H909" i="4"/>
  <c r="H910" i="4" s="1"/>
  <c r="F151" i="5" s="1"/>
  <c r="F910" i="4"/>
  <c r="L905" i="4"/>
  <c r="F906" i="4"/>
  <c r="L906" i="4" s="1"/>
  <c r="K905" i="4"/>
  <c r="K901" i="4"/>
  <c r="H901" i="4"/>
  <c r="H902" i="4" s="1"/>
  <c r="F149" i="5" s="1"/>
  <c r="F902" i="4"/>
  <c r="K897" i="4"/>
  <c r="L897" i="4"/>
  <c r="F898" i="4"/>
  <c r="L898" i="4" s="1"/>
  <c r="F894" i="4"/>
  <c r="L894" i="4" s="1"/>
  <c r="L893" i="4"/>
  <c r="K893" i="4"/>
  <c r="J890" i="4"/>
  <c r="G146" i="5" s="1"/>
  <c r="L888" i="4"/>
  <c r="K888" i="4"/>
  <c r="L883" i="4"/>
  <c r="K883" i="4"/>
  <c r="L878" i="4"/>
  <c r="K878" i="4"/>
  <c r="J875" i="4"/>
  <c r="G143" i="5" s="1"/>
  <c r="K873" i="4"/>
  <c r="H873" i="4"/>
  <c r="L869" i="4"/>
  <c r="L868" i="4"/>
  <c r="K868" i="4"/>
  <c r="J862" i="4"/>
  <c r="L863" i="4"/>
  <c r="L856" i="4"/>
  <c r="K856" i="4"/>
  <c r="L857" i="4"/>
  <c r="L850" i="4"/>
  <c r="K850" i="4"/>
  <c r="L851" i="4"/>
  <c r="L844" i="4"/>
  <c r="K844" i="4"/>
  <c r="L845" i="4"/>
  <c r="L838" i="4"/>
  <c r="K838" i="4"/>
  <c r="L839" i="4"/>
  <c r="J832" i="4"/>
  <c r="L833" i="4"/>
  <c r="L826" i="4"/>
  <c r="K826" i="4"/>
  <c r="L827" i="4"/>
  <c r="K820" i="4"/>
  <c r="L820" i="4"/>
  <c r="L821" i="4"/>
  <c r="L814" i="4"/>
  <c r="K814" i="4"/>
  <c r="L815" i="4"/>
  <c r="J808" i="4"/>
  <c r="K809" i="4"/>
  <c r="K802" i="4"/>
  <c r="H802" i="4"/>
  <c r="I803" i="4" s="1"/>
  <c r="J803" i="4" s="1"/>
  <c r="H716" i="4"/>
  <c r="F116" i="5" s="1"/>
  <c r="L713" i="4"/>
  <c r="K713" i="4"/>
  <c r="H710" i="4"/>
  <c r="F115" i="5" s="1"/>
  <c r="L707" i="4"/>
  <c r="K707" i="4"/>
  <c r="L701" i="4"/>
  <c r="L697" i="4"/>
  <c r="K697" i="4"/>
  <c r="L692" i="4"/>
  <c r="K691" i="4"/>
  <c r="H691" i="4"/>
  <c r="L691" i="4" s="1"/>
  <c r="L690" i="4"/>
  <c r="L689" i="4"/>
  <c r="K689" i="4"/>
  <c r="K385" i="4"/>
  <c r="L385" i="4"/>
  <c r="J381" i="4"/>
  <c r="G51" i="5" s="1"/>
  <c r="K380" i="4"/>
  <c r="L380" i="4"/>
  <c r="K375" i="4"/>
  <c r="L375" i="4"/>
  <c r="H376" i="4"/>
  <c r="F50" i="5" s="1"/>
  <c r="L374" i="4"/>
  <c r="K374" i="4"/>
  <c r="L373" i="4"/>
  <c r="F376" i="4"/>
  <c r="K373" i="4"/>
  <c r="K369" i="4"/>
  <c r="H369" i="4"/>
  <c r="H370" i="4" s="1"/>
  <c r="F49" i="5" s="1"/>
  <c r="F370" i="4"/>
  <c r="K365" i="4"/>
  <c r="L365" i="4"/>
  <c r="F366" i="4"/>
  <c r="K361" i="4"/>
  <c r="H361" i="4"/>
  <c r="J358" i="4"/>
  <c r="G46" i="5" s="1"/>
  <c r="L357" i="4"/>
  <c r="H358" i="4"/>
  <c r="F46" i="5" s="1"/>
  <c r="K357" i="4"/>
  <c r="F358" i="4"/>
  <c r="L356" i="4"/>
  <c r="K356" i="4"/>
  <c r="L352" i="4"/>
  <c r="K352" i="4"/>
  <c r="J353" i="4"/>
  <c r="G45" i="5" s="1"/>
  <c r="L351" i="4"/>
  <c r="K351" i="4"/>
  <c r="K350" i="4"/>
  <c r="H350" i="4"/>
  <c r="H353" i="4" s="1"/>
  <c r="F45" i="5" s="1"/>
  <c r="F353" i="4"/>
  <c r="E45" i="5" s="1"/>
  <c r="J347" i="4"/>
  <c r="G44" i="5" s="1"/>
  <c r="L346" i="4"/>
  <c r="H347" i="4"/>
  <c r="F44" i="5" s="1"/>
  <c r="L345" i="4"/>
  <c r="F347" i="4"/>
  <c r="E44" i="5" s="1"/>
  <c r="K345" i="4"/>
  <c r="L341" i="4"/>
  <c r="K341" i="4"/>
  <c r="F342" i="4"/>
  <c r="L342" i="4" s="1"/>
  <c r="L337" i="4"/>
  <c r="K337" i="4"/>
  <c r="J338" i="4"/>
  <c r="G42" i="5" s="1"/>
  <c r="L336" i="4"/>
  <c r="H338" i="4"/>
  <c r="F42" i="5" s="1"/>
  <c r="K335" i="4"/>
  <c r="F335" i="4"/>
  <c r="J332" i="4"/>
  <c r="G41" i="5" s="1"/>
  <c r="L331" i="4"/>
  <c r="K330" i="4"/>
  <c r="H330" i="4"/>
  <c r="H332" i="4" s="1"/>
  <c r="F41" i="5" s="1"/>
  <c r="F332" i="4"/>
  <c r="K326" i="4"/>
  <c r="L326" i="4"/>
  <c r="L324" i="4"/>
  <c r="K324" i="4"/>
  <c r="K323" i="4"/>
  <c r="L323" i="4"/>
  <c r="L322" i="4"/>
  <c r="K321" i="4"/>
  <c r="H321" i="4"/>
  <c r="H327" i="4" s="1"/>
  <c r="F40" i="5" s="1"/>
  <c r="F327" i="4"/>
  <c r="E40" i="5" s="1"/>
  <c r="K317" i="4"/>
  <c r="L317" i="4"/>
  <c r="L316" i="4"/>
  <c r="L315" i="4"/>
  <c r="K315" i="4"/>
  <c r="K314" i="4"/>
  <c r="L314" i="4"/>
  <c r="J318" i="4"/>
  <c r="G39" i="5" s="1"/>
  <c r="L313" i="4"/>
  <c r="K312" i="4"/>
  <c r="H312" i="4"/>
  <c r="H318" i="4" s="1"/>
  <c r="F39" i="5" s="1"/>
  <c r="F318" i="4"/>
  <c r="L308" i="4"/>
  <c r="K308" i="4"/>
  <c r="L307" i="4"/>
  <c r="K307" i="4"/>
  <c r="K306" i="4"/>
  <c r="L306" i="4"/>
  <c r="H309" i="4"/>
  <c r="F38" i="5" s="1"/>
  <c r="K304" i="4"/>
  <c r="L304" i="4"/>
  <c r="K303" i="4"/>
  <c r="F303" i="4"/>
  <c r="F309" i="4" s="1"/>
  <c r="K299" i="4"/>
  <c r="L299" i="4"/>
  <c r="L297" i="4"/>
  <c r="K297" i="4"/>
  <c r="L296" i="4"/>
  <c r="L295" i="4"/>
  <c r="K295" i="4"/>
  <c r="L294" i="4"/>
  <c r="L293" i="4"/>
  <c r="K293" i="4"/>
  <c r="L292" i="4"/>
  <c r="K292" i="4"/>
  <c r="L291" i="4"/>
  <c r="K291" i="4"/>
  <c r="L290" i="4"/>
  <c r="H300" i="4"/>
  <c r="F37" i="5" s="1"/>
  <c r="J289" i="4"/>
  <c r="J300" i="4" s="1"/>
  <c r="G37" i="5" s="1"/>
  <c r="L285" i="4"/>
  <c r="K285" i="4"/>
  <c r="L284" i="4"/>
  <c r="K284" i="4"/>
  <c r="L282" i="4"/>
  <c r="K282" i="4"/>
  <c r="L281" i="4"/>
  <c r="K281" i="4"/>
  <c r="L280" i="4"/>
  <c r="K280" i="4"/>
  <c r="K279" i="4"/>
  <c r="H279" i="4"/>
  <c r="L279" i="4" s="1"/>
  <c r="L278" i="4"/>
  <c r="K278" i="4"/>
  <c r="L277" i="4"/>
  <c r="K277" i="4"/>
  <c r="J286" i="4"/>
  <c r="G36" i="5" s="1"/>
  <c r="L276" i="4"/>
  <c r="K276" i="4"/>
  <c r="K275" i="4"/>
  <c r="H275" i="4"/>
  <c r="F286" i="4"/>
  <c r="L271" i="4"/>
  <c r="K271" i="4"/>
  <c r="L270" i="4"/>
  <c r="K269" i="4"/>
  <c r="L269" i="4"/>
  <c r="L268" i="4"/>
  <c r="K268" i="4"/>
  <c r="L267" i="4"/>
  <c r="K266" i="4"/>
  <c r="L266" i="4"/>
  <c r="L265" i="4"/>
  <c r="K265" i="4"/>
  <c r="L264" i="4"/>
  <c r="K264" i="4"/>
  <c r="L263" i="4"/>
  <c r="J272" i="4"/>
  <c r="G35" i="5" s="1"/>
  <c r="L262" i="4"/>
  <c r="H272" i="4"/>
  <c r="F35" i="5" s="1"/>
  <c r="K262" i="4"/>
  <c r="F272" i="4"/>
  <c r="E35" i="5" s="1"/>
  <c r="K261" i="4"/>
  <c r="L261" i="4"/>
  <c r="L257" i="4"/>
  <c r="K257" i="4"/>
  <c r="L255" i="4"/>
  <c r="K255" i="4"/>
  <c r="L254" i="4"/>
  <c r="K254" i="4"/>
  <c r="L253" i="4"/>
  <c r="L252" i="4"/>
  <c r="K252" i="4"/>
  <c r="L251" i="4"/>
  <c r="K251" i="4"/>
  <c r="L250" i="4"/>
  <c r="K250" i="4"/>
  <c r="J258" i="4"/>
  <c r="G34" i="5" s="1"/>
  <c r="L249" i="4"/>
  <c r="K248" i="4"/>
  <c r="H248" i="4"/>
  <c r="H258" i="4" s="1"/>
  <c r="F34" i="5" s="1"/>
  <c r="L244" i="4"/>
  <c r="K244" i="4"/>
  <c r="L242" i="4"/>
  <c r="K242" i="4"/>
  <c r="L241" i="4"/>
  <c r="L240" i="4"/>
  <c r="K240" i="4"/>
  <c r="K239" i="4"/>
  <c r="L239" i="4"/>
  <c r="L238" i="4"/>
  <c r="L237" i="4"/>
  <c r="K237" i="4"/>
  <c r="J245" i="4"/>
  <c r="G33" i="5" s="1"/>
  <c r="H245" i="4"/>
  <c r="F33" i="5" s="1"/>
  <c r="L235" i="4"/>
  <c r="K235" i="4"/>
  <c r="L231" i="4"/>
  <c r="K231" i="4"/>
  <c r="L230" i="4"/>
  <c r="K230" i="4"/>
  <c r="L229" i="4"/>
  <c r="K229" i="4"/>
  <c r="L228" i="4"/>
  <c r="L227" i="4"/>
  <c r="K227" i="4"/>
  <c r="L226" i="4"/>
  <c r="K226" i="4"/>
  <c r="L225" i="4"/>
  <c r="K225" i="4"/>
  <c r="L224" i="4"/>
  <c r="J232" i="4"/>
  <c r="G32" i="5" s="1"/>
  <c r="L223" i="4"/>
  <c r="H232" i="4"/>
  <c r="F32" i="5" s="1"/>
  <c r="K223" i="4"/>
  <c r="L222" i="4"/>
  <c r="K222" i="4"/>
  <c r="J217" i="4"/>
  <c r="J219" i="4" s="1"/>
  <c r="G31" i="5" s="1"/>
  <c r="L216" i="4"/>
  <c r="K216" i="4"/>
  <c r="L215" i="4"/>
  <c r="K214" i="4"/>
  <c r="H214" i="4"/>
  <c r="L214" i="4" s="1"/>
  <c r="L212" i="4"/>
  <c r="K212" i="4"/>
  <c r="L211" i="4"/>
  <c r="L210" i="4"/>
  <c r="K210" i="4"/>
  <c r="K209" i="4"/>
  <c r="L209" i="4"/>
  <c r="J204" i="4"/>
  <c r="L203" i="4"/>
  <c r="K203" i="4"/>
  <c r="L202" i="4"/>
  <c r="K202" i="4"/>
  <c r="K201" i="4"/>
  <c r="L201" i="4"/>
  <c r="K199" i="4"/>
  <c r="L198" i="4"/>
  <c r="K198" i="4"/>
  <c r="L197" i="4"/>
  <c r="K197" i="4"/>
  <c r="H206" i="4"/>
  <c r="F30" i="5" s="1"/>
  <c r="K196" i="4"/>
  <c r="L196" i="4"/>
  <c r="J191" i="4"/>
  <c r="L191" i="4" s="1"/>
  <c r="L190" i="4"/>
  <c r="K190" i="4"/>
  <c r="L188" i="4"/>
  <c r="K188" i="4"/>
  <c r="L187" i="4"/>
  <c r="L186" i="4"/>
  <c r="K186" i="4"/>
  <c r="L184" i="4"/>
  <c r="H193" i="4"/>
  <c r="F29" i="5" s="1"/>
  <c r="K184" i="4"/>
  <c r="K183" i="4"/>
  <c r="L183" i="4"/>
  <c r="L178" i="4"/>
  <c r="K178" i="4"/>
  <c r="L176" i="4"/>
  <c r="K176" i="4"/>
  <c r="L175" i="4"/>
  <c r="J180" i="4"/>
  <c r="G28" i="5" s="1"/>
  <c r="L174" i="4"/>
  <c r="H180" i="4"/>
  <c r="F28" i="5" s="1"/>
  <c r="K174" i="4"/>
  <c r="K173" i="4"/>
  <c r="L173" i="4"/>
  <c r="L168" i="4"/>
  <c r="K168" i="4"/>
  <c r="L166" i="4"/>
  <c r="K166" i="4"/>
  <c r="L165" i="4"/>
  <c r="K165" i="4"/>
  <c r="J170" i="4"/>
  <c r="G27" i="5" s="1"/>
  <c r="L164" i="4"/>
  <c r="H170" i="4"/>
  <c r="F27" i="5" s="1"/>
  <c r="L163" i="4"/>
  <c r="K163" i="4"/>
  <c r="L158" i="4"/>
  <c r="K158" i="4"/>
  <c r="K157" i="4"/>
  <c r="L157" i="4"/>
  <c r="L156" i="4"/>
  <c r="K156" i="4"/>
  <c r="K155" i="4"/>
  <c r="J160" i="4"/>
  <c r="G26" i="5" s="1"/>
  <c r="L154" i="4"/>
  <c r="H160" i="4"/>
  <c r="F26" i="5" s="1"/>
  <c r="K154" i="4"/>
  <c r="L153" i="4"/>
  <c r="K153" i="4"/>
  <c r="J113" i="4"/>
  <c r="J114" i="4" s="1"/>
  <c r="G16" i="5" s="1"/>
  <c r="H114" i="4"/>
  <c r="F16" i="5" s="1"/>
  <c r="L112" i="4"/>
  <c r="F114" i="4"/>
  <c r="K111" i="4"/>
  <c r="L102" i="4"/>
  <c r="L101" i="4"/>
  <c r="K101" i="4"/>
  <c r="K100" i="4"/>
  <c r="L100" i="4"/>
  <c r="L99" i="4"/>
  <c r="F104" i="4"/>
  <c r="E14" i="5" s="1"/>
  <c r="K98" i="4"/>
  <c r="H98" i="4"/>
  <c r="H104" i="4" s="1"/>
  <c r="F14" i="5" s="1"/>
  <c r="K94" i="4"/>
  <c r="L94" i="4"/>
  <c r="L93" i="4"/>
  <c r="K92" i="4"/>
  <c r="L92" i="4"/>
  <c r="F95" i="4"/>
  <c r="E13" i="5" s="1"/>
  <c r="L91" i="4"/>
  <c r="K91" i="4"/>
  <c r="J95" i="4"/>
  <c r="G13" i="5" s="1"/>
  <c r="K90" i="4"/>
  <c r="H95" i="4"/>
  <c r="F13" i="5" s="1"/>
  <c r="L90" i="4"/>
  <c r="K89" i="4"/>
  <c r="L89" i="4"/>
  <c r="K85" i="4"/>
  <c r="H85" i="4"/>
  <c r="K80" i="4"/>
  <c r="L80" i="4"/>
  <c r="L72" i="4"/>
  <c r="K72" i="4"/>
  <c r="L71" i="4"/>
  <c r="K69" i="4"/>
  <c r="L69" i="4"/>
  <c r="L68" i="4"/>
  <c r="K67" i="4"/>
  <c r="L67" i="4"/>
  <c r="L65" i="4"/>
  <c r="K65" i="4"/>
  <c r="I61" i="4"/>
  <c r="J61" i="4" s="1"/>
  <c r="L61" i="4" s="1"/>
  <c r="I59" i="4"/>
  <c r="J59" i="4" s="1"/>
  <c r="L59" i="4" s="1"/>
  <c r="L57" i="4"/>
  <c r="K55" i="4"/>
  <c r="L53" i="4"/>
  <c r="K52" i="4"/>
  <c r="L52" i="4"/>
  <c r="L51" i="4"/>
  <c r="K51" i="4"/>
  <c r="I45" i="4"/>
  <c r="J45" i="4" s="1"/>
  <c r="L45" i="4" s="1"/>
  <c r="L44" i="4"/>
  <c r="K44" i="4"/>
  <c r="I47" i="4"/>
  <c r="J47" i="4" s="1"/>
  <c r="K43" i="4"/>
  <c r="F43" i="4"/>
  <c r="K41" i="4"/>
  <c r="L41" i="4"/>
  <c r="L40" i="4"/>
  <c r="K39" i="4"/>
  <c r="L39" i="4"/>
  <c r="K38" i="4"/>
  <c r="L38" i="4"/>
  <c r="K37" i="4"/>
  <c r="L37" i="4"/>
  <c r="L29" i="4"/>
  <c r="K27" i="4"/>
  <c r="L27" i="4"/>
  <c r="K25" i="4"/>
  <c r="L25" i="4"/>
  <c r="L24" i="4"/>
  <c r="K23" i="4"/>
  <c r="L23" i="4"/>
  <c r="K17" i="4"/>
  <c r="H17" i="4"/>
  <c r="L17" i="4" s="1"/>
  <c r="K11" i="4"/>
  <c r="L11" i="4"/>
  <c r="K5" i="4"/>
  <c r="L5" i="4"/>
  <c r="H742" i="5"/>
  <c r="E733" i="5"/>
  <c r="E4715" i="4" s="1"/>
  <c r="F4715" i="4" s="1"/>
  <c r="L4715" i="4" s="1"/>
  <c r="E731" i="5"/>
  <c r="E724" i="5"/>
  <c r="E718" i="5"/>
  <c r="E716" i="5"/>
  <c r="K4605" i="4"/>
  <c r="E714" i="5"/>
  <c r="E705" i="5"/>
  <c r="E678" i="5"/>
  <c r="E677" i="5"/>
  <c r="E675" i="5"/>
  <c r="E667" i="5"/>
  <c r="E666" i="5"/>
  <c r="E665" i="5"/>
  <c r="E664" i="5"/>
  <c r="E662" i="5"/>
  <c r="F4100" i="4"/>
  <c r="L4100" i="4" s="1"/>
  <c r="E639" i="5"/>
  <c r="K4028" i="4"/>
  <c r="E619" i="5"/>
  <c r="E612" i="5"/>
  <c r="H608" i="5"/>
  <c r="E604" i="5"/>
  <c r="H599" i="5"/>
  <c r="L3703" i="4"/>
  <c r="K3703" i="4"/>
  <c r="E589" i="5"/>
  <c r="L3688" i="4"/>
  <c r="K3688" i="4"/>
  <c r="E565" i="5"/>
  <c r="E563" i="5"/>
  <c r="E561" i="5"/>
  <c r="H561" i="5" s="1"/>
  <c r="E557" i="5"/>
  <c r="E556" i="5"/>
  <c r="E543" i="5"/>
  <c r="H543" i="5" s="1"/>
  <c r="E542" i="5"/>
  <c r="E541" i="5"/>
  <c r="H541" i="5" s="1"/>
  <c r="K3427" i="4"/>
  <c r="E526" i="5"/>
  <c r="E520" i="5"/>
  <c r="H520" i="5" s="1"/>
  <c r="E519" i="5"/>
  <c r="H519" i="5" s="1"/>
  <c r="E518" i="5"/>
  <c r="H518" i="5" s="1"/>
  <c r="E515" i="5"/>
  <c r="E511" i="5"/>
  <c r="E491" i="5"/>
  <c r="E470" i="5"/>
  <c r="K3063" i="4"/>
  <c r="K3050" i="4"/>
  <c r="E459" i="5"/>
  <c r="E447" i="5"/>
  <c r="E440" i="5"/>
  <c r="F2848" i="4"/>
  <c r="L2848" i="4" s="1"/>
  <c r="F2843" i="4"/>
  <c r="L2843" i="4" s="1"/>
  <c r="F2833" i="4"/>
  <c r="L2833" i="4" s="1"/>
  <c r="E424" i="5"/>
  <c r="E421" i="5"/>
  <c r="H421" i="5" s="1"/>
  <c r="K2676" i="4"/>
  <c r="E406" i="5"/>
  <c r="H406" i="5" s="1"/>
  <c r="E399" i="5"/>
  <c r="H399" i="5" s="1"/>
  <c r="E394" i="5"/>
  <c r="E393" i="5"/>
  <c r="E390" i="5"/>
  <c r="E388" i="5"/>
  <c r="L2546" i="4"/>
  <c r="K2529" i="4"/>
  <c r="E383" i="5"/>
  <c r="K2505" i="4"/>
  <c r="E370" i="5"/>
  <c r="K2323" i="4"/>
  <c r="K2320" i="4"/>
  <c r="K2315" i="4"/>
  <c r="K2288" i="4"/>
  <c r="F2136" i="4"/>
  <c r="L2136" i="4" s="1"/>
  <c r="E329" i="5"/>
  <c r="E325" i="5"/>
  <c r="H325" i="5" s="1"/>
  <c r="E324" i="5"/>
  <c r="F2062" i="4"/>
  <c r="L2062" i="4" s="1"/>
  <c r="E312" i="5"/>
  <c r="F1926" i="4"/>
  <c r="K1921" i="4"/>
  <c r="E259" i="5"/>
  <c r="E255" i="5"/>
  <c r="H255" i="5" s="1"/>
  <c r="K1614" i="4"/>
  <c r="K1596" i="4"/>
  <c r="K1551" i="4"/>
  <c r="L1524" i="4"/>
  <c r="L1488" i="4"/>
  <c r="L1434" i="4"/>
  <c r="K1398" i="4"/>
  <c r="L1371" i="4"/>
  <c r="K1362" i="4"/>
  <c r="L1326" i="4"/>
  <c r="K1308" i="4"/>
  <c r="K1299" i="4"/>
  <c r="E188" i="5"/>
  <c r="H188" i="5" s="1"/>
  <c r="K869" i="4"/>
  <c r="K863" i="4"/>
  <c r="K857" i="4"/>
  <c r="K851" i="4"/>
  <c r="K845" i="4"/>
  <c r="K839" i="4"/>
  <c r="K833" i="4"/>
  <c r="K827" i="4"/>
  <c r="K821" i="4"/>
  <c r="K815" i="4"/>
  <c r="L809" i="4"/>
  <c r="E130" i="5"/>
  <c r="K795" i="4"/>
  <c r="E128" i="5"/>
  <c r="H128" i="5" s="1"/>
  <c r="E121" i="5"/>
  <c r="H121" i="5" s="1"/>
  <c r="E50" i="5"/>
  <c r="E47" i="5"/>
  <c r="F218" i="4"/>
  <c r="L218" i="4" s="1"/>
  <c r="K205" i="4"/>
  <c r="F192" i="4"/>
  <c r="L192" i="4" s="1"/>
  <c r="F179" i="4"/>
  <c r="L179" i="4" s="1"/>
  <c r="F169" i="4"/>
  <c r="L169" i="4" s="1"/>
  <c r="F159" i="4"/>
  <c r="L159" i="4" s="1"/>
  <c r="F1163" i="4" l="1"/>
  <c r="E193" i="5" s="1"/>
  <c r="H1481" i="4"/>
  <c r="F236" i="5" s="1"/>
  <c r="K3836" i="4"/>
  <c r="G1476" i="4"/>
  <c r="H1476" i="4" s="1"/>
  <c r="G1467" i="4"/>
  <c r="H1467" i="4" s="1"/>
  <c r="L4087" i="4"/>
  <c r="F2163" i="4"/>
  <c r="L2163" i="4" s="1"/>
  <c r="K2163" i="4"/>
  <c r="L2682" i="4"/>
  <c r="F2422" i="4"/>
  <c r="L2422" i="4" s="1"/>
  <c r="K2422" i="4"/>
  <c r="G555" i="4"/>
  <c r="H555" i="4" s="1"/>
  <c r="J305" i="4"/>
  <c r="K305" i="4"/>
  <c r="G625" i="4"/>
  <c r="H625" i="4" s="1"/>
  <c r="G758" i="4"/>
  <c r="H758" i="4" s="1"/>
  <c r="L3998" i="4"/>
  <c r="G1359" i="4"/>
  <c r="H1359" i="4" s="1"/>
  <c r="I1341" i="4"/>
  <c r="J1341" i="4" s="1"/>
  <c r="G1751" i="4"/>
  <c r="H1751" i="4" s="1"/>
  <c r="H193" i="5"/>
  <c r="J779" i="4"/>
  <c r="G127" i="5" s="1"/>
  <c r="E3016" i="4"/>
  <c r="E150" i="5"/>
  <c r="H150" i="5" s="1"/>
  <c r="L113" i="4"/>
  <c r="L1121" i="4"/>
  <c r="G605" i="4"/>
  <c r="H605" i="4" s="1"/>
  <c r="H1472" i="4"/>
  <c r="F235" i="5" s="1"/>
  <c r="I1774" i="4"/>
  <c r="J1774" i="4" s="1"/>
  <c r="J4401" i="4"/>
  <c r="G690" i="5" s="1"/>
  <c r="I2187" i="4" s="1"/>
  <c r="J2187" i="4" s="1"/>
  <c r="J4349" i="4"/>
  <c r="G686" i="5" s="1"/>
  <c r="I2177" i="4" s="1"/>
  <c r="J2177" i="4" s="1"/>
  <c r="F2709" i="4"/>
  <c r="E415" i="5" s="1"/>
  <c r="I31" i="4"/>
  <c r="J31" i="4" s="1"/>
  <c r="L31" i="4" s="1"/>
  <c r="F3448" i="4"/>
  <c r="E540" i="5" s="1"/>
  <c r="F232" i="4"/>
  <c r="J2687" i="4"/>
  <c r="G413" i="5" s="1"/>
  <c r="H2707" i="4"/>
  <c r="I2708" i="4" s="1"/>
  <c r="J2708" i="4" s="1"/>
  <c r="L2708" i="4" s="1"/>
  <c r="H514" i="5"/>
  <c r="G560" i="4"/>
  <c r="H560" i="4" s="1"/>
  <c r="I1068" i="4"/>
  <c r="J1068" i="4" s="1"/>
  <c r="G1693" i="4"/>
  <c r="H1693" i="4" s="1"/>
  <c r="L3847" i="4"/>
  <c r="F3848" i="4"/>
  <c r="L3848" i="4" s="1"/>
  <c r="F243" i="4"/>
  <c r="L243" i="4" s="1"/>
  <c r="K243" i="4"/>
  <c r="L725" i="4"/>
  <c r="F728" i="4"/>
  <c r="F3199" i="4"/>
  <c r="L3199" i="4" s="1"/>
  <c r="K3199" i="4"/>
  <c r="F2662" i="4"/>
  <c r="K2662" i="4"/>
  <c r="J4330" i="4"/>
  <c r="K4330" i="4"/>
  <c r="K103" i="4"/>
  <c r="J103" i="4"/>
  <c r="K3847" i="4"/>
  <c r="K2511" i="4"/>
  <c r="K224" i="4"/>
  <c r="K228" i="4"/>
  <c r="K290" i="4"/>
  <c r="K701" i="4"/>
  <c r="K946" i="4"/>
  <c r="F1177" i="4"/>
  <c r="E195" i="5" s="1"/>
  <c r="H195" i="5" s="1"/>
  <c r="F2698" i="4"/>
  <c r="K2837" i="4"/>
  <c r="K2925" i="4"/>
  <c r="L3014" i="4"/>
  <c r="L3030" i="4"/>
  <c r="F3104" i="4"/>
  <c r="E476" i="5" s="1"/>
  <c r="L3447" i="4"/>
  <c r="L3646" i="4"/>
  <c r="I629" i="4"/>
  <c r="J629" i="4" s="1"/>
  <c r="K3792" i="4"/>
  <c r="L3791" i="4"/>
  <c r="E3810" i="4"/>
  <c r="F3810" i="4" s="1"/>
  <c r="L3810" i="4" s="1"/>
  <c r="H779" i="4"/>
  <c r="F127" i="5" s="1"/>
  <c r="K3955" i="4"/>
  <c r="G1322" i="4"/>
  <c r="H1322" i="4" s="1"/>
  <c r="G1019" i="4"/>
  <c r="H1019" i="4" s="1"/>
  <c r="H1023" i="4" s="1"/>
  <c r="F171" i="5" s="1"/>
  <c r="G1113" i="4"/>
  <c r="H1113" i="4" s="1"/>
  <c r="G1026" i="4"/>
  <c r="H1026" i="4" s="1"/>
  <c r="H1030" i="4" s="1"/>
  <c r="F172" i="5" s="1"/>
  <c r="G1313" i="4"/>
  <c r="H1313" i="4" s="1"/>
  <c r="G1385" i="4"/>
  <c r="H1385" i="4" s="1"/>
  <c r="G1816" i="4"/>
  <c r="H1816" i="4" s="1"/>
  <c r="G1051" i="4"/>
  <c r="H1051" i="4" s="1"/>
  <c r="H1054" i="4" s="1"/>
  <c r="F176" i="5" s="1"/>
  <c r="G1105" i="4"/>
  <c r="H1105" i="4" s="1"/>
  <c r="G1821" i="4"/>
  <c r="H1821" i="4" s="1"/>
  <c r="I1404" i="4"/>
  <c r="J1404" i="4" s="1"/>
  <c r="I1108" i="4"/>
  <c r="J1108" i="4" s="1"/>
  <c r="I1521" i="4"/>
  <c r="J1521" i="4" s="1"/>
  <c r="J2299" i="4"/>
  <c r="G352" i="5" s="1"/>
  <c r="L4276" i="4"/>
  <c r="K4288" i="4"/>
  <c r="K4444" i="4"/>
  <c r="K4447" i="4"/>
  <c r="K4458" i="4"/>
  <c r="K4499" i="4"/>
  <c r="F4625" i="4"/>
  <c r="E719" i="5" s="1"/>
  <c r="E3267" i="4" s="1"/>
  <c r="G3378" i="4"/>
  <c r="H3378" i="4" s="1"/>
  <c r="H3379" i="4" s="1"/>
  <c r="F528" i="5" s="1"/>
  <c r="G3383" i="4"/>
  <c r="H3383" i="4" s="1"/>
  <c r="H3384" i="4" s="1"/>
  <c r="F529" i="5" s="1"/>
  <c r="L4737" i="4"/>
  <c r="K4340" i="4"/>
  <c r="K3030" i="4"/>
  <c r="L2896" i="4"/>
  <c r="K2896" i="4"/>
  <c r="F185" i="4"/>
  <c r="L185" i="4" s="1"/>
  <c r="K185" i="4"/>
  <c r="F177" i="4"/>
  <c r="L177" i="4" s="1"/>
  <c r="K177" i="4"/>
  <c r="J325" i="4"/>
  <c r="K325" i="4"/>
  <c r="L732" i="4"/>
  <c r="F735" i="4"/>
  <c r="F4418" i="4"/>
  <c r="L4418" i="4" s="1"/>
  <c r="K4418" i="4"/>
  <c r="F3634" i="4"/>
  <c r="L3634" i="4" s="1"/>
  <c r="K3634" i="4"/>
  <c r="K4317" i="4"/>
  <c r="J4317" i="4"/>
  <c r="L4317" i="4" s="1"/>
  <c r="F236" i="4"/>
  <c r="K236" i="4"/>
  <c r="F1225" i="4"/>
  <c r="L1225" i="4" s="1"/>
  <c r="K1225" i="4"/>
  <c r="F3023" i="4"/>
  <c r="K3023" i="4"/>
  <c r="F4201" i="4"/>
  <c r="L4201" i="4" s="1"/>
  <c r="K4201" i="4"/>
  <c r="J54" i="4"/>
  <c r="L54" i="4" s="1"/>
  <c r="K54" i="4"/>
  <c r="F3951" i="4"/>
  <c r="L3951" i="4" s="1"/>
  <c r="K3951" i="4"/>
  <c r="K1956" i="4"/>
  <c r="H2723" i="4"/>
  <c r="L2723" i="4" s="1"/>
  <c r="I674" i="4"/>
  <c r="J674" i="4" s="1"/>
  <c r="H130" i="5"/>
  <c r="E148" i="5"/>
  <c r="H148" i="5" s="1"/>
  <c r="F1003" i="4"/>
  <c r="L1003" i="4" s="1"/>
  <c r="K1434" i="4"/>
  <c r="F1929" i="4"/>
  <c r="L1929" i="4" s="1"/>
  <c r="K2546" i="4"/>
  <c r="E396" i="5"/>
  <c r="H396" i="5" s="1"/>
  <c r="K2665" i="4"/>
  <c r="F4154" i="4"/>
  <c r="L4154" i="4" s="1"/>
  <c r="K24" i="4"/>
  <c r="K58" i="4"/>
  <c r="K66" i="4"/>
  <c r="I75" i="4"/>
  <c r="J75" i="4" s="1"/>
  <c r="L75" i="4" s="1"/>
  <c r="K167" i="4"/>
  <c r="F206" i="4"/>
  <c r="E30" i="5" s="1"/>
  <c r="L256" i="4"/>
  <c r="K2118" i="4"/>
  <c r="K2131" i="4"/>
  <c r="K2293" i="4"/>
  <c r="F2687" i="4"/>
  <c r="E413" i="5" s="1"/>
  <c r="H413" i="5" s="1"/>
  <c r="K1335" i="4"/>
  <c r="K1497" i="4"/>
  <c r="K1569" i="4"/>
  <c r="E252" i="5"/>
  <c r="H252" i="5" s="1"/>
  <c r="K2686" i="4"/>
  <c r="K71" i="4"/>
  <c r="K256" i="4"/>
  <c r="K283" i="4"/>
  <c r="K1218" i="4"/>
  <c r="K1855" i="4"/>
  <c r="K1972" i="4"/>
  <c r="F2003" i="4"/>
  <c r="E311" i="5" s="1"/>
  <c r="H311" i="5" s="1"/>
  <c r="K2035" i="4"/>
  <c r="K2128" i="4"/>
  <c r="K2255" i="4"/>
  <c r="K2259" i="4"/>
  <c r="K2350" i="4"/>
  <c r="K2683" i="4"/>
  <c r="K2692" i="4"/>
  <c r="J2766" i="4"/>
  <c r="G425" i="5" s="1"/>
  <c r="K2793" i="4"/>
  <c r="L2837" i="4"/>
  <c r="H2893" i="4"/>
  <c r="F444" i="5" s="1"/>
  <c r="J2899" i="4"/>
  <c r="G445" i="5" s="1"/>
  <c r="I4492" i="4" s="1"/>
  <c r="J4492" i="4" s="1"/>
  <c r="K2987" i="4"/>
  <c r="K3220" i="4"/>
  <c r="K3438" i="4"/>
  <c r="K3447" i="4"/>
  <c r="K3716" i="4"/>
  <c r="I434" i="4"/>
  <c r="J434" i="4" s="1"/>
  <c r="F3794" i="4"/>
  <c r="E603" i="5" s="1"/>
  <c r="G640" i="4"/>
  <c r="H640" i="4" s="1"/>
  <c r="H641" i="4" s="1"/>
  <c r="F103" i="5" s="1"/>
  <c r="H3811" i="4"/>
  <c r="F606" i="5" s="1"/>
  <c r="K3894" i="4"/>
  <c r="E3939" i="4"/>
  <c r="K3939" i="4" s="1"/>
  <c r="G1304" i="4"/>
  <c r="H1304" i="4" s="1"/>
  <c r="G1013" i="4"/>
  <c r="H1013" i="4" s="1"/>
  <c r="H1016" i="4" s="1"/>
  <c r="F170" i="5" s="1"/>
  <c r="G1097" i="4"/>
  <c r="H1097" i="4" s="1"/>
  <c r="G1340" i="4"/>
  <c r="H1340" i="4" s="1"/>
  <c r="G1295" i="4"/>
  <c r="H1295" i="4" s="1"/>
  <c r="G1367" i="4"/>
  <c r="H1367" i="4" s="1"/>
  <c r="G1394" i="4"/>
  <c r="H1394" i="4" s="1"/>
  <c r="G1045" i="4"/>
  <c r="H1045" i="4" s="1"/>
  <c r="H1048" i="4" s="1"/>
  <c r="F175" i="5" s="1"/>
  <c r="G1089" i="4"/>
  <c r="H1089" i="4" s="1"/>
  <c r="G1801" i="4"/>
  <c r="H1801" i="4" s="1"/>
  <c r="I1084" i="4"/>
  <c r="J1084" i="4" s="1"/>
  <c r="I1512" i="4"/>
  <c r="J1512" i="4" s="1"/>
  <c r="I1332" i="4"/>
  <c r="J1332" i="4" s="1"/>
  <c r="G1746" i="4"/>
  <c r="H1746" i="4" s="1"/>
  <c r="K4068" i="4"/>
  <c r="L4118" i="4"/>
  <c r="K4291" i="4"/>
  <c r="K4328" i="4"/>
  <c r="K4365" i="4"/>
  <c r="K4392" i="4"/>
  <c r="K4395" i="4"/>
  <c r="K2682" i="4"/>
  <c r="K2897" i="4"/>
  <c r="K4457" i="4"/>
  <c r="K93" i="4"/>
  <c r="F4379" i="4"/>
  <c r="L4379" i="4" s="1"/>
  <c r="K4379" i="4"/>
  <c r="F3213" i="4"/>
  <c r="L3213" i="4" s="1"/>
  <c r="K3213" i="4"/>
  <c r="F2713" i="4"/>
  <c r="K2713" i="4"/>
  <c r="F298" i="4"/>
  <c r="K298" i="4"/>
  <c r="F189" i="4"/>
  <c r="L189" i="4" s="1"/>
  <c r="K189" i="4"/>
  <c r="F213" i="4"/>
  <c r="L213" i="4" s="1"/>
  <c r="K213" i="4"/>
  <c r="L751" i="4"/>
  <c r="F754" i="4"/>
  <c r="E190" i="5"/>
  <c r="H190" i="5" s="1"/>
  <c r="E374" i="5"/>
  <c r="H374" i="5" s="1"/>
  <c r="E404" i="5"/>
  <c r="H404" i="5" s="1"/>
  <c r="K1733" i="4"/>
  <c r="K1847" i="4"/>
  <c r="J1860" i="4"/>
  <c r="G289" i="5" s="1"/>
  <c r="K2147" i="4"/>
  <c r="K2404" i="4"/>
  <c r="K2416" i="4"/>
  <c r="H372" i="5"/>
  <c r="L2511" i="4"/>
  <c r="K2693" i="4"/>
  <c r="F2839" i="4"/>
  <c r="L2925" i="4"/>
  <c r="L3311" i="4"/>
  <c r="L3508" i="4"/>
  <c r="K3689" i="4"/>
  <c r="I389" i="4"/>
  <c r="J389" i="4" s="1"/>
  <c r="K3809" i="4"/>
  <c r="K3857" i="4"/>
  <c r="G739" i="4"/>
  <c r="H739" i="4" s="1"/>
  <c r="G1189" i="4"/>
  <c r="H1189" i="4" s="1"/>
  <c r="G1007" i="4"/>
  <c r="H1007" i="4" s="1"/>
  <c r="H1010" i="4" s="1"/>
  <c r="F169" i="5" s="1"/>
  <c r="G1081" i="4"/>
  <c r="H1081" i="4" s="1"/>
  <c r="G1811" i="4"/>
  <c r="H1811" i="4" s="1"/>
  <c r="G1190" i="4"/>
  <c r="H1190" i="4" s="1"/>
  <c r="G1349" i="4"/>
  <c r="H1349" i="4" s="1"/>
  <c r="G1358" i="4"/>
  <c r="H1358" i="4" s="1"/>
  <c r="G1039" i="4"/>
  <c r="H1039" i="4" s="1"/>
  <c r="H1042" i="4" s="1"/>
  <c r="F174" i="5" s="1"/>
  <c r="G1073" i="4"/>
  <c r="H1073" i="4" s="1"/>
  <c r="I1100" i="4"/>
  <c r="J1100" i="4" s="1"/>
  <c r="I1116" i="4"/>
  <c r="J1116" i="4" s="1"/>
  <c r="J1118" i="4" s="1"/>
  <c r="G184" i="5" s="1"/>
  <c r="H1580" i="4"/>
  <c r="F247" i="5" s="1"/>
  <c r="I1807" i="4"/>
  <c r="J1807" i="4" s="1"/>
  <c r="J1808" i="4" s="1"/>
  <c r="G282" i="5" s="1"/>
  <c r="L4396" i="4"/>
  <c r="L4412" i="4"/>
  <c r="J4427" i="4"/>
  <c r="G692" i="5" s="1"/>
  <c r="I2192" i="4" s="1"/>
  <c r="J2192" i="4" s="1"/>
  <c r="J4453" i="4"/>
  <c r="G694" i="5" s="1"/>
  <c r="I2197" i="4" s="1"/>
  <c r="J2197" i="4" s="1"/>
  <c r="J2198" i="4" s="1"/>
  <c r="G338" i="5" s="1"/>
  <c r="K4624" i="4"/>
  <c r="E4708" i="4"/>
  <c r="F4708" i="4" s="1"/>
  <c r="L4708" i="4" s="1"/>
  <c r="K4737" i="4"/>
  <c r="L3945" i="4"/>
  <c r="K4216" i="4"/>
  <c r="L30" i="4"/>
  <c r="H387" i="5"/>
  <c r="J1102" i="4"/>
  <c r="G182" i="5" s="1"/>
  <c r="H1364" i="4"/>
  <c r="F223" i="5" s="1"/>
  <c r="G3253" i="4"/>
  <c r="H3253" i="4" s="1"/>
  <c r="F4162" i="4"/>
  <c r="E661" i="5" s="1"/>
  <c r="E1791" i="4" s="1"/>
  <c r="L3990" i="4"/>
  <c r="K1176" i="4"/>
  <c r="L2707" i="4"/>
  <c r="F2834" i="4"/>
  <c r="L2834" i="4" s="1"/>
  <c r="H2989" i="4"/>
  <c r="F458" i="5" s="1"/>
  <c r="G624" i="4"/>
  <c r="H624" i="4" s="1"/>
  <c r="H1373" i="4"/>
  <c r="F224" i="5" s="1"/>
  <c r="J1193" i="4"/>
  <c r="G197" i="5" s="1"/>
  <c r="G1377" i="4"/>
  <c r="H1377" i="4" s="1"/>
  <c r="H1382" i="4" s="1"/>
  <c r="F225" i="5" s="1"/>
  <c r="G1494" i="4"/>
  <c r="H1494" i="4" s="1"/>
  <c r="G1602" i="4"/>
  <c r="H1602" i="4" s="1"/>
  <c r="H1607" i="4" s="1"/>
  <c r="F250" i="5" s="1"/>
  <c r="G1350" i="4"/>
  <c r="H1350" i="4" s="1"/>
  <c r="G1395" i="4"/>
  <c r="H1395" i="4" s="1"/>
  <c r="G1503" i="4"/>
  <c r="H1503" i="4" s="1"/>
  <c r="H1508" i="4" s="1"/>
  <c r="F239" i="5" s="1"/>
  <c r="G1593" i="4"/>
  <c r="H1593" i="4" s="1"/>
  <c r="H1598" i="4" s="1"/>
  <c r="F249" i="5" s="1"/>
  <c r="H1499" i="4"/>
  <c r="F238" i="5" s="1"/>
  <c r="G1730" i="4"/>
  <c r="H1730" i="4" s="1"/>
  <c r="G1719" i="4"/>
  <c r="H1719" i="4" s="1"/>
  <c r="G1687" i="4"/>
  <c r="H1687" i="4" s="1"/>
  <c r="G4039" i="4"/>
  <c r="H4039" i="4" s="1"/>
  <c r="I1731" i="4"/>
  <c r="J1731" i="4" s="1"/>
  <c r="H4401" i="4"/>
  <c r="F690" i="5" s="1"/>
  <c r="G2187" i="4" s="1"/>
  <c r="H2187" i="4" s="1"/>
  <c r="E4235" i="4"/>
  <c r="E4493" i="4"/>
  <c r="I1219" i="4"/>
  <c r="J1219" i="4" s="1"/>
  <c r="I1226" i="4"/>
  <c r="J1226" i="4" s="1"/>
  <c r="I1240" i="4"/>
  <c r="I1233" i="4"/>
  <c r="J1233" i="4" s="1"/>
  <c r="F4537" i="4"/>
  <c r="G3638" i="4"/>
  <c r="H3638" i="4" s="1"/>
  <c r="G4716" i="4"/>
  <c r="H4716" i="4" s="1"/>
  <c r="H4718" i="4" s="1"/>
  <c r="F735" i="5" s="1"/>
  <c r="G3595" i="4" s="1"/>
  <c r="H3595" i="4" s="1"/>
  <c r="H3596" i="4" s="1"/>
  <c r="F572" i="5" s="1"/>
  <c r="G1226" i="4"/>
  <c r="H1226" i="4" s="1"/>
  <c r="G1233" i="4"/>
  <c r="H1233" i="4" s="1"/>
  <c r="G1219" i="4"/>
  <c r="H1219" i="4" s="1"/>
  <c r="G1240" i="4"/>
  <c r="H1240" i="4" s="1"/>
  <c r="I4235" i="4"/>
  <c r="J4235" i="4" s="1"/>
  <c r="I4493" i="4"/>
  <c r="J4493" i="4" s="1"/>
  <c r="G1710" i="4"/>
  <c r="H1710" i="4" s="1"/>
  <c r="G4148" i="4"/>
  <c r="H4148" i="4" s="1"/>
  <c r="H4149" i="4" s="1"/>
  <c r="F659" i="5" s="1"/>
  <c r="I3638" i="4"/>
  <c r="J3638" i="4" s="1"/>
  <c r="J3642" i="4" s="1"/>
  <c r="G579" i="5" s="1"/>
  <c r="I4716" i="4"/>
  <c r="J4716" i="4" s="1"/>
  <c r="J4718" i="4" s="1"/>
  <c r="G735" i="5" s="1"/>
  <c r="I3595" i="4" s="1"/>
  <c r="J3595" i="4" s="1"/>
  <c r="J3596" i="4" s="1"/>
  <c r="G572" i="5" s="1"/>
  <c r="G3227" i="4"/>
  <c r="H3227" i="4" s="1"/>
  <c r="G3233" i="4"/>
  <c r="H3233" i="4" s="1"/>
  <c r="I3733" i="4"/>
  <c r="J3733" i="4" s="1"/>
  <c r="J3734" i="4" s="1"/>
  <c r="G594" i="5" s="1"/>
  <c r="I141" i="4" s="1"/>
  <c r="J141" i="4" s="1"/>
  <c r="J142" i="4" s="1"/>
  <c r="G23" i="5" s="1"/>
  <c r="I3748" i="4"/>
  <c r="J3748" i="4" s="1"/>
  <c r="J3749" i="4" s="1"/>
  <c r="G596" i="5" s="1"/>
  <c r="I121" i="4" s="1"/>
  <c r="J121" i="4" s="1"/>
  <c r="J122" i="4" s="1"/>
  <c r="G18" i="5" s="1"/>
  <c r="I694" i="4"/>
  <c r="J694" i="4" s="1"/>
  <c r="I4536" i="4"/>
  <c r="J4536" i="4" s="1"/>
  <c r="G695" i="4"/>
  <c r="H695" i="4" s="1"/>
  <c r="G4537" i="4"/>
  <c r="H4537" i="4" s="1"/>
  <c r="E696" i="4"/>
  <c r="E4538" i="4"/>
  <c r="I1700" i="4"/>
  <c r="J1700" i="4" s="1"/>
  <c r="I4137" i="4"/>
  <c r="J4137" i="4" s="1"/>
  <c r="J4138" i="4" s="1"/>
  <c r="G657" i="5" s="1"/>
  <c r="I1768" i="4" s="1"/>
  <c r="J1768" i="4" s="1"/>
  <c r="I679" i="4"/>
  <c r="J679" i="4" s="1"/>
  <c r="K1389" i="4"/>
  <c r="I664" i="4"/>
  <c r="J664" i="4" s="1"/>
  <c r="F3901" i="4"/>
  <c r="E620" i="5" s="1"/>
  <c r="H620" i="5" s="1"/>
  <c r="J4005" i="4"/>
  <c r="G635" i="5" s="1"/>
  <c r="I1575" i="4" s="1"/>
  <c r="J1575" i="4" s="1"/>
  <c r="I1741" i="4"/>
  <c r="J1741" i="4" s="1"/>
  <c r="J1743" i="4" s="1"/>
  <c r="G271" i="5" s="1"/>
  <c r="K4309" i="4"/>
  <c r="E4322" i="4"/>
  <c r="F4322" i="4" s="1"/>
  <c r="L4322" i="4" s="1"/>
  <c r="H4375" i="4"/>
  <c r="F688" i="5" s="1"/>
  <c r="G2182" i="4" s="1"/>
  <c r="H2182" i="4" s="1"/>
  <c r="H2183" i="4" s="1"/>
  <c r="F335" i="5" s="1"/>
  <c r="I3607" i="4"/>
  <c r="J3607" i="4" s="1"/>
  <c r="K1488" i="4"/>
  <c r="K1524" i="4"/>
  <c r="E402" i="5"/>
  <c r="H402" i="5" s="1"/>
  <c r="F2982" i="4"/>
  <c r="L2982" i="4" s="1"/>
  <c r="F3176" i="4"/>
  <c r="L3176" i="4" s="1"/>
  <c r="H515" i="5"/>
  <c r="E625" i="5"/>
  <c r="E778" i="4" s="1"/>
  <c r="F4241" i="4"/>
  <c r="L4241" i="4" s="1"/>
  <c r="I33" i="4"/>
  <c r="J33" i="4" s="1"/>
  <c r="J206" i="4"/>
  <c r="G30" i="5" s="1"/>
  <c r="H1662" i="4"/>
  <c r="F260" i="5" s="1"/>
  <c r="F1842" i="4"/>
  <c r="E287" i="5" s="1"/>
  <c r="H287" i="5" s="1"/>
  <c r="K1850" i="4"/>
  <c r="H1890" i="4"/>
  <c r="F295" i="5" s="1"/>
  <c r="H2101" i="4"/>
  <c r="F327" i="5" s="1"/>
  <c r="F2308" i="4"/>
  <c r="E353" i="5" s="1"/>
  <c r="H353" i="5" s="1"/>
  <c r="H2724" i="4"/>
  <c r="F417" i="5" s="1"/>
  <c r="L2828" i="4"/>
  <c r="H2899" i="4"/>
  <c r="F445" i="5" s="1"/>
  <c r="G4492" i="4" s="1"/>
  <c r="H4492" i="4" s="1"/>
  <c r="J3064" i="4"/>
  <c r="G469" i="5" s="1"/>
  <c r="J3529" i="4"/>
  <c r="G557" i="5" s="1"/>
  <c r="L3554" i="4"/>
  <c r="H3677" i="4"/>
  <c r="F586" i="5" s="1"/>
  <c r="G12" i="4" s="1"/>
  <c r="H12" i="4" s="1"/>
  <c r="I439" i="4"/>
  <c r="J439" i="4" s="1"/>
  <c r="G549" i="4"/>
  <c r="H549" i="4" s="1"/>
  <c r="G685" i="4"/>
  <c r="H685" i="4" s="1"/>
  <c r="G520" i="4"/>
  <c r="H520" i="4" s="1"/>
  <c r="G600" i="4"/>
  <c r="H600" i="4" s="1"/>
  <c r="G680" i="4"/>
  <c r="H680" i="4" s="1"/>
  <c r="J791" i="4"/>
  <c r="G129" i="5" s="1"/>
  <c r="H1185" i="4"/>
  <c r="F196" i="5" s="1"/>
  <c r="J1818" i="4"/>
  <c r="G284" i="5" s="1"/>
  <c r="I1323" i="4"/>
  <c r="J1323" i="4" s="1"/>
  <c r="J1328" i="4" s="1"/>
  <c r="G219" i="5" s="1"/>
  <c r="I1092" i="4"/>
  <c r="J1092" i="4" s="1"/>
  <c r="J1094" i="4" s="1"/>
  <c r="G181" i="5" s="1"/>
  <c r="I1314" i="4"/>
  <c r="J1314" i="4" s="1"/>
  <c r="I1719" i="4"/>
  <c r="J1719" i="4" s="1"/>
  <c r="I1767" i="4"/>
  <c r="J1767" i="4" s="1"/>
  <c r="H4072" i="4"/>
  <c r="F646" i="5" s="1"/>
  <c r="G1695" i="4" s="1"/>
  <c r="H1695" i="4" s="1"/>
  <c r="H4114" i="4"/>
  <c r="F653" i="5" s="1"/>
  <c r="G1742" i="4" s="1"/>
  <c r="H1742" i="4" s="1"/>
  <c r="I1812" i="4"/>
  <c r="J1812" i="4" s="1"/>
  <c r="J1813" i="4" s="1"/>
  <c r="G283" i="5" s="1"/>
  <c r="L4302" i="4"/>
  <c r="J4466" i="4"/>
  <c r="G695" i="5" s="1"/>
  <c r="I2201" i="4" s="1"/>
  <c r="J2201" i="4" s="1"/>
  <c r="J2203" i="4" s="1"/>
  <c r="G339" i="5" s="1"/>
  <c r="K4715" i="4"/>
  <c r="I3227" i="4"/>
  <c r="J3227" i="4" s="1"/>
  <c r="I3233" i="4"/>
  <c r="J3233" i="4" s="1"/>
  <c r="G694" i="4"/>
  <c r="H694" i="4" s="1"/>
  <c r="G4536" i="4"/>
  <c r="H4536" i="4" s="1"/>
  <c r="I695" i="4"/>
  <c r="J695" i="4" s="1"/>
  <c r="J698" i="4" s="1"/>
  <c r="G113" i="5" s="1"/>
  <c r="I4537" i="4"/>
  <c r="J4537" i="4" s="1"/>
  <c r="F4137" i="4"/>
  <c r="J1256" i="4"/>
  <c r="G4235" i="4"/>
  <c r="H4235" i="4" s="1"/>
  <c r="H4236" i="4" s="1"/>
  <c r="F673" i="5" s="1"/>
  <c r="G4493" i="4"/>
  <c r="H4493" i="4" s="1"/>
  <c r="G3733" i="4"/>
  <c r="H3733" i="4" s="1"/>
  <c r="H3734" i="4" s="1"/>
  <c r="F594" i="5" s="1"/>
  <c r="G117" i="4" s="1"/>
  <c r="H117" i="4" s="1"/>
  <c r="H118" i="4" s="1"/>
  <c r="F17" i="5" s="1"/>
  <c r="G3748" i="4"/>
  <c r="H3748" i="4" s="1"/>
  <c r="H3749" i="4" s="1"/>
  <c r="F596" i="5" s="1"/>
  <c r="G133" i="4" s="1"/>
  <c r="H133" i="4" s="1"/>
  <c r="H134" i="4" s="1"/>
  <c r="F21" i="5" s="1"/>
  <c r="G1700" i="4"/>
  <c r="H1700" i="4" s="1"/>
  <c r="G4137" i="4"/>
  <c r="H4137" i="4" s="1"/>
  <c r="H4138" i="4" s="1"/>
  <c r="F657" i="5" s="1"/>
  <c r="G1768" i="4" s="1"/>
  <c r="H1768" i="4" s="1"/>
  <c r="I1710" i="4"/>
  <c r="J1710" i="4" s="1"/>
  <c r="I4148" i="4"/>
  <c r="H671" i="5"/>
  <c r="E4513" i="4"/>
  <c r="E4433" i="4"/>
  <c r="E4381" i="4"/>
  <c r="E4329" i="4"/>
  <c r="E4277" i="4"/>
  <c r="E4500" i="4"/>
  <c r="E4472" i="4"/>
  <c r="E4420" i="4"/>
  <c r="E4368" i="4"/>
  <c r="E4316" i="4"/>
  <c r="E4407" i="4"/>
  <c r="E4303" i="4"/>
  <c r="E4290" i="4"/>
  <c r="E4446" i="4"/>
  <c r="E4342" i="4"/>
  <c r="E4459" i="4"/>
  <c r="E4355" i="4"/>
  <c r="E4394" i="4"/>
  <c r="F4394" i="4" s="1"/>
  <c r="J1086" i="4"/>
  <c r="G180" i="5" s="1"/>
  <c r="J1070" i="4"/>
  <c r="G178" i="5" s="1"/>
  <c r="H1727" i="4"/>
  <c r="F269" i="5" s="1"/>
  <c r="E517" i="5"/>
  <c r="H517" i="5" s="1"/>
  <c r="E703" i="5"/>
  <c r="E2482" i="4" s="1"/>
  <c r="G535" i="4"/>
  <c r="H535" i="4" s="1"/>
  <c r="G530" i="4"/>
  <c r="H530" i="4" s="1"/>
  <c r="G610" i="4"/>
  <c r="H610" i="4" s="1"/>
  <c r="G515" i="4"/>
  <c r="H515" i="4" s="1"/>
  <c r="I1822" i="4"/>
  <c r="J1822" i="4" s="1"/>
  <c r="J1823" i="4" s="1"/>
  <c r="G285" i="5" s="1"/>
  <c r="H4284" i="4"/>
  <c r="F681" i="5" s="1"/>
  <c r="G4264" i="4" s="1"/>
  <c r="H4264" i="4" s="1"/>
  <c r="E152" i="5"/>
  <c r="H152" i="5" s="1"/>
  <c r="E186" i="5"/>
  <c r="H186" i="5" s="1"/>
  <c r="K1560" i="4"/>
  <c r="K1578" i="4"/>
  <c r="F1859" i="4"/>
  <c r="L1859" i="4" s="1"/>
  <c r="H361" i="5"/>
  <c r="E400" i="5"/>
  <c r="H400" i="5" s="1"/>
  <c r="H447" i="5"/>
  <c r="E562" i="5"/>
  <c r="H562" i="5" s="1"/>
  <c r="E567" i="5"/>
  <c r="H567" i="5" s="1"/>
  <c r="F4565" i="4"/>
  <c r="L4565" i="4" s="1"/>
  <c r="L4605" i="4"/>
  <c r="J193" i="4"/>
  <c r="G29" i="5" s="1"/>
  <c r="J1110" i="4"/>
  <c r="G183" i="5" s="1"/>
  <c r="F1170" i="4"/>
  <c r="E194" i="5" s="1"/>
  <c r="H194" i="5" s="1"/>
  <c r="K1416" i="4"/>
  <c r="K2172" i="4"/>
  <c r="G2123" i="4"/>
  <c r="H2123" i="4" s="1"/>
  <c r="H2137" i="4" s="1"/>
  <c r="F331" i="5" s="1"/>
  <c r="H2927" i="4"/>
  <c r="F449" i="5" s="1"/>
  <c r="F3775" i="4"/>
  <c r="I394" i="4"/>
  <c r="J394" i="4" s="1"/>
  <c r="G519" i="4"/>
  <c r="H519" i="4" s="1"/>
  <c r="H521" i="4" s="1"/>
  <c r="F79" i="5" s="1"/>
  <c r="G669" i="4"/>
  <c r="H669" i="4" s="1"/>
  <c r="G585" i="4"/>
  <c r="H585" i="4" s="1"/>
  <c r="G655" i="4"/>
  <c r="H655" i="4" s="1"/>
  <c r="G570" i="4"/>
  <c r="H570" i="4" s="1"/>
  <c r="G650" i="4"/>
  <c r="H650" i="4" s="1"/>
  <c r="G635" i="4"/>
  <c r="H635" i="4" s="1"/>
  <c r="E3911" i="4"/>
  <c r="H791" i="4"/>
  <c r="F129" i="5" s="1"/>
  <c r="L3960" i="4"/>
  <c r="I1709" i="4"/>
  <c r="J1709" i="4" s="1"/>
  <c r="I1693" i="4"/>
  <c r="J1693" i="4" s="1"/>
  <c r="J4236" i="4"/>
  <c r="G673" i="5" s="1"/>
  <c r="I2046" i="4" s="1"/>
  <c r="J2046" i="4" s="1"/>
  <c r="J4284" i="4"/>
  <c r="G681" i="5" s="1"/>
  <c r="I4264" i="4" s="1"/>
  <c r="J4264" i="4" s="1"/>
  <c r="K4374" i="4"/>
  <c r="G3038" i="4"/>
  <c r="H3038" i="4" s="1"/>
  <c r="H3040" i="4" s="1"/>
  <c r="F465" i="5" s="1"/>
  <c r="J3294" i="4"/>
  <c r="G509" i="5" s="1"/>
  <c r="K4745" i="4"/>
  <c r="F4747" i="4"/>
  <c r="E740" i="5" s="1"/>
  <c r="E3614" i="4" s="1"/>
  <c r="J3635" i="4"/>
  <c r="G578" i="5" s="1"/>
  <c r="J4016" i="4"/>
  <c r="G637" i="5" s="1"/>
  <c r="I1661" i="4" s="1"/>
  <c r="J1661" i="4" s="1"/>
  <c r="J1662" i="4" s="1"/>
  <c r="G260" i="5" s="1"/>
  <c r="E744" i="5"/>
  <c r="I3625" i="4"/>
  <c r="J3625" i="4" s="1"/>
  <c r="J3629" i="4" s="1"/>
  <c r="G577" i="5" s="1"/>
  <c r="G3632" i="4"/>
  <c r="H3632" i="4" s="1"/>
  <c r="H3635" i="4" s="1"/>
  <c r="G3625" i="4"/>
  <c r="H3625" i="4" s="1"/>
  <c r="H3629" i="4" s="1"/>
  <c r="F577" i="5" s="1"/>
  <c r="H743" i="5"/>
  <c r="L4760" i="4"/>
  <c r="E3632" i="4"/>
  <c r="E3625" i="4"/>
  <c r="F3621" i="4"/>
  <c r="L3621" i="4" s="1"/>
  <c r="K3621" i="4"/>
  <c r="L4751" i="4"/>
  <c r="E741" i="5"/>
  <c r="I3620" i="4"/>
  <c r="J3620" i="4" s="1"/>
  <c r="J3616" i="4"/>
  <c r="G575" i="5" s="1"/>
  <c r="G3620" i="4"/>
  <c r="H3620" i="4" s="1"/>
  <c r="H740" i="5"/>
  <c r="G3619" i="4"/>
  <c r="H3619" i="4" s="1"/>
  <c r="I3619" i="4"/>
  <c r="J3619" i="4" s="1"/>
  <c r="I3606" i="4"/>
  <c r="J3606" i="4" s="1"/>
  <c r="G3613" i="4"/>
  <c r="H3613" i="4" s="1"/>
  <c r="H3616" i="4" s="1"/>
  <c r="F575" i="5" s="1"/>
  <c r="L4740" i="4"/>
  <c r="E739" i="5"/>
  <c r="E738" i="5"/>
  <c r="J3603" i="4"/>
  <c r="G573" i="5" s="1"/>
  <c r="H3603" i="4"/>
  <c r="F573" i="5" s="1"/>
  <c r="E3608" i="4"/>
  <c r="E3600" i="4"/>
  <c r="G3607" i="4"/>
  <c r="H3607" i="4" s="1"/>
  <c r="H3610" i="4" s="1"/>
  <c r="F574" i="5" s="1"/>
  <c r="F4725" i="4"/>
  <c r="K4723" i="4"/>
  <c r="F4717" i="4"/>
  <c r="K4717" i="4"/>
  <c r="G4697" i="4"/>
  <c r="H4697" i="4" s="1"/>
  <c r="H4699" i="4" s="1"/>
  <c r="F732" i="5" s="1"/>
  <c r="G3591" i="4" s="1"/>
  <c r="H3591" i="4" s="1"/>
  <c r="H3592" i="4" s="1"/>
  <c r="F571" i="5" s="1"/>
  <c r="I4697" i="4"/>
  <c r="J4697" i="4" s="1"/>
  <c r="K4708" i="4"/>
  <c r="J4699" i="4"/>
  <c r="G732" i="5" s="1"/>
  <c r="I3591" i="4" s="1"/>
  <c r="J3591" i="4" s="1"/>
  <c r="J3592" i="4" s="1"/>
  <c r="G571" i="5" s="1"/>
  <c r="H3642" i="4"/>
  <c r="F579" i="5" s="1"/>
  <c r="H733" i="5"/>
  <c r="E4696" i="4"/>
  <c r="E3639" i="4"/>
  <c r="F4698" i="4"/>
  <c r="K4698" i="4"/>
  <c r="H731" i="5"/>
  <c r="E3397" i="4"/>
  <c r="E3406" i="4"/>
  <c r="I3383" i="4"/>
  <c r="J3383" i="4" s="1"/>
  <c r="J3384" i="4" s="1"/>
  <c r="G529" i="5" s="1"/>
  <c r="L4687" i="4"/>
  <c r="E730" i="5"/>
  <c r="I3378" i="4"/>
  <c r="J3378" i="4" s="1"/>
  <c r="J3379" i="4" s="1"/>
  <c r="G528" i="5" s="1"/>
  <c r="L4682" i="4"/>
  <c r="E729" i="5"/>
  <c r="K4676" i="4"/>
  <c r="H4676" i="4"/>
  <c r="E728" i="5"/>
  <c r="I3273" i="4"/>
  <c r="J3273" i="4" s="1"/>
  <c r="I3268" i="4"/>
  <c r="J3268" i="4" s="1"/>
  <c r="J3269" i="4" s="1"/>
  <c r="G504" i="5" s="1"/>
  <c r="J3279" i="4"/>
  <c r="G506" i="5" s="1"/>
  <c r="H4670" i="4"/>
  <c r="H4671" i="4" s="1"/>
  <c r="F727" i="5" s="1"/>
  <c r="G3268" i="4" s="1"/>
  <c r="H3268" i="4" s="1"/>
  <c r="H3269" i="4" s="1"/>
  <c r="F504" i="5" s="1"/>
  <c r="E3268" i="4"/>
  <c r="E3273" i="4"/>
  <c r="E3278" i="4"/>
  <c r="G3262" i="4"/>
  <c r="H3262" i="4" s="1"/>
  <c r="H3264" i="4" s="1"/>
  <c r="F503" i="5" s="1"/>
  <c r="I3262" i="4"/>
  <c r="J3262" i="4" s="1"/>
  <c r="L4665" i="4"/>
  <c r="E726" i="5"/>
  <c r="G3257" i="4"/>
  <c r="H3257" i="4" s="1"/>
  <c r="H3259" i="4" s="1"/>
  <c r="F502" i="5" s="1"/>
  <c r="L4657" i="4"/>
  <c r="L4659" i="4"/>
  <c r="I3287" i="4"/>
  <c r="J3287" i="4" s="1"/>
  <c r="J3289" i="4" s="1"/>
  <c r="G508" i="5" s="1"/>
  <c r="E725" i="5"/>
  <c r="E3257" i="4" s="1"/>
  <c r="I3258" i="4"/>
  <c r="J3258" i="4" s="1"/>
  <c r="J3259" i="4" s="1"/>
  <c r="G502" i="5" s="1"/>
  <c r="L4653" i="4"/>
  <c r="I3263" i="4"/>
  <c r="J3263" i="4" s="1"/>
  <c r="J3254" i="4"/>
  <c r="G501" i="5" s="1"/>
  <c r="H3254" i="4"/>
  <c r="F501" i="5" s="1"/>
  <c r="H724" i="5"/>
  <c r="E3258" i="4"/>
  <c r="E3253" i="4"/>
  <c r="E3263" i="4"/>
  <c r="I3282" i="4"/>
  <c r="J3282" i="4" s="1"/>
  <c r="J3284" i="4" s="1"/>
  <c r="G507" i="5" s="1"/>
  <c r="G3282" i="4"/>
  <c r="H3282" i="4" s="1"/>
  <c r="L4648" i="4"/>
  <c r="E723" i="5"/>
  <c r="G3277" i="4"/>
  <c r="H3277" i="4" s="1"/>
  <c r="I3247" i="4"/>
  <c r="J3247" i="4" s="1"/>
  <c r="J3249" i="4" s="1"/>
  <c r="G500" i="5" s="1"/>
  <c r="L4642" i="4"/>
  <c r="H3249" i="4"/>
  <c r="F500" i="5" s="1"/>
  <c r="E722" i="5"/>
  <c r="E3247" i="4" s="1"/>
  <c r="G3242" i="4"/>
  <c r="H3242" i="4" s="1"/>
  <c r="I3272" i="4"/>
  <c r="J3272" i="4" s="1"/>
  <c r="L4636" i="4"/>
  <c r="E721" i="5"/>
  <c r="E3272" i="4" s="1"/>
  <c r="I3238" i="4"/>
  <c r="J3238" i="4" s="1"/>
  <c r="I3243" i="4"/>
  <c r="J3243" i="4" s="1"/>
  <c r="J3244" i="4" s="1"/>
  <c r="G499" i="5" s="1"/>
  <c r="G3243" i="4"/>
  <c r="H3243" i="4" s="1"/>
  <c r="G3238" i="4"/>
  <c r="H3238" i="4" s="1"/>
  <c r="L4630" i="4"/>
  <c r="E720" i="5"/>
  <c r="G3237" i="4"/>
  <c r="H3237" i="4" s="1"/>
  <c r="I3237" i="4"/>
  <c r="J3237" i="4" s="1"/>
  <c r="E3237" i="4"/>
  <c r="K4617" i="4"/>
  <c r="H4617" i="4"/>
  <c r="E3221" i="4"/>
  <c r="E3207" i="4"/>
  <c r="G3214" i="4"/>
  <c r="H3214" i="4" s="1"/>
  <c r="H3215" i="4" s="1"/>
  <c r="F494" i="5" s="1"/>
  <c r="G3200" i="4"/>
  <c r="H3200" i="4" s="1"/>
  <c r="H3201" i="4" s="1"/>
  <c r="F492" i="5" s="1"/>
  <c r="J4611" i="4"/>
  <c r="K4611" i="4"/>
  <c r="E717" i="5"/>
  <c r="G3124" i="4"/>
  <c r="H3124" i="4" s="1"/>
  <c r="H3125" i="4" s="1"/>
  <c r="F480" i="5" s="1"/>
  <c r="G3119" i="4"/>
  <c r="H3119" i="4" s="1"/>
  <c r="H3120" i="4" s="1"/>
  <c r="F479" i="5" s="1"/>
  <c r="L4606" i="4"/>
  <c r="I3124" i="4"/>
  <c r="J3124" i="4" s="1"/>
  <c r="J3125" i="4" s="1"/>
  <c r="G480" i="5" s="1"/>
  <c r="I3114" i="4"/>
  <c r="J3114" i="4" s="1"/>
  <c r="J3115" i="4" s="1"/>
  <c r="G478" i="5" s="1"/>
  <c r="I3119" i="4"/>
  <c r="J3119" i="4" s="1"/>
  <c r="J3120" i="4" s="1"/>
  <c r="G479" i="5" s="1"/>
  <c r="H716" i="5"/>
  <c r="E3119" i="4"/>
  <c r="E3124" i="4"/>
  <c r="E3114" i="4"/>
  <c r="I3087" i="4"/>
  <c r="J3087" i="4" s="1"/>
  <c r="J3088" i="4" s="1"/>
  <c r="G473" i="5" s="1"/>
  <c r="I3092" i="4"/>
  <c r="J3092" i="4" s="1"/>
  <c r="J3093" i="4" s="1"/>
  <c r="G474" i="5" s="1"/>
  <c r="G3097" i="4"/>
  <c r="H3097" i="4" s="1"/>
  <c r="H3098" i="4" s="1"/>
  <c r="F475" i="5" s="1"/>
  <c r="G3087" i="4"/>
  <c r="H3087" i="4" s="1"/>
  <c r="H3088" i="4" s="1"/>
  <c r="F473" i="5" s="1"/>
  <c r="L4600" i="4"/>
  <c r="E715" i="5"/>
  <c r="J3076" i="4"/>
  <c r="G471" i="5" s="1"/>
  <c r="L4594" i="4"/>
  <c r="H714" i="5"/>
  <c r="E3075" i="4"/>
  <c r="L4589" i="4"/>
  <c r="H713" i="5"/>
  <c r="E3074" i="4"/>
  <c r="J3045" i="4"/>
  <c r="G466" i="5" s="1"/>
  <c r="H3045" i="4"/>
  <c r="F466" i="5" s="1"/>
  <c r="L4582" i="4"/>
  <c r="E712" i="5"/>
  <c r="L4577" i="4"/>
  <c r="E711" i="5"/>
  <c r="I3038" i="4"/>
  <c r="J3038" i="4" s="1"/>
  <c r="J3040" i="4" s="1"/>
  <c r="G465" i="5" s="1"/>
  <c r="L4572" i="4"/>
  <c r="H710" i="5"/>
  <c r="E3038" i="4"/>
  <c r="E3043" i="4"/>
  <c r="G2871" i="4"/>
  <c r="H2871" i="4" s="1"/>
  <c r="H2872" i="4" s="1"/>
  <c r="F441" i="5" s="1"/>
  <c r="G2876" i="4"/>
  <c r="H2876" i="4" s="1"/>
  <c r="H2877" i="4" s="1"/>
  <c r="F442" i="5" s="1"/>
  <c r="J4560" i="4"/>
  <c r="K4560" i="4"/>
  <c r="E2876" i="4"/>
  <c r="E2871" i="4"/>
  <c r="F4552" i="4"/>
  <c r="K4552" i="4"/>
  <c r="E4535" i="4"/>
  <c r="H706" i="5"/>
  <c r="L4548" i="4"/>
  <c r="H705" i="5"/>
  <c r="E2485" i="4"/>
  <c r="E2493" i="4"/>
  <c r="H703" i="5"/>
  <c r="I2481" i="4"/>
  <c r="J2481" i="4" s="1"/>
  <c r="G2489" i="4"/>
  <c r="H2489" i="4" s="1"/>
  <c r="K4519" i="4"/>
  <c r="J4489" i="4"/>
  <c r="G698" i="5" s="1"/>
  <c r="I2331" i="4" s="1"/>
  <c r="J2331" i="4" s="1"/>
  <c r="H4507" i="4"/>
  <c r="F700" i="5" s="1"/>
  <c r="G4487" i="4" s="1"/>
  <c r="H4487" i="4" s="1"/>
  <c r="H4489" i="4" s="1"/>
  <c r="F698" i="5" s="1"/>
  <c r="G2412" i="4" s="1"/>
  <c r="H2412" i="4" s="1"/>
  <c r="E4506" i="4"/>
  <c r="F4506" i="4" s="1"/>
  <c r="G2237" i="4"/>
  <c r="H2237" i="4" s="1"/>
  <c r="H2238" i="4" s="1"/>
  <c r="F345" i="5" s="1"/>
  <c r="G2243" i="4"/>
  <c r="H2243" i="4" s="1"/>
  <c r="H2244" i="4" s="1"/>
  <c r="F346" i="5" s="1"/>
  <c r="G2219" i="4"/>
  <c r="H2219" i="4" s="1"/>
  <c r="H2220" i="4" s="1"/>
  <c r="F342" i="5" s="1"/>
  <c r="G2249" i="4"/>
  <c r="H2249" i="4" s="1"/>
  <c r="H2250" i="4" s="1"/>
  <c r="F347" i="5" s="1"/>
  <c r="G2225" i="4"/>
  <c r="H2225" i="4" s="1"/>
  <c r="H2226" i="4" s="1"/>
  <c r="F343" i="5" s="1"/>
  <c r="G2231" i="4"/>
  <c r="H2231" i="4" s="1"/>
  <c r="H2232" i="4" s="1"/>
  <c r="F344" i="5" s="1"/>
  <c r="F4483" i="4"/>
  <c r="K4483" i="4"/>
  <c r="K4478" i="4"/>
  <c r="K4465" i="4"/>
  <c r="K4452" i="4"/>
  <c r="L4448" i="4"/>
  <c r="H2198" i="4"/>
  <c r="F338" i="5" s="1"/>
  <c r="K4439" i="4"/>
  <c r="K4426" i="4"/>
  <c r="H2193" i="4"/>
  <c r="F337" i="5" s="1"/>
  <c r="J4414" i="4"/>
  <c r="G691" i="5" s="1"/>
  <c r="I2191" i="4" s="1"/>
  <c r="J2191" i="4" s="1"/>
  <c r="H2188" i="4"/>
  <c r="F336" i="5" s="1"/>
  <c r="J2188" i="4"/>
  <c r="G336" i="5" s="1"/>
  <c r="K4387" i="4"/>
  <c r="L4370" i="4"/>
  <c r="L4365" i="4"/>
  <c r="K4361" i="4"/>
  <c r="J4362" i="4"/>
  <c r="G687" i="5" s="1"/>
  <c r="I2181" i="4" s="1"/>
  <c r="J2181" i="4" s="1"/>
  <c r="J2183" i="4" s="1"/>
  <c r="G335" i="5" s="1"/>
  <c r="H4349" i="4"/>
  <c r="F686" i="5" s="1"/>
  <c r="G2177" i="4" s="1"/>
  <c r="H2177" i="4" s="1"/>
  <c r="L4344" i="4"/>
  <c r="K4348" i="4"/>
  <c r="E4335" i="4"/>
  <c r="K4335" i="4" s="1"/>
  <c r="L4332" i="4"/>
  <c r="H4336" i="4"/>
  <c r="F685" i="5" s="1"/>
  <c r="G2176" i="4" s="1"/>
  <c r="H2176" i="4" s="1"/>
  <c r="L4318" i="4"/>
  <c r="K4322" i="4"/>
  <c r="H4310" i="4"/>
  <c r="L4300" i="4"/>
  <c r="K4296" i="4"/>
  <c r="H4266" i="4"/>
  <c r="F679" i="5" s="1"/>
  <c r="G2114" i="4" s="1"/>
  <c r="H2114" i="4" s="1"/>
  <c r="J4266" i="4"/>
  <c r="G679" i="5" s="1"/>
  <c r="I2267" i="4" s="1"/>
  <c r="J2267" i="4" s="1"/>
  <c r="K4283" i="4"/>
  <c r="L4278" i="4"/>
  <c r="H678" i="5"/>
  <c r="E2100" i="4"/>
  <c r="E2095" i="4"/>
  <c r="H677" i="5"/>
  <c r="E2077" i="4"/>
  <c r="E2067" i="4"/>
  <c r="E2082" i="4"/>
  <c r="E2072" i="4"/>
  <c r="L4250" i="4"/>
  <c r="F4252" i="4"/>
  <c r="K4252" i="4"/>
  <c r="J4231" i="4"/>
  <c r="G672" i="5" s="1"/>
  <c r="I2365" i="4" s="1"/>
  <c r="J2365" i="4" s="1"/>
  <c r="L4247" i="4"/>
  <c r="H675" i="5"/>
  <c r="E4230" i="4"/>
  <c r="F4242" i="4"/>
  <c r="G2426" i="4"/>
  <c r="H2426" i="4" s="1"/>
  <c r="G2365" i="4"/>
  <c r="H2365" i="4" s="1"/>
  <c r="G2332" i="4"/>
  <c r="H2332" i="4" s="1"/>
  <c r="G2029" i="4"/>
  <c r="H2029" i="4" s="1"/>
  <c r="G2354" i="4"/>
  <c r="H2354" i="4" s="1"/>
  <c r="G2037" i="4"/>
  <c r="H2037" i="4" s="1"/>
  <c r="G2021" i="4"/>
  <c r="H2021" i="4" s="1"/>
  <c r="G2045" i="4"/>
  <c r="H2045" i="4" s="1"/>
  <c r="G2414" i="4"/>
  <c r="H2414" i="4" s="1"/>
  <c r="G2394" i="4"/>
  <c r="H2394" i="4" s="1"/>
  <c r="G2343" i="4"/>
  <c r="H2343" i="4" s="1"/>
  <c r="G2403" i="4"/>
  <c r="H2403" i="4" s="1"/>
  <c r="E4215" i="4"/>
  <c r="E2294" i="4"/>
  <c r="E2284" i="4"/>
  <c r="E4202" i="4"/>
  <c r="L4221" i="4"/>
  <c r="L4219" i="4"/>
  <c r="H4222" i="4"/>
  <c r="F670" i="5" s="1"/>
  <c r="G4195" i="4" s="1"/>
  <c r="H4195" i="4" s="1"/>
  <c r="H4196" i="4" s="1"/>
  <c r="F668" i="5" s="1"/>
  <c r="K4221" i="4"/>
  <c r="K4208" i="4"/>
  <c r="J4209" i="4"/>
  <c r="G669" i="5" s="1"/>
  <c r="I4194" i="4" s="1"/>
  <c r="J4194" i="4" s="1"/>
  <c r="J4196" i="4" s="1"/>
  <c r="G668" i="5" s="1"/>
  <c r="I1940" i="4" s="1"/>
  <c r="J1940" i="4" s="1"/>
  <c r="J1941" i="4" s="1"/>
  <c r="G303" i="5" s="1"/>
  <c r="L4199" i="4"/>
  <c r="I1894" i="4"/>
  <c r="J1894" i="4" s="1"/>
  <c r="J1895" i="4" s="1"/>
  <c r="G296" i="5" s="1"/>
  <c r="I1889" i="4"/>
  <c r="J1889" i="4" s="1"/>
  <c r="J1890" i="4" s="1"/>
  <c r="G295" i="5" s="1"/>
  <c r="I1884" i="4"/>
  <c r="J1884" i="4" s="1"/>
  <c r="J1885" i="4" s="1"/>
  <c r="G294" i="5" s="1"/>
  <c r="I1879" i="4"/>
  <c r="J1879" i="4" s="1"/>
  <c r="J1880" i="4" s="1"/>
  <c r="G293" i="5" s="1"/>
  <c r="I1874" i="4"/>
  <c r="J1874" i="4" s="1"/>
  <c r="J1875" i="4" s="1"/>
  <c r="G292" i="5" s="1"/>
  <c r="I1869" i="4"/>
  <c r="J1869" i="4" s="1"/>
  <c r="J1870" i="4" s="1"/>
  <c r="G291" i="5" s="1"/>
  <c r="I2116" i="4" s="1"/>
  <c r="J2116" i="4" s="1"/>
  <c r="I1864" i="4"/>
  <c r="J1864" i="4" s="1"/>
  <c r="J1865" i="4" s="1"/>
  <c r="G290" i="5" s="1"/>
  <c r="L4191" i="4"/>
  <c r="L4190" i="4"/>
  <c r="H667" i="5"/>
  <c r="E1889" i="4"/>
  <c r="E1879" i="4"/>
  <c r="E1869" i="4"/>
  <c r="E1884" i="4"/>
  <c r="E1864" i="4"/>
  <c r="E1894" i="4"/>
  <c r="E1874" i="4"/>
  <c r="L4186" i="4"/>
  <c r="H4187" i="4"/>
  <c r="E1822" i="4"/>
  <c r="E1817" i="4"/>
  <c r="E1812" i="4"/>
  <c r="H1808" i="4"/>
  <c r="F282" i="5" s="1"/>
  <c r="G1802" i="4"/>
  <c r="H1802" i="4" s="1"/>
  <c r="H1803" i="4" s="1"/>
  <c r="F281" i="5" s="1"/>
  <c r="L4182" i="4"/>
  <c r="H665" i="5"/>
  <c r="E1802" i="4"/>
  <c r="E1807" i="4"/>
  <c r="L4177" i="4"/>
  <c r="L4175" i="4"/>
  <c r="H664" i="5"/>
  <c r="E1792" i="4"/>
  <c r="L4172" i="4"/>
  <c r="K1787" i="4"/>
  <c r="H663" i="5"/>
  <c r="L4167" i="4"/>
  <c r="G1782" i="4"/>
  <c r="H1782" i="4" s="1"/>
  <c r="H662" i="5"/>
  <c r="E1782" i="4"/>
  <c r="E1797" i="4"/>
  <c r="J4162" i="4"/>
  <c r="G661" i="5" s="1"/>
  <c r="F661" i="5"/>
  <c r="L4160" i="4"/>
  <c r="E1781" i="4"/>
  <c r="G1763" i="4"/>
  <c r="H1763" i="4" s="1"/>
  <c r="G1777" i="4"/>
  <c r="H1777" i="4" s="1"/>
  <c r="F4155" i="4"/>
  <c r="L4147" i="4"/>
  <c r="F4149" i="4"/>
  <c r="I1755" i="4"/>
  <c r="J1755" i="4" s="1"/>
  <c r="G1755" i="4"/>
  <c r="H1755" i="4" s="1"/>
  <c r="G1770" i="4"/>
  <c r="H1770" i="4" s="1"/>
  <c r="F4143" i="4"/>
  <c r="I1752" i="4"/>
  <c r="J1752" i="4" s="1"/>
  <c r="G1752" i="4"/>
  <c r="H1752" i="4" s="1"/>
  <c r="J4127" i="4"/>
  <c r="G655" i="5" s="1"/>
  <c r="I1747" i="4" s="1"/>
  <c r="J1747" i="4" s="1"/>
  <c r="F4132" i="4"/>
  <c r="K4132" i="4"/>
  <c r="H4127" i="4"/>
  <c r="F655" i="5" s="1"/>
  <c r="G1747" i="4" s="1"/>
  <c r="H1747" i="4" s="1"/>
  <c r="L4123" i="4"/>
  <c r="F4119" i="4"/>
  <c r="K4119" i="4"/>
  <c r="L4110" i="4"/>
  <c r="F4106" i="4"/>
  <c r="K4106" i="4"/>
  <c r="F4101" i="4"/>
  <c r="F4094" i="4"/>
  <c r="K4094" i="4"/>
  <c r="F4088" i="4"/>
  <c r="K4088" i="4"/>
  <c r="J1696" i="4"/>
  <c r="G266" i="5" s="1"/>
  <c r="F4082" i="4"/>
  <c r="K4082" i="4"/>
  <c r="G1731" i="4"/>
  <c r="H1731" i="4" s="1"/>
  <c r="H1738" i="4" s="1"/>
  <c r="F270" i="5" s="1"/>
  <c r="L4077" i="4"/>
  <c r="G4063" i="4"/>
  <c r="H4063" i="4" s="1"/>
  <c r="H4064" i="4" s="1"/>
  <c r="F645" i="5" s="1"/>
  <c r="G1694" i="4" s="1"/>
  <c r="H1694" i="4" s="1"/>
  <c r="H1696" i="4" s="1"/>
  <c r="F266" i="5" s="1"/>
  <c r="H647" i="5"/>
  <c r="E1731" i="4"/>
  <c r="E4063" i="4"/>
  <c r="E1710" i="4"/>
  <c r="J4048" i="4"/>
  <c r="G642" i="5" s="1"/>
  <c r="I1689" i="4" s="1"/>
  <c r="J1689" i="4" s="1"/>
  <c r="F4058" i="4"/>
  <c r="K4058" i="4"/>
  <c r="I4039" i="4"/>
  <c r="J4039" i="4" s="1"/>
  <c r="J4040" i="4" s="1"/>
  <c r="G641" i="5" s="1"/>
  <c r="I1688" i="4" s="1"/>
  <c r="J1688" i="4" s="1"/>
  <c r="I1720" i="4"/>
  <c r="J1720" i="4" s="1"/>
  <c r="J1727" i="4" s="1"/>
  <c r="G269" i="5" s="1"/>
  <c r="H643" i="5"/>
  <c r="L4052" i="4"/>
  <c r="L4053" i="4"/>
  <c r="J1706" i="4"/>
  <c r="G267" i="5" s="1"/>
  <c r="E4039" i="4"/>
  <c r="E1720" i="4"/>
  <c r="E1700" i="4"/>
  <c r="L4043" i="4"/>
  <c r="H4040" i="4"/>
  <c r="I1687" i="4"/>
  <c r="J1687" i="4" s="1"/>
  <c r="I1751" i="4"/>
  <c r="J1751" i="4" s="1"/>
  <c r="I1730" i="4"/>
  <c r="J1730" i="4" s="1"/>
  <c r="J1738" i="4" s="1"/>
  <c r="G270" i="5" s="1"/>
  <c r="I1759" i="4"/>
  <c r="J1759" i="4" s="1"/>
  <c r="I1746" i="4"/>
  <c r="J1746" i="4" s="1"/>
  <c r="F4035" i="4"/>
  <c r="L4035" i="4" s="1"/>
  <c r="G1774" i="4"/>
  <c r="H1774" i="4" s="1"/>
  <c r="G1767" i="4"/>
  <c r="H1767" i="4" s="1"/>
  <c r="G1699" i="4"/>
  <c r="H1699" i="4" s="1"/>
  <c r="G1741" i="4"/>
  <c r="H1741" i="4" s="1"/>
  <c r="K4034" i="4"/>
  <c r="G1709" i="4"/>
  <c r="H1709" i="4" s="1"/>
  <c r="E640" i="5"/>
  <c r="I1671" i="4"/>
  <c r="J1671" i="4" s="1"/>
  <c r="J1678" i="4"/>
  <c r="G263" i="5" s="1"/>
  <c r="L4025" i="4"/>
  <c r="H4029" i="4"/>
  <c r="E1676" i="4"/>
  <c r="E1671" i="4"/>
  <c r="L4022" i="4"/>
  <c r="K4021" i="4"/>
  <c r="L4021" i="4"/>
  <c r="I1666" i="4"/>
  <c r="J1666" i="4" s="1"/>
  <c r="J1667" i="4" s="1"/>
  <c r="G261" i="5" s="1"/>
  <c r="I1670" i="4"/>
  <c r="J1670" i="4" s="1"/>
  <c r="G1666" i="4"/>
  <c r="H1666" i="4" s="1"/>
  <c r="H1667" i="4" s="1"/>
  <c r="F261" i="5" s="1"/>
  <c r="G1670" i="4"/>
  <c r="H1670" i="4" s="1"/>
  <c r="H638" i="5"/>
  <c r="E1670" i="4"/>
  <c r="E1666" i="4"/>
  <c r="E637" i="5"/>
  <c r="I1610" i="4"/>
  <c r="J1610" i="4" s="1"/>
  <c r="I1538" i="4"/>
  <c r="J1538" i="4" s="1"/>
  <c r="I1403" i="4"/>
  <c r="J1403" i="4" s="1"/>
  <c r="J1409" i="4" s="1"/>
  <c r="G228" i="5" s="1"/>
  <c r="I1475" i="4"/>
  <c r="J1475" i="4" s="1"/>
  <c r="H636" i="5"/>
  <c r="L4010" i="4"/>
  <c r="I1520" i="4"/>
  <c r="J1520" i="4" s="1"/>
  <c r="I1502" i="4"/>
  <c r="J1502" i="4" s="1"/>
  <c r="I1592" i="4"/>
  <c r="J1592" i="4" s="1"/>
  <c r="I1457" i="4"/>
  <c r="J1457" i="4" s="1"/>
  <c r="I1529" i="4"/>
  <c r="J1529" i="4" s="1"/>
  <c r="I1601" i="4"/>
  <c r="J1601" i="4" s="1"/>
  <c r="I1430" i="4"/>
  <c r="J1430" i="4" s="1"/>
  <c r="I1547" i="4"/>
  <c r="J1547" i="4" s="1"/>
  <c r="I1484" i="4"/>
  <c r="J1484" i="4" s="1"/>
  <c r="I1448" i="4"/>
  <c r="J1448" i="4" s="1"/>
  <c r="I1556" i="4"/>
  <c r="J1556" i="4" s="1"/>
  <c r="J1562" i="4" s="1"/>
  <c r="G245" i="5" s="1"/>
  <c r="I1439" i="4"/>
  <c r="J1439" i="4" s="1"/>
  <c r="I1511" i="4"/>
  <c r="J1511" i="4" s="1"/>
  <c r="J1517" i="4" s="1"/>
  <c r="G240" i="5" s="1"/>
  <c r="I1583" i="4"/>
  <c r="J1583" i="4" s="1"/>
  <c r="I1466" i="4"/>
  <c r="J1466" i="4" s="1"/>
  <c r="I1412" i="4"/>
  <c r="J1412" i="4" s="1"/>
  <c r="J1418" i="4" s="1"/>
  <c r="G229" i="5" s="1"/>
  <c r="I1574" i="4"/>
  <c r="J1574" i="4" s="1"/>
  <c r="J1580" i="4" s="1"/>
  <c r="G247" i="5" s="1"/>
  <c r="I1421" i="4"/>
  <c r="J1421" i="4" s="1"/>
  <c r="I1493" i="4"/>
  <c r="J1493" i="4" s="1"/>
  <c r="K1515" i="4"/>
  <c r="H1616" i="4"/>
  <c r="F251" i="5" s="1"/>
  <c r="K1407" i="4"/>
  <c r="L1515" i="4"/>
  <c r="E1610" i="4"/>
  <c r="E1601" i="4"/>
  <c r="E1592" i="4"/>
  <c r="E1583" i="4"/>
  <c r="E1574" i="4"/>
  <c r="E1565" i="4"/>
  <c r="E1556" i="4"/>
  <c r="E1547" i="4"/>
  <c r="E1538" i="4"/>
  <c r="E1529" i="4"/>
  <c r="E1520" i="4"/>
  <c r="E1511" i="4"/>
  <c r="E1502" i="4"/>
  <c r="E1493" i="4"/>
  <c r="E1484" i="4"/>
  <c r="E1475" i="4"/>
  <c r="E1466" i="4"/>
  <c r="E1457" i="4"/>
  <c r="E1448" i="4"/>
  <c r="E1439" i="4"/>
  <c r="E1430" i="4"/>
  <c r="E1421" i="4"/>
  <c r="E1412" i="4"/>
  <c r="E1403" i="4"/>
  <c r="I1350" i="4"/>
  <c r="J1350" i="4" s="1"/>
  <c r="I1602" i="4"/>
  <c r="J1602" i="4" s="1"/>
  <c r="I1611" i="4"/>
  <c r="J1611" i="4" s="1"/>
  <c r="I1476" i="4"/>
  <c r="J1476" i="4" s="1"/>
  <c r="J1481" i="4" s="1"/>
  <c r="G236" i="5" s="1"/>
  <c r="G1458" i="4"/>
  <c r="H1458" i="4" s="1"/>
  <c r="H1463" i="4" s="1"/>
  <c r="F234" i="5" s="1"/>
  <c r="G1584" i="4"/>
  <c r="H1584" i="4" s="1"/>
  <c r="H1589" i="4" s="1"/>
  <c r="F248" i="5" s="1"/>
  <c r="G1386" i="4"/>
  <c r="H1386" i="4" s="1"/>
  <c r="G1485" i="4"/>
  <c r="H1485" i="4" s="1"/>
  <c r="H1490" i="4" s="1"/>
  <c r="F237" i="5" s="1"/>
  <c r="K1461" i="4"/>
  <c r="K1479" i="4"/>
  <c r="H1571" i="4"/>
  <c r="F246" i="5" s="1"/>
  <c r="E635" i="5"/>
  <c r="I3232" i="4"/>
  <c r="J3232" i="4" s="1"/>
  <c r="J3234" i="4" s="1"/>
  <c r="G497" i="5" s="1"/>
  <c r="I3226" i="4"/>
  <c r="J3226" i="4" s="1"/>
  <c r="J3228" i="4" s="1"/>
  <c r="G496" i="5" s="1"/>
  <c r="I1224" i="4"/>
  <c r="J1224" i="4" s="1"/>
  <c r="L3999" i="4"/>
  <c r="H634" i="5"/>
  <c r="I1217" i="4"/>
  <c r="J1217" i="4" s="1"/>
  <c r="J1220" i="4" s="1"/>
  <c r="G202" i="5" s="1"/>
  <c r="I1238" i="4"/>
  <c r="J1238" i="4" s="1"/>
  <c r="I1231" i="4"/>
  <c r="J1231" i="4" s="1"/>
  <c r="G1231" i="4"/>
  <c r="H1231" i="4" s="1"/>
  <c r="G1238" i="4"/>
  <c r="H1238" i="4" s="1"/>
  <c r="H1241" i="4" s="1"/>
  <c r="F205" i="5" s="1"/>
  <c r="G3232" i="4"/>
  <c r="H3232" i="4" s="1"/>
  <c r="G3226" i="4"/>
  <c r="H3226" i="4" s="1"/>
  <c r="G1224" i="4"/>
  <c r="H1224" i="4" s="1"/>
  <c r="G1217" i="4"/>
  <c r="H1217" i="4" s="1"/>
  <c r="H1220" i="4" s="1"/>
  <c r="F202" i="5" s="1"/>
  <c r="L4000" i="4"/>
  <c r="E3226" i="4"/>
  <c r="E3232" i="4"/>
  <c r="E1238" i="4"/>
  <c r="E1231" i="4"/>
  <c r="E1224" i="4"/>
  <c r="E1217" i="4"/>
  <c r="I1305" i="4"/>
  <c r="J1305" i="4" s="1"/>
  <c r="J1310" i="4" s="1"/>
  <c r="G217" i="5" s="1"/>
  <c r="I1539" i="4"/>
  <c r="J1539" i="4" s="1"/>
  <c r="J1544" i="4" s="1"/>
  <c r="G243" i="5" s="1"/>
  <c r="I1076" i="4"/>
  <c r="J1076" i="4" s="1"/>
  <c r="I1530" i="4"/>
  <c r="J1530" i="4" s="1"/>
  <c r="J1535" i="4" s="1"/>
  <c r="G242" i="5" s="1"/>
  <c r="I1296" i="4"/>
  <c r="J1296" i="4" s="1"/>
  <c r="J1301" i="4" s="1"/>
  <c r="G216" i="5" s="1"/>
  <c r="I1449" i="4"/>
  <c r="J1449" i="4" s="1"/>
  <c r="J1078" i="4"/>
  <c r="G179" i="5" s="1"/>
  <c r="I1548" i="4"/>
  <c r="J1548" i="4" s="1"/>
  <c r="J1553" i="4" s="1"/>
  <c r="G244" i="5" s="1"/>
  <c r="I1431" i="4"/>
  <c r="J1431" i="4" s="1"/>
  <c r="J1436" i="4" s="1"/>
  <c r="G231" i="5" s="1"/>
  <c r="I1060" i="4"/>
  <c r="J1060" i="4" s="1"/>
  <c r="J1062" i="4" s="1"/>
  <c r="G177" i="5" s="1"/>
  <c r="I1422" i="4"/>
  <c r="J1422" i="4" s="1"/>
  <c r="I1440" i="4"/>
  <c r="J1440" i="4" s="1"/>
  <c r="J1445" i="4" s="1"/>
  <c r="G232" i="5" s="1"/>
  <c r="K1542" i="4"/>
  <c r="K1443" i="4"/>
  <c r="H633" i="5"/>
  <c r="G1557" i="4"/>
  <c r="H1557" i="4" s="1"/>
  <c r="H1562" i="4" s="1"/>
  <c r="F245" i="5" s="1"/>
  <c r="G1539" i="4"/>
  <c r="H1539" i="4" s="1"/>
  <c r="H1544" i="4" s="1"/>
  <c r="F243" i="5" s="1"/>
  <c r="G1521" i="4"/>
  <c r="H1521" i="4" s="1"/>
  <c r="H1526" i="4" s="1"/>
  <c r="F241" i="5" s="1"/>
  <c r="G1440" i="4"/>
  <c r="H1440" i="4" s="1"/>
  <c r="H1445" i="4" s="1"/>
  <c r="F232" i="5" s="1"/>
  <c r="G1422" i="4"/>
  <c r="H1422" i="4" s="1"/>
  <c r="H1427" i="4" s="1"/>
  <c r="F230" i="5" s="1"/>
  <c r="G1404" i="4"/>
  <c r="H1404" i="4" s="1"/>
  <c r="H1409" i="4" s="1"/>
  <c r="F228" i="5" s="1"/>
  <c r="G1323" i="4"/>
  <c r="H1323" i="4" s="1"/>
  <c r="G1092" i="4"/>
  <c r="H1092" i="4" s="1"/>
  <c r="H1094" i="4" s="1"/>
  <c r="F181" i="5" s="1"/>
  <c r="G1060" i="4"/>
  <c r="H1060" i="4" s="1"/>
  <c r="H1062" i="4" s="1"/>
  <c r="F177" i="5" s="1"/>
  <c r="G1068" i="4"/>
  <c r="H1068" i="4" s="1"/>
  <c r="H1070" i="4" s="1"/>
  <c r="F178" i="5" s="1"/>
  <c r="G1314" i="4"/>
  <c r="H1314" i="4" s="1"/>
  <c r="G1116" i="4"/>
  <c r="H1116" i="4" s="1"/>
  <c r="H1118" i="4" s="1"/>
  <c r="F184" i="5" s="1"/>
  <c r="G1084" i="4"/>
  <c r="H1084" i="4" s="1"/>
  <c r="H1086" i="4" s="1"/>
  <c r="F180" i="5" s="1"/>
  <c r="G1296" i="4"/>
  <c r="H1296" i="4" s="1"/>
  <c r="H1301" i="4" s="1"/>
  <c r="F216" i="5" s="1"/>
  <c r="G1548" i="4"/>
  <c r="H1548" i="4" s="1"/>
  <c r="H1553" i="4" s="1"/>
  <c r="F244" i="5" s="1"/>
  <c r="G1530" i="4"/>
  <c r="H1530" i="4" s="1"/>
  <c r="H1535" i="4" s="1"/>
  <c r="F242" i="5" s="1"/>
  <c r="G1512" i="4"/>
  <c r="H1512" i="4" s="1"/>
  <c r="H1517" i="4" s="1"/>
  <c r="F240" i="5" s="1"/>
  <c r="G1449" i="4"/>
  <c r="H1449" i="4" s="1"/>
  <c r="H1454" i="4" s="1"/>
  <c r="F233" i="5" s="1"/>
  <c r="G1431" i="4"/>
  <c r="H1431" i="4" s="1"/>
  <c r="H1436" i="4" s="1"/>
  <c r="F231" i="5" s="1"/>
  <c r="G1413" i="4"/>
  <c r="H1413" i="4" s="1"/>
  <c r="H1418" i="4" s="1"/>
  <c r="F229" i="5" s="1"/>
  <c r="G1341" i="4"/>
  <c r="H1341" i="4" s="1"/>
  <c r="G1305" i="4"/>
  <c r="H1305" i="4" s="1"/>
  <c r="H1310" i="4" s="1"/>
  <c r="F217" i="5" s="1"/>
  <c r="G1108" i="4"/>
  <c r="H1108" i="4" s="1"/>
  <c r="G1076" i="4"/>
  <c r="H1076" i="4" s="1"/>
  <c r="G1332" i="4"/>
  <c r="H1332" i="4" s="1"/>
  <c r="H1337" i="4" s="1"/>
  <c r="F220" i="5" s="1"/>
  <c r="G1100" i="4"/>
  <c r="H1100" i="4" s="1"/>
  <c r="J1346" i="4"/>
  <c r="G221" i="5" s="1"/>
  <c r="K1452" i="4"/>
  <c r="L3995" i="4"/>
  <c r="E1557" i="4"/>
  <c r="E1521" i="4"/>
  <c r="E1449" i="4"/>
  <c r="E1413" i="4"/>
  <c r="E1548" i="4"/>
  <c r="E1512" i="4"/>
  <c r="E1440" i="4"/>
  <c r="E1404" i="4"/>
  <c r="E1539" i="4"/>
  <c r="E1431" i="4"/>
  <c r="E1341" i="4"/>
  <c r="E1332" i="4"/>
  <c r="E1323" i="4"/>
  <c r="E1314" i="4"/>
  <c r="E1305" i="4"/>
  <c r="E1296" i="4"/>
  <c r="E1530" i="4"/>
  <c r="E1422" i="4"/>
  <c r="E1116" i="4"/>
  <c r="E1108" i="4"/>
  <c r="E1100" i="4"/>
  <c r="E1092" i="4"/>
  <c r="E1084" i="4"/>
  <c r="E1076" i="4"/>
  <c r="E1068" i="4"/>
  <c r="E1060" i="4"/>
  <c r="H1156" i="4"/>
  <c r="F192" i="5" s="1"/>
  <c r="E632" i="5"/>
  <c r="I987" i="4"/>
  <c r="J987" i="4" s="1"/>
  <c r="J988" i="4" s="1"/>
  <c r="G165" i="5" s="1"/>
  <c r="F3984" i="4"/>
  <c r="K3984" i="4"/>
  <c r="G981" i="4"/>
  <c r="H981" i="4" s="1"/>
  <c r="H982" i="4" s="1"/>
  <c r="F164" i="5" s="1"/>
  <c r="G987" i="4"/>
  <c r="H987" i="4" s="1"/>
  <c r="H988" i="4" s="1"/>
  <c r="F165" i="5" s="1"/>
  <c r="F980" i="4"/>
  <c r="L980" i="4" s="1"/>
  <c r="I969" i="4"/>
  <c r="J969" i="4" s="1"/>
  <c r="J970" i="4" s="1"/>
  <c r="G162" i="5" s="1"/>
  <c r="I993" i="4"/>
  <c r="J993" i="4" s="1"/>
  <c r="J994" i="4" s="1"/>
  <c r="G166" i="5" s="1"/>
  <c r="L3977" i="4"/>
  <c r="H3979" i="4"/>
  <c r="F630" i="5" s="1"/>
  <c r="F3978" i="4"/>
  <c r="K3978" i="4"/>
  <c r="G874" i="4"/>
  <c r="H874" i="4" s="1"/>
  <c r="G889" i="4"/>
  <c r="H889" i="4" s="1"/>
  <c r="H890" i="4" s="1"/>
  <c r="F146" i="5" s="1"/>
  <c r="G879" i="4"/>
  <c r="H879" i="4" s="1"/>
  <c r="H880" i="4" s="1"/>
  <c r="F144" i="5" s="1"/>
  <c r="G884" i="4"/>
  <c r="H884" i="4" s="1"/>
  <c r="H885" i="4" s="1"/>
  <c r="F145" i="5" s="1"/>
  <c r="H875" i="4"/>
  <c r="F143" i="5" s="1"/>
  <c r="L3973" i="4"/>
  <c r="E884" i="4"/>
  <c r="E874" i="4"/>
  <c r="E889" i="4"/>
  <c r="E879" i="4"/>
  <c r="H629" i="5"/>
  <c r="G861" i="4"/>
  <c r="H861" i="4" s="1"/>
  <c r="H864" i="4" s="1"/>
  <c r="F141" i="5" s="1"/>
  <c r="G843" i="4"/>
  <c r="H843" i="4" s="1"/>
  <c r="H846" i="4" s="1"/>
  <c r="F138" i="5" s="1"/>
  <c r="G849" i="4"/>
  <c r="H849" i="4" s="1"/>
  <c r="H852" i="4" s="1"/>
  <c r="F139" i="5" s="1"/>
  <c r="J3968" i="4"/>
  <c r="G628" i="5" s="1"/>
  <c r="H628" i="5" s="1"/>
  <c r="G837" i="4"/>
  <c r="H837" i="4" s="1"/>
  <c r="H840" i="4" s="1"/>
  <c r="F137" i="5" s="1"/>
  <c r="G825" i="4"/>
  <c r="H825" i="4" s="1"/>
  <c r="H828" i="4" s="1"/>
  <c r="F135" i="5" s="1"/>
  <c r="G819" i="4"/>
  <c r="H819" i="4" s="1"/>
  <c r="H822" i="4" s="1"/>
  <c r="F134" i="5" s="1"/>
  <c r="G813" i="4"/>
  <c r="H813" i="4" s="1"/>
  <c r="H816" i="4" s="1"/>
  <c r="F133" i="5" s="1"/>
  <c r="G801" i="4"/>
  <c r="H801" i="4" s="1"/>
  <c r="H804" i="4" s="1"/>
  <c r="F131" i="5" s="1"/>
  <c r="G855" i="4"/>
  <c r="H855" i="4" s="1"/>
  <c r="H858" i="4" s="1"/>
  <c r="F140" i="5" s="1"/>
  <c r="G807" i="4"/>
  <c r="H807" i="4" s="1"/>
  <c r="H810" i="4" s="1"/>
  <c r="F132" i="5" s="1"/>
  <c r="G831" i="4"/>
  <c r="H831" i="4" s="1"/>
  <c r="H834" i="4" s="1"/>
  <c r="F136" i="5" s="1"/>
  <c r="L3964" i="4"/>
  <c r="E867" i="4"/>
  <c r="E855" i="4"/>
  <c r="E843" i="4"/>
  <c r="E831" i="4"/>
  <c r="E819" i="4"/>
  <c r="E807" i="4"/>
  <c r="E849" i="4"/>
  <c r="E825" i="4"/>
  <c r="E861" i="4"/>
  <c r="E837" i="4"/>
  <c r="E813" i="4"/>
  <c r="E801" i="4"/>
  <c r="L3961" i="4"/>
  <c r="H627" i="5"/>
  <c r="E790" i="4"/>
  <c r="K3928" i="4"/>
  <c r="L3928" i="4"/>
  <c r="F3929" i="4"/>
  <c r="I768" i="4"/>
  <c r="J768" i="4" s="1"/>
  <c r="J769" i="4" s="1"/>
  <c r="G125" i="5" s="1"/>
  <c r="J774" i="4"/>
  <c r="G126" i="5" s="1"/>
  <c r="F3917" i="4"/>
  <c r="L3917" i="4" s="1"/>
  <c r="G773" i="4"/>
  <c r="H773" i="4" s="1"/>
  <c r="H774" i="4" s="1"/>
  <c r="F126" i="5" s="1"/>
  <c r="G768" i="4"/>
  <c r="H768" i="4" s="1"/>
  <c r="H769" i="4" s="1"/>
  <c r="F125" i="5" s="1"/>
  <c r="F3911" i="4"/>
  <c r="K3911" i="4"/>
  <c r="J764" i="4"/>
  <c r="G124" i="5" s="1"/>
  <c r="H764" i="4"/>
  <c r="F124" i="5" s="1"/>
  <c r="L3901" i="4"/>
  <c r="K3900" i="4"/>
  <c r="E762" i="4"/>
  <c r="I758" i="4"/>
  <c r="J758" i="4" s="1"/>
  <c r="J759" i="4" s="1"/>
  <c r="G123" i="5" s="1"/>
  <c r="L3891" i="4"/>
  <c r="H759" i="4"/>
  <c r="F123" i="5" s="1"/>
  <c r="H619" i="5"/>
  <c r="E763" i="4"/>
  <c r="E758" i="4"/>
  <c r="L3880" i="4"/>
  <c r="F3885" i="4"/>
  <c r="K3885" i="4"/>
  <c r="J740" i="4"/>
  <c r="G120" i="5" s="1"/>
  <c r="H740" i="4"/>
  <c r="F120" i="5" s="1"/>
  <c r="K3875" i="4"/>
  <c r="F3876" i="4"/>
  <c r="I720" i="4"/>
  <c r="J720" i="4" s="1"/>
  <c r="J721" i="4" s="1"/>
  <c r="G117" i="5" s="1"/>
  <c r="H721" i="4"/>
  <c r="F117" i="5" s="1"/>
  <c r="L3867" i="4"/>
  <c r="E616" i="5"/>
  <c r="F3861" i="4"/>
  <c r="K3861" i="4"/>
  <c r="L3853" i="4"/>
  <c r="J716" i="4"/>
  <c r="G116" i="5" s="1"/>
  <c r="H614" i="5"/>
  <c r="E715" i="4"/>
  <c r="E613" i="5"/>
  <c r="E714" i="4" s="1"/>
  <c r="L3842" i="4"/>
  <c r="J710" i="4"/>
  <c r="G115" i="5" s="1"/>
  <c r="H612" i="5"/>
  <c r="E709" i="4"/>
  <c r="F3837" i="4"/>
  <c r="E611" i="5" s="1"/>
  <c r="H3831" i="4"/>
  <c r="F610" i="5" s="1"/>
  <c r="G703" i="4" s="1"/>
  <c r="H703" i="4" s="1"/>
  <c r="H704" i="4" s="1"/>
  <c r="F114" i="5" s="1"/>
  <c r="E610" i="5"/>
  <c r="E703" i="4" s="1"/>
  <c r="F703" i="4" s="1"/>
  <c r="J3826" i="4"/>
  <c r="G609" i="5" s="1"/>
  <c r="I702" i="4" s="1"/>
  <c r="J702" i="4" s="1"/>
  <c r="J704" i="4" s="1"/>
  <c r="G114" i="5" s="1"/>
  <c r="F3825" i="4"/>
  <c r="K3825" i="4"/>
  <c r="E695" i="4"/>
  <c r="F695" i="4" s="1"/>
  <c r="L695" i="4" s="1"/>
  <c r="H607" i="5"/>
  <c r="L3816" i="4"/>
  <c r="F3811" i="4"/>
  <c r="E606" i="5" s="1"/>
  <c r="E694" i="4" s="1"/>
  <c r="L3804" i="4"/>
  <c r="H605" i="5"/>
  <c r="E693" i="4"/>
  <c r="I600" i="4"/>
  <c r="J600" i="4" s="1"/>
  <c r="I515" i="4"/>
  <c r="J515" i="4" s="1"/>
  <c r="I675" i="4"/>
  <c r="J675" i="4" s="1"/>
  <c r="I670" i="4"/>
  <c r="J670" i="4" s="1"/>
  <c r="I665" i="4"/>
  <c r="J665" i="4" s="1"/>
  <c r="I580" i="4"/>
  <c r="J580" i="4" s="1"/>
  <c r="I660" i="4"/>
  <c r="J660" i="4" s="1"/>
  <c r="I645" i="4"/>
  <c r="J645" i="4" s="1"/>
  <c r="J646" i="4" s="1"/>
  <c r="G104" i="5" s="1"/>
  <c r="I575" i="4"/>
  <c r="J575" i="4" s="1"/>
  <c r="I655" i="4"/>
  <c r="J655" i="4" s="1"/>
  <c r="I685" i="4"/>
  <c r="J685" i="4" s="1"/>
  <c r="I570" i="4"/>
  <c r="J570" i="4" s="1"/>
  <c r="I650" i="4"/>
  <c r="J650" i="4" s="1"/>
  <c r="I520" i="4"/>
  <c r="J520" i="4" s="1"/>
  <c r="I680" i="4"/>
  <c r="J680" i="4" s="1"/>
  <c r="I595" i="4"/>
  <c r="J595" i="4" s="1"/>
  <c r="I510" i="4"/>
  <c r="J510" i="4" s="1"/>
  <c r="I590" i="4"/>
  <c r="J590" i="4" s="1"/>
  <c r="I585" i="4"/>
  <c r="J585" i="4" s="1"/>
  <c r="I560" i="4"/>
  <c r="J560" i="4" s="1"/>
  <c r="J561" i="4" s="1"/>
  <c r="G87" i="5" s="1"/>
  <c r="I640" i="4"/>
  <c r="J640" i="4" s="1"/>
  <c r="I605" i="4"/>
  <c r="J605" i="4" s="1"/>
  <c r="I555" i="4"/>
  <c r="J555" i="4" s="1"/>
  <c r="I635" i="4"/>
  <c r="J635" i="4" s="1"/>
  <c r="I625" i="4"/>
  <c r="J625" i="4" s="1"/>
  <c r="I550" i="4"/>
  <c r="J550" i="4" s="1"/>
  <c r="I630" i="4"/>
  <c r="J630" i="4" s="1"/>
  <c r="J631" i="4" s="1"/>
  <c r="G101" i="5" s="1"/>
  <c r="L3799" i="4"/>
  <c r="I525" i="4"/>
  <c r="J525" i="4" s="1"/>
  <c r="I540" i="4"/>
  <c r="J540" i="4" s="1"/>
  <c r="I620" i="4"/>
  <c r="J620" i="4" s="1"/>
  <c r="I545" i="4"/>
  <c r="J545" i="4" s="1"/>
  <c r="I535" i="4"/>
  <c r="J535" i="4" s="1"/>
  <c r="I615" i="4"/>
  <c r="J615" i="4" s="1"/>
  <c r="I565" i="4"/>
  <c r="J565" i="4" s="1"/>
  <c r="I530" i="4"/>
  <c r="J530" i="4" s="1"/>
  <c r="H656" i="4"/>
  <c r="F106" i="5" s="1"/>
  <c r="G525" i="4"/>
  <c r="H525" i="4" s="1"/>
  <c r="G645" i="4"/>
  <c r="H645" i="4" s="1"/>
  <c r="G595" i="4"/>
  <c r="H595" i="4" s="1"/>
  <c r="G510" i="4"/>
  <c r="H510" i="4" s="1"/>
  <c r="G550" i="4"/>
  <c r="H550" i="4" s="1"/>
  <c r="H551" i="4" s="1"/>
  <c r="F85" i="5" s="1"/>
  <c r="G590" i="4"/>
  <c r="H590" i="4" s="1"/>
  <c r="H591" i="4" s="1"/>
  <c r="F93" i="5" s="1"/>
  <c r="G630" i="4"/>
  <c r="H630" i="4" s="1"/>
  <c r="G670" i="4"/>
  <c r="H670" i="4" s="1"/>
  <c r="H671" i="4" s="1"/>
  <c r="F109" i="5" s="1"/>
  <c r="G575" i="4"/>
  <c r="H575" i="4" s="1"/>
  <c r="H626" i="4"/>
  <c r="F100" i="5" s="1"/>
  <c r="G615" i="4"/>
  <c r="H615" i="4" s="1"/>
  <c r="G565" i="4"/>
  <c r="H565" i="4" s="1"/>
  <c r="G665" i="4"/>
  <c r="H665" i="4" s="1"/>
  <c r="G540" i="4"/>
  <c r="H540" i="4" s="1"/>
  <c r="G580" i="4"/>
  <c r="H580" i="4" s="1"/>
  <c r="G620" i="4"/>
  <c r="H620" i="4" s="1"/>
  <c r="G660" i="4"/>
  <c r="H660" i="4" s="1"/>
  <c r="G545" i="4"/>
  <c r="H545" i="4" s="1"/>
  <c r="H604" i="5"/>
  <c r="E680" i="4"/>
  <c r="E660" i="4"/>
  <c r="E640" i="4"/>
  <c r="E620" i="4"/>
  <c r="E600" i="4"/>
  <c r="E580" i="4"/>
  <c r="E560" i="4"/>
  <c r="E540" i="4"/>
  <c r="E520" i="4"/>
  <c r="E685" i="4"/>
  <c r="E645" i="4"/>
  <c r="E565" i="4"/>
  <c r="E545" i="4"/>
  <c r="E675" i="4"/>
  <c r="E655" i="4"/>
  <c r="E635" i="4"/>
  <c r="E615" i="4"/>
  <c r="E595" i="4"/>
  <c r="E575" i="4"/>
  <c r="E555" i="4"/>
  <c r="E535" i="4"/>
  <c r="E515" i="4"/>
  <c r="E665" i="4"/>
  <c r="E625" i="4"/>
  <c r="E585" i="4"/>
  <c r="E525" i="4"/>
  <c r="E670" i="4"/>
  <c r="E650" i="4"/>
  <c r="E630" i="4"/>
  <c r="E610" i="4"/>
  <c r="E590" i="4"/>
  <c r="E570" i="4"/>
  <c r="E550" i="4"/>
  <c r="E530" i="4"/>
  <c r="E510" i="4"/>
  <c r="E605" i="4"/>
  <c r="G414" i="4"/>
  <c r="H414" i="4" s="1"/>
  <c r="G489" i="4"/>
  <c r="H489" i="4" s="1"/>
  <c r="G504" i="4"/>
  <c r="H504" i="4" s="1"/>
  <c r="G574" i="4"/>
  <c r="H574" i="4" s="1"/>
  <c r="H576" i="4" s="1"/>
  <c r="F90" i="5" s="1"/>
  <c r="G459" i="4"/>
  <c r="H459" i="4" s="1"/>
  <c r="G444" i="4"/>
  <c r="H444" i="4" s="1"/>
  <c r="G684" i="4"/>
  <c r="H684" i="4" s="1"/>
  <c r="H686" i="4" s="1"/>
  <c r="F112" i="5" s="1"/>
  <c r="G609" i="4"/>
  <c r="H609" i="4" s="1"/>
  <c r="H611" i="4" s="1"/>
  <c r="F97" i="5" s="1"/>
  <c r="G534" i="4"/>
  <c r="H534" i="4" s="1"/>
  <c r="H536" i="4" s="1"/>
  <c r="F82" i="5" s="1"/>
  <c r="G474" i="4"/>
  <c r="H474" i="4" s="1"/>
  <c r="G429" i="4"/>
  <c r="H429" i="4" s="1"/>
  <c r="G564" i="4"/>
  <c r="H564" i="4" s="1"/>
  <c r="G594" i="4"/>
  <c r="H594" i="4" s="1"/>
  <c r="G399" i="4"/>
  <c r="H399" i="4" s="1"/>
  <c r="I574" i="4"/>
  <c r="J574" i="4" s="1"/>
  <c r="I504" i="4"/>
  <c r="J504" i="4" s="1"/>
  <c r="I444" i="4"/>
  <c r="J444" i="4" s="1"/>
  <c r="I669" i="4"/>
  <c r="J669" i="4" s="1"/>
  <c r="I549" i="4"/>
  <c r="J549" i="4" s="1"/>
  <c r="I519" i="4"/>
  <c r="J519" i="4" s="1"/>
  <c r="I684" i="4"/>
  <c r="J684" i="4" s="1"/>
  <c r="I654" i="4"/>
  <c r="J654" i="4" s="1"/>
  <c r="I624" i="4"/>
  <c r="J624" i="4" s="1"/>
  <c r="I594" i="4"/>
  <c r="J594" i="4" s="1"/>
  <c r="J596" i="4" s="1"/>
  <c r="G94" i="5" s="1"/>
  <c r="I564" i="4"/>
  <c r="J564" i="4" s="1"/>
  <c r="J566" i="4" s="1"/>
  <c r="G88" i="5" s="1"/>
  <c r="I534" i="4"/>
  <c r="J534" i="4" s="1"/>
  <c r="I459" i="4"/>
  <c r="J459" i="4" s="1"/>
  <c r="I399" i="4"/>
  <c r="J399" i="4" s="1"/>
  <c r="I639" i="4"/>
  <c r="J639" i="4" s="1"/>
  <c r="I489" i="4"/>
  <c r="J489" i="4" s="1"/>
  <c r="I474" i="4"/>
  <c r="J474" i="4" s="1"/>
  <c r="I414" i="4"/>
  <c r="J414" i="4" s="1"/>
  <c r="I609" i="4"/>
  <c r="J609" i="4" s="1"/>
  <c r="J611" i="4" s="1"/>
  <c r="G97" i="5" s="1"/>
  <c r="I429" i="4"/>
  <c r="J429" i="4" s="1"/>
  <c r="J461" i="4"/>
  <c r="G67" i="5" s="1"/>
  <c r="L3794" i="4"/>
  <c r="H603" i="5"/>
  <c r="L3790" i="4"/>
  <c r="E504" i="4"/>
  <c r="E444" i="4"/>
  <c r="E399" i="4"/>
  <c r="E684" i="4"/>
  <c r="E669" i="4"/>
  <c r="E654" i="4"/>
  <c r="E639" i="4"/>
  <c r="E624" i="4"/>
  <c r="E609" i="4"/>
  <c r="E594" i="4"/>
  <c r="E564" i="4"/>
  <c r="E549" i="4"/>
  <c r="E534" i="4"/>
  <c r="E519" i="4"/>
  <c r="E489" i="4"/>
  <c r="E429" i="4"/>
  <c r="E574" i="4"/>
  <c r="E474" i="4"/>
  <c r="E414" i="4"/>
  <c r="E459" i="4"/>
  <c r="I579" i="4"/>
  <c r="J579" i="4" s="1"/>
  <c r="I529" i="4"/>
  <c r="J529" i="4" s="1"/>
  <c r="I499" i="4"/>
  <c r="J499" i="4" s="1"/>
  <c r="I604" i="4"/>
  <c r="J604" i="4" s="1"/>
  <c r="I454" i="4"/>
  <c r="J454" i="4" s="1"/>
  <c r="I514" i="4"/>
  <c r="J514" i="4" s="1"/>
  <c r="J516" i="4" s="1"/>
  <c r="G78" i="5" s="1"/>
  <c r="I424" i="4"/>
  <c r="J424" i="4" s="1"/>
  <c r="I484" i="4"/>
  <c r="J484" i="4" s="1"/>
  <c r="I649" i="4"/>
  <c r="J649" i="4" s="1"/>
  <c r="I544" i="4"/>
  <c r="J544" i="4" s="1"/>
  <c r="I619" i="4"/>
  <c r="J619" i="4" s="1"/>
  <c r="J621" i="4" s="1"/>
  <c r="G99" i="5" s="1"/>
  <c r="I409" i="4"/>
  <c r="J409" i="4" s="1"/>
  <c r="I469" i="4"/>
  <c r="J469" i="4" s="1"/>
  <c r="I589" i="4"/>
  <c r="J589" i="4" s="1"/>
  <c r="I634" i="4"/>
  <c r="J634" i="4" s="1"/>
  <c r="G514" i="4"/>
  <c r="H514" i="4" s="1"/>
  <c r="G664" i="4"/>
  <c r="H664" i="4" s="1"/>
  <c r="G409" i="4"/>
  <c r="H409" i="4" s="1"/>
  <c r="G579" i="4"/>
  <c r="H579" i="4" s="1"/>
  <c r="G679" i="4"/>
  <c r="H679" i="4" s="1"/>
  <c r="H681" i="4" s="1"/>
  <c r="F111" i="5" s="1"/>
  <c r="G499" i="4"/>
  <c r="H499" i="4" s="1"/>
  <c r="G634" i="4"/>
  <c r="H634" i="4" s="1"/>
  <c r="H636" i="4" s="1"/>
  <c r="F102" i="5" s="1"/>
  <c r="G484" i="4"/>
  <c r="H484" i="4" s="1"/>
  <c r="G559" i="4"/>
  <c r="H559" i="4" s="1"/>
  <c r="H561" i="4" s="1"/>
  <c r="F87" i="5" s="1"/>
  <c r="G649" i="4"/>
  <c r="H649" i="4" s="1"/>
  <c r="G439" i="4"/>
  <c r="H439" i="4" s="1"/>
  <c r="G604" i="4"/>
  <c r="H604" i="4" s="1"/>
  <c r="H606" i="4" s="1"/>
  <c r="F96" i="5" s="1"/>
  <c r="G424" i="4"/>
  <c r="H424" i="4" s="1"/>
  <c r="G529" i="4"/>
  <c r="H529" i="4" s="1"/>
  <c r="G619" i="4"/>
  <c r="H619" i="4" s="1"/>
  <c r="H621" i="4" s="1"/>
  <c r="F99" i="5" s="1"/>
  <c r="G394" i="4"/>
  <c r="H394" i="4" s="1"/>
  <c r="G544" i="4"/>
  <c r="H544" i="4" s="1"/>
  <c r="G454" i="4"/>
  <c r="H454" i="4" s="1"/>
  <c r="G469" i="4"/>
  <c r="H469" i="4" s="1"/>
  <c r="F3785" i="4"/>
  <c r="K3785" i="4"/>
  <c r="I495" i="4"/>
  <c r="J495" i="4" s="1"/>
  <c r="I480" i="4"/>
  <c r="J480" i="4" s="1"/>
  <c r="I505" i="4"/>
  <c r="J505" i="4" s="1"/>
  <c r="I465" i="4"/>
  <c r="J465" i="4" s="1"/>
  <c r="I500" i="4"/>
  <c r="J500" i="4" s="1"/>
  <c r="I450" i="4"/>
  <c r="J450" i="4" s="1"/>
  <c r="I420" i="4"/>
  <c r="J420" i="4" s="1"/>
  <c r="I405" i="4"/>
  <c r="J405" i="4" s="1"/>
  <c r="I390" i="4"/>
  <c r="J390" i="4" s="1"/>
  <c r="I435" i="4"/>
  <c r="J435" i="4" s="1"/>
  <c r="J436" i="4" s="1"/>
  <c r="G62" i="5" s="1"/>
  <c r="I430" i="4"/>
  <c r="J430" i="4" s="1"/>
  <c r="I440" i="4"/>
  <c r="J440" i="4" s="1"/>
  <c r="I415" i="4"/>
  <c r="J415" i="4" s="1"/>
  <c r="I445" i="4"/>
  <c r="J445" i="4" s="1"/>
  <c r="I400" i="4"/>
  <c r="J400" i="4" s="1"/>
  <c r="I485" i="4"/>
  <c r="J485" i="4" s="1"/>
  <c r="J486" i="4" s="1"/>
  <c r="G72" i="5" s="1"/>
  <c r="I470" i="4"/>
  <c r="J470" i="4" s="1"/>
  <c r="J471" i="4" s="1"/>
  <c r="G69" i="5" s="1"/>
  <c r="I455" i="4"/>
  <c r="J455" i="4" s="1"/>
  <c r="I425" i="4"/>
  <c r="J425" i="4" s="1"/>
  <c r="I490" i="4"/>
  <c r="J490" i="4" s="1"/>
  <c r="I410" i="4"/>
  <c r="J410" i="4" s="1"/>
  <c r="I475" i="4"/>
  <c r="J475" i="4" s="1"/>
  <c r="I395" i="4"/>
  <c r="J395" i="4" s="1"/>
  <c r="J396" i="4" s="1"/>
  <c r="G54" i="5" s="1"/>
  <c r="L3778" i="4"/>
  <c r="G490" i="4"/>
  <c r="H490" i="4" s="1"/>
  <c r="H491" i="4" s="1"/>
  <c r="F73" i="5" s="1"/>
  <c r="G495" i="4"/>
  <c r="H495" i="4" s="1"/>
  <c r="G480" i="4"/>
  <c r="H480" i="4" s="1"/>
  <c r="G465" i="4"/>
  <c r="H465" i="4" s="1"/>
  <c r="G450" i="4"/>
  <c r="H450" i="4" s="1"/>
  <c r="G435" i="4"/>
  <c r="H435" i="4" s="1"/>
  <c r="G420" i="4"/>
  <c r="H420" i="4" s="1"/>
  <c r="G405" i="4"/>
  <c r="H405" i="4" s="1"/>
  <c r="G390" i="4"/>
  <c r="H390" i="4" s="1"/>
  <c r="G475" i="4"/>
  <c r="H475" i="4" s="1"/>
  <c r="H476" i="4" s="1"/>
  <c r="F70" i="5" s="1"/>
  <c r="G445" i="4"/>
  <c r="H445" i="4" s="1"/>
  <c r="G415" i="4"/>
  <c r="H415" i="4" s="1"/>
  <c r="G400" i="4"/>
  <c r="H400" i="4" s="1"/>
  <c r="G500" i="4"/>
  <c r="H500" i="4" s="1"/>
  <c r="H501" i="4" s="1"/>
  <c r="F75" i="5" s="1"/>
  <c r="G485" i="4"/>
  <c r="H485" i="4" s="1"/>
  <c r="G470" i="4"/>
  <c r="H470" i="4" s="1"/>
  <c r="G455" i="4"/>
  <c r="H455" i="4" s="1"/>
  <c r="H456" i="4" s="1"/>
  <c r="F66" i="5" s="1"/>
  <c r="G440" i="4"/>
  <c r="H440" i="4" s="1"/>
  <c r="G425" i="4"/>
  <c r="H425" i="4" s="1"/>
  <c r="G410" i="4"/>
  <c r="H410" i="4" s="1"/>
  <c r="G395" i="4"/>
  <c r="H395" i="4" s="1"/>
  <c r="G505" i="4"/>
  <c r="H505" i="4" s="1"/>
  <c r="H506" i="4" s="1"/>
  <c r="F76" i="5" s="1"/>
  <c r="G460" i="4"/>
  <c r="H460" i="4" s="1"/>
  <c r="G430" i="4"/>
  <c r="H430" i="4" s="1"/>
  <c r="L3780" i="4"/>
  <c r="E601" i="5"/>
  <c r="I554" i="4"/>
  <c r="J554" i="4" s="1"/>
  <c r="J556" i="4" s="1"/>
  <c r="G86" i="5" s="1"/>
  <c r="I509" i="4"/>
  <c r="J509" i="4" s="1"/>
  <c r="I494" i="4"/>
  <c r="J494" i="4" s="1"/>
  <c r="I614" i="4"/>
  <c r="J614" i="4" s="1"/>
  <c r="J616" i="4" s="1"/>
  <c r="G98" i="5" s="1"/>
  <c r="I449" i="4"/>
  <c r="J449" i="4" s="1"/>
  <c r="I569" i="4"/>
  <c r="J569" i="4" s="1"/>
  <c r="I419" i="4"/>
  <c r="J419" i="4" s="1"/>
  <c r="I479" i="4"/>
  <c r="J479" i="4" s="1"/>
  <c r="I539" i="4"/>
  <c r="J539" i="4" s="1"/>
  <c r="I599" i="4"/>
  <c r="J599" i="4" s="1"/>
  <c r="I659" i="4"/>
  <c r="J659" i="4" s="1"/>
  <c r="I404" i="4"/>
  <c r="J404" i="4" s="1"/>
  <c r="J406" i="4" s="1"/>
  <c r="G56" i="5" s="1"/>
  <c r="I464" i="4"/>
  <c r="J464" i="4" s="1"/>
  <c r="I524" i="4"/>
  <c r="J524" i="4" s="1"/>
  <c r="I584" i="4"/>
  <c r="J584" i="4" s="1"/>
  <c r="J586" i="4" s="1"/>
  <c r="G92" i="5" s="1"/>
  <c r="H3775" i="4"/>
  <c r="F600" i="5" s="1"/>
  <c r="E600" i="5"/>
  <c r="E384" i="4"/>
  <c r="E379" i="4"/>
  <c r="F3762" i="4"/>
  <c r="I3756" i="4"/>
  <c r="J3756" i="4" s="1"/>
  <c r="J3757" i="4" s="1"/>
  <c r="G597" i="5" s="1"/>
  <c r="I149" i="4" s="1"/>
  <c r="J149" i="4" s="1"/>
  <c r="J150" i="4" s="1"/>
  <c r="G25" i="5" s="1"/>
  <c r="G3756" i="4"/>
  <c r="H3756" i="4" s="1"/>
  <c r="H3757" i="4" s="1"/>
  <c r="F597" i="5" s="1"/>
  <c r="G137" i="4" s="1"/>
  <c r="H137" i="4" s="1"/>
  <c r="H138" i="4" s="1"/>
  <c r="F22" i="5" s="1"/>
  <c r="G145" i="4"/>
  <c r="H145" i="4" s="1"/>
  <c r="H146" i="4" s="1"/>
  <c r="F24" i="5" s="1"/>
  <c r="K3739" i="4"/>
  <c r="F3741" i="4"/>
  <c r="E595" i="5" s="1"/>
  <c r="E3733" i="4" s="1"/>
  <c r="L3737" i="4"/>
  <c r="G141" i="4"/>
  <c r="H141" i="4" s="1"/>
  <c r="H142" i="4" s="1"/>
  <c r="F23" i="5" s="1"/>
  <c r="G129" i="4"/>
  <c r="H129" i="4" s="1"/>
  <c r="H130" i="4" s="1"/>
  <c r="F20" i="5" s="1"/>
  <c r="F3726" i="4"/>
  <c r="E593" i="5" s="1"/>
  <c r="E107" i="4" s="1"/>
  <c r="F107" i="4" s="1"/>
  <c r="K3724" i="4"/>
  <c r="I84" i="4"/>
  <c r="J84" i="4" s="1"/>
  <c r="J86" i="4" s="1"/>
  <c r="G12" i="5" s="1"/>
  <c r="H86" i="4"/>
  <c r="F12" i="5" s="1"/>
  <c r="G84" i="4"/>
  <c r="H84" i="4" s="1"/>
  <c r="F3717" i="4"/>
  <c r="K3717" i="4"/>
  <c r="F3710" i="4"/>
  <c r="K3710" i="4"/>
  <c r="K31" i="4"/>
  <c r="G60" i="4"/>
  <c r="H60" i="4" s="1"/>
  <c r="H62" i="4" s="1"/>
  <c r="F9" i="5" s="1"/>
  <c r="G32" i="4"/>
  <c r="H32" i="4" s="1"/>
  <c r="I74" i="4"/>
  <c r="J74" i="4" s="1"/>
  <c r="I46" i="4"/>
  <c r="J46" i="4" s="1"/>
  <c r="I60" i="4"/>
  <c r="J60" i="4" s="1"/>
  <c r="G46" i="4"/>
  <c r="H46" i="4" s="1"/>
  <c r="L3705" i="4"/>
  <c r="K73" i="4"/>
  <c r="H590" i="5"/>
  <c r="E74" i="4"/>
  <c r="E60" i="4"/>
  <c r="E46" i="4"/>
  <c r="E32" i="4"/>
  <c r="G70" i="4"/>
  <c r="H70" i="4" s="1"/>
  <c r="H76" i="4" s="1"/>
  <c r="F10" i="5" s="1"/>
  <c r="G28" i="4"/>
  <c r="H28" i="4" s="1"/>
  <c r="I28" i="4"/>
  <c r="J28" i="4" s="1"/>
  <c r="J34" i="4" s="1"/>
  <c r="G7" i="5" s="1"/>
  <c r="I56" i="4"/>
  <c r="J56" i="4" s="1"/>
  <c r="I42" i="4"/>
  <c r="J42" i="4" s="1"/>
  <c r="K59" i="4"/>
  <c r="K45" i="4"/>
  <c r="G42" i="4"/>
  <c r="H42" i="4" s="1"/>
  <c r="L3698" i="4"/>
  <c r="H589" i="5"/>
  <c r="E42" i="4"/>
  <c r="E28" i="4"/>
  <c r="E70" i="4"/>
  <c r="E56" i="4"/>
  <c r="I12" i="4"/>
  <c r="J12" i="4" s="1"/>
  <c r="I6" i="4"/>
  <c r="J6" i="4" s="1"/>
  <c r="I3682" i="4"/>
  <c r="J3682" i="4" s="1"/>
  <c r="J3683" i="4" s="1"/>
  <c r="G587" i="5" s="1"/>
  <c r="I19" i="4" s="1"/>
  <c r="J19" i="4" s="1"/>
  <c r="H588" i="5"/>
  <c r="G3682" i="4"/>
  <c r="H3682" i="4" s="1"/>
  <c r="H3683" i="4" s="1"/>
  <c r="F587" i="5" s="1"/>
  <c r="G19" i="4" s="1"/>
  <c r="H19" i="4" s="1"/>
  <c r="L3690" i="4"/>
  <c r="E3682" i="4"/>
  <c r="E3676" i="4"/>
  <c r="I18" i="4"/>
  <c r="J18" i="4" s="1"/>
  <c r="L3669" i="4"/>
  <c r="L3671" i="4"/>
  <c r="E585" i="5"/>
  <c r="H585" i="5" s="1"/>
  <c r="L3664" i="4"/>
  <c r="L3666" i="4"/>
  <c r="E584" i="5"/>
  <c r="H584" i="5" s="1"/>
  <c r="K3660" i="4"/>
  <c r="H3660" i="4"/>
  <c r="E582" i="5"/>
  <c r="H582" i="5" s="1"/>
  <c r="L3652" i="4"/>
  <c r="E581" i="5"/>
  <c r="H581" i="5" s="1"/>
  <c r="L3647" i="4"/>
  <c r="E580" i="5"/>
  <c r="H580" i="5" s="1"/>
  <c r="F3587" i="4"/>
  <c r="K3587" i="4"/>
  <c r="F3582" i="4"/>
  <c r="K3582" i="4"/>
  <c r="H3578" i="4"/>
  <c r="F568" i="5" s="1"/>
  <c r="E3577" i="4"/>
  <c r="L3575" i="4"/>
  <c r="E566" i="5"/>
  <c r="H566" i="5" s="1"/>
  <c r="L3563" i="4"/>
  <c r="L3564" i="4"/>
  <c r="H565" i="5"/>
  <c r="L3560" i="4"/>
  <c r="H564" i="5"/>
  <c r="H563" i="5"/>
  <c r="L3555" i="4"/>
  <c r="E560" i="5"/>
  <c r="H560" i="5" s="1"/>
  <c r="H559" i="5"/>
  <c r="L3538" i="4"/>
  <c r="L3537" i="4"/>
  <c r="L3534" i="4"/>
  <c r="H558" i="5"/>
  <c r="H557" i="5"/>
  <c r="L3527" i="4"/>
  <c r="L3529" i="4"/>
  <c r="L3522" i="4"/>
  <c r="L3524" i="4"/>
  <c r="H556" i="5"/>
  <c r="H555" i="5"/>
  <c r="L3519" i="4"/>
  <c r="L3514" i="4"/>
  <c r="H554" i="5"/>
  <c r="H553" i="5"/>
  <c r="L3509" i="4"/>
  <c r="L3504" i="4"/>
  <c r="L3503" i="4"/>
  <c r="E552" i="5"/>
  <c r="H552" i="5" s="1"/>
  <c r="L3500" i="4"/>
  <c r="E551" i="5"/>
  <c r="H551" i="5" s="1"/>
  <c r="L3493" i="4"/>
  <c r="L3495" i="4"/>
  <c r="E550" i="5"/>
  <c r="H550" i="5" s="1"/>
  <c r="L3488" i="4"/>
  <c r="L3490" i="4"/>
  <c r="E549" i="5"/>
  <c r="H549" i="5" s="1"/>
  <c r="L3483" i="4"/>
  <c r="L3485" i="4"/>
  <c r="E548" i="5"/>
  <c r="H548" i="5" s="1"/>
  <c r="L3478" i="4"/>
  <c r="L3480" i="4"/>
  <c r="E547" i="5"/>
  <c r="H547" i="5" s="1"/>
  <c r="L3473" i="4"/>
  <c r="L3475" i="4"/>
  <c r="E546" i="5"/>
  <c r="H546" i="5" s="1"/>
  <c r="L3468" i="4"/>
  <c r="L3470" i="4"/>
  <c r="E545" i="5"/>
  <c r="H545" i="5" s="1"/>
  <c r="L3463" i="4"/>
  <c r="L3465" i="4"/>
  <c r="E544" i="5"/>
  <c r="H544" i="5" s="1"/>
  <c r="L3456" i="4"/>
  <c r="H542" i="5"/>
  <c r="L3455" i="4"/>
  <c r="H540" i="5"/>
  <c r="L3448" i="4"/>
  <c r="H539" i="5"/>
  <c r="L3441" i="4"/>
  <c r="H3434" i="4"/>
  <c r="F538" i="5" s="1"/>
  <c r="I3433" i="4"/>
  <c r="L3431" i="4"/>
  <c r="L3427" i="4"/>
  <c r="L3428" i="4"/>
  <c r="E537" i="5"/>
  <c r="H537" i="5" s="1"/>
  <c r="K3420" i="4"/>
  <c r="L3420" i="4"/>
  <c r="L3421" i="4"/>
  <c r="E536" i="5"/>
  <c r="H536" i="5" s="1"/>
  <c r="K3413" i="4"/>
  <c r="L3413" i="4"/>
  <c r="H535" i="5"/>
  <c r="L3414" i="4"/>
  <c r="L3403" i="4"/>
  <c r="E533" i="5"/>
  <c r="H533" i="5" s="1"/>
  <c r="L3394" i="4"/>
  <c r="E531" i="5"/>
  <c r="H531" i="5" s="1"/>
  <c r="H526" i="5"/>
  <c r="L3369" i="4"/>
  <c r="L3368" i="4"/>
  <c r="L3365" i="4"/>
  <c r="H525" i="5"/>
  <c r="L3360" i="4"/>
  <c r="E524" i="5"/>
  <c r="H524" i="5" s="1"/>
  <c r="L3355" i="4"/>
  <c r="L3354" i="4"/>
  <c r="E523" i="5"/>
  <c r="H523" i="5" s="1"/>
  <c r="L3351" i="4"/>
  <c r="E522" i="5"/>
  <c r="H522" i="5" s="1"/>
  <c r="E521" i="5"/>
  <c r="H521" i="5" s="1"/>
  <c r="L3327" i="4"/>
  <c r="E516" i="5"/>
  <c r="L3323" i="4"/>
  <c r="L3318" i="4"/>
  <c r="H513" i="5"/>
  <c r="L3313" i="4"/>
  <c r="L3308" i="4"/>
  <c r="E512" i="5"/>
  <c r="H512" i="5" s="1"/>
  <c r="H511" i="5"/>
  <c r="L3302" i="4"/>
  <c r="L3303" i="4"/>
  <c r="L3297" i="4"/>
  <c r="L3299" i="4"/>
  <c r="E510" i="5"/>
  <c r="H510" i="5" s="1"/>
  <c r="H491" i="5"/>
  <c r="L3192" i="4"/>
  <c r="L3194" i="4"/>
  <c r="L3187" i="4"/>
  <c r="L3189" i="4"/>
  <c r="E490" i="5"/>
  <c r="H490" i="5" s="1"/>
  <c r="F3182" i="4"/>
  <c r="K3182" i="4"/>
  <c r="F3177" i="4"/>
  <c r="L3177" i="4" s="1"/>
  <c r="J3169" i="4"/>
  <c r="K3169" i="4"/>
  <c r="H3162" i="4"/>
  <c r="K3162" i="4"/>
  <c r="E486" i="5"/>
  <c r="K3155" i="4"/>
  <c r="H3155" i="4"/>
  <c r="E485" i="5"/>
  <c r="H3148" i="4"/>
  <c r="K3148" i="4"/>
  <c r="E484" i="5"/>
  <c r="H3143" i="4"/>
  <c r="F483" i="5" s="1"/>
  <c r="I3142" i="4"/>
  <c r="L3140" i="4"/>
  <c r="E483" i="5"/>
  <c r="H3137" i="4"/>
  <c r="F482" i="5" s="1"/>
  <c r="I3136" i="4"/>
  <c r="L3134" i="4"/>
  <c r="H3131" i="4"/>
  <c r="F481" i="5" s="1"/>
  <c r="I3130" i="4"/>
  <c r="L3128" i="4"/>
  <c r="E481" i="5"/>
  <c r="L3123" i="4"/>
  <c r="L3118" i="4"/>
  <c r="L3110" i="4"/>
  <c r="L3107" i="4"/>
  <c r="E477" i="5"/>
  <c r="H477" i="5" s="1"/>
  <c r="H476" i="5"/>
  <c r="L3104" i="4"/>
  <c r="H3083" i="4"/>
  <c r="F472" i="5" s="1"/>
  <c r="I3082" i="4"/>
  <c r="L3079" i="4"/>
  <c r="G3069" i="4"/>
  <c r="L3063" i="4"/>
  <c r="H469" i="5"/>
  <c r="H3056" i="4"/>
  <c r="K3056" i="4"/>
  <c r="E468" i="5"/>
  <c r="L3050" i="4"/>
  <c r="H467" i="5"/>
  <c r="L3051" i="4"/>
  <c r="H3035" i="4"/>
  <c r="F464" i="5" s="1"/>
  <c r="E464" i="5"/>
  <c r="F3016" i="4"/>
  <c r="K3016" i="4"/>
  <c r="F3010" i="4"/>
  <c r="K3010" i="4"/>
  <c r="L2999" i="4"/>
  <c r="L3005" i="4"/>
  <c r="E460" i="5"/>
  <c r="H460" i="5" s="1"/>
  <c r="L2996" i="4"/>
  <c r="H459" i="5"/>
  <c r="F2988" i="4"/>
  <c r="K2988" i="4"/>
  <c r="L2977" i="4"/>
  <c r="E456" i="5"/>
  <c r="H456" i="5" s="1"/>
  <c r="J2968" i="4"/>
  <c r="G455" i="5" s="1"/>
  <c r="E455" i="5"/>
  <c r="F2960" i="4"/>
  <c r="L2960" i="4" s="1"/>
  <c r="F2961" i="4"/>
  <c r="F2954" i="4"/>
  <c r="F2955" i="4" s="1"/>
  <c r="L2949" i="4"/>
  <c r="H452" i="5"/>
  <c r="L2940" i="4"/>
  <c r="E451" i="5"/>
  <c r="H451" i="5" s="1"/>
  <c r="F2932" i="4"/>
  <c r="K2932" i="4"/>
  <c r="F2926" i="4"/>
  <c r="K2926" i="4"/>
  <c r="L2921" i="4"/>
  <c r="E448" i="5"/>
  <c r="H448" i="5" s="1"/>
  <c r="L2912" i="4"/>
  <c r="K2904" i="4"/>
  <c r="L2902" i="4"/>
  <c r="J2905" i="4"/>
  <c r="G446" i="5" s="1"/>
  <c r="L2904" i="4"/>
  <c r="F2905" i="4"/>
  <c r="F2898" i="4"/>
  <c r="K2898" i="4"/>
  <c r="H444" i="5"/>
  <c r="L2893" i="4"/>
  <c r="H443" i="5"/>
  <c r="L2884" i="4"/>
  <c r="G2866" i="4"/>
  <c r="L2860" i="4"/>
  <c r="H2856" i="4"/>
  <c r="K2856" i="4"/>
  <c r="F2849" i="4"/>
  <c r="F2844" i="4"/>
  <c r="L2839" i="4"/>
  <c r="E436" i="5"/>
  <c r="H436" i="5" s="1"/>
  <c r="H434" i="5"/>
  <c r="L2829" i="4"/>
  <c r="L2816" i="4"/>
  <c r="H433" i="5"/>
  <c r="L2820" i="4"/>
  <c r="H2812" i="4"/>
  <c r="K2812" i="4"/>
  <c r="E432" i="5"/>
  <c r="K2802" i="4"/>
  <c r="H2802" i="4"/>
  <c r="F2794" i="4"/>
  <c r="K2794" i="4"/>
  <c r="F2789" i="4"/>
  <c r="K2789" i="4"/>
  <c r="E428" i="5"/>
  <c r="H428" i="5" s="1"/>
  <c r="F2779" i="4"/>
  <c r="K2779" i="4"/>
  <c r="L2775" i="4"/>
  <c r="E426" i="5"/>
  <c r="H426" i="5" s="1"/>
  <c r="E425" i="5"/>
  <c r="H425" i="5" s="1"/>
  <c r="H424" i="5"/>
  <c r="L2759" i="4"/>
  <c r="L2758" i="4"/>
  <c r="E423" i="5"/>
  <c r="H423" i="5" s="1"/>
  <c r="E422" i="5"/>
  <c r="H422" i="5" s="1"/>
  <c r="E420" i="5"/>
  <c r="H420" i="5" s="1"/>
  <c r="H2738" i="4"/>
  <c r="L2738" i="4" s="1"/>
  <c r="L2734" i="4"/>
  <c r="E419" i="5"/>
  <c r="L2731" i="4"/>
  <c r="L2727" i="4"/>
  <c r="E418" i="5"/>
  <c r="H418" i="5" s="1"/>
  <c r="F2724" i="4"/>
  <c r="E417" i="5" s="1"/>
  <c r="H417" i="5" s="1"/>
  <c r="L2721" i="4"/>
  <c r="K2708" i="4"/>
  <c r="J2709" i="4"/>
  <c r="G415" i="5" s="1"/>
  <c r="H2709" i="4"/>
  <c r="F415" i="5" s="1"/>
  <c r="L2702" i="4"/>
  <c r="K2697" i="4"/>
  <c r="L2696" i="4"/>
  <c r="K2696" i="4"/>
  <c r="J2698" i="4"/>
  <c r="G414" i="5" s="1"/>
  <c r="H2698" i="4"/>
  <c r="F414" i="5" s="1"/>
  <c r="E414" i="5"/>
  <c r="L2687" i="4"/>
  <c r="J2677" i="4"/>
  <c r="G412" i="5" s="1"/>
  <c r="L2674" i="4"/>
  <c r="E412" i="5"/>
  <c r="L2665" i="4"/>
  <c r="H2666" i="4"/>
  <c r="L2666" i="4" s="1"/>
  <c r="L2661" i="4"/>
  <c r="K2657" i="4"/>
  <c r="H2658" i="4"/>
  <c r="F410" i="5" s="1"/>
  <c r="J2658" i="4"/>
  <c r="G410" i="5" s="1"/>
  <c r="E410" i="5"/>
  <c r="L2649" i="4"/>
  <c r="L2650" i="4"/>
  <c r="H409" i="5"/>
  <c r="L2634" i="4"/>
  <c r="L2633" i="4"/>
  <c r="E405" i="5"/>
  <c r="H405" i="5" s="1"/>
  <c r="L2626" i="4"/>
  <c r="L2625" i="4"/>
  <c r="E403" i="5"/>
  <c r="H403" i="5" s="1"/>
  <c r="L2618" i="4"/>
  <c r="L2617" i="4"/>
  <c r="E401" i="5"/>
  <c r="H401" i="5" s="1"/>
  <c r="L2606" i="4"/>
  <c r="E398" i="5"/>
  <c r="H398" i="5" s="1"/>
  <c r="L2601" i="4"/>
  <c r="H397" i="5"/>
  <c r="L2602" i="4"/>
  <c r="L2594" i="4"/>
  <c r="H395" i="5"/>
  <c r="L2593" i="4"/>
  <c r="H2588" i="4"/>
  <c r="K2588" i="4"/>
  <c r="H2583" i="4"/>
  <c r="F393" i="5" s="1"/>
  <c r="I2582" i="4"/>
  <c r="L2580" i="4"/>
  <c r="G2575" i="4"/>
  <c r="L2573" i="4"/>
  <c r="H2570" i="4"/>
  <c r="F391" i="5" s="1"/>
  <c r="I2569" i="4"/>
  <c r="L2567" i="4"/>
  <c r="E391" i="5"/>
  <c r="L2564" i="4"/>
  <c r="H390" i="5"/>
  <c r="H2559" i="4"/>
  <c r="F389" i="5" s="1"/>
  <c r="H389" i="5" s="1"/>
  <c r="J2551" i="4"/>
  <c r="K2551" i="4"/>
  <c r="L2547" i="4"/>
  <c r="J2541" i="4"/>
  <c r="K2541" i="4"/>
  <c r="H2536" i="4"/>
  <c r="F385" i="5" s="1"/>
  <c r="I2535" i="4"/>
  <c r="L2533" i="4"/>
  <c r="E385" i="5"/>
  <c r="L2529" i="4"/>
  <c r="L2530" i="4"/>
  <c r="E384" i="5"/>
  <c r="H384" i="5" s="1"/>
  <c r="K2523" i="4"/>
  <c r="L2523" i="4"/>
  <c r="H383" i="5"/>
  <c r="L2524" i="4"/>
  <c r="H2518" i="4"/>
  <c r="I2517" i="4"/>
  <c r="L2515" i="4"/>
  <c r="L2512" i="4"/>
  <c r="E381" i="5"/>
  <c r="H381" i="5" s="1"/>
  <c r="L2505" i="4"/>
  <c r="L2506" i="4"/>
  <c r="E380" i="5"/>
  <c r="H380" i="5" s="1"/>
  <c r="H2500" i="4"/>
  <c r="F379" i="5" s="1"/>
  <c r="I2499" i="4"/>
  <c r="L2497" i="4"/>
  <c r="E379" i="5"/>
  <c r="L2478" i="4"/>
  <c r="E376" i="5"/>
  <c r="H376" i="5" s="1"/>
  <c r="H2472" i="4"/>
  <c r="F375" i="5" s="1"/>
  <c r="I2471" i="4"/>
  <c r="L2463" i="4"/>
  <c r="L2462" i="4"/>
  <c r="E373" i="5"/>
  <c r="H373" i="5" s="1"/>
  <c r="L2459" i="4"/>
  <c r="L2454" i="4"/>
  <c r="H371" i="5"/>
  <c r="L2449" i="4"/>
  <c r="H370" i="5"/>
  <c r="H369" i="5"/>
  <c r="L2444" i="4"/>
  <c r="L2439" i="4"/>
  <c r="E368" i="5"/>
  <c r="H368" i="5" s="1"/>
  <c r="L2434" i="4"/>
  <c r="E367" i="5"/>
  <c r="H367" i="5" s="1"/>
  <c r="L2408" i="4"/>
  <c r="L2387" i="4"/>
  <c r="H362" i="5"/>
  <c r="L2380" i="4"/>
  <c r="L2371" i="4"/>
  <c r="L2374" i="4"/>
  <c r="E360" i="5"/>
  <c r="H360" i="5" s="1"/>
  <c r="L2338" i="4"/>
  <c r="F2324" i="4"/>
  <c r="E355" i="5" s="1"/>
  <c r="H355" i="5" s="1"/>
  <c r="K2312" i="4"/>
  <c r="F2316" i="4"/>
  <c r="E354" i="5" s="1"/>
  <c r="H354" i="5" s="1"/>
  <c r="K2307" i="4"/>
  <c r="K2298" i="4"/>
  <c r="L2282" i="4"/>
  <c r="L2253" i="4"/>
  <c r="F2248" i="4"/>
  <c r="K2248" i="4"/>
  <c r="F2218" i="4"/>
  <c r="E341" i="5"/>
  <c r="H341" i="5" s="1"/>
  <c r="L2214" i="4"/>
  <c r="I2159" i="4"/>
  <c r="J2159" i="4" s="1"/>
  <c r="J2173" i="4" s="1"/>
  <c r="G333" i="5" s="1"/>
  <c r="I2141" i="4"/>
  <c r="J2141" i="4" s="1"/>
  <c r="J2155" i="4" s="1"/>
  <c r="G332" i="5" s="1"/>
  <c r="G2159" i="4"/>
  <c r="H2159" i="4" s="1"/>
  <c r="H2173" i="4" s="1"/>
  <c r="F333" i="5" s="1"/>
  <c r="L2208" i="4"/>
  <c r="E340" i="5"/>
  <c r="H2203" i="4"/>
  <c r="L2158" i="4"/>
  <c r="K2154" i="4"/>
  <c r="L2152" i="4"/>
  <c r="L2112" i="4"/>
  <c r="L2108" i="4"/>
  <c r="H2109" i="4"/>
  <c r="L2105" i="4"/>
  <c r="L2104" i="4"/>
  <c r="E328" i="5"/>
  <c r="H328" i="5" s="1"/>
  <c r="L2099" i="4"/>
  <c r="H324" i="5"/>
  <c r="L2086" i="4"/>
  <c r="L2087" i="4"/>
  <c r="L2076" i="4"/>
  <c r="F2059" i="4"/>
  <c r="L2059" i="4" s="1"/>
  <c r="K2054" i="4"/>
  <c r="K2051" i="4"/>
  <c r="F2055" i="4"/>
  <c r="L2026" i="4"/>
  <c r="H313" i="5"/>
  <c r="L2012" i="4"/>
  <c r="L2015" i="4"/>
  <c r="H312" i="5"/>
  <c r="L2009" i="4"/>
  <c r="L2003" i="4"/>
  <c r="K1996" i="4"/>
  <c r="F1997" i="4"/>
  <c r="K1993" i="4"/>
  <c r="K1988" i="4"/>
  <c r="F1989" i="4"/>
  <c r="K1985" i="4"/>
  <c r="K1980" i="4"/>
  <c r="L1978" i="4"/>
  <c r="F1981" i="4"/>
  <c r="K1977" i="4"/>
  <c r="K1969" i="4"/>
  <c r="F1973" i="4"/>
  <c r="K1964" i="4"/>
  <c r="F1961" i="4"/>
  <c r="K1961" i="4"/>
  <c r="F1953" i="4"/>
  <c r="K1953" i="4"/>
  <c r="F1949" i="4"/>
  <c r="L1949" i="4" s="1"/>
  <c r="K1948" i="4"/>
  <c r="K1945" i="4"/>
  <c r="L1933" i="4"/>
  <c r="L1926" i="4"/>
  <c r="F1930" i="4"/>
  <c r="K1918" i="4"/>
  <c r="F1922" i="4"/>
  <c r="E300" i="5" s="1"/>
  <c r="H300" i="5" s="1"/>
  <c r="L1914" i="4"/>
  <c r="E299" i="5"/>
  <c r="H299" i="5" s="1"/>
  <c r="H1907" i="4"/>
  <c r="F298" i="5" s="1"/>
  <c r="H298" i="5" s="1"/>
  <c r="L1899" i="4"/>
  <c r="E297" i="5"/>
  <c r="H297" i="5" s="1"/>
  <c r="L1893" i="4"/>
  <c r="L1888" i="4"/>
  <c r="F1860" i="4"/>
  <c r="F1851" i="4"/>
  <c r="E288" i="5" s="1"/>
  <c r="H288" i="5" s="1"/>
  <c r="L1845" i="4"/>
  <c r="K1841" i="4"/>
  <c r="L1833" i="4"/>
  <c r="E286" i="5"/>
  <c r="H286" i="5" s="1"/>
  <c r="H1684" i="4"/>
  <c r="I1683" i="4"/>
  <c r="L1681" i="4"/>
  <c r="L1675" i="4"/>
  <c r="L1665" i="4"/>
  <c r="L1660" i="4"/>
  <c r="H259" i="5"/>
  <c r="L1657" i="4"/>
  <c r="L1650" i="4"/>
  <c r="E258" i="5"/>
  <c r="H258" i="5" s="1"/>
  <c r="L1644" i="4"/>
  <c r="L1641" i="4"/>
  <c r="E257" i="5"/>
  <c r="H257" i="5" s="1"/>
  <c r="L1638" i="4"/>
  <c r="E256" i="5"/>
  <c r="H256" i="5" s="1"/>
  <c r="L1628" i="4"/>
  <c r="E254" i="5"/>
  <c r="H254" i="5" s="1"/>
  <c r="L1624" i="4"/>
  <c r="L1623" i="4"/>
  <c r="E253" i="5"/>
  <c r="H253" i="5" s="1"/>
  <c r="L1612" i="4"/>
  <c r="K1605" i="4"/>
  <c r="K1587" i="4"/>
  <c r="L1558" i="4"/>
  <c r="K1533" i="4"/>
  <c r="L1533" i="4"/>
  <c r="L1522" i="4"/>
  <c r="L1506" i="4"/>
  <c r="K1506" i="4"/>
  <c r="K1470" i="4"/>
  <c r="L1432" i="4"/>
  <c r="L1425" i="4"/>
  <c r="K1425" i="4"/>
  <c r="L1396" i="4"/>
  <c r="K1380" i="4"/>
  <c r="J1355" i="4"/>
  <c r="G222" i="5" s="1"/>
  <c r="K1353" i="4"/>
  <c r="K1344" i="4"/>
  <c r="L1336" i="4"/>
  <c r="J1337" i="4"/>
  <c r="I1317" i="4"/>
  <c r="L1315" i="4"/>
  <c r="H215" i="5"/>
  <c r="L1292" i="4"/>
  <c r="L1287" i="4"/>
  <c r="E214" i="5"/>
  <c r="H214" i="5" s="1"/>
  <c r="L1282" i="4"/>
  <c r="E213" i="5"/>
  <c r="H213" i="5" s="1"/>
  <c r="H212" i="5"/>
  <c r="L1277" i="4"/>
  <c r="L1272" i="4"/>
  <c r="E211" i="5"/>
  <c r="H211" i="5" s="1"/>
  <c r="L1260" i="4"/>
  <c r="L1255" i="4"/>
  <c r="H1247" i="4"/>
  <c r="F206" i="5" s="1"/>
  <c r="E1246" i="4"/>
  <c r="L1244" i="4"/>
  <c r="E201" i="5"/>
  <c r="L1213" i="4"/>
  <c r="L1208" i="4"/>
  <c r="E200" i="5"/>
  <c r="H200" i="5" s="1"/>
  <c r="L1203" i="4"/>
  <c r="E199" i="5"/>
  <c r="L1198" i="4"/>
  <c r="E198" i="5"/>
  <c r="H198" i="5" s="1"/>
  <c r="L1177" i="4"/>
  <c r="K1169" i="4"/>
  <c r="L1163" i="4"/>
  <c r="L1152" i="4"/>
  <c r="H1149" i="4"/>
  <c r="L1145" i="4"/>
  <c r="L1138" i="4"/>
  <c r="L1137" i="4"/>
  <c r="E189" i="5"/>
  <c r="H189" i="5" s="1"/>
  <c r="L1130" i="4"/>
  <c r="L1129" i="4"/>
  <c r="E187" i="5"/>
  <c r="H187" i="5" s="1"/>
  <c r="L1122" i="4"/>
  <c r="E185" i="5"/>
  <c r="H185" i="5" s="1"/>
  <c r="F1004" i="4"/>
  <c r="F998" i="4"/>
  <c r="K998" i="4"/>
  <c r="F992" i="4"/>
  <c r="K992" i="4"/>
  <c r="F986" i="4"/>
  <c r="K986" i="4"/>
  <c r="F974" i="4"/>
  <c r="K974" i="4"/>
  <c r="F968" i="4"/>
  <c r="K968" i="4"/>
  <c r="L964" i="4"/>
  <c r="E161" i="5"/>
  <c r="H161" i="5" s="1"/>
  <c r="E959" i="4"/>
  <c r="H960" i="4"/>
  <c r="F160" i="5" s="1"/>
  <c r="L954" i="4"/>
  <c r="E159" i="5"/>
  <c r="H159" i="5" s="1"/>
  <c r="L948" i="4"/>
  <c r="E158" i="5"/>
  <c r="H158" i="5" s="1"/>
  <c r="H157" i="5"/>
  <c r="L943" i="4"/>
  <c r="L937" i="4"/>
  <c r="H156" i="5"/>
  <c r="H155" i="5"/>
  <c r="L932" i="4"/>
  <c r="L926" i="4"/>
  <c r="E154" i="5"/>
  <c r="H154" i="5" s="1"/>
  <c r="L917" i="4"/>
  <c r="L920" i="4"/>
  <c r="H153" i="5"/>
  <c r="L910" i="4"/>
  <c r="L909" i="4"/>
  <c r="E151" i="5"/>
  <c r="H151" i="5" s="1"/>
  <c r="L901" i="4"/>
  <c r="L902" i="4"/>
  <c r="E149" i="5"/>
  <c r="H149" i="5" s="1"/>
  <c r="E147" i="5"/>
  <c r="H147" i="5" s="1"/>
  <c r="L873" i="4"/>
  <c r="H870" i="4"/>
  <c r="L862" i="4"/>
  <c r="L832" i="4"/>
  <c r="L808" i="4"/>
  <c r="L802" i="4"/>
  <c r="K803" i="4"/>
  <c r="L803" i="4"/>
  <c r="H50" i="5"/>
  <c r="L376" i="4"/>
  <c r="L369" i="4"/>
  <c r="L370" i="4"/>
  <c r="E49" i="5"/>
  <c r="H49" i="5" s="1"/>
  <c r="L366" i="4"/>
  <c r="E48" i="5"/>
  <c r="H48" i="5" s="1"/>
  <c r="H362" i="4"/>
  <c r="L361" i="4"/>
  <c r="L358" i="4"/>
  <c r="E46" i="5"/>
  <c r="H46" i="5" s="1"/>
  <c r="H45" i="5"/>
  <c r="L350" i="4"/>
  <c r="L353" i="4"/>
  <c r="H44" i="5"/>
  <c r="L347" i="4"/>
  <c r="E43" i="5"/>
  <c r="H43" i="5" s="1"/>
  <c r="L335" i="4"/>
  <c r="F338" i="4"/>
  <c r="L332" i="4"/>
  <c r="L330" i="4"/>
  <c r="E41" i="5"/>
  <c r="H41" i="5" s="1"/>
  <c r="L321" i="4"/>
  <c r="L312" i="4"/>
  <c r="L318" i="4"/>
  <c r="E39" i="5"/>
  <c r="H39" i="5" s="1"/>
  <c r="L303" i="4"/>
  <c r="E38" i="5"/>
  <c r="L289" i="4"/>
  <c r="H286" i="4"/>
  <c r="F36" i="5" s="1"/>
  <c r="L275" i="4"/>
  <c r="E36" i="5"/>
  <c r="H35" i="5"/>
  <c r="L272" i="4"/>
  <c r="L248" i="4"/>
  <c r="L258" i="4"/>
  <c r="E34" i="5"/>
  <c r="H34" i="5" s="1"/>
  <c r="L232" i="4"/>
  <c r="E32" i="5"/>
  <c r="H32" i="5" s="1"/>
  <c r="L217" i="4"/>
  <c r="H219" i="4"/>
  <c r="F31" i="5" s="1"/>
  <c r="F219" i="4"/>
  <c r="E31" i="5" s="1"/>
  <c r="L204" i="4"/>
  <c r="L206" i="4"/>
  <c r="H30" i="5"/>
  <c r="F180" i="4"/>
  <c r="L180" i="4" s="1"/>
  <c r="F170" i="4"/>
  <c r="L170" i="4" s="1"/>
  <c r="F160" i="4"/>
  <c r="L160" i="4" s="1"/>
  <c r="L114" i="4"/>
  <c r="E16" i="5"/>
  <c r="H16" i="5" s="1"/>
  <c r="L98" i="4"/>
  <c r="L95" i="4"/>
  <c r="H13" i="5"/>
  <c r="L85" i="4"/>
  <c r="K75" i="4"/>
  <c r="K61" i="4"/>
  <c r="J48" i="4"/>
  <c r="G8" i="5" s="1"/>
  <c r="K47" i="4"/>
  <c r="L47" i="4"/>
  <c r="L43" i="4"/>
  <c r="L33" i="4"/>
  <c r="K33" i="4"/>
  <c r="J3622" i="4" l="1"/>
  <c r="G576" i="5" s="1"/>
  <c r="H431" i="4"/>
  <c r="F61" i="5" s="1"/>
  <c r="L305" i="4"/>
  <c r="J309" i="4"/>
  <c r="J636" i="4"/>
  <c r="G102" i="5" s="1"/>
  <c r="H596" i="4"/>
  <c r="F94" i="5" s="1"/>
  <c r="H2667" i="4"/>
  <c r="F411" i="5" s="1"/>
  <c r="J571" i="4"/>
  <c r="G89" i="5" s="1"/>
  <c r="J421" i="4"/>
  <c r="G59" i="5" s="1"/>
  <c r="H396" i="4"/>
  <c r="F54" i="5" s="1"/>
  <c r="J4539" i="4"/>
  <c r="G704" i="5" s="1"/>
  <c r="H1193" i="4"/>
  <c r="F197" i="5" s="1"/>
  <c r="F4710" i="4"/>
  <c r="E734" i="5" s="1"/>
  <c r="H698" i="4"/>
  <c r="F113" i="5" s="1"/>
  <c r="H1355" i="4"/>
  <c r="F222" i="5" s="1"/>
  <c r="H1346" i="4"/>
  <c r="F221" i="5" s="1"/>
  <c r="J1526" i="4"/>
  <c r="G241" i="5" s="1"/>
  <c r="I2492" i="4"/>
  <c r="J2492" i="4" s="1"/>
  <c r="J2494" i="4" s="1"/>
  <c r="G378" i="5" s="1"/>
  <c r="I2484" i="4"/>
  <c r="J2484" i="4" s="1"/>
  <c r="F2716" i="4"/>
  <c r="L2713" i="4"/>
  <c r="J104" i="4"/>
  <c r="L103" i="4"/>
  <c r="L728" i="4"/>
  <c r="E118" i="5"/>
  <c r="H118" i="5" s="1"/>
  <c r="L754" i="4"/>
  <c r="E122" i="5"/>
  <c r="H122" i="5" s="1"/>
  <c r="F3026" i="4"/>
  <c r="L3023" i="4"/>
  <c r="F245" i="4"/>
  <c r="L236" i="4"/>
  <c r="J4336" i="4"/>
  <c r="G685" i="5" s="1"/>
  <c r="I2176" i="4" s="1"/>
  <c r="J2176" i="4" s="1"/>
  <c r="J2178" i="4" s="1"/>
  <c r="G334" i="5" s="1"/>
  <c r="L4330" i="4"/>
  <c r="G121" i="4"/>
  <c r="H121" i="4" s="1"/>
  <c r="H122" i="4" s="1"/>
  <c r="F18" i="5" s="1"/>
  <c r="J481" i="4"/>
  <c r="G71" i="5" s="1"/>
  <c r="H441" i="4"/>
  <c r="F63" i="5" s="1"/>
  <c r="J506" i="4"/>
  <c r="G76" i="5" s="1"/>
  <c r="H625" i="5"/>
  <c r="H1102" i="4"/>
  <c r="F182" i="5" s="1"/>
  <c r="H3234" i="4"/>
  <c r="F497" i="5" s="1"/>
  <c r="L4005" i="4"/>
  <c r="I1386" i="4"/>
  <c r="J1386" i="4" s="1"/>
  <c r="J1391" i="4" s="1"/>
  <c r="G226" i="5" s="1"/>
  <c r="I1368" i="4"/>
  <c r="J1368" i="4" s="1"/>
  <c r="J1373" i="4" s="1"/>
  <c r="G224" i="5" s="1"/>
  <c r="I1467" i="4"/>
  <c r="J1467" i="4" s="1"/>
  <c r="J1472" i="4" s="1"/>
  <c r="G235" i="5" s="1"/>
  <c r="I1503" i="4"/>
  <c r="J1503" i="4" s="1"/>
  <c r="J1508" i="4" s="1"/>
  <c r="G239" i="5" s="1"/>
  <c r="H1748" i="4"/>
  <c r="F272" i="5" s="1"/>
  <c r="E1796" i="4"/>
  <c r="E2490" i="4"/>
  <c r="L4625" i="4"/>
  <c r="L4710" i="4"/>
  <c r="H1400" i="4"/>
  <c r="F227" i="5" s="1"/>
  <c r="F3956" i="4"/>
  <c r="J76" i="4"/>
  <c r="G10" i="5" s="1"/>
  <c r="I117" i="4"/>
  <c r="J117" i="4" s="1"/>
  <c r="J118" i="4" s="1"/>
  <c r="G17" i="5" s="1"/>
  <c r="J541" i="4"/>
  <c r="G83" i="5" s="1"/>
  <c r="J451" i="4"/>
  <c r="G65" i="5" s="1"/>
  <c r="J441" i="4"/>
  <c r="G63" i="5" s="1"/>
  <c r="H546" i="4"/>
  <c r="F84" i="5" s="1"/>
  <c r="H516" i="4"/>
  <c r="F78" i="5" s="1"/>
  <c r="J606" i="4"/>
  <c r="G96" i="5" s="1"/>
  <c r="J536" i="4"/>
  <c r="G82" i="5" s="1"/>
  <c r="J656" i="4"/>
  <c r="G106" i="5" s="1"/>
  <c r="J671" i="4"/>
  <c r="G109" i="5" s="1"/>
  <c r="J676" i="4"/>
  <c r="G110" i="5" s="1"/>
  <c r="F3939" i="4"/>
  <c r="H1110" i="4"/>
  <c r="F183" i="5" s="1"/>
  <c r="H1319" i="4"/>
  <c r="F218" i="5" s="1"/>
  <c r="H1328" i="4"/>
  <c r="F219" i="5" s="1"/>
  <c r="J1234" i="4"/>
  <c r="G204" i="5" s="1"/>
  <c r="I1566" i="4"/>
  <c r="J1566" i="4" s="1"/>
  <c r="J1571" i="4" s="1"/>
  <c r="G246" i="5" s="1"/>
  <c r="I1593" i="4"/>
  <c r="J1593" i="4" s="1"/>
  <c r="J1598" i="4" s="1"/>
  <c r="G249" i="5" s="1"/>
  <c r="I1458" i="4"/>
  <c r="J1458" i="4" s="1"/>
  <c r="I1494" i="4"/>
  <c r="J1494" i="4" s="1"/>
  <c r="H1706" i="4"/>
  <c r="F267" i="5" s="1"/>
  <c r="E1786" i="4"/>
  <c r="J4323" i="4"/>
  <c r="G684" i="5" s="1"/>
  <c r="I4270" i="4" s="1"/>
  <c r="J4270" i="4" s="1"/>
  <c r="J4271" i="4" s="1"/>
  <c r="G680" i="5" s="1"/>
  <c r="I2256" i="4" s="1"/>
  <c r="J2256" i="4" s="1"/>
  <c r="J2193" i="4"/>
  <c r="G337" i="5" s="1"/>
  <c r="H719" i="5"/>
  <c r="J3274" i="4"/>
  <c r="G505" i="5" s="1"/>
  <c r="E3620" i="4"/>
  <c r="J4494" i="4"/>
  <c r="G699" i="5" s="1"/>
  <c r="J327" i="4"/>
  <c r="L325" i="4"/>
  <c r="F2667" i="4"/>
  <c r="E411" i="5" s="1"/>
  <c r="H411" i="5" s="1"/>
  <c r="L2662" i="4"/>
  <c r="L298" i="4"/>
  <c r="F300" i="4"/>
  <c r="L735" i="4"/>
  <c r="E119" i="5"/>
  <c r="H119" i="5" s="1"/>
  <c r="J401" i="4"/>
  <c r="G55" i="5" s="1"/>
  <c r="H581" i="4"/>
  <c r="F91" i="5" s="1"/>
  <c r="F193" i="4"/>
  <c r="H415" i="5"/>
  <c r="H2739" i="4"/>
  <c r="F419" i="5" s="1"/>
  <c r="L2766" i="4"/>
  <c r="E435" i="5"/>
  <c r="H435" i="5" s="1"/>
  <c r="I7" i="4"/>
  <c r="J7" i="4" s="1"/>
  <c r="J8" i="4" s="1"/>
  <c r="G4" i="5" s="1"/>
  <c r="I129" i="4"/>
  <c r="J129" i="4" s="1"/>
  <c r="J130" i="4" s="1"/>
  <c r="G20" i="5" s="1"/>
  <c r="H411" i="4"/>
  <c r="F57" i="5" s="1"/>
  <c r="H471" i="4"/>
  <c r="F69" i="5" s="1"/>
  <c r="J416" i="4"/>
  <c r="G58" i="5" s="1"/>
  <c r="J391" i="4"/>
  <c r="G53" i="5" s="1"/>
  <c r="J551" i="4"/>
  <c r="G85" i="5" s="1"/>
  <c r="K3810" i="4"/>
  <c r="H1078" i="4"/>
  <c r="F179" i="5" s="1"/>
  <c r="H1227" i="4"/>
  <c r="F203" i="5" s="1"/>
  <c r="H1391" i="4"/>
  <c r="F226" i="5" s="1"/>
  <c r="I1359" i="4"/>
  <c r="J1359" i="4" s="1"/>
  <c r="J1364" i="4" s="1"/>
  <c r="G223" i="5" s="1"/>
  <c r="I1485" i="4"/>
  <c r="J1485" i="4" s="1"/>
  <c r="J1490" i="4" s="1"/>
  <c r="G237" i="5" s="1"/>
  <c r="I1377" i="4"/>
  <c r="J1377" i="4" s="1"/>
  <c r="J1382" i="4" s="1"/>
  <c r="G225" i="5" s="1"/>
  <c r="I1395" i="4"/>
  <c r="J1395" i="4" s="1"/>
  <c r="J1400" i="4" s="1"/>
  <c r="G227" i="5" s="1"/>
  <c r="I1584" i="4"/>
  <c r="J1584" i="4" s="1"/>
  <c r="H48" i="4"/>
  <c r="F8" i="5" s="1"/>
  <c r="H566" i="4"/>
  <c r="F88" i="5" s="1"/>
  <c r="J3610" i="4"/>
  <c r="G574" i="5" s="1"/>
  <c r="J666" i="4"/>
  <c r="G108" i="5" s="1"/>
  <c r="K4394" i="4"/>
  <c r="J1771" i="4"/>
  <c r="G275" i="5" s="1"/>
  <c r="G2038" i="4"/>
  <c r="H2038" i="4" s="1"/>
  <c r="H2039" i="4" s="1"/>
  <c r="F316" i="5" s="1"/>
  <c r="G2046" i="4"/>
  <c r="H2046" i="4" s="1"/>
  <c r="G2030" i="4"/>
  <c r="H2030" i="4" s="1"/>
  <c r="G2022" i="4"/>
  <c r="H2022" i="4" s="1"/>
  <c r="F4235" i="4"/>
  <c r="L4235" i="4" s="1"/>
  <c r="K4235" i="4"/>
  <c r="F4355" i="4"/>
  <c r="K4355" i="4"/>
  <c r="F4290" i="4"/>
  <c r="K4290" i="4"/>
  <c r="F4368" i="4"/>
  <c r="K4368" i="4"/>
  <c r="F4277" i="4"/>
  <c r="K4277" i="4"/>
  <c r="F4513" i="4"/>
  <c r="K4513" i="4"/>
  <c r="F696" i="4"/>
  <c r="L696" i="4" s="1"/>
  <c r="K696" i="4"/>
  <c r="F4493" i="4"/>
  <c r="K4493" i="4"/>
  <c r="H201" i="5"/>
  <c r="E3233" i="4"/>
  <c r="E3227" i="4"/>
  <c r="H734" i="5"/>
  <c r="E4716" i="4"/>
  <c r="F4401" i="4"/>
  <c r="L4394" i="4"/>
  <c r="F4446" i="4"/>
  <c r="K4446" i="4"/>
  <c r="F4316" i="4"/>
  <c r="K4316" i="4"/>
  <c r="F4500" i="4"/>
  <c r="L4500" i="4" s="1"/>
  <c r="K4500" i="4"/>
  <c r="F4433" i="4"/>
  <c r="K4433" i="4"/>
  <c r="F4538" i="4"/>
  <c r="L4538" i="4" s="1"/>
  <c r="K4538" i="4"/>
  <c r="G1760" i="4"/>
  <c r="H1760" i="4" s="1"/>
  <c r="H1764" i="4" s="1"/>
  <c r="F274" i="5" s="1"/>
  <c r="G1775" i="4"/>
  <c r="H1775" i="4" s="1"/>
  <c r="H1778" i="4" s="1"/>
  <c r="F276" i="5" s="1"/>
  <c r="H31" i="5"/>
  <c r="H1743" i="4"/>
  <c r="F271" i="5" s="1"/>
  <c r="I2332" i="4"/>
  <c r="J2332" i="4" s="1"/>
  <c r="F4566" i="4"/>
  <c r="L4566" i="4" s="1"/>
  <c r="H4539" i="4"/>
  <c r="F704" i="5" s="1"/>
  <c r="L1170" i="4"/>
  <c r="L1842" i="4"/>
  <c r="L2308" i="4"/>
  <c r="F2983" i="4"/>
  <c r="E457" i="5" s="1"/>
  <c r="H457" i="5" s="1"/>
  <c r="L3064" i="4"/>
  <c r="G18" i="4"/>
  <c r="H18" i="4" s="1"/>
  <c r="H34" i="4"/>
  <c r="F7" i="5" s="1"/>
  <c r="I145" i="4"/>
  <c r="J145" i="4" s="1"/>
  <c r="J146" i="4" s="1"/>
  <c r="G24" i="5" s="1"/>
  <c r="J466" i="4"/>
  <c r="G68" i="5" s="1"/>
  <c r="H531" i="4"/>
  <c r="F81" i="5" s="1"/>
  <c r="H651" i="4"/>
  <c r="F105" i="5" s="1"/>
  <c r="H666" i="4"/>
  <c r="F108" i="5" s="1"/>
  <c r="J651" i="4"/>
  <c r="G105" i="5" s="1"/>
  <c r="J581" i="4"/>
  <c r="G91" i="5" s="1"/>
  <c r="J576" i="4"/>
  <c r="G90" i="5" s="1"/>
  <c r="J681" i="4"/>
  <c r="G111" i="5" s="1"/>
  <c r="H3228" i="4"/>
  <c r="F496" i="5" s="1"/>
  <c r="J1589" i="4"/>
  <c r="G248" i="5" s="1"/>
  <c r="I2021" i="4"/>
  <c r="J2021" i="4" s="1"/>
  <c r="I2038" i="4"/>
  <c r="J2038" i="4" s="1"/>
  <c r="I2030" i="4"/>
  <c r="J2030" i="4" s="1"/>
  <c r="L4747" i="4"/>
  <c r="J1716" i="4"/>
  <c r="G268" i="5" s="1"/>
  <c r="F4459" i="4"/>
  <c r="K4459" i="4"/>
  <c r="K4303" i="4"/>
  <c r="F4303" i="4"/>
  <c r="K4420" i="4"/>
  <c r="F4420" i="4"/>
  <c r="K4329" i="4"/>
  <c r="F4329" i="4"/>
  <c r="L4329" i="4" s="1"/>
  <c r="F4138" i="4"/>
  <c r="L4137" i="4"/>
  <c r="I2415" i="4"/>
  <c r="J2415" i="4" s="1"/>
  <c r="I2366" i="4"/>
  <c r="J2366" i="4" s="1"/>
  <c r="I2427" i="4"/>
  <c r="J2427" i="4" s="1"/>
  <c r="I2355" i="4"/>
  <c r="J2355" i="4" s="1"/>
  <c r="I2344" i="4"/>
  <c r="J2344" i="4" s="1"/>
  <c r="I2333" i="4"/>
  <c r="J2333" i="4" s="1"/>
  <c r="H606" i="5"/>
  <c r="E4536" i="4"/>
  <c r="J1240" i="4"/>
  <c r="J1241" i="4" s="1"/>
  <c r="G205" i="5" s="1"/>
  <c r="H199" i="5"/>
  <c r="E1233" i="4"/>
  <c r="E1240" i="4"/>
  <c r="F1240" i="4" s="1"/>
  <c r="E1226" i="4"/>
  <c r="E1219" i="4"/>
  <c r="G1266" i="4"/>
  <c r="H1266" i="4" s="1"/>
  <c r="H1267" i="4" s="1"/>
  <c r="F210" i="5" s="1"/>
  <c r="G1256" i="4"/>
  <c r="H1256" i="4" s="1"/>
  <c r="H1257" i="4" s="1"/>
  <c r="F208" i="5" s="1"/>
  <c r="G1251" i="4"/>
  <c r="H1251" i="4" s="1"/>
  <c r="H1252" i="4" s="1"/>
  <c r="F207" i="5" s="1"/>
  <c r="G1261" i="4"/>
  <c r="H1261" i="4" s="1"/>
  <c r="H1262" i="4" s="1"/>
  <c r="F209" i="5" s="1"/>
  <c r="H516" i="5"/>
  <c r="E4524" i="4"/>
  <c r="H595" i="5"/>
  <c r="E3748" i="4"/>
  <c r="F4342" i="4"/>
  <c r="K4342" i="4"/>
  <c r="F4407" i="4"/>
  <c r="K4407" i="4"/>
  <c r="F4472" i="4"/>
  <c r="K4472" i="4"/>
  <c r="F4381" i="4"/>
  <c r="K4381" i="4"/>
  <c r="K4148" i="4"/>
  <c r="J4148" i="4"/>
  <c r="J1257" i="4"/>
  <c r="G208" i="5" s="1"/>
  <c r="I2343" i="4"/>
  <c r="J2343" i="4" s="1"/>
  <c r="I2045" i="4"/>
  <c r="J2045" i="4" s="1"/>
  <c r="J2047" i="4" s="1"/>
  <c r="G317" i="5" s="1"/>
  <c r="K4537" i="4"/>
  <c r="I133" i="4"/>
  <c r="J133" i="4" s="1"/>
  <c r="J134" i="4" s="1"/>
  <c r="G21" i="5" s="1"/>
  <c r="J1227" i="4"/>
  <c r="G203" i="5" s="1"/>
  <c r="J1463" i="4"/>
  <c r="G234" i="5" s="1"/>
  <c r="I2022" i="4"/>
  <c r="J2022" i="4" s="1"/>
  <c r="H4494" i="4"/>
  <c r="F699" i="5" s="1"/>
  <c r="K4137" i="4"/>
  <c r="G6" i="4"/>
  <c r="H6" i="4" s="1"/>
  <c r="J511" i="4"/>
  <c r="G77" i="5" s="1"/>
  <c r="J411" i="4"/>
  <c r="G57" i="5" s="1"/>
  <c r="J546" i="4"/>
  <c r="G84" i="5" s="1"/>
  <c r="J531" i="4"/>
  <c r="G81" i="5" s="1"/>
  <c r="H1234" i="4"/>
  <c r="F204" i="5" s="1"/>
  <c r="J1616" i="4"/>
  <c r="G251" i="5" s="1"/>
  <c r="L4016" i="4"/>
  <c r="H1716" i="4"/>
  <c r="F268" i="5" s="1"/>
  <c r="H1771" i="4"/>
  <c r="F275" i="5" s="1"/>
  <c r="H2023" i="4"/>
  <c r="F314" i="5" s="1"/>
  <c r="I2426" i="4"/>
  <c r="J2426" i="4" s="1"/>
  <c r="J2486" i="4"/>
  <c r="G377" i="5" s="1"/>
  <c r="H3239" i="4"/>
  <c r="F498" i="5" s="1"/>
  <c r="L4537" i="4"/>
  <c r="H744" i="5"/>
  <c r="E3626" i="4"/>
  <c r="E3633" i="4"/>
  <c r="F3632" i="4"/>
  <c r="K3632" i="4"/>
  <c r="F3625" i="4"/>
  <c r="K3625" i="4"/>
  <c r="E3615" i="4"/>
  <c r="H741" i="5"/>
  <c r="H3622" i="4"/>
  <c r="F576" i="5" s="1"/>
  <c r="F3614" i="4"/>
  <c r="L3614" i="4" s="1"/>
  <c r="K3614" i="4"/>
  <c r="F3620" i="4"/>
  <c r="L3620" i="4" s="1"/>
  <c r="K3620" i="4"/>
  <c r="H739" i="5"/>
  <c r="E3606" i="4"/>
  <c r="E3613" i="4"/>
  <c r="E3619" i="4"/>
  <c r="H738" i="5"/>
  <c r="E3601" i="4"/>
  <c r="E3609" i="4"/>
  <c r="F3608" i="4"/>
  <c r="L3608" i="4" s="1"/>
  <c r="K3608" i="4"/>
  <c r="F3600" i="4"/>
  <c r="L3600" i="4" s="1"/>
  <c r="K3600" i="4"/>
  <c r="L4725" i="4"/>
  <c r="E736" i="5"/>
  <c r="L4717" i="4"/>
  <c r="E3638" i="4"/>
  <c r="K3638" i="4" s="1"/>
  <c r="E4697" i="4"/>
  <c r="K4697" i="4" s="1"/>
  <c r="F4696" i="4"/>
  <c r="L4696" i="4" s="1"/>
  <c r="K4696" i="4"/>
  <c r="F3639" i="4"/>
  <c r="K3639" i="4"/>
  <c r="L4698" i="4"/>
  <c r="F3397" i="4"/>
  <c r="K3397" i="4"/>
  <c r="F3406" i="4"/>
  <c r="K3406" i="4"/>
  <c r="E3383" i="4"/>
  <c r="E3388" i="4"/>
  <c r="H730" i="5"/>
  <c r="E3373" i="4"/>
  <c r="E3378" i="4"/>
  <c r="H729" i="5"/>
  <c r="L4676" i="4"/>
  <c r="H4677" i="4"/>
  <c r="E3283" i="4"/>
  <c r="E3293" i="4"/>
  <c r="E3288" i="4"/>
  <c r="G3273" i="4"/>
  <c r="H3273" i="4" s="1"/>
  <c r="H3274" i="4" s="1"/>
  <c r="F505" i="5" s="1"/>
  <c r="H727" i="5"/>
  <c r="L4670" i="4"/>
  <c r="G3278" i="4"/>
  <c r="H3278" i="4" s="1"/>
  <c r="H3279" i="4" s="1"/>
  <c r="F506" i="5" s="1"/>
  <c r="L4671" i="4"/>
  <c r="F3268" i="4"/>
  <c r="L3268" i="4" s="1"/>
  <c r="K3268" i="4"/>
  <c r="F3273" i="4"/>
  <c r="F3278" i="4"/>
  <c r="J3264" i="4"/>
  <c r="G503" i="5" s="1"/>
  <c r="E3262" i="4"/>
  <c r="E3292" i="4"/>
  <c r="H726" i="5"/>
  <c r="H725" i="5"/>
  <c r="E3287" i="4"/>
  <c r="K3287" i="4" s="1"/>
  <c r="F3257" i="4"/>
  <c r="L3257" i="4" s="1"/>
  <c r="K3257" i="4"/>
  <c r="F3258" i="4"/>
  <c r="K3258" i="4"/>
  <c r="F3253" i="4"/>
  <c r="L3253" i="4" s="1"/>
  <c r="K3253" i="4"/>
  <c r="F3263" i="4"/>
  <c r="K3263" i="4"/>
  <c r="E3282" i="4"/>
  <c r="E3252" i="4"/>
  <c r="H723" i="5"/>
  <c r="H722" i="5"/>
  <c r="E3277" i="4"/>
  <c r="K3277" i="4" s="1"/>
  <c r="F3247" i="4"/>
  <c r="L3247" i="4" s="1"/>
  <c r="K3247" i="4"/>
  <c r="H3244" i="4"/>
  <c r="F499" i="5" s="1"/>
  <c r="H721" i="5"/>
  <c r="E3242" i="4"/>
  <c r="K3242" i="4" s="1"/>
  <c r="F3272" i="4"/>
  <c r="K3272" i="4"/>
  <c r="J3239" i="4"/>
  <c r="G498" i="5" s="1"/>
  <c r="E3248" i="4"/>
  <c r="E3238" i="4"/>
  <c r="E3243" i="4"/>
  <c r="H720" i="5"/>
  <c r="F3267" i="4"/>
  <c r="K3267" i="4"/>
  <c r="F3237" i="4"/>
  <c r="K3237" i="4"/>
  <c r="I4618" i="4"/>
  <c r="L4617" i="4"/>
  <c r="H4619" i="4"/>
  <c r="F3221" i="4"/>
  <c r="F3207" i="4"/>
  <c r="J4612" i="4"/>
  <c r="L4611" i="4"/>
  <c r="E3214" i="4"/>
  <c r="E3200" i="4"/>
  <c r="F3119" i="4"/>
  <c r="K3119" i="4"/>
  <c r="F3124" i="4"/>
  <c r="K3124" i="4"/>
  <c r="F3114" i="4"/>
  <c r="K3114" i="4"/>
  <c r="H715" i="5"/>
  <c r="E3097" i="4"/>
  <c r="E3092" i="4"/>
  <c r="E3087" i="4"/>
  <c r="F3075" i="4"/>
  <c r="L3075" i="4" s="1"/>
  <c r="K3075" i="4"/>
  <c r="F3074" i="4"/>
  <c r="K3074" i="4"/>
  <c r="E3044" i="4"/>
  <c r="H712" i="5"/>
  <c r="E3039" i="4"/>
  <c r="H711" i="5"/>
  <c r="F3038" i="4"/>
  <c r="K3038" i="4"/>
  <c r="F3043" i="4"/>
  <c r="K3043" i="4"/>
  <c r="E709" i="5"/>
  <c r="J4561" i="4"/>
  <c r="L4560" i="4"/>
  <c r="F2876" i="4"/>
  <c r="F2871" i="4"/>
  <c r="L4552" i="4"/>
  <c r="F4553" i="4"/>
  <c r="F4535" i="4"/>
  <c r="K4535" i="4"/>
  <c r="F2485" i="4"/>
  <c r="L2485" i="4" s="1"/>
  <c r="K2485" i="4"/>
  <c r="F2493" i="4"/>
  <c r="L2493" i="4" s="1"/>
  <c r="K2493" i="4"/>
  <c r="F2490" i="4"/>
  <c r="L2490" i="4" s="1"/>
  <c r="K2490" i="4"/>
  <c r="F2482" i="4"/>
  <c r="L2482" i="4" s="1"/>
  <c r="K2482" i="4"/>
  <c r="I2401" i="4"/>
  <c r="J2401" i="4" s="1"/>
  <c r="I2412" i="4"/>
  <c r="J2412" i="4" s="1"/>
  <c r="I2392" i="4"/>
  <c r="J2392" i="4" s="1"/>
  <c r="I2364" i="4"/>
  <c r="J2364" i="4" s="1"/>
  <c r="I2353" i="4"/>
  <c r="J2353" i="4" s="1"/>
  <c r="I2342" i="4"/>
  <c r="J2342" i="4" s="1"/>
  <c r="I2424" i="4"/>
  <c r="J2424" i="4" s="1"/>
  <c r="L4506" i="4"/>
  <c r="F4507" i="4"/>
  <c r="G2353" i="4"/>
  <c r="H2353" i="4" s="1"/>
  <c r="G2392" i="4"/>
  <c r="H2392" i="4" s="1"/>
  <c r="H2396" i="4" s="1"/>
  <c r="F363" i="5" s="1"/>
  <c r="G2424" i="4"/>
  <c r="H2424" i="4" s="1"/>
  <c r="G2331" i="4"/>
  <c r="H2331" i="4" s="1"/>
  <c r="G2364" i="4"/>
  <c r="H2364" i="4" s="1"/>
  <c r="G2401" i="4"/>
  <c r="H2401" i="4" s="1"/>
  <c r="H2405" i="4" s="1"/>
  <c r="F364" i="5" s="1"/>
  <c r="K4506" i="4"/>
  <c r="G2342" i="4"/>
  <c r="H2342" i="4" s="1"/>
  <c r="L4483" i="4"/>
  <c r="F4484" i="4"/>
  <c r="H2178" i="4"/>
  <c r="F334" i="5" s="1"/>
  <c r="F4335" i="4"/>
  <c r="I2266" i="4"/>
  <c r="J2266" i="4" s="1"/>
  <c r="J2270" i="4" s="1"/>
  <c r="G349" i="5" s="1"/>
  <c r="I2275" i="4"/>
  <c r="J2275" i="4" s="1"/>
  <c r="I2115" i="4"/>
  <c r="J2115" i="4" s="1"/>
  <c r="F683" i="5"/>
  <c r="G2276" i="4"/>
  <c r="H2276" i="4" s="1"/>
  <c r="G2267" i="4"/>
  <c r="H2267" i="4" s="1"/>
  <c r="G2257" i="4"/>
  <c r="H2257" i="4" s="1"/>
  <c r="I2257" i="4"/>
  <c r="J2257" i="4" s="1"/>
  <c r="J2260" i="4" s="1"/>
  <c r="G348" i="5" s="1"/>
  <c r="I2114" i="4"/>
  <c r="J2114" i="4" s="1"/>
  <c r="I2276" i="4"/>
  <c r="J2276" i="4" s="1"/>
  <c r="F2100" i="4"/>
  <c r="K2100" i="4"/>
  <c r="F2095" i="4"/>
  <c r="K2095" i="4"/>
  <c r="F2072" i="4"/>
  <c r="K2072" i="4"/>
  <c r="F2067" i="4"/>
  <c r="K2067" i="4"/>
  <c r="F2077" i="4"/>
  <c r="K2077" i="4"/>
  <c r="F2082" i="4"/>
  <c r="K2082" i="4"/>
  <c r="H2031" i="4"/>
  <c r="F315" i="5" s="1"/>
  <c r="L4252" i="4"/>
  <c r="F4253" i="4"/>
  <c r="I2414" i="4"/>
  <c r="J2414" i="4" s="1"/>
  <c r="I2037" i="4"/>
  <c r="J2037" i="4" s="1"/>
  <c r="J2039" i="4" s="1"/>
  <c r="G316" i="5" s="1"/>
  <c r="I2029" i="4"/>
  <c r="J2029" i="4" s="1"/>
  <c r="I2394" i="4"/>
  <c r="J2394" i="4" s="1"/>
  <c r="I2403" i="4"/>
  <c r="J2403" i="4" s="1"/>
  <c r="I2354" i="4"/>
  <c r="J2354" i="4" s="1"/>
  <c r="K4230" i="4"/>
  <c r="F4230" i="4"/>
  <c r="L4230" i="4" s="1"/>
  <c r="L4242" i="4"/>
  <c r="E674" i="5"/>
  <c r="H2047" i="4"/>
  <c r="F317" i="5" s="1"/>
  <c r="F2294" i="4"/>
  <c r="K2294" i="4"/>
  <c r="F2284" i="4"/>
  <c r="K2284" i="4"/>
  <c r="F4215" i="4"/>
  <c r="K4215" i="4"/>
  <c r="F4202" i="4"/>
  <c r="K4202" i="4"/>
  <c r="G1940" i="4"/>
  <c r="H1940" i="4" s="1"/>
  <c r="H1941" i="4" s="1"/>
  <c r="F303" i="5" s="1"/>
  <c r="G1934" i="4"/>
  <c r="H1934" i="4" s="1"/>
  <c r="H1936" i="4" s="1"/>
  <c r="F302" i="5" s="1"/>
  <c r="I1934" i="4"/>
  <c r="J1934" i="4" s="1"/>
  <c r="J1936" i="4" s="1"/>
  <c r="G302" i="5" s="1"/>
  <c r="K1889" i="4"/>
  <c r="F1889" i="4"/>
  <c r="K1884" i="4"/>
  <c r="F1884" i="4"/>
  <c r="F1894" i="4"/>
  <c r="K1894" i="4"/>
  <c r="F1879" i="4"/>
  <c r="K1879" i="4"/>
  <c r="F1864" i="4"/>
  <c r="K1864" i="4"/>
  <c r="F1874" i="4"/>
  <c r="K1874" i="4"/>
  <c r="F1869" i="4"/>
  <c r="K1869" i="4"/>
  <c r="F666" i="5"/>
  <c r="L4187" i="4"/>
  <c r="F1822" i="4"/>
  <c r="F1817" i="4"/>
  <c r="F1812" i="4"/>
  <c r="F1802" i="4"/>
  <c r="L1802" i="4" s="1"/>
  <c r="K1802" i="4"/>
  <c r="F1807" i="4"/>
  <c r="L1807" i="4" s="1"/>
  <c r="K1807" i="4"/>
  <c r="F1792" i="4"/>
  <c r="L1792" i="4" s="1"/>
  <c r="K1792" i="4"/>
  <c r="F1782" i="4"/>
  <c r="L1782" i="4" s="1"/>
  <c r="K1782" i="4"/>
  <c r="F1797" i="4"/>
  <c r="L1797" i="4" s="1"/>
  <c r="K1797" i="4"/>
  <c r="I1786" i="4"/>
  <c r="J1786" i="4" s="1"/>
  <c r="J1788" i="4" s="1"/>
  <c r="G278" i="5" s="1"/>
  <c r="I1791" i="4"/>
  <c r="J1791" i="4" s="1"/>
  <c r="J1793" i="4" s="1"/>
  <c r="G279" i="5" s="1"/>
  <c r="I1781" i="4"/>
  <c r="J1781" i="4" s="1"/>
  <c r="J1783" i="4" s="1"/>
  <c r="G277" i="5" s="1"/>
  <c r="I1796" i="4"/>
  <c r="J1796" i="4" s="1"/>
  <c r="J1798" i="4" s="1"/>
  <c r="G280" i="5" s="1"/>
  <c r="L4162" i="4"/>
  <c r="G1786" i="4"/>
  <c r="H1786" i="4" s="1"/>
  <c r="H1788" i="4" s="1"/>
  <c r="F278" i="5" s="1"/>
  <c r="H661" i="5"/>
  <c r="G1791" i="4"/>
  <c r="H1791" i="4" s="1"/>
  <c r="H1793" i="4" s="1"/>
  <c r="F279" i="5" s="1"/>
  <c r="G1781" i="4"/>
  <c r="H1781" i="4" s="1"/>
  <c r="H1783" i="4" s="1"/>
  <c r="F277" i="5" s="1"/>
  <c r="G1796" i="4"/>
  <c r="H1796" i="4" s="1"/>
  <c r="H1798" i="4" s="1"/>
  <c r="F280" i="5" s="1"/>
  <c r="F1781" i="4"/>
  <c r="F1796" i="4"/>
  <c r="F1791" i="4"/>
  <c r="F1786" i="4"/>
  <c r="K1786" i="4"/>
  <c r="L4155" i="4"/>
  <c r="E660" i="5"/>
  <c r="E659" i="5"/>
  <c r="J1756" i="4"/>
  <c r="G273" i="5" s="1"/>
  <c r="H1756" i="4"/>
  <c r="F273" i="5" s="1"/>
  <c r="L4143" i="4"/>
  <c r="F4144" i="4"/>
  <c r="J1748" i="4"/>
  <c r="G272" i="5" s="1"/>
  <c r="L4132" i="4"/>
  <c r="F4133" i="4"/>
  <c r="L4119" i="4"/>
  <c r="F4120" i="4"/>
  <c r="L4106" i="4"/>
  <c r="F4107" i="4"/>
  <c r="L4101" i="4"/>
  <c r="E651" i="5"/>
  <c r="L4094" i="4"/>
  <c r="F4095" i="4"/>
  <c r="L4088" i="4"/>
  <c r="F4089" i="4"/>
  <c r="L4082" i="4"/>
  <c r="F4083" i="4"/>
  <c r="F1731" i="4"/>
  <c r="L1731" i="4" s="1"/>
  <c r="K1731" i="4"/>
  <c r="F4063" i="4"/>
  <c r="K4063" i="4"/>
  <c r="F1710" i="4"/>
  <c r="L1710" i="4" s="1"/>
  <c r="K1710" i="4"/>
  <c r="J1690" i="4"/>
  <c r="G265" i="5" s="1"/>
  <c r="L4058" i="4"/>
  <c r="F4059" i="4"/>
  <c r="F4039" i="4"/>
  <c r="K4039" i="4"/>
  <c r="F1720" i="4"/>
  <c r="L1720" i="4" s="1"/>
  <c r="K1720" i="4"/>
  <c r="F1700" i="4"/>
  <c r="L1700" i="4" s="1"/>
  <c r="K1700" i="4"/>
  <c r="F641" i="5"/>
  <c r="E1751" i="4"/>
  <c r="E1741" i="4"/>
  <c r="E1730" i="4"/>
  <c r="E1719" i="4"/>
  <c r="E1687" i="4"/>
  <c r="E1709" i="4"/>
  <c r="E1693" i="4"/>
  <c r="E1759" i="4"/>
  <c r="E1774" i="4"/>
  <c r="E1767" i="4"/>
  <c r="E1746" i="4"/>
  <c r="E1699" i="4"/>
  <c r="H640" i="5"/>
  <c r="J1672" i="4"/>
  <c r="G262" i="5" s="1"/>
  <c r="F639" i="5"/>
  <c r="L4029" i="4"/>
  <c r="F1676" i="4"/>
  <c r="F1671" i="4"/>
  <c r="F1666" i="4"/>
  <c r="K1666" i="4"/>
  <c r="F1670" i="4"/>
  <c r="K1670" i="4"/>
  <c r="H637" i="5"/>
  <c r="E1661" i="4"/>
  <c r="J1454" i="4"/>
  <c r="G233" i="5" s="1"/>
  <c r="J1427" i="4"/>
  <c r="G230" i="5" s="1"/>
  <c r="J1607" i="4"/>
  <c r="G250" i="5" s="1"/>
  <c r="J1499" i="4"/>
  <c r="G238" i="5" s="1"/>
  <c r="F1430" i="4"/>
  <c r="L1430" i="4" s="1"/>
  <c r="K1430" i="4"/>
  <c r="F1466" i="4"/>
  <c r="L1466" i="4" s="1"/>
  <c r="K1466" i="4"/>
  <c r="F1502" i="4"/>
  <c r="L1502" i="4" s="1"/>
  <c r="K1502" i="4"/>
  <c r="F1538" i="4"/>
  <c r="L1538" i="4" s="1"/>
  <c r="K1538" i="4"/>
  <c r="F1574" i="4"/>
  <c r="L1574" i="4" s="1"/>
  <c r="K1574" i="4"/>
  <c r="F1610" i="4"/>
  <c r="L1610" i="4" s="1"/>
  <c r="K1610" i="4"/>
  <c r="F1421" i="4"/>
  <c r="L1421" i="4" s="1"/>
  <c r="K1421" i="4"/>
  <c r="F1457" i="4"/>
  <c r="L1457" i="4" s="1"/>
  <c r="K1457" i="4"/>
  <c r="F1493" i="4"/>
  <c r="L1493" i="4" s="1"/>
  <c r="K1493" i="4"/>
  <c r="F1529" i="4"/>
  <c r="L1529" i="4" s="1"/>
  <c r="K1529" i="4"/>
  <c r="F1565" i="4"/>
  <c r="L1565" i="4" s="1"/>
  <c r="K1565" i="4"/>
  <c r="F1601" i="4"/>
  <c r="L1601" i="4" s="1"/>
  <c r="K1601" i="4"/>
  <c r="F1412" i="4"/>
  <c r="L1412" i="4" s="1"/>
  <c r="K1412" i="4"/>
  <c r="F1448" i="4"/>
  <c r="L1448" i="4" s="1"/>
  <c r="K1448" i="4"/>
  <c r="F1484" i="4"/>
  <c r="L1484" i="4" s="1"/>
  <c r="K1484" i="4"/>
  <c r="F1520" i="4"/>
  <c r="L1520" i="4" s="1"/>
  <c r="K1520" i="4"/>
  <c r="F1556" i="4"/>
  <c r="L1556" i="4" s="1"/>
  <c r="K1556" i="4"/>
  <c r="F1592" i="4"/>
  <c r="L1592" i="4" s="1"/>
  <c r="K1592" i="4"/>
  <c r="F1403" i="4"/>
  <c r="L1403" i="4" s="1"/>
  <c r="K1403" i="4"/>
  <c r="F1439" i="4"/>
  <c r="L1439" i="4" s="1"/>
  <c r="K1439" i="4"/>
  <c r="F1475" i="4"/>
  <c r="L1475" i="4" s="1"/>
  <c r="K1475" i="4"/>
  <c r="F1511" i="4"/>
  <c r="L1511" i="4" s="1"/>
  <c r="K1511" i="4"/>
  <c r="F1547" i="4"/>
  <c r="L1547" i="4" s="1"/>
  <c r="K1547" i="4"/>
  <c r="F1583" i="4"/>
  <c r="L1583" i="4" s="1"/>
  <c r="K1583" i="4"/>
  <c r="E1611" i="4"/>
  <c r="E1575" i="4"/>
  <c r="E1485" i="4"/>
  <c r="E1395" i="4"/>
  <c r="E1386" i="4"/>
  <c r="E1377" i="4"/>
  <c r="E1368" i="4"/>
  <c r="E1359" i="4"/>
  <c r="E1350" i="4"/>
  <c r="E1458" i="4"/>
  <c r="E1602" i="4"/>
  <c r="E1566" i="4"/>
  <c r="E1476" i="4"/>
  <c r="E1593" i="4"/>
  <c r="E1503" i="4"/>
  <c r="E1467" i="4"/>
  <c r="E1584" i="4"/>
  <c r="E1494" i="4"/>
  <c r="H635" i="5"/>
  <c r="F1217" i="4"/>
  <c r="K1217" i="4"/>
  <c r="F3232" i="4"/>
  <c r="K3232" i="4"/>
  <c r="F3226" i="4"/>
  <c r="K3226" i="4"/>
  <c r="F1238" i="4"/>
  <c r="K1238" i="4"/>
  <c r="F1224" i="4"/>
  <c r="K1224" i="4"/>
  <c r="F1231" i="4"/>
  <c r="K1231" i="4"/>
  <c r="F1404" i="4"/>
  <c r="K1404" i="4"/>
  <c r="F1084" i="4"/>
  <c r="L1084" i="4" s="1"/>
  <c r="K1084" i="4"/>
  <c r="F1116" i="4"/>
  <c r="L1116" i="4" s="1"/>
  <c r="K1116" i="4"/>
  <c r="F1305" i="4"/>
  <c r="L1305" i="4" s="1"/>
  <c r="K1305" i="4"/>
  <c r="F1341" i="4"/>
  <c r="L1341" i="4" s="1"/>
  <c r="K1341" i="4"/>
  <c r="F1440" i="4"/>
  <c r="K1440" i="4"/>
  <c r="F1449" i="4"/>
  <c r="K1449" i="4"/>
  <c r="F1076" i="4"/>
  <c r="L1076" i="4" s="1"/>
  <c r="K1076" i="4"/>
  <c r="F1332" i="4"/>
  <c r="L1332" i="4" s="1"/>
  <c r="K1332" i="4"/>
  <c r="F1068" i="4"/>
  <c r="L1068" i="4" s="1"/>
  <c r="K1068" i="4"/>
  <c r="F1100" i="4"/>
  <c r="L1100" i="4" s="1"/>
  <c r="K1100" i="4"/>
  <c r="K1530" i="4"/>
  <c r="F1530" i="4"/>
  <c r="F1323" i="4"/>
  <c r="L1323" i="4" s="1"/>
  <c r="K1323" i="4"/>
  <c r="F1539" i="4"/>
  <c r="K1539" i="4"/>
  <c r="F1548" i="4"/>
  <c r="K1548" i="4"/>
  <c r="F1557" i="4"/>
  <c r="K1557" i="4"/>
  <c r="F1108" i="4"/>
  <c r="L1108" i="4" s="1"/>
  <c r="K1108" i="4"/>
  <c r="F1296" i="4"/>
  <c r="L1296" i="4" s="1"/>
  <c r="K1296" i="4"/>
  <c r="F1413" i="4"/>
  <c r="K1413" i="4"/>
  <c r="F1060" i="4"/>
  <c r="L1060" i="4" s="1"/>
  <c r="K1060" i="4"/>
  <c r="F1092" i="4"/>
  <c r="L1092" i="4" s="1"/>
  <c r="K1092" i="4"/>
  <c r="F1422" i="4"/>
  <c r="K1422" i="4"/>
  <c r="F1314" i="4"/>
  <c r="L1314" i="4" s="1"/>
  <c r="K1314" i="4"/>
  <c r="F1431" i="4"/>
  <c r="K1431" i="4"/>
  <c r="F1512" i="4"/>
  <c r="K1512" i="4"/>
  <c r="F1521" i="4"/>
  <c r="K1521" i="4"/>
  <c r="H632" i="5"/>
  <c r="E1821" i="4"/>
  <c r="E1811" i="4"/>
  <c r="E1801" i="4"/>
  <c r="E1376" i="4"/>
  <c r="E1340" i="4"/>
  <c r="E1304" i="4"/>
  <c r="E1190" i="4"/>
  <c r="E1105" i="4"/>
  <c r="E1073" i="4"/>
  <c r="E1045" i="4"/>
  <c r="E1007" i="4"/>
  <c r="E1081" i="4"/>
  <c r="E1367" i="4"/>
  <c r="E1331" i="4"/>
  <c r="E1295" i="4"/>
  <c r="E1189" i="4"/>
  <c r="E1182" i="4"/>
  <c r="E1097" i="4"/>
  <c r="E1065" i="4"/>
  <c r="E1051" i="4"/>
  <c r="E1013" i="4"/>
  <c r="E1385" i="4"/>
  <c r="E1349" i="4"/>
  <c r="E1146" i="4"/>
  <c r="E1816" i="4"/>
  <c r="E1806" i="4"/>
  <c r="E1394" i="4"/>
  <c r="E1358" i="4"/>
  <c r="E1322" i="4"/>
  <c r="E1181" i="4"/>
  <c r="E1089" i="4"/>
  <c r="E1057" i="4"/>
  <c r="E1033" i="4"/>
  <c r="E1026" i="4"/>
  <c r="E1019" i="4"/>
  <c r="E1313" i="4"/>
  <c r="E1153" i="4"/>
  <c r="E1113" i="4"/>
  <c r="E1039" i="4"/>
  <c r="L3984" i="4"/>
  <c r="F3985" i="4"/>
  <c r="G969" i="4"/>
  <c r="H969" i="4" s="1"/>
  <c r="H970" i="4" s="1"/>
  <c r="F162" i="5" s="1"/>
  <c r="G993" i="4"/>
  <c r="H993" i="4" s="1"/>
  <c r="H994" i="4" s="1"/>
  <c r="F166" i="5" s="1"/>
  <c r="G975" i="4"/>
  <c r="H975" i="4" s="1"/>
  <c r="H976" i="4" s="1"/>
  <c r="F163" i="5" s="1"/>
  <c r="L3978" i="4"/>
  <c r="F3979" i="4"/>
  <c r="F874" i="4"/>
  <c r="K874" i="4"/>
  <c r="F889" i="4"/>
  <c r="K889" i="4"/>
  <c r="F884" i="4"/>
  <c r="K884" i="4"/>
  <c r="F879" i="4"/>
  <c r="K879" i="4"/>
  <c r="I801" i="4"/>
  <c r="J801" i="4" s="1"/>
  <c r="J804" i="4" s="1"/>
  <c r="G131" i="5" s="1"/>
  <c r="I849" i="4"/>
  <c r="J849" i="4" s="1"/>
  <c r="J852" i="4" s="1"/>
  <c r="G139" i="5" s="1"/>
  <c r="I819" i="4"/>
  <c r="J819" i="4" s="1"/>
  <c r="J822" i="4" s="1"/>
  <c r="G134" i="5" s="1"/>
  <c r="I843" i="4"/>
  <c r="J843" i="4" s="1"/>
  <c r="J846" i="4" s="1"/>
  <c r="G138" i="5" s="1"/>
  <c r="I867" i="4"/>
  <c r="J867" i="4" s="1"/>
  <c r="J870" i="4" s="1"/>
  <c r="G142" i="5" s="1"/>
  <c r="I813" i="4"/>
  <c r="J813" i="4" s="1"/>
  <c r="J816" i="4" s="1"/>
  <c r="G133" i="5" s="1"/>
  <c r="I837" i="4"/>
  <c r="J837" i="4" s="1"/>
  <c r="J840" i="4" s="1"/>
  <c r="G137" i="5" s="1"/>
  <c r="I861" i="4"/>
  <c r="J861" i="4" s="1"/>
  <c r="J864" i="4" s="1"/>
  <c r="G141" i="5" s="1"/>
  <c r="I825" i="4"/>
  <c r="J825" i="4" s="1"/>
  <c r="J828" i="4" s="1"/>
  <c r="G135" i="5" s="1"/>
  <c r="L3968" i="4"/>
  <c r="I807" i="4"/>
  <c r="J807" i="4" s="1"/>
  <c r="J810" i="4" s="1"/>
  <c r="G132" i="5" s="1"/>
  <c r="I831" i="4"/>
  <c r="J831" i="4" s="1"/>
  <c r="J834" i="4" s="1"/>
  <c r="G136" i="5" s="1"/>
  <c r="I855" i="4"/>
  <c r="J855" i="4" s="1"/>
  <c r="J858" i="4" s="1"/>
  <c r="G140" i="5" s="1"/>
  <c r="F855" i="4"/>
  <c r="F861" i="4"/>
  <c r="K861" i="4"/>
  <c r="F819" i="4"/>
  <c r="F867" i="4"/>
  <c r="K867" i="4"/>
  <c r="F837" i="4"/>
  <c r="F813" i="4"/>
  <c r="F849" i="4"/>
  <c r="F843" i="4"/>
  <c r="F807" i="4"/>
  <c r="K807" i="4"/>
  <c r="F801" i="4"/>
  <c r="F825" i="4"/>
  <c r="F831" i="4"/>
  <c r="F790" i="4"/>
  <c r="L790" i="4" s="1"/>
  <c r="K790" i="4"/>
  <c r="F778" i="4"/>
  <c r="L778" i="4" s="1"/>
  <c r="K778" i="4"/>
  <c r="L3939" i="4"/>
  <c r="F3940" i="4"/>
  <c r="L3929" i="4"/>
  <c r="E623" i="5"/>
  <c r="F3918" i="4"/>
  <c r="E622" i="5" s="1"/>
  <c r="E768" i="4" s="1"/>
  <c r="L3911" i="4"/>
  <c r="F3912" i="4"/>
  <c r="F762" i="4"/>
  <c r="L762" i="4" s="1"/>
  <c r="K762" i="4"/>
  <c r="F763" i="4"/>
  <c r="K763" i="4"/>
  <c r="F758" i="4"/>
  <c r="L758" i="4" s="1"/>
  <c r="K758" i="4"/>
  <c r="L3885" i="4"/>
  <c r="F3886" i="4"/>
  <c r="E617" i="5"/>
  <c r="L3876" i="4"/>
  <c r="E739" i="4"/>
  <c r="E720" i="4"/>
  <c r="H616" i="5"/>
  <c r="L3861" i="4"/>
  <c r="F3862" i="4"/>
  <c r="F715" i="4"/>
  <c r="L715" i="4" s="1"/>
  <c r="K715" i="4"/>
  <c r="H613" i="5"/>
  <c r="F714" i="4"/>
  <c r="K714" i="4"/>
  <c r="F709" i="4"/>
  <c r="L709" i="4" s="1"/>
  <c r="K709" i="4"/>
  <c r="L3837" i="4"/>
  <c r="E708" i="4"/>
  <c r="H611" i="5"/>
  <c r="L3831" i="4"/>
  <c r="L703" i="4"/>
  <c r="H610" i="5"/>
  <c r="K703" i="4"/>
  <c r="L3825" i="4"/>
  <c r="F3826" i="4"/>
  <c r="K695" i="4"/>
  <c r="L3811" i="4"/>
  <c r="F694" i="4"/>
  <c r="L694" i="4" s="1"/>
  <c r="K694" i="4"/>
  <c r="F693" i="4"/>
  <c r="K693" i="4"/>
  <c r="J626" i="4"/>
  <c r="G100" i="5" s="1"/>
  <c r="J526" i="4"/>
  <c r="G80" i="5" s="1"/>
  <c r="J591" i="4"/>
  <c r="G93" i="5" s="1"/>
  <c r="J521" i="4"/>
  <c r="G79" i="5" s="1"/>
  <c r="J601" i="4"/>
  <c r="G95" i="5" s="1"/>
  <c r="J661" i="4"/>
  <c r="G107" i="5" s="1"/>
  <c r="J641" i="4"/>
  <c r="G103" i="5" s="1"/>
  <c r="J686" i="4"/>
  <c r="G112" i="5" s="1"/>
  <c r="F550" i="4"/>
  <c r="L550" i="4" s="1"/>
  <c r="K550" i="4"/>
  <c r="F630" i="4"/>
  <c r="L630" i="4" s="1"/>
  <c r="K630" i="4"/>
  <c r="F585" i="4"/>
  <c r="L585" i="4" s="1"/>
  <c r="K585" i="4"/>
  <c r="F535" i="4"/>
  <c r="L535" i="4" s="1"/>
  <c r="K535" i="4"/>
  <c r="F615" i="4"/>
  <c r="L615" i="4" s="1"/>
  <c r="K615" i="4"/>
  <c r="F545" i="4"/>
  <c r="L545" i="4" s="1"/>
  <c r="K545" i="4"/>
  <c r="F520" i="4"/>
  <c r="L520" i="4" s="1"/>
  <c r="K520" i="4"/>
  <c r="F600" i="4"/>
  <c r="L600" i="4" s="1"/>
  <c r="K600" i="4"/>
  <c r="F680" i="4"/>
  <c r="L680" i="4" s="1"/>
  <c r="K680" i="4"/>
  <c r="F620" i="4"/>
  <c r="L620" i="4" s="1"/>
  <c r="K620" i="4"/>
  <c r="F530" i="4"/>
  <c r="L530" i="4" s="1"/>
  <c r="K530" i="4"/>
  <c r="F610" i="4"/>
  <c r="L610" i="4" s="1"/>
  <c r="K610" i="4"/>
  <c r="F525" i="4"/>
  <c r="L525" i="4" s="1"/>
  <c r="K525" i="4"/>
  <c r="F515" i="4"/>
  <c r="L515" i="4" s="1"/>
  <c r="K515" i="4"/>
  <c r="F595" i="4"/>
  <c r="L595" i="4" s="1"/>
  <c r="K595" i="4"/>
  <c r="F675" i="4"/>
  <c r="L675" i="4" s="1"/>
  <c r="K675" i="4"/>
  <c r="F685" i="4"/>
  <c r="L685" i="4" s="1"/>
  <c r="K685" i="4"/>
  <c r="F580" i="4"/>
  <c r="L580" i="4" s="1"/>
  <c r="K580" i="4"/>
  <c r="F660" i="4"/>
  <c r="L660" i="4" s="1"/>
  <c r="K660" i="4"/>
  <c r="F605" i="4"/>
  <c r="L605" i="4" s="1"/>
  <c r="K605" i="4"/>
  <c r="F570" i="4"/>
  <c r="L570" i="4" s="1"/>
  <c r="K570" i="4"/>
  <c r="F650" i="4"/>
  <c r="L650" i="4" s="1"/>
  <c r="K650" i="4"/>
  <c r="F625" i="4"/>
  <c r="L625" i="4" s="1"/>
  <c r="K625" i="4"/>
  <c r="F555" i="4"/>
  <c r="L555" i="4" s="1"/>
  <c r="K555" i="4"/>
  <c r="F635" i="4"/>
  <c r="L635" i="4" s="1"/>
  <c r="K635" i="4"/>
  <c r="F565" i="4"/>
  <c r="L565" i="4" s="1"/>
  <c r="K565" i="4"/>
  <c r="F540" i="4"/>
  <c r="L540" i="4" s="1"/>
  <c r="K540" i="4"/>
  <c r="F510" i="4"/>
  <c r="L510" i="4" s="1"/>
  <c r="K510" i="4"/>
  <c r="F590" i="4"/>
  <c r="L590" i="4" s="1"/>
  <c r="K590" i="4"/>
  <c r="F670" i="4"/>
  <c r="L670" i="4" s="1"/>
  <c r="K670" i="4"/>
  <c r="F665" i="4"/>
  <c r="L665" i="4" s="1"/>
  <c r="K665" i="4"/>
  <c r="F575" i="4"/>
  <c r="L575" i="4" s="1"/>
  <c r="K575" i="4"/>
  <c r="F655" i="4"/>
  <c r="L655" i="4" s="1"/>
  <c r="K655" i="4"/>
  <c r="F645" i="4"/>
  <c r="L645" i="4" s="1"/>
  <c r="K645" i="4"/>
  <c r="F560" i="4"/>
  <c r="L560" i="4" s="1"/>
  <c r="K560" i="4"/>
  <c r="F640" i="4"/>
  <c r="L640" i="4" s="1"/>
  <c r="K640" i="4"/>
  <c r="J446" i="4"/>
  <c r="G64" i="5" s="1"/>
  <c r="H461" i="4"/>
  <c r="F67" i="5" s="1"/>
  <c r="H416" i="4"/>
  <c r="F58" i="5" s="1"/>
  <c r="J491" i="4"/>
  <c r="G73" i="5" s="1"/>
  <c r="J431" i="4"/>
  <c r="G61" i="5" s="1"/>
  <c r="H446" i="4"/>
  <c r="F64" i="5" s="1"/>
  <c r="H401" i="4"/>
  <c r="F55" i="5" s="1"/>
  <c r="J476" i="4"/>
  <c r="G70" i="5" s="1"/>
  <c r="F609" i="4"/>
  <c r="K609" i="4"/>
  <c r="F474" i="4"/>
  <c r="L474" i="4" s="1"/>
  <c r="K474" i="4"/>
  <c r="F519" i="4"/>
  <c r="K519" i="4"/>
  <c r="F594" i="4"/>
  <c r="K594" i="4"/>
  <c r="F654" i="4"/>
  <c r="K654" i="4"/>
  <c r="F444" i="4"/>
  <c r="L444" i="4" s="1"/>
  <c r="K444" i="4"/>
  <c r="F504" i="4"/>
  <c r="L504" i="4" s="1"/>
  <c r="K504" i="4"/>
  <c r="F414" i="4"/>
  <c r="L414" i="4" s="1"/>
  <c r="K414" i="4"/>
  <c r="F489" i="4"/>
  <c r="L489" i="4" s="1"/>
  <c r="K489" i="4"/>
  <c r="F564" i="4"/>
  <c r="K564" i="4"/>
  <c r="F639" i="4"/>
  <c r="K639" i="4"/>
  <c r="F399" i="4"/>
  <c r="L399" i="4" s="1"/>
  <c r="K399" i="4"/>
  <c r="F574" i="4"/>
  <c r="K574" i="4"/>
  <c r="F534" i="4"/>
  <c r="K534" i="4"/>
  <c r="F669" i="4"/>
  <c r="K669" i="4"/>
  <c r="F459" i="4"/>
  <c r="L459" i="4" s="1"/>
  <c r="K459" i="4"/>
  <c r="F429" i="4"/>
  <c r="L429" i="4" s="1"/>
  <c r="K429" i="4"/>
  <c r="F549" i="4"/>
  <c r="K549" i="4"/>
  <c r="F624" i="4"/>
  <c r="K624" i="4"/>
  <c r="F684" i="4"/>
  <c r="K684" i="4"/>
  <c r="J456" i="4"/>
  <c r="G66" i="5" s="1"/>
  <c r="H486" i="4"/>
  <c r="F72" i="5" s="1"/>
  <c r="J501" i="4"/>
  <c r="G75" i="5" s="1"/>
  <c r="J426" i="4"/>
  <c r="G60" i="5" s="1"/>
  <c r="H426" i="4"/>
  <c r="F60" i="5" s="1"/>
  <c r="L3785" i="4"/>
  <c r="F3787" i="4"/>
  <c r="J496" i="4"/>
  <c r="G74" i="5" s="1"/>
  <c r="E490" i="4"/>
  <c r="E480" i="4"/>
  <c r="E455" i="4"/>
  <c r="E430" i="4"/>
  <c r="E420" i="4"/>
  <c r="E395" i="4"/>
  <c r="E495" i="4"/>
  <c r="E470" i="4"/>
  <c r="E445" i="4"/>
  <c r="E435" i="4"/>
  <c r="E500" i="4"/>
  <c r="E475" i="4"/>
  <c r="E465" i="4"/>
  <c r="E440" i="4"/>
  <c r="E415" i="4"/>
  <c r="E405" i="4"/>
  <c r="E505" i="4"/>
  <c r="E410" i="4"/>
  <c r="E485" i="4"/>
  <c r="E460" i="4"/>
  <c r="E450" i="4"/>
  <c r="E425" i="4"/>
  <c r="E400" i="4"/>
  <c r="E390" i="4"/>
  <c r="H601" i="5"/>
  <c r="G479" i="4"/>
  <c r="H479" i="4" s="1"/>
  <c r="H481" i="4" s="1"/>
  <c r="F71" i="5" s="1"/>
  <c r="G404" i="4"/>
  <c r="H404" i="4" s="1"/>
  <c r="H406" i="4" s="1"/>
  <c r="F56" i="5" s="1"/>
  <c r="G494" i="4"/>
  <c r="H494" i="4" s="1"/>
  <c r="H496" i="4" s="1"/>
  <c r="F74" i="5" s="1"/>
  <c r="G569" i="4"/>
  <c r="H569" i="4" s="1"/>
  <c r="H571" i="4" s="1"/>
  <c r="F89" i="5" s="1"/>
  <c r="G464" i="4"/>
  <c r="H464" i="4" s="1"/>
  <c r="H466" i="4" s="1"/>
  <c r="F68" i="5" s="1"/>
  <c r="G539" i="4"/>
  <c r="H539" i="4" s="1"/>
  <c r="H541" i="4" s="1"/>
  <c r="F83" i="5" s="1"/>
  <c r="G524" i="4"/>
  <c r="H524" i="4" s="1"/>
  <c r="H526" i="4" s="1"/>
  <c r="F80" i="5" s="1"/>
  <c r="G554" i="4"/>
  <c r="H554" i="4" s="1"/>
  <c r="H556" i="4" s="1"/>
  <c r="F86" i="5" s="1"/>
  <c r="G629" i="4"/>
  <c r="H629" i="4" s="1"/>
  <c r="H631" i="4" s="1"/>
  <c r="F101" i="5" s="1"/>
  <c r="G389" i="4"/>
  <c r="H389" i="4" s="1"/>
  <c r="H391" i="4" s="1"/>
  <c r="F53" i="5" s="1"/>
  <c r="G659" i="4"/>
  <c r="H659" i="4" s="1"/>
  <c r="H661" i="4" s="1"/>
  <c r="F107" i="5" s="1"/>
  <c r="G419" i="4"/>
  <c r="H419" i="4" s="1"/>
  <c r="H421" i="4" s="1"/>
  <c r="F59" i="5" s="1"/>
  <c r="G674" i="4"/>
  <c r="H674" i="4" s="1"/>
  <c r="H676" i="4" s="1"/>
  <c r="F110" i="5" s="1"/>
  <c r="G434" i="4"/>
  <c r="H434" i="4" s="1"/>
  <c r="H436" i="4" s="1"/>
  <c r="F62" i="5" s="1"/>
  <c r="G509" i="4"/>
  <c r="H509" i="4" s="1"/>
  <c r="H511" i="4" s="1"/>
  <c r="F77" i="5" s="1"/>
  <c r="G599" i="4"/>
  <c r="H599" i="4" s="1"/>
  <c r="H601" i="4" s="1"/>
  <c r="F95" i="5" s="1"/>
  <c r="G644" i="4"/>
  <c r="H644" i="4" s="1"/>
  <c r="H646" i="4" s="1"/>
  <c r="F104" i="5" s="1"/>
  <c r="G614" i="4"/>
  <c r="H614" i="4" s="1"/>
  <c r="H616" i="4" s="1"/>
  <c r="F98" i="5" s="1"/>
  <c r="G584" i="4"/>
  <c r="H584" i="4" s="1"/>
  <c r="H586" i="4" s="1"/>
  <c r="F92" i="5" s="1"/>
  <c r="G449" i="4"/>
  <c r="H449" i="4" s="1"/>
  <c r="H451" i="4" s="1"/>
  <c r="F65" i="5" s="1"/>
  <c r="L3775" i="4"/>
  <c r="E599" i="4"/>
  <c r="E509" i="4"/>
  <c r="E479" i="4"/>
  <c r="E449" i="4"/>
  <c r="E389" i="4"/>
  <c r="E674" i="4"/>
  <c r="E644" i="4"/>
  <c r="E614" i="4"/>
  <c r="E584" i="4"/>
  <c r="E554" i="4"/>
  <c r="E524" i="4"/>
  <c r="E494" i="4"/>
  <c r="E464" i="4"/>
  <c r="E434" i="4"/>
  <c r="E404" i="4"/>
  <c r="E659" i="4"/>
  <c r="E629" i="4"/>
  <c r="E569" i="4"/>
  <c r="E539" i="4"/>
  <c r="E419" i="4"/>
  <c r="H600" i="5"/>
  <c r="F384" i="4"/>
  <c r="K384" i="4"/>
  <c r="F379" i="4"/>
  <c r="K379" i="4"/>
  <c r="L3762" i="4"/>
  <c r="F3764" i="4"/>
  <c r="I137" i="4"/>
  <c r="J137" i="4" s="1"/>
  <c r="J138" i="4" s="1"/>
  <c r="G22" i="5" s="1"/>
  <c r="I125" i="4"/>
  <c r="J125" i="4" s="1"/>
  <c r="J126" i="4" s="1"/>
  <c r="G19" i="5" s="1"/>
  <c r="G149" i="4"/>
  <c r="H149" i="4" s="1"/>
  <c r="H150" i="4" s="1"/>
  <c r="F25" i="5" s="1"/>
  <c r="G125" i="4"/>
  <c r="H125" i="4" s="1"/>
  <c r="H126" i="4" s="1"/>
  <c r="F19" i="5" s="1"/>
  <c r="L3741" i="4"/>
  <c r="F3733" i="4"/>
  <c r="K3733" i="4"/>
  <c r="K107" i="4"/>
  <c r="H593" i="5"/>
  <c r="L3726" i="4"/>
  <c r="F108" i="4"/>
  <c r="L107" i="4"/>
  <c r="L3717" i="4"/>
  <c r="F3719" i="4"/>
  <c r="L3710" i="4"/>
  <c r="F3712" i="4"/>
  <c r="J62" i="4"/>
  <c r="G9" i="5" s="1"/>
  <c r="F74" i="4"/>
  <c r="L74" i="4" s="1"/>
  <c r="K74" i="4"/>
  <c r="F32" i="4"/>
  <c r="L32" i="4" s="1"/>
  <c r="K32" i="4"/>
  <c r="F60" i="4"/>
  <c r="L60" i="4" s="1"/>
  <c r="K60" i="4"/>
  <c r="F46" i="4"/>
  <c r="L46" i="4" s="1"/>
  <c r="K46" i="4"/>
  <c r="F42" i="4"/>
  <c r="K42" i="4"/>
  <c r="F28" i="4"/>
  <c r="K28" i="4"/>
  <c r="F56" i="4"/>
  <c r="K56" i="4"/>
  <c r="F70" i="4"/>
  <c r="K70" i="4"/>
  <c r="J20" i="4"/>
  <c r="G6" i="5" s="1"/>
  <c r="H20" i="4"/>
  <c r="F6" i="5" s="1"/>
  <c r="I13" i="4"/>
  <c r="J13" i="4" s="1"/>
  <c r="J14" i="4" s="1"/>
  <c r="G5" i="5" s="1"/>
  <c r="G7" i="4"/>
  <c r="H7" i="4" s="1"/>
  <c r="H8" i="4" s="1"/>
  <c r="F4" i="5" s="1"/>
  <c r="G13" i="4"/>
  <c r="H13" i="4" s="1"/>
  <c r="H14" i="4" s="1"/>
  <c r="F5" i="5" s="1"/>
  <c r="F3682" i="4"/>
  <c r="K3682" i="4"/>
  <c r="F3676" i="4"/>
  <c r="K3676" i="4"/>
  <c r="L3660" i="4"/>
  <c r="H3661" i="4"/>
  <c r="F578" i="5"/>
  <c r="L3587" i="4"/>
  <c r="F3588" i="4"/>
  <c r="L3582" i="4"/>
  <c r="F3583" i="4"/>
  <c r="K3577" i="4"/>
  <c r="F3577" i="4"/>
  <c r="J3433" i="4"/>
  <c r="K3433" i="4"/>
  <c r="L3182" i="4"/>
  <c r="E488" i="5"/>
  <c r="H488" i="5" s="1"/>
  <c r="J3171" i="4"/>
  <c r="L3169" i="4"/>
  <c r="L3162" i="4"/>
  <c r="H3164" i="4"/>
  <c r="I3163" i="4"/>
  <c r="L3155" i="4"/>
  <c r="I3156" i="4"/>
  <c r="H3157" i="4"/>
  <c r="L3148" i="4"/>
  <c r="H3150" i="4"/>
  <c r="I3149" i="4"/>
  <c r="J3142" i="4"/>
  <c r="K3142" i="4"/>
  <c r="J3136" i="4"/>
  <c r="K3136" i="4"/>
  <c r="J3130" i="4"/>
  <c r="K3130" i="4"/>
  <c r="J3082" i="4"/>
  <c r="K3082" i="4"/>
  <c r="K3069" i="4"/>
  <c r="H3069" i="4"/>
  <c r="L3056" i="4"/>
  <c r="I3057" i="4"/>
  <c r="H3058" i="4"/>
  <c r="L3035" i="4"/>
  <c r="H464" i="5"/>
  <c r="L3016" i="4"/>
  <c r="F3017" i="4"/>
  <c r="L3010" i="4"/>
  <c r="F3011" i="4"/>
  <c r="L2988" i="4"/>
  <c r="F2989" i="4"/>
  <c r="L2983" i="4"/>
  <c r="L2968" i="4"/>
  <c r="H455" i="5"/>
  <c r="L2961" i="4"/>
  <c r="E454" i="5"/>
  <c r="H454" i="5" s="1"/>
  <c r="L2954" i="4"/>
  <c r="L2955" i="4"/>
  <c r="E453" i="5"/>
  <c r="H453" i="5" s="1"/>
  <c r="L2932" i="4"/>
  <c r="F2933" i="4"/>
  <c r="L2926" i="4"/>
  <c r="F2927" i="4"/>
  <c r="L2905" i="4"/>
  <c r="E446" i="5"/>
  <c r="H446" i="5" s="1"/>
  <c r="L2898" i="4"/>
  <c r="F2899" i="4"/>
  <c r="H2866" i="4"/>
  <c r="K2866" i="4"/>
  <c r="L2856" i="4"/>
  <c r="H2857" i="4"/>
  <c r="L2849" i="4"/>
  <c r="E438" i="5"/>
  <c r="H438" i="5" s="1"/>
  <c r="L2844" i="4"/>
  <c r="E437" i="5"/>
  <c r="H437" i="5" s="1"/>
  <c r="L2812" i="4"/>
  <c r="H2813" i="4"/>
  <c r="L2802" i="4"/>
  <c r="H2803" i="4"/>
  <c r="L2794" i="4"/>
  <c r="F2795" i="4"/>
  <c r="L2789" i="4"/>
  <c r="F2790" i="4"/>
  <c r="L2779" i="4"/>
  <c r="F2780" i="4"/>
  <c r="H419" i="5"/>
  <c r="L2739" i="4"/>
  <c r="L2724" i="4"/>
  <c r="L2709" i="4"/>
  <c r="L2698" i="4"/>
  <c r="H414" i="5"/>
  <c r="L2677" i="4"/>
  <c r="H412" i="5"/>
  <c r="L2667" i="4"/>
  <c r="L2658" i="4"/>
  <c r="H410" i="5"/>
  <c r="I2589" i="4"/>
  <c r="L2588" i="4"/>
  <c r="H2590" i="4"/>
  <c r="J2582" i="4"/>
  <c r="K2582" i="4"/>
  <c r="H2575" i="4"/>
  <c r="K2575" i="4"/>
  <c r="J2569" i="4"/>
  <c r="K2569" i="4"/>
  <c r="L2559" i="4"/>
  <c r="J2552" i="4"/>
  <c r="L2551" i="4"/>
  <c r="J2542" i="4"/>
  <c r="L2541" i="4"/>
  <c r="J2535" i="4"/>
  <c r="K2535" i="4"/>
  <c r="J2517" i="4"/>
  <c r="K2517" i="4"/>
  <c r="F382" i="5"/>
  <c r="J2499" i="4"/>
  <c r="K2499" i="4"/>
  <c r="J2471" i="4"/>
  <c r="K2471" i="4"/>
  <c r="L2324" i="4"/>
  <c r="L2316" i="4"/>
  <c r="L2248" i="4"/>
  <c r="L2218" i="4"/>
  <c r="H340" i="5"/>
  <c r="E2159" i="4"/>
  <c r="E2123" i="4"/>
  <c r="E2141" i="4"/>
  <c r="F339" i="5"/>
  <c r="F329" i="5"/>
  <c r="H329" i="5" s="1"/>
  <c r="L2109" i="4"/>
  <c r="F2063" i="4"/>
  <c r="E319" i="5" s="1"/>
  <c r="H319" i="5" s="1"/>
  <c r="L2055" i="4"/>
  <c r="E318" i="5"/>
  <c r="H318" i="5" s="1"/>
  <c r="L1997" i="4"/>
  <c r="E310" i="5"/>
  <c r="H310" i="5" s="1"/>
  <c r="L1989" i="4"/>
  <c r="E309" i="5"/>
  <c r="H309" i="5" s="1"/>
  <c r="L1981" i="4"/>
  <c r="E308" i="5"/>
  <c r="H308" i="5" s="1"/>
  <c r="L1973" i="4"/>
  <c r="E307" i="5"/>
  <c r="H307" i="5" s="1"/>
  <c r="L1961" i="4"/>
  <c r="F1965" i="4"/>
  <c r="L1953" i="4"/>
  <c r="F1957" i="4"/>
  <c r="E304" i="5"/>
  <c r="H304" i="5" s="1"/>
  <c r="L1930" i="4"/>
  <c r="E301" i="5"/>
  <c r="H301" i="5" s="1"/>
  <c r="L1922" i="4"/>
  <c r="L1907" i="4"/>
  <c r="L1860" i="4"/>
  <c r="E289" i="5"/>
  <c r="H289" i="5" s="1"/>
  <c r="L1851" i="4"/>
  <c r="J1683" i="4"/>
  <c r="K1683" i="4"/>
  <c r="F264" i="5"/>
  <c r="G220" i="5"/>
  <c r="J1317" i="4"/>
  <c r="K1317" i="4"/>
  <c r="F1246" i="4"/>
  <c r="K1246" i="4"/>
  <c r="F191" i="5"/>
  <c r="L1004" i="4"/>
  <c r="E168" i="5"/>
  <c r="H168" i="5" s="1"/>
  <c r="L998" i="4"/>
  <c r="F999" i="4"/>
  <c r="L992" i="4"/>
  <c r="L986" i="4"/>
  <c r="L974" i="4"/>
  <c r="L968" i="4"/>
  <c r="F959" i="4"/>
  <c r="K959" i="4"/>
  <c r="F142" i="5"/>
  <c r="F47" i="5"/>
  <c r="H47" i="5" s="1"/>
  <c r="L362" i="4"/>
  <c r="L338" i="4"/>
  <c r="E42" i="5"/>
  <c r="H42" i="5" s="1"/>
  <c r="L286" i="4"/>
  <c r="H36" i="5"/>
  <c r="L219" i="4"/>
  <c r="E29" i="5"/>
  <c r="H29" i="5" s="1"/>
  <c r="L193" i="4"/>
  <c r="E28" i="5"/>
  <c r="H28" i="5" s="1"/>
  <c r="E27" i="5"/>
  <c r="H27" i="5" s="1"/>
  <c r="E26" i="5"/>
  <c r="H26" i="5" s="1"/>
  <c r="J2335" i="4" l="1"/>
  <c r="G356" i="5" s="1"/>
  <c r="G38" i="5"/>
  <c r="H38" i="5" s="1"/>
  <c r="L309" i="4"/>
  <c r="L1240" i="4"/>
  <c r="G14" i="5"/>
  <c r="H14" i="5" s="1"/>
  <c r="L104" i="4"/>
  <c r="E37" i="5"/>
  <c r="H37" i="5" s="1"/>
  <c r="L300" i="4"/>
  <c r="K831" i="4"/>
  <c r="J2031" i="4"/>
  <c r="G315" i="5" s="1"/>
  <c r="G40" i="5"/>
  <c r="H40" i="5" s="1"/>
  <c r="L327" i="4"/>
  <c r="E33" i="5"/>
  <c r="H33" i="5" s="1"/>
  <c r="L245" i="4"/>
  <c r="L3956" i="4"/>
  <c r="E626" i="5"/>
  <c r="E463" i="5"/>
  <c r="L3026" i="4"/>
  <c r="E416" i="5"/>
  <c r="H416" i="5" s="1"/>
  <c r="L2716" i="4"/>
  <c r="K843" i="4"/>
  <c r="K837" i="4"/>
  <c r="K819" i="4"/>
  <c r="J2119" i="4"/>
  <c r="G330" i="5" s="1"/>
  <c r="J2346" i="4"/>
  <c r="G357" i="5" s="1"/>
  <c r="K825" i="4"/>
  <c r="J2279" i="4"/>
  <c r="G350" i="5" s="1"/>
  <c r="J2368" i="4"/>
  <c r="G359" i="5" s="1"/>
  <c r="J2023" i="4"/>
  <c r="G314" i="5" s="1"/>
  <c r="G2484" i="4"/>
  <c r="H2484" i="4" s="1"/>
  <c r="H2486" i="4" s="1"/>
  <c r="F377" i="5" s="1"/>
  <c r="G2492" i="4"/>
  <c r="H2492" i="4" s="1"/>
  <c r="H2494" i="4" s="1"/>
  <c r="F378" i="5" s="1"/>
  <c r="L4381" i="4"/>
  <c r="F4388" i="4"/>
  <c r="F4414" i="4"/>
  <c r="L4407" i="4"/>
  <c r="F1226" i="4"/>
  <c r="L1226" i="4" s="1"/>
  <c r="K1226" i="4"/>
  <c r="L4303" i="4"/>
  <c r="F4310" i="4"/>
  <c r="F4440" i="4"/>
  <c r="L4433" i="4"/>
  <c r="L4316" i="4"/>
  <c r="F4323" i="4"/>
  <c r="E690" i="5"/>
  <c r="L4401" i="4"/>
  <c r="F3233" i="4"/>
  <c r="L3233" i="4" s="1"/>
  <c r="K3233" i="4"/>
  <c r="G2355" i="4"/>
  <c r="H2355" i="4" s="1"/>
  <c r="H2357" i="4" s="1"/>
  <c r="F358" i="5" s="1"/>
  <c r="G2366" i="4"/>
  <c r="H2366" i="4" s="1"/>
  <c r="H2368" i="4" s="1"/>
  <c r="F359" i="5" s="1"/>
  <c r="G2333" i="4"/>
  <c r="H2333" i="4" s="1"/>
  <c r="H2335" i="4" s="1"/>
  <c r="F356" i="5" s="1"/>
  <c r="G2344" i="4"/>
  <c r="H2344" i="4" s="1"/>
  <c r="H2346" i="4" s="1"/>
  <c r="F357" i="5" s="1"/>
  <c r="G2415" i="4"/>
  <c r="H2415" i="4" s="1"/>
  <c r="H2417" i="4" s="1"/>
  <c r="F365" i="5" s="1"/>
  <c r="G2427" i="4"/>
  <c r="H2427" i="4" s="1"/>
  <c r="H2429" i="4" s="1"/>
  <c r="F366" i="5" s="1"/>
  <c r="F3748" i="4"/>
  <c r="K3748" i="4"/>
  <c r="F1219" i="4"/>
  <c r="L1219" i="4" s="1"/>
  <c r="K1219" i="4"/>
  <c r="E657" i="5"/>
  <c r="L4138" i="4"/>
  <c r="L4459" i="4"/>
  <c r="F4466" i="4"/>
  <c r="F3227" i="4"/>
  <c r="L3227" i="4" s="1"/>
  <c r="K3227" i="4"/>
  <c r="L4493" i="4"/>
  <c r="L4513" i="4"/>
  <c r="F4520" i="4"/>
  <c r="L4368" i="4"/>
  <c r="F4375" i="4"/>
  <c r="F4362" i="4"/>
  <c r="L4355" i="4"/>
  <c r="K1240" i="4"/>
  <c r="K801" i="4"/>
  <c r="K855" i="4"/>
  <c r="J2396" i="4"/>
  <c r="G363" i="5" s="1"/>
  <c r="J4149" i="4"/>
  <c r="L4148" i="4"/>
  <c r="F4524" i="4"/>
  <c r="K4524" i="4"/>
  <c r="F4716" i="4"/>
  <c r="K4716" i="4"/>
  <c r="L4277" i="4"/>
  <c r="F4284" i="4"/>
  <c r="L4290" i="4"/>
  <c r="F4297" i="4"/>
  <c r="F4479" i="4"/>
  <c r="L4472" i="4"/>
  <c r="L4342" i="4"/>
  <c r="F4349" i="4"/>
  <c r="F1233" i="4"/>
  <c r="L1233" i="4" s="1"/>
  <c r="K1233" i="4"/>
  <c r="F4536" i="4"/>
  <c r="L4536" i="4" s="1"/>
  <c r="K4536" i="4"/>
  <c r="L4420" i="4"/>
  <c r="F4427" i="4"/>
  <c r="L4446" i="4"/>
  <c r="F4453" i="4"/>
  <c r="K1781" i="4"/>
  <c r="K1796" i="4"/>
  <c r="J2417" i="4"/>
  <c r="G365" i="5" s="1"/>
  <c r="F4336" i="4"/>
  <c r="L4336" i="4" s="1"/>
  <c r="J2429" i="4"/>
  <c r="G366" i="5" s="1"/>
  <c r="F3626" i="4"/>
  <c r="L3626" i="4" s="1"/>
  <c r="K3626" i="4"/>
  <c r="F3633" i="4"/>
  <c r="L3633" i="4" s="1"/>
  <c r="K3633" i="4"/>
  <c r="L3632" i="4"/>
  <c r="L3625" i="4"/>
  <c r="F3615" i="4"/>
  <c r="L3615" i="4" s="1"/>
  <c r="K3615" i="4"/>
  <c r="F3606" i="4"/>
  <c r="L3606" i="4" s="1"/>
  <c r="K3606" i="4"/>
  <c r="F3613" i="4"/>
  <c r="K3613" i="4"/>
  <c r="F3619" i="4"/>
  <c r="K3619" i="4"/>
  <c r="F3601" i="4"/>
  <c r="L3601" i="4" s="1"/>
  <c r="K3601" i="4"/>
  <c r="F3609" i="4"/>
  <c r="L3609" i="4" s="1"/>
  <c r="K3609" i="4"/>
  <c r="E3607" i="4"/>
  <c r="H736" i="5"/>
  <c r="E3599" i="4"/>
  <c r="F3638" i="4"/>
  <c r="L3638" i="4" s="1"/>
  <c r="F4697" i="4"/>
  <c r="L4697" i="4" s="1"/>
  <c r="L3639" i="4"/>
  <c r="F3398" i="4"/>
  <c r="L3397" i="4"/>
  <c r="F3407" i="4"/>
  <c r="L3406" i="4"/>
  <c r="F3388" i="4"/>
  <c r="K3388" i="4"/>
  <c r="F3383" i="4"/>
  <c r="K3383" i="4"/>
  <c r="F3373" i="4"/>
  <c r="K3373" i="4"/>
  <c r="F3378" i="4"/>
  <c r="K3378" i="4"/>
  <c r="F728" i="5"/>
  <c r="L4677" i="4"/>
  <c r="F3283" i="4"/>
  <c r="F3293" i="4"/>
  <c r="F3288" i="4"/>
  <c r="K3273" i="4"/>
  <c r="L3278" i="4"/>
  <c r="L3273" i="4"/>
  <c r="K3278" i="4"/>
  <c r="F3262" i="4"/>
  <c r="L3262" i="4" s="1"/>
  <c r="K3262" i="4"/>
  <c r="F3292" i="4"/>
  <c r="K3292" i="4"/>
  <c r="F3287" i="4"/>
  <c r="L3287" i="4" s="1"/>
  <c r="L3263" i="4"/>
  <c r="F3259" i="4"/>
  <c r="L3258" i="4"/>
  <c r="F3282" i="4"/>
  <c r="K3282" i="4"/>
  <c r="F3252" i="4"/>
  <c r="K3252" i="4"/>
  <c r="F3277" i="4"/>
  <c r="L3277" i="4" s="1"/>
  <c r="F3242" i="4"/>
  <c r="L3242" i="4" s="1"/>
  <c r="F3274" i="4"/>
  <c r="L3272" i="4"/>
  <c r="F3238" i="4"/>
  <c r="L3238" i="4" s="1"/>
  <c r="K3238" i="4"/>
  <c r="F3248" i="4"/>
  <c r="K3248" i="4"/>
  <c r="F3243" i="4"/>
  <c r="K3243" i="4"/>
  <c r="L3237" i="4"/>
  <c r="F3269" i="4"/>
  <c r="L3267" i="4"/>
  <c r="J4618" i="4"/>
  <c r="K4618" i="4"/>
  <c r="F718" i="5"/>
  <c r="F3208" i="4"/>
  <c r="F3222" i="4"/>
  <c r="G717" i="5"/>
  <c r="L4612" i="4"/>
  <c r="F3214" i="4"/>
  <c r="F3200" i="4"/>
  <c r="F3120" i="4"/>
  <c r="L3119" i="4"/>
  <c r="L3124" i="4"/>
  <c r="F3125" i="4"/>
  <c r="L3114" i="4"/>
  <c r="F3115" i="4"/>
  <c r="F3097" i="4"/>
  <c r="K3097" i="4"/>
  <c r="F3092" i="4"/>
  <c r="K3092" i="4"/>
  <c r="F3087" i="4"/>
  <c r="K3087" i="4"/>
  <c r="F3076" i="4"/>
  <c r="L3074" i="4"/>
  <c r="F3044" i="4"/>
  <c r="L3044" i="4" s="1"/>
  <c r="K3044" i="4"/>
  <c r="F3039" i="4"/>
  <c r="L3039" i="4" s="1"/>
  <c r="K3039" i="4"/>
  <c r="L3038" i="4"/>
  <c r="L3043" i="4"/>
  <c r="H709" i="5"/>
  <c r="E2875" i="4"/>
  <c r="G708" i="5"/>
  <c r="L4561" i="4"/>
  <c r="L4553" i="4"/>
  <c r="E707" i="5"/>
  <c r="L4535" i="4"/>
  <c r="J2405" i="4"/>
  <c r="G364" i="5" s="1"/>
  <c r="J2357" i="4"/>
  <c r="G358" i="5" s="1"/>
  <c r="L4507" i="4"/>
  <c r="E700" i="5"/>
  <c r="L4484" i="4"/>
  <c r="E697" i="5"/>
  <c r="L4335" i="4"/>
  <c r="G4269" i="4"/>
  <c r="L2100" i="4"/>
  <c r="F2101" i="4"/>
  <c r="F2096" i="4"/>
  <c r="L2095" i="4"/>
  <c r="L2077" i="4"/>
  <c r="F2078" i="4"/>
  <c r="L2072" i="4"/>
  <c r="F2073" i="4"/>
  <c r="F2083" i="4"/>
  <c r="L2082" i="4"/>
  <c r="L2067" i="4"/>
  <c r="F2068" i="4"/>
  <c r="L4253" i="4"/>
  <c r="E676" i="5"/>
  <c r="H674" i="5"/>
  <c r="E4229" i="4"/>
  <c r="L4215" i="4"/>
  <c r="F4222" i="4"/>
  <c r="L2294" i="4"/>
  <c r="F2299" i="4"/>
  <c r="L4202" i="4"/>
  <c r="F4209" i="4"/>
  <c r="L2284" i="4"/>
  <c r="F2289" i="4"/>
  <c r="L1889" i="4"/>
  <c r="F1890" i="4"/>
  <c r="F1870" i="4"/>
  <c r="L1869" i="4"/>
  <c r="L1864" i="4"/>
  <c r="F1865" i="4"/>
  <c r="L1894" i="4"/>
  <c r="F1895" i="4"/>
  <c r="L1874" i="4"/>
  <c r="F1875" i="4"/>
  <c r="L1879" i="4"/>
  <c r="F1880" i="4"/>
  <c r="F1885" i="4"/>
  <c r="L1884" i="4"/>
  <c r="G1822" i="4"/>
  <c r="G1812" i="4"/>
  <c r="G1817" i="4"/>
  <c r="H666" i="5"/>
  <c r="K1791" i="4"/>
  <c r="L1791" i="4"/>
  <c r="F1793" i="4"/>
  <c r="L1781" i="4"/>
  <c r="F1783" i="4"/>
  <c r="L1786" i="4"/>
  <c r="F1788" i="4"/>
  <c r="L1796" i="4"/>
  <c r="F1798" i="4"/>
  <c r="H660" i="5"/>
  <c r="E1777" i="4"/>
  <c r="E1763" i="4"/>
  <c r="E1760" i="4"/>
  <c r="E1775" i="4"/>
  <c r="L4144" i="4"/>
  <c r="E658" i="5"/>
  <c r="L4133" i="4"/>
  <c r="E656" i="5"/>
  <c r="E654" i="5"/>
  <c r="L4120" i="4"/>
  <c r="E652" i="5"/>
  <c r="L4107" i="4"/>
  <c r="E1726" i="4"/>
  <c r="H651" i="5"/>
  <c r="L4095" i="4"/>
  <c r="E650" i="5"/>
  <c r="L4089" i="4"/>
  <c r="E649" i="5"/>
  <c r="E648" i="5"/>
  <c r="L4083" i="4"/>
  <c r="L4063" i="4"/>
  <c r="F4064" i="4"/>
  <c r="E644" i="5"/>
  <c r="L4059" i="4"/>
  <c r="F4040" i="4"/>
  <c r="L4039" i="4"/>
  <c r="G1688" i="4"/>
  <c r="F1751" i="4"/>
  <c r="K1751" i="4"/>
  <c r="F1767" i="4"/>
  <c r="K1767" i="4"/>
  <c r="F1709" i="4"/>
  <c r="K1709" i="4"/>
  <c r="F1741" i="4"/>
  <c r="K1741" i="4"/>
  <c r="F1774" i="4"/>
  <c r="K1774" i="4"/>
  <c r="F1746" i="4"/>
  <c r="K1746" i="4"/>
  <c r="F1693" i="4"/>
  <c r="K1693" i="4"/>
  <c r="F1730" i="4"/>
  <c r="K1730" i="4"/>
  <c r="F1687" i="4"/>
  <c r="K1687" i="4"/>
  <c r="F1699" i="4"/>
  <c r="K1699" i="4"/>
  <c r="F1759" i="4"/>
  <c r="K1759" i="4"/>
  <c r="F1719" i="4"/>
  <c r="K1719" i="4"/>
  <c r="G1676" i="4"/>
  <c r="G1671" i="4"/>
  <c r="H639" i="5"/>
  <c r="L1666" i="4"/>
  <c r="F1667" i="4"/>
  <c r="F1672" i="4"/>
  <c r="L1670" i="4"/>
  <c r="F1661" i="4"/>
  <c r="K1661" i="4"/>
  <c r="F1494" i="4"/>
  <c r="K1494" i="4"/>
  <c r="F1575" i="4"/>
  <c r="K1575" i="4"/>
  <c r="F1584" i="4"/>
  <c r="K1584" i="4"/>
  <c r="F1476" i="4"/>
  <c r="K1476" i="4"/>
  <c r="K1350" i="4"/>
  <c r="F1350" i="4"/>
  <c r="L1350" i="4" s="1"/>
  <c r="F1386" i="4"/>
  <c r="L1386" i="4" s="1"/>
  <c r="K1386" i="4"/>
  <c r="F1611" i="4"/>
  <c r="K1611" i="4"/>
  <c r="F1593" i="4"/>
  <c r="K1593" i="4"/>
  <c r="F1458" i="4"/>
  <c r="K1458" i="4"/>
  <c r="F1503" i="4"/>
  <c r="K1503" i="4"/>
  <c r="F1602" i="4"/>
  <c r="K1602" i="4"/>
  <c r="F1368" i="4"/>
  <c r="L1368" i="4" s="1"/>
  <c r="K1368" i="4"/>
  <c r="F1485" i="4"/>
  <c r="K1485" i="4"/>
  <c r="F1377" i="4"/>
  <c r="L1377" i="4" s="1"/>
  <c r="K1377" i="4"/>
  <c r="F1467" i="4"/>
  <c r="K1467" i="4"/>
  <c r="F1566" i="4"/>
  <c r="K1566" i="4"/>
  <c r="F1359" i="4"/>
  <c r="L1359" i="4" s="1"/>
  <c r="K1359" i="4"/>
  <c r="F1395" i="4"/>
  <c r="L1395" i="4" s="1"/>
  <c r="K1395" i="4"/>
  <c r="L1224" i="4"/>
  <c r="F1227" i="4"/>
  <c r="F1220" i="4"/>
  <c r="L1217" i="4"/>
  <c r="L1231" i="4"/>
  <c r="F1234" i="4"/>
  <c r="L1238" i="4"/>
  <c r="F1241" i="4"/>
  <c r="L3232" i="4"/>
  <c r="F3234" i="4"/>
  <c r="L3226" i="4"/>
  <c r="F1535" i="4"/>
  <c r="L1530" i="4"/>
  <c r="F1526" i="4"/>
  <c r="L1521" i="4"/>
  <c r="L1431" i="4"/>
  <c r="F1436" i="4"/>
  <c r="L1422" i="4"/>
  <c r="F1427" i="4"/>
  <c r="F1562" i="4"/>
  <c r="L1557" i="4"/>
  <c r="L1539" i="4"/>
  <c r="F1544" i="4"/>
  <c r="L1449" i="4"/>
  <c r="F1454" i="4"/>
  <c r="L1404" i="4"/>
  <c r="F1409" i="4"/>
  <c r="L1512" i="4"/>
  <c r="F1517" i="4"/>
  <c r="F1418" i="4"/>
  <c r="L1413" i="4"/>
  <c r="F1553" i="4"/>
  <c r="L1548" i="4"/>
  <c r="F1445" i="4"/>
  <c r="L1440" i="4"/>
  <c r="F1153" i="4"/>
  <c r="K1153" i="4"/>
  <c r="F1322" i="4"/>
  <c r="K1322" i="4"/>
  <c r="F1013" i="4"/>
  <c r="K1013" i="4"/>
  <c r="K1367" i="4"/>
  <c r="F1367" i="4"/>
  <c r="F1821" i="4"/>
  <c r="K1821" i="4"/>
  <c r="F1313" i="4"/>
  <c r="K1313" i="4"/>
  <c r="F1057" i="4"/>
  <c r="K1057" i="4"/>
  <c r="F1358" i="4"/>
  <c r="K1358" i="4"/>
  <c r="F1146" i="4"/>
  <c r="K1146" i="4"/>
  <c r="F1051" i="4"/>
  <c r="K1051" i="4"/>
  <c r="F1189" i="4"/>
  <c r="K1189" i="4"/>
  <c r="F1081" i="4"/>
  <c r="K1081" i="4"/>
  <c r="F1105" i="4"/>
  <c r="K1105" i="4"/>
  <c r="F1376" i="4"/>
  <c r="K1376" i="4"/>
  <c r="F1073" i="4"/>
  <c r="K1073" i="4"/>
  <c r="F1113" i="4"/>
  <c r="K1113" i="4"/>
  <c r="F1026" i="4"/>
  <c r="K1026" i="4"/>
  <c r="F1181" i="4"/>
  <c r="K1181" i="4"/>
  <c r="F1806" i="4"/>
  <c r="K1806" i="4"/>
  <c r="F1385" i="4"/>
  <c r="K1385" i="4"/>
  <c r="F1097" i="4"/>
  <c r="K1097" i="4"/>
  <c r="F1331" i="4"/>
  <c r="K1331" i="4"/>
  <c r="F1045" i="4"/>
  <c r="K1045" i="4"/>
  <c r="K1304" i="4"/>
  <c r="F1304" i="4"/>
  <c r="F1811" i="4"/>
  <c r="K1811" i="4"/>
  <c r="F1033" i="4"/>
  <c r="K1033" i="4"/>
  <c r="F1816" i="4"/>
  <c r="K1816" i="4"/>
  <c r="F1182" i="4"/>
  <c r="L1182" i="4" s="1"/>
  <c r="K1182" i="4"/>
  <c r="F1340" i="4"/>
  <c r="K1340" i="4"/>
  <c r="F1039" i="4"/>
  <c r="K1039" i="4"/>
  <c r="F1019" i="4"/>
  <c r="K1019" i="4"/>
  <c r="F1089" i="4"/>
  <c r="K1089" i="4"/>
  <c r="F1394" i="4"/>
  <c r="K1394" i="4"/>
  <c r="F1349" i="4"/>
  <c r="K1349" i="4"/>
  <c r="F1065" i="4"/>
  <c r="K1065" i="4"/>
  <c r="F1295" i="4"/>
  <c r="K1295" i="4"/>
  <c r="F1007" i="4"/>
  <c r="K1007" i="4"/>
  <c r="F1190" i="4"/>
  <c r="L1190" i="4" s="1"/>
  <c r="K1190" i="4"/>
  <c r="F1801" i="4"/>
  <c r="K1801" i="4"/>
  <c r="E631" i="5"/>
  <c r="L3985" i="4"/>
  <c r="E630" i="5"/>
  <c r="L3979" i="4"/>
  <c r="L874" i="4"/>
  <c r="F875" i="4"/>
  <c r="F880" i="4"/>
  <c r="L879" i="4"/>
  <c r="F890" i="4"/>
  <c r="L889" i="4"/>
  <c r="L884" i="4"/>
  <c r="F885" i="4"/>
  <c r="K813" i="4"/>
  <c r="K849" i="4"/>
  <c r="F810" i="4"/>
  <c r="L807" i="4"/>
  <c r="F852" i="4"/>
  <c r="L849" i="4"/>
  <c r="L837" i="4"/>
  <c r="F840" i="4"/>
  <c r="L819" i="4"/>
  <c r="F822" i="4"/>
  <c r="F858" i="4"/>
  <c r="L855" i="4"/>
  <c r="F828" i="4"/>
  <c r="L825" i="4"/>
  <c r="L843" i="4"/>
  <c r="F846" i="4"/>
  <c r="F816" i="4"/>
  <c r="L813" i="4"/>
  <c r="F870" i="4"/>
  <c r="L867" i="4"/>
  <c r="L861" i="4"/>
  <c r="F864" i="4"/>
  <c r="F834" i="4"/>
  <c r="L831" i="4"/>
  <c r="L801" i="4"/>
  <c r="F804" i="4"/>
  <c r="L3940" i="4"/>
  <c r="E624" i="5"/>
  <c r="H623" i="5"/>
  <c r="E772" i="4"/>
  <c r="L3918" i="4"/>
  <c r="H622" i="5"/>
  <c r="E773" i="4"/>
  <c r="F773" i="4" s="1"/>
  <c r="F768" i="4"/>
  <c r="L768" i="4" s="1"/>
  <c r="K768" i="4"/>
  <c r="L3912" i="4"/>
  <c r="E621" i="5"/>
  <c r="F764" i="4"/>
  <c r="L763" i="4"/>
  <c r="L3886" i="4"/>
  <c r="E618" i="5"/>
  <c r="E738" i="4"/>
  <c r="H617" i="5"/>
  <c r="F739" i="4"/>
  <c r="K739" i="4"/>
  <c r="F720" i="4"/>
  <c r="L720" i="4" s="1"/>
  <c r="K720" i="4"/>
  <c r="L3862" i="4"/>
  <c r="E615" i="5"/>
  <c r="F716" i="4"/>
  <c r="L714" i="4"/>
  <c r="F708" i="4"/>
  <c r="K708" i="4"/>
  <c r="E609" i="5"/>
  <c r="L3826" i="4"/>
  <c r="F698" i="4"/>
  <c r="L693" i="4"/>
  <c r="F626" i="4"/>
  <c r="L624" i="4"/>
  <c r="F576" i="4"/>
  <c r="L574" i="4"/>
  <c r="F641" i="4"/>
  <c r="L639" i="4"/>
  <c r="L519" i="4"/>
  <c r="F521" i="4"/>
  <c r="L654" i="4"/>
  <c r="F656" i="4"/>
  <c r="F686" i="4"/>
  <c r="L684" i="4"/>
  <c r="L549" i="4"/>
  <c r="F551" i="4"/>
  <c r="F536" i="4"/>
  <c r="L534" i="4"/>
  <c r="F566" i="4"/>
  <c r="L564" i="4"/>
  <c r="F596" i="4"/>
  <c r="L594" i="4"/>
  <c r="F671" i="4"/>
  <c r="L669" i="4"/>
  <c r="F611" i="4"/>
  <c r="L609" i="4"/>
  <c r="L3787" i="4"/>
  <c r="E602" i="5"/>
  <c r="F505" i="4"/>
  <c r="K505" i="4"/>
  <c r="F490" i="4"/>
  <c r="K490" i="4"/>
  <c r="F425" i="4"/>
  <c r="K425" i="4"/>
  <c r="F410" i="4"/>
  <c r="K410" i="4"/>
  <c r="F440" i="4"/>
  <c r="K440" i="4"/>
  <c r="F435" i="4"/>
  <c r="L435" i="4" s="1"/>
  <c r="K435" i="4"/>
  <c r="F395" i="4"/>
  <c r="K395" i="4"/>
  <c r="F480" i="4"/>
  <c r="L480" i="4" s="1"/>
  <c r="K480" i="4"/>
  <c r="F450" i="4"/>
  <c r="L450" i="4" s="1"/>
  <c r="K450" i="4"/>
  <c r="F465" i="4"/>
  <c r="L465" i="4" s="1"/>
  <c r="K465" i="4"/>
  <c r="F420" i="4"/>
  <c r="L420" i="4" s="1"/>
  <c r="K420" i="4"/>
  <c r="F400" i="4"/>
  <c r="K400" i="4"/>
  <c r="F485" i="4"/>
  <c r="K485" i="4"/>
  <c r="F415" i="4"/>
  <c r="K415" i="4"/>
  <c r="F500" i="4"/>
  <c r="K500" i="4"/>
  <c r="F495" i="4"/>
  <c r="L495" i="4" s="1"/>
  <c r="K495" i="4"/>
  <c r="F455" i="4"/>
  <c r="K455" i="4"/>
  <c r="F445" i="4"/>
  <c r="K445" i="4"/>
  <c r="F390" i="4"/>
  <c r="L390" i="4" s="1"/>
  <c r="K390" i="4"/>
  <c r="F460" i="4"/>
  <c r="K460" i="4"/>
  <c r="F405" i="4"/>
  <c r="L405" i="4" s="1"/>
  <c r="K405" i="4"/>
  <c r="F475" i="4"/>
  <c r="K475" i="4"/>
  <c r="F470" i="4"/>
  <c r="K470" i="4"/>
  <c r="F430" i="4"/>
  <c r="K430" i="4"/>
  <c r="F629" i="4"/>
  <c r="K629" i="4"/>
  <c r="F599" i="4"/>
  <c r="K599" i="4"/>
  <c r="F569" i="4"/>
  <c r="K569" i="4"/>
  <c r="F434" i="4"/>
  <c r="K434" i="4"/>
  <c r="F554" i="4"/>
  <c r="K554" i="4"/>
  <c r="F674" i="4"/>
  <c r="K674" i="4"/>
  <c r="F509" i="4"/>
  <c r="K509" i="4"/>
  <c r="F464" i="4"/>
  <c r="K464" i="4"/>
  <c r="F389" i="4"/>
  <c r="K389" i="4"/>
  <c r="F539" i="4"/>
  <c r="K539" i="4"/>
  <c r="F404" i="4"/>
  <c r="K404" i="4"/>
  <c r="F524" i="4"/>
  <c r="K524" i="4"/>
  <c r="F644" i="4"/>
  <c r="K644" i="4"/>
  <c r="F479" i="4"/>
  <c r="K479" i="4"/>
  <c r="F584" i="4"/>
  <c r="K584" i="4"/>
  <c r="F419" i="4"/>
  <c r="K419" i="4"/>
  <c r="F659" i="4"/>
  <c r="K659" i="4"/>
  <c r="F494" i="4"/>
  <c r="K494" i="4"/>
  <c r="F614" i="4"/>
  <c r="K614" i="4"/>
  <c r="F449" i="4"/>
  <c r="K449" i="4"/>
  <c r="L384" i="4"/>
  <c r="F386" i="4"/>
  <c r="L379" i="4"/>
  <c r="F381" i="4"/>
  <c r="L3764" i="4"/>
  <c r="E598" i="5"/>
  <c r="L3733" i="4"/>
  <c r="F3734" i="4"/>
  <c r="L108" i="4"/>
  <c r="E15" i="5"/>
  <c r="H15" i="5" s="1"/>
  <c r="L3719" i="4"/>
  <c r="E592" i="5"/>
  <c r="E591" i="5"/>
  <c r="L3712" i="4"/>
  <c r="L56" i="4"/>
  <c r="F62" i="4"/>
  <c r="L42" i="4"/>
  <c r="F48" i="4"/>
  <c r="F34" i="4"/>
  <c r="L28" i="4"/>
  <c r="L70" i="4"/>
  <c r="F76" i="4"/>
  <c r="F3677" i="4"/>
  <c r="L3676" i="4"/>
  <c r="L3682" i="4"/>
  <c r="F3683" i="4"/>
  <c r="F583" i="5"/>
  <c r="H583" i="5" s="1"/>
  <c r="L3661" i="4"/>
  <c r="L3588" i="4"/>
  <c r="E570" i="5"/>
  <c r="H570" i="5" s="1"/>
  <c r="L3583" i="4"/>
  <c r="E569" i="5"/>
  <c r="H569" i="5" s="1"/>
  <c r="L3577" i="4"/>
  <c r="F3578" i="4"/>
  <c r="J3434" i="4"/>
  <c r="L3433" i="4"/>
  <c r="G487" i="5"/>
  <c r="H487" i="5" s="1"/>
  <c r="L3171" i="4"/>
  <c r="F486" i="5"/>
  <c r="J3163" i="4"/>
  <c r="K3163" i="4"/>
  <c r="J3156" i="4"/>
  <c r="K3156" i="4"/>
  <c r="F485" i="5"/>
  <c r="F484" i="5"/>
  <c r="J3149" i="4"/>
  <c r="K3149" i="4"/>
  <c r="J3143" i="4"/>
  <c r="L3142" i="4"/>
  <c r="J3137" i="4"/>
  <c r="L3136" i="4"/>
  <c r="J3131" i="4"/>
  <c r="L3130" i="4"/>
  <c r="J3083" i="4"/>
  <c r="L3082" i="4"/>
  <c r="L3069" i="4"/>
  <c r="I3070" i="4"/>
  <c r="H3071" i="4"/>
  <c r="J3057" i="4"/>
  <c r="K3057" i="4"/>
  <c r="F468" i="5"/>
  <c r="L3017" i="4"/>
  <c r="E462" i="5"/>
  <c r="H462" i="5" s="1"/>
  <c r="L3011" i="4"/>
  <c r="E461" i="5"/>
  <c r="H461" i="5" s="1"/>
  <c r="L2989" i="4"/>
  <c r="E458" i="5"/>
  <c r="H458" i="5" s="1"/>
  <c r="L2933" i="4"/>
  <c r="E450" i="5"/>
  <c r="H450" i="5" s="1"/>
  <c r="L2927" i="4"/>
  <c r="E449" i="5"/>
  <c r="H449" i="5" s="1"/>
  <c r="L2899" i="4"/>
  <c r="E445" i="5"/>
  <c r="L2866" i="4"/>
  <c r="H2867" i="4"/>
  <c r="F439" i="5"/>
  <c r="H439" i="5" s="1"/>
  <c r="L2857" i="4"/>
  <c r="F432" i="5"/>
  <c r="H432" i="5" s="1"/>
  <c r="L2813" i="4"/>
  <c r="F431" i="5"/>
  <c r="H431" i="5" s="1"/>
  <c r="L2803" i="4"/>
  <c r="L2795" i="4"/>
  <c r="E430" i="5"/>
  <c r="H430" i="5" s="1"/>
  <c r="L2790" i="4"/>
  <c r="E429" i="5"/>
  <c r="H429" i="5" s="1"/>
  <c r="L2780" i="4"/>
  <c r="E427" i="5"/>
  <c r="H427" i="5" s="1"/>
  <c r="F394" i="5"/>
  <c r="K2589" i="4"/>
  <c r="J2589" i="4"/>
  <c r="J2583" i="4"/>
  <c r="L2582" i="4"/>
  <c r="I2576" i="4"/>
  <c r="L2575" i="4"/>
  <c r="H2577" i="4"/>
  <c r="J2570" i="4"/>
  <c r="L2569" i="4"/>
  <c r="G388" i="5"/>
  <c r="H388" i="5" s="1"/>
  <c r="L2552" i="4"/>
  <c r="G386" i="5"/>
  <c r="H386" i="5" s="1"/>
  <c r="L2542" i="4"/>
  <c r="J2536" i="4"/>
  <c r="L2535" i="4"/>
  <c r="J2518" i="4"/>
  <c r="L2517" i="4"/>
  <c r="J2500" i="4"/>
  <c r="L2499" i="4"/>
  <c r="J2472" i="4"/>
  <c r="L2471" i="4"/>
  <c r="F2159" i="4"/>
  <c r="K2159" i="4"/>
  <c r="F2123" i="4"/>
  <c r="K2123" i="4"/>
  <c r="F2141" i="4"/>
  <c r="K2141" i="4"/>
  <c r="L2063" i="4"/>
  <c r="L1965" i="4"/>
  <c r="E306" i="5"/>
  <c r="H306" i="5" s="1"/>
  <c r="L1957" i="4"/>
  <c r="E305" i="5"/>
  <c r="H305" i="5" s="1"/>
  <c r="J1684" i="4"/>
  <c r="L1683" i="4"/>
  <c r="J1319" i="4"/>
  <c r="L1317" i="4"/>
  <c r="L1246" i="4"/>
  <c r="F1247" i="4"/>
  <c r="L999" i="4"/>
  <c r="E167" i="5"/>
  <c r="H167" i="5" s="1"/>
  <c r="L959" i="4"/>
  <c r="F960" i="4"/>
  <c r="E685" i="5" l="1"/>
  <c r="E1677" i="4"/>
  <c r="H463" i="5"/>
  <c r="E789" i="4"/>
  <c r="H626" i="5"/>
  <c r="F3635" i="4"/>
  <c r="E578" i="5" s="1"/>
  <c r="H578" i="5" s="1"/>
  <c r="L4716" i="4"/>
  <c r="F4718" i="4"/>
  <c r="G659" i="5"/>
  <c r="L4149" i="4"/>
  <c r="E688" i="5"/>
  <c r="L4375" i="4"/>
  <c r="E689" i="5"/>
  <c r="L4388" i="4"/>
  <c r="E694" i="5"/>
  <c r="L4453" i="4"/>
  <c r="E682" i="5"/>
  <c r="L4297" i="4"/>
  <c r="E1768" i="4"/>
  <c r="H657" i="5"/>
  <c r="E1752" i="4"/>
  <c r="L3748" i="4"/>
  <c r="F3749" i="4"/>
  <c r="E696" i="5"/>
  <c r="L4479" i="4"/>
  <c r="F4525" i="4"/>
  <c r="L4524" i="4"/>
  <c r="L4520" i="4"/>
  <c r="E701" i="5"/>
  <c r="E684" i="5"/>
  <c r="L4323" i="4"/>
  <c r="E683" i="5"/>
  <c r="L4310" i="4"/>
  <c r="K773" i="4"/>
  <c r="F3228" i="4"/>
  <c r="L3228" i="4" s="1"/>
  <c r="F4539" i="4"/>
  <c r="E704" i="5" s="1"/>
  <c r="F3239" i="4"/>
  <c r="H445" i="5"/>
  <c r="E4492" i="4"/>
  <c r="E695" i="5"/>
  <c r="L4466" i="4"/>
  <c r="E686" i="5"/>
  <c r="L4349" i="4"/>
  <c r="E687" i="5"/>
  <c r="L4362" i="4"/>
  <c r="E691" i="5"/>
  <c r="L4414" i="4"/>
  <c r="E692" i="5"/>
  <c r="L4427" i="4"/>
  <c r="E681" i="5"/>
  <c r="L4284" i="4"/>
  <c r="E2187" i="4"/>
  <c r="H690" i="5"/>
  <c r="E693" i="5"/>
  <c r="L4440" i="4"/>
  <c r="F3629" i="4"/>
  <c r="E577" i="5" s="1"/>
  <c r="H577" i="5" s="1"/>
  <c r="L3635" i="4"/>
  <c r="L3619" i="4"/>
  <c r="F3622" i="4"/>
  <c r="F3616" i="4"/>
  <c r="L3613" i="4"/>
  <c r="K3607" i="4"/>
  <c r="F3607" i="4"/>
  <c r="F3599" i="4"/>
  <c r="K3599" i="4"/>
  <c r="F3642" i="4"/>
  <c r="E579" i="5" s="1"/>
  <c r="H579" i="5" s="1"/>
  <c r="F4699" i="4"/>
  <c r="L4699" i="4" s="1"/>
  <c r="E532" i="5"/>
  <c r="H532" i="5" s="1"/>
  <c r="L3398" i="4"/>
  <c r="E534" i="5"/>
  <c r="H534" i="5" s="1"/>
  <c r="L3407" i="4"/>
  <c r="F3389" i="4"/>
  <c r="L3388" i="4"/>
  <c r="L3383" i="4"/>
  <c r="F3384" i="4"/>
  <c r="L3373" i="4"/>
  <c r="F3374" i="4"/>
  <c r="F3379" i="4"/>
  <c r="L3378" i="4"/>
  <c r="G3288" i="4"/>
  <c r="G3293" i="4"/>
  <c r="G3283" i="4"/>
  <c r="H728" i="5"/>
  <c r="F3264" i="4"/>
  <c r="E503" i="5" s="1"/>
  <c r="H503" i="5" s="1"/>
  <c r="F3294" i="4"/>
  <c r="L3292" i="4"/>
  <c r="F3289" i="4"/>
  <c r="E502" i="5"/>
  <c r="H502" i="5" s="1"/>
  <c r="L3259" i="4"/>
  <c r="F3284" i="4"/>
  <c r="L3282" i="4"/>
  <c r="F3254" i="4"/>
  <c r="L3252" i="4"/>
  <c r="F3279" i="4"/>
  <c r="L3279" i="4" s="1"/>
  <c r="E505" i="5"/>
  <c r="H505" i="5" s="1"/>
  <c r="L3274" i="4"/>
  <c r="L3248" i="4"/>
  <c r="F3249" i="4"/>
  <c r="L3243" i="4"/>
  <c r="F3244" i="4"/>
  <c r="L3239" i="4"/>
  <c r="E498" i="5"/>
  <c r="H498" i="5" s="1"/>
  <c r="L3269" i="4"/>
  <c r="E504" i="5"/>
  <c r="H504" i="5" s="1"/>
  <c r="J4619" i="4"/>
  <c r="L4618" i="4"/>
  <c r="G3207" i="4"/>
  <c r="G3221" i="4"/>
  <c r="E493" i="5"/>
  <c r="E495" i="5"/>
  <c r="I3200" i="4"/>
  <c r="I3214" i="4"/>
  <c r="H717" i="5"/>
  <c r="F3215" i="4"/>
  <c r="F3201" i="4"/>
  <c r="E479" i="5"/>
  <c r="H479" i="5" s="1"/>
  <c r="L3120" i="4"/>
  <c r="E478" i="5"/>
  <c r="H478" i="5" s="1"/>
  <c r="L3115" i="4"/>
  <c r="E480" i="5"/>
  <c r="H480" i="5" s="1"/>
  <c r="L3125" i="4"/>
  <c r="L3097" i="4"/>
  <c r="F3098" i="4"/>
  <c r="F3088" i="4"/>
  <c r="L3087" i="4"/>
  <c r="F3093" i="4"/>
  <c r="L3092" i="4"/>
  <c r="E471" i="5"/>
  <c r="H471" i="5" s="1"/>
  <c r="L3076" i="4"/>
  <c r="F3045" i="4"/>
  <c r="L3045" i="4" s="1"/>
  <c r="F3040" i="4"/>
  <c r="E465" i="5" s="1"/>
  <c r="H465" i="5" s="1"/>
  <c r="F2875" i="4"/>
  <c r="K2875" i="4"/>
  <c r="I2871" i="4"/>
  <c r="I2876" i="4"/>
  <c r="H708" i="5"/>
  <c r="H707" i="5"/>
  <c r="E2870" i="4"/>
  <c r="L4539" i="4"/>
  <c r="H700" i="5"/>
  <c r="E4487" i="4"/>
  <c r="E2219" i="4"/>
  <c r="E2231" i="4"/>
  <c r="E2225" i="4"/>
  <c r="H697" i="5"/>
  <c r="E2249" i="4"/>
  <c r="E2243" i="4"/>
  <c r="E2237" i="4"/>
  <c r="E2176" i="4"/>
  <c r="H685" i="5"/>
  <c r="H4269" i="4"/>
  <c r="L2101" i="4"/>
  <c r="E327" i="5"/>
  <c r="H327" i="5" s="1"/>
  <c r="E326" i="5"/>
  <c r="H326" i="5" s="1"/>
  <c r="L2096" i="4"/>
  <c r="E323" i="5"/>
  <c r="H323" i="5" s="1"/>
  <c r="L2083" i="4"/>
  <c r="E322" i="5"/>
  <c r="H322" i="5" s="1"/>
  <c r="L2078" i="4"/>
  <c r="L2068" i="4"/>
  <c r="E320" i="5"/>
  <c r="H320" i="5" s="1"/>
  <c r="E321" i="5"/>
  <c r="H321" i="5" s="1"/>
  <c r="L2073" i="4"/>
  <c r="H676" i="5"/>
  <c r="E4234" i="4"/>
  <c r="F4229" i="4"/>
  <c r="K4229" i="4"/>
  <c r="E669" i="5"/>
  <c r="L4209" i="4"/>
  <c r="E670" i="5"/>
  <c r="L4222" i="4"/>
  <c r="E351" i="5"/>
  <c r="H351" i="5" s="1"/>
  <c r="L2289" i="4"/>
  <c r="E352" i="5"/>
  <c r="H352" i="5" s="1"/>
  <c r="L2299" i="4"/>
  <c r="E290" i="5"/>
  <c r="H290" i="5" s="1"/>
  <c r="L1865" i="4"/>
  <c r="E294" i="5"/>
  <c r="H294" i="5" s="1"/>
  <c r="L1885" i="4"/>
  <c r="E292" i="5"/>
  <c r="H292" i="5" s="1"/>
  <c r="L1875" i="4"/>
  <c r="E291" i="5"/>
  <c r="L1870" i="4"/>
  <c r="E295" i="5"/>
  <c r="H295" i="5" s="1"/>
  <c r="L1890" i="4"/>
  <c r="E293" i="5"/>
  <c r="H293" i="5" s="1"/>
  <c r="L1880" i="4"/>
  <c r="E296" i="5"/>
  <c r="H296" i="5" s="1"/>
  <c r="L1895" i="4"/>
  <c r="H1822" i="4"/>
  <c r="K1822" i="4"/>
  <c r="H1817" i="4"/>
  <c r="K1817" i="4"/>
  <c r="H1812" i="4"/>
  <c r="K1812" i="4"/>
  <c r="L1788" i="4"/>
  <c r="E278" i="5"/>
  <c r="H278" i="5" s="1"/>
  <c r="E279" i="5"/>
  <c r="H279" i="5" s="1"/>
  <c r="L1793" i="4"/>
  <c r="E280" i="5"/>
  <c r="H280" i="5" s="1"/>
  <c r="L1798" i="4"/>
  <c r="E277" i="5"/>
  <c r="H277" i="5" s="1"/>
  <c r="L1783" i="4"/>
  <c r="K1777" i="4"/>
  <c r="F1777" i="4"/>
  <c r="L1777" i="4" s="1"/>
  <c r="F1763" i="4"/>
  <c r="L1763" i="4" s="1"/>
  <c r="K1763" i="4"/>
  <c r="F1760" i="4"/>
  <c r="F1775" i="4"/>
  <c r="F1778" i="4" s="1"/>
  <c r="H658" i="5"/>
  <c r="E1755" i="4"/>
  <c r="E1770" i="4"/>
  <c r="E4126" i="4"/>
  <c r="H656" i="5"/>
  <c r="E4113" i="4"/>
  <c r="H654" i="5"/>
  <c r="E1737" i="4"/>
  <c r="H652" i="5"/>
  <c r="K1726" i="4"/>
  <c r="F1726" i="4"/>
  <c r="L1726" i="4" s="1"/>
  <c r="E1715" i="4"/>
  <c r="H650" i="5"/>
  <c r="E1705" i="4"/>
  <c r="H649" i="5"/>
  <c r="H648" i="5"/>
  <c r="E4071" i="4"/>
  <c r="E645" i="5"/>
  <c r="L4064" i="4"/>
  <c r="E4047" i="4"/>
  <c r="H644" i="5"/>
  <c r="E641" i="5"/>
  <c r="L4040" i="4"/>
  <c r="H1688" i="4"/>
  <c r="F1764" i="4"/>
  <c r="L1759" i="4"/>
  <c r="L1751" i="4"/>
  <c r="L1693" i="4"/>
  <c r="L1774" i="4"/>
  <c r="L1719" i="4"/>
  <c r="L1699" i="4"/>
  <c r="L1730" i="4"/>
  <c r="L1746" i="4"/>
  <c r="L1741" i="4"/>
  <c r="L1767" i="4"/>
  <c r="L1687" i="4"/>
  <c r="L1709" i="4"/>
  <c r="H1676" i="4"/>
  <c r="K1676" i="4"/>
  <c r="H1671" i="4"/>
  <c r="K1671" i="4"/>
  <c r="L1667" i="4"/>
  <c r="E261" i="5"/>
  <c r="H261" i="5" s="1"/>
  <c r="E262" i="5"/>
  <c r="F1662" i="4"/>
  <c r="L1661" i="4"/>
  <c r="L1467" i="4"/>
  <c r="F1472" i="4"/>
  <c r="L1485" i="4"/>
  <c r="F1490" i="4"/>
  <c r="L1602" i="4"/>
  <c r="F1607" i="4"/>
  <c r="L1458" i="4"/>
  <c r="F1463" i="4"/>
  <c r="L1611" i="4"/>
  <c r="F1616" i="4"/>
  <c r="L1584" i="4"/>
  <c r="F1589" i="4"/>
  <c r="L1494" i="4"/>
  <c r="F1499" i="4"/>
  <c r="L1566" i="4"/>
  <c r="F1571" i="4"/>
  <c r="L1503" i="4"/>
  <c r="F1508" i="4"/>
  <c r="F1598" i="4"/>
  <c r="L1593" i="4"/>
  <c r="F1481" i="4"/>
  <c r="L1476" i="4"/>
  <c r="L1575" i="4"/>
  <c r="F1580" i="4"/>
  <c r="L1234" i="4"/>
  <c r="E204" i="5"/>
  <c r="H204" i="5" s="1"/>
  <c r="E497" i="5"/>
  <c r="H497" i="5" s="1"/>
  <c r="L3234" i="4"/>
  <c r="E496" i="5"/>
  <c r="H496" i="5" s="1"/>
  <c r="E202" i="5"/>
  <c r="H202" i="5" s="1"/>
  <c r="L1220" i="4"/>
  <c r="E203" i="5"/>
  <c r="H203" i="5" s="1"/>
  <c r="L1227" i="4"/>
  <c r="E205" i="5"/>
  <c r="H205" i="5" s="1"/>
  <c r="L1241" i="4"/>
  <c r="E242" i="5"/>
  <c r="H242" i="5" s="1"/>
  <c r="L1535" i="4"/>
  <c r="E240" i="5"/>
  <c r="H240" i="5" s="1"/>
  <c r="L1517" i="4"/>
  <c r="E233" i="5"/>
  <c r="H233" i="5" s="1"/>
  <c r="L1454" i="4"/>
  <c r="E231" i="5"/>
  <c r="H231" i="5" s="1"/>
  <c r="L1436" i="4"/>
  <c r="E245" i="5"/>
  <c r="H245" i="5" s="1"/>
  <c r="L1562" i="4"/>
  <c r="E232" i="5"/>
  <c r="H232" i="5" s="1"/>
  <c r="L1445" i="4"/>
  <c r="L1418" i="4"/>
  <c r="E229" i="5"/>
  <c r="H229" i="5" s="1"/>
  <c r="E241" i="5"/>
  <c r="H241" i="5" s="1"/>
  <c r="L1526" i="4"/>
  <c r="E244" i="5"/>
  <c r="H244" i="5" s="1"/>
  <c r="L1553" i="4"/>
  <c r="E228" i="5"/>
  <c r="H228" i="5" s="1"/>
  <c r="L1409" i="4"/>
  <c r="E243" i="5"/>
  <c r="H243" i="5" s="1"/>
  <c r="L1544" i="4"/>
  <c r="E230" i="5"/>
  <c r="H230" i="5" s="1"/>
  <c r="L1427" i="4"/>
  <c r="L1811" i="4"/>
  <c r="F1813" i="4"/>
  <c r="L1806" i="4"/>
  <c r="F1808" i="4"/>
  <c r="L1073" i="4"/>
  <c r="F1078" i="4"/>
  <c r="L1295" i="4"/>
  <c r="F1301" i="4"/>
  <c r="F1355" i="4"/>
  <c r="L1349" i="4"/>
  <c r="L1089" i="4"/>
  <c r="F1094" i="4"/>
  <c r="F1042" i="4"/>
  <c r="L1039" i="4"/>
  <c r="F1036" i="4"/>
  <c r="L1033" i="4"/>
  <c r="F1310" i="4"/>
  <c r="L1304" i="4"/>
  <c r="F1110" i="4"/>
  <c r="L1105" i="4"/>
  <c r="F1193" i="4"/>
  <c r="L1189" i="4"/>
  <c r="F1149" i="4"/>
  <c r="L1146" i="4"/>
  <c r="L1057" i="4"/>
  <c r="F1062" i="4"/>
  <c r="F1823" i="4"/>
  <c r="L1821" i="4"/>
  <c r="L1013" i="4"/>
  <c r="F1016" i="4"/>
  <c r="L1153" i="4"/>
  <c r="F1156" i="4"/>
  <c r="F1102" i="4"/>
  <c r="L1097" i="4"/>
  <c r="F1803" i="4"/>
  <c r="L1801" i="4"/>
  <c r="F1010" i="4"/>
  <c r="L1007" i="4"/>
  <c r="L1065" i="4"/>
  <c r="F1070" i="4"/>
  <c r="F1400" i="4"/>
  <c r="L1394" i="4"/>
  <c r="F1023" i="4"/>
  <c r="L1019" i="4"/>
  <c r="F1346" i="4"/>
  <c r="L1340" i="4"/>
  <c r="F1818" i="4"/>
  <c r="L1816" i="4"/>
  <c r="F1382" i="4"/>
  <c r="L1376" i="4"/>
  <c r="F1086" i="4"/>
  <c r="L1081" i="4"/>
  <c r="L1051" i="4"/>
  <c r="F1054" i="4"/>
  <c r="F1364" i="4"/>
  <c r="L1358" i="4"/>
  <c r="L1313" i="4"/>
  <c r="F1319" i="4"/>
  <c r="E218" i="5" s="1"/>
  <c r="F1328" i="4"/>
  <c r="L1322" i="4"/>
  <c r="F1048" i="4"/>
  <c r="L1045" i="4"/>
  <c r="L1026" i="4"/>
  <c r="F1030" i="4"/>
  <c r="F1337" i="4"/>
  <c r="L1331" i="4"/>
  <c r="F1391" i="4"/>
  <c r="L1385" i="4"/>
  <c r="L1181" i="4"/>
  <c r="F1185" i="4"/>
  <c r="L1113" i="4"/>
  <c r="F1118" i="4"/>
  <c r="L1367" i="4"/>
  <c r="F1373" i="4"/>
  <c r="E987" i="4"/>
  <c r="H631" i="5"/>
  <c r="E981" i="4"/>
  <c r="H630" i="5"/>
  <c r="E993" i="4"/>
  <c r="E969" i="4"/>
  <c r="E975" i="4"/>
  <c r="E143" i="5"/>
  <c r="H143" i="5" s="1"/>
  <c r="L875" i="4"/>
  <c r="L880" i="4"/>
  <c r="E144" i="5"/>
  <c r="H144" i="5" s="1"/>
  <c r="E146" i="5"/>
  <c r="H146" i="5" s="1"/>
  <c r="L890" i="4"/>
  <c r="L885" i="4"/>
  <c r="E145" i="5"/>
  <c r="H145" i="5" s="1"/>
  <c r="L864" i="4"/>
  <c r="E141" i="5"/>
  <c r="H141" i="5" s="1"/>
  <c r="E136" i="5"/>
  <c r="H136" i="5" s="1"/>
  <c r="L834" i="4"/>
  <c r="E142" i="5"/>
  <c r="H142" i="5" s="1"/>
  <c r="L870" i="4"/>
  <c r="E137" i="5"/>
  <c r="H137" i="5" s="1"/>
  <c r="L840" i="4"/>
  <c r="E131" i="5"/>
  <c r="H131" i="5" s="1"/>
  <c r="L804" i="4"/>
  <c r="E132" i="5"/>
  <c r="H132" i="5" s="1"/>
  <c r="L810" i="4"/>
  <c r="E138" i="5"/>
  <c r="H138" i="5" s="1"/>
  <c r="L846" i="4"/>
  <c r="E139" i="5"/>
  <c r="H139" i="5" s="1"/>
  <c r="L852" i="4"/>
  <c r="E140" i="5"/>
  <c r="H140" i="5" s="1"/>
  <c r="L858" i="4"/>
  <c r="E133" i="5"/>
  <c r="H133" i="5" s="1"/>
  <c r="L816" i="4"/>
  <c r="L828" i="4"/>
  <c r="E135" i="5"/>
  <c r="H135" i="5" s="1"/>
  <c r="E134" i="5"/>
  <c r="H134" i="5" s="1"/>
  <c r="L822" i="4"/>
  <c r="E777" i="4"/>
  <c r="H624" i="5"/>
  <c r="F772" i="4"/>
  <c r="L772" i="4" s="1"/>
  <c r="K772" i="4"/>
  <c r="L773" i="4"/>
  <c r="E767" i="4"/>
  <c r="H621" i="5"/>
  <c r="E124" i="5"/>
  <c r="H124" i="5" s="1"/>
  <c r="L764" i="4"/>
  <c r="H618" i="5"/>
  <c r="E757" i="4"/>
  <c r="K738" i="4"/>
  <c r="F738" i="4"/>
  <c r="L738" i="4" s="1"/>
  <c r="L739" i="4"/>
  <c r="F740" i="4"/>
  <c r="E719" i="4"/>
  <c r="H615" i="5"/>
  <c r="L716" i="4"/>
  <c r="E116" i="5"/>
  <c r="H116" i="5" s="1"/>
  <c r="L708" i="4"/>
  <c r="F710" i="4"/>
  <c r="H609" i="5"/>
  <c r="E702" i="4"/>
  <c r="E113" i="5"/>
  <c r="H113" i="5" s="1"/>
  <c r="L698" i="4"/>
  <c r="E103" i="5"/>
  <c r="H103" i="5" s="1"/>
  <c r="L641" i="4"/>
  <c r="L551" i="4"/>
  <c r="E85" i="5"/>
  <c r="H85" i="5" s="1"/>
  <c r="L656" i="4"/>
  <c r="E106" i="5"/>
  <c r="H106" i="5" s="1"/>
  <c r="E88" i="5"/>
  <c r="H88" i="5" s="1"/>
  <c r="L566" i="4"/>
  <c r="E94" i="5"/>
  <c r="H94" i="5" s="1"/>
  <c r="L596" i="4"/>
  <c r="E112" i="5"/>
  <c r="H112" i="5" s="1"/>
  <c r="L686" i="4"/>
  <c r="E90" i="5"/>
  <c r="H90" i="5" s="1"/>
  <c r="L576" i="4"/>
  <c r="L671" i="4"/>
  <c r="E109" i="5"/>
  <c r="H109" i="5" s="1"/>
  <c r="E100" i="5"/>
  <c r="H100" i="5" s="1"/>
  <c r="L626" i="4"/>
  <c r="E97" i="5"/>
  <c r="H97" i="5" s="1"/>
  <c r="L611" i="4"/>
  <c r="E82" i="5"/>
  <c r="H82" i="5" s="1"/>
  <c r="L536" i="4"/>
  <c r="E79" i="5"/>
  <c r="H79" i="5" s="1"/>
  <c r="L521" i="4"/>
  <c r="H602" i="5"/>
  <c r="E619" i="4"/>
  <c r="E424" i="4"/>
  <c r="E579" i="4"/>
  <c r="E529" i="4"/>
  <c r="E409" i="4"/>
  <c r="E394" i="4"/>
  <c r="E544" i="4"/>
  <c r="E499" i="4"/>
  <c r="E679" i="4"/>
  <c r="E454" i="4"/>
  <c r="E604" i="4"/>
  <c r="E589" i="4"/>
  <c r="E439" i="4"/>
  <c r="E559" i="4"/>
  <c r="E634" i="4"/>
  <c r="E484" i="4"/>
  <c r="E664" i="4"/>
  <c r="E649" i="4"/>
  <c r="E469" i="4"/>
  <c r="E514" i="4"/>
  <c r="L455" i="4"/>
  <c r="L485" i="4"/>
  <c r="L395" i="4"/>
  <c r="L440" i="4"/>
  <c r="L470" i="4"/>
  <c r="L425" i="4"/>
  <c r="F431" i="4"/>
  <c r="L430" i="4"/>
  <c r="L475" i="4"/>
  <c r="F476" i="4"/>
  <c r="L460" i="4"/>
  <c r="F461" i="4"/>
  <c r="L445" i="4"/>
  <c r="F446" i="4"/>
  <c r="F416" i="4"/>
  <c r="L415" i="4"/>
  <c r="L400" i="4"/>
  <c r="F401" i="4"/>
  <c r="L410" i="4"/>
  <c r="L490" i="4"/>
  <c r="F491" i="4"/>
  <c r="L500" i="4"/>
  <c r="L505" i="4"/>
  <c r="F506" i="4"/>
  <c r="F616" i="4"/>
  <c r="L614" i="4"/>
  <c r="F661" i="4"/>
  <c r="L659" i="4"/>
  <c r="L404" i="4"/>
  <c r="F406" i="4"/>
  <c r="L389" i="4"/>
  <c r="F391" i="4"/>
  <c r="F511" i="4"/>
  <c r="L509" i="4"/>
  <c r="F631" i="4"/>
  <c r="L629" i="4"/>
  <c r="F646" i="4"/>
  <c r="L644" i="4"/>
  <c r="F571" i="4"/>
  <c r="L569" i="4"/>
  <c r="F451" i="4"/>
  <c r="L449" i="4"/>
  <c r="F496" i="4"/>
  <c r="L494" i="4"/>
  <c r="L419" i="4"/>
  <c r="F421" i="4"/>
  <c r="L479" i="4"/>
  <c r="F481" i="4"/>
  <c r="F526" i="4"/>
  <c r="L524" i="4"/>
  <c r="F541" i="4"/>
  <c r="L539" i="4"/>
  <c r="F466" i="4"/>
  <c r="L464" i="4"/>
  <c r="F676" i="4"/>
  <c r="L674" i="4"/>
  <c r="F436" i="4"/>
  <c r="L434" i="4"/>
  <c r="F601" i="4"/>
  <c r="L599" i="4"/>
  <c r="F586" i="4"/>
  <c r="L584" i="4"/>
  <c r="L554" i="4"/>
  <c r="F556" i="4"/>
  <c r="E52" i="5"/>
  <c r="H52" i="5" s="1"/>
  <c r="L386" i="4"/>
  <c r="E51" i="5"/>
  <c r="H51" i="5" s="1"/>
  <c r="L381" i="4"/>
  <c r="E3183" i="4"/>
  <c r="E3756" i="4"/>
  <c r="H598" i="5"/>
  <c r="E594" i="5"/>
  <c r="L3734" i="4"/>
  <c r="E3081" i="4"/>
  <c r="H592" i="5"/>
  <c r="E84" i="4"/>
  <c r="E79" i="4"/>
  <c r="H591" i="5"/>
  <c r="E10" i="5"/>
  <c r="H10" i="5" s="1"/>
  <c r="L76" i="4"/>
  <c r="E9" i="5"/>
  <c r="H9" i="5" s="1"/>
  <c r="L62" i="4"/>
  <c r="E7" i="5"/>
  <c r="H7" i="5" s="1"/>
  <c r="L34" i="4"/>
  <c r="E8" i="5"/>
  <c r="H8" i="5" s="1"/>
  <c r="L48" i="4"/>
  <c r="E586" i="5"/>
  <c r="L3677" i="4"/>
  <c r="E587" i="5"/>
  <c r="L3683" i="4"/>
  <c r="L3578" i="4"/>
  <c r="E568" i="5"/>
  <c r="H568" i="5" s="1"/>
  <c r="G538" i="5"/>
  <c r="H538" i="5" s="1"/>
  <c r="L3434" i="4"/>
  <c r="J3164" i="4"/>
  <c r="L3163" i="4"/>
  <c r="J3157" i="4"/>
  <c r="L3156" i="4"/>
  <c r="J3150" i="4"/>
  <c r="L3149" i="4"/>
  <c r="G483" i="5"/>
  <c r="H483" i="5" s="1"/>
  <c r="L3143" i="4"/>
  <c r="G482" i="5"/>
  <c r="H482" i="5" s="1"/>
  <c r="L3137" i="4"/>
  <c r="G481" i="5"/>
  <c r="H481" i="5" s="1"/>
  <c r="L3131" i="4"/>
  <c r="G472" i="5"/>
  <c r="J3070" i="4"/>
  <c r="K3070" i="4"/>
  <c r="F470" i="5"/>
  <c r="J3058" i="4"/>
  <c r="L3057" i="4"/>
  <c r="F440" i="5"/>
  <c r="H440" i="5" s="1"/>
  <c r="L2867" i="4"/>
  <c r="J2590" i="4"/>
  <c r="L2589" i="4"/>
  <c r="G393" i="5"/>
  <c r="H393" i="5" s="1"/>
  <c r="L2583" i="4"/>
  <c r="K2576" i="4"/>
  <c r="J2576" i="4"/>
  <c r="F392" i="5"/>
  <c r="G391" i="5"/>
  <c r="H391" i="5" s="1"/>
  <c r="L2570" i="4"/>
  <c r="G385" i="5"/>
  <c r="H385" i="5" s="1"/>
  <c r="L2536" i="4"/>
  <c r="G382" i="5"/>
  <c r="H382" i="5" s="1"/>
  <c r="L2518" i="4"/>
  <c r="G379" i="5"/>
  <c r="H379" i="5" s="1"/>
  <c r="L2500" i="4"/>
  <c r="G375" i="5"/>
  <c r="H375" i="5" s="1"/>
  <c r="L2472" i="4"/>
  <c r="L2141" i="4"/>
  <c r="F2155" i="4"/>
  <c r="L2123" i="4"/>
  <c r="F2137" i="4"/>
  <c r="F2173" i="4"/>
  <c r="L2159" i="4"/>
  <c r="G264" i="5"/>
  <c r="H264" i="5" s="1"/>
  <c r="L1684" i="4"/>
  <c r="G218" i="5"/>
  <c r="L1247" i="4"/>
  <c r="E206" i="5"/>
  <c r="E160" i="5"/>
  <c r="H160" i="5" s="1"/>
  <c r="L960" i="4"/>
  <c r="K1677" i="4" l="1"/>
  <c r="F1677" i="4"/>
  <c r="K789" i="4"/>
  <c r="F789" i="4"/>
  <c r="L1319" i="4"/>
  <c r="E2182" i="4"/>
  <c r="H688" i="5"/>
  <c r="K2187" i="4"/>
  <c r="F2187" i="4"/>
  <c r="L2187" i="4" s="1"/>
  <c r="E2192" i="4"/>
  <c r="H692" i="5"/>
  <c r="E2181" i="4"/>
  <c r="H687" i="5"/>
  <c r="H695" i="5"/>
  <c r="E2201" i="4"/>
  <c r="E4269" i="4"/>
  <c r="H683" i="5"/>
  <c r="E2202" i="4"/>
  <c r="H696" i="5"/>
  <c r="E735" i="5"/>
  <c r="L4718" i="4"/>
  <c r="H701" i="5"/>
  <c r="E4488" i="4"/>
  <c r="F1752" i="4"/>
  <c r="L1752" i="4" s="1"/>
  <c r="K1752" i="4"/>
  <c r="E4265" i="4"/>
  <c r="H682" i="5"/>
  <c r="H689" i="5"/>
  <c r="E2186" i="4"/>
  <c r="I1775" i="4"/>
  <c r="I1760" i="4"/>
  <c r="H659" i="5"/>
  <c r="F4492" i="4"/>
  <c r="K4492" i="4"/>
  <c r="L3749" i="4"/>
  <c r="E596" i="5"/>
  <c r="F1768" i="4"/>
  <c r="L1768" i="4" s="1"/>
  <c r="K1768" i="4"/>
  <c r="H694" i="5"/>
  <c r="E2197" i="4"/>
  <c r="H206" i="5"/>
  <c r="E1261" i="4"/>
  <c r="E1251" i="4"/>
  <c r="E1256" i="4"/>
  <c r="E1266" i="4"/>
  <c r="E2196" i="4"/>
  <c r="H693" i="5"/>
  <c r="E4264" i="4"/>
  <c r="H681" i="5"/>
  <c r="H691" i="5"/>
  <c r="E2191" i="4"/>
  <c r="E2177" i="4"/>
  <c r="H686" i="5"/>
  <c r="E4270" i="4"/>
  <c r="H684" i="5"/>
  <c r="E702" i="5"/>
  <c r="L4525" i="4"/>
  <c r="L3629" i="4"/>
  <c r="E576" i="5"/>
  <c r="H576" i="5" s="1"/>
  <c r="L3622" i="4"/>
  <c r="E575" i="5"/>
  <c r="H575" i="5" s="1"/>
  <c r="L3616" i="4"/>
  <c r="L3607" i="4"/>
  <c r="F3610" i="4"/>
  <c r="F3603" i="4"/>
  <c r="L3599" i="4"/>
  <c r="L3642" i="4"/>
  <c r="E732" i="5"/>
  <c r="E3591" i="4" s="1"/>
  <c r="F3591" i="4" s="1"/>
  <c r="E530" i="5"/>
  <c r="H530" i="5" s="1"/>
  <c r="L3389" i="4"/>
  <c r="L3384" i="4"/>
  <c r="E529" i="5"/>
  <c r="H529" i="5" s="1"/>
  <c r="E527" i="5"/>
  <c r="H527" i="5" s="1"/>
  <c r="L3374" i="4"/>
  <c r="E528" i="5"/>
  <c r="H528" i="5" s="1"/>
  <c r="L3379" i="4"/>
  <c r="H3288" i="4"/>
  <c r="K3288" i="4"/>
  <c r="H3293" i="4"/>
  <c r="K3293" i="4"/>
  <c r="H3283" i="4"/>
  <c r="K3283" i="4"/>
  <c r="L3264" i="4"/>
  <c r="E509" i="5"/>
  <c r="E508" i="5"/>
  <c r="E507" i="5"/>
  <c r="E501" i="5"/>
  <c r="H501" i="5" s="1"/>
  <c r="L3254" i="4"/>
  <c r="E506" i="5"/>
  <c r="H506" i="5" s="1"/>
  <c r="E500" i="5"/>
  <c r="H500" i="5" s="1"/>
  <c r="L3249" i="4"/>
  <c r="E499" i="5"/>
  <c r="H499" i="5" s="1"/>
  <c r="L3244" i="4"/>
  <c r="G718" i="5"/>
  <c r="L4619" i="4"/>
  <c r="H3207" i="4"/>
  <c r="H3221" i="4"/>
  <c r="J3200" i="4"/>
  <c r="K3200" i="4"/>
  <c r="J3214" i="4"/>
  <c r="K3214" i="4"/>
  <c r="E494" i="5"/>
  <c r="E492" i="5"/>
  <c r="E474" i="5"/>
  <c r="H474" i="5" s="1"/>
  <c r="L3093" i="4"/>
  <c r="E475" i="5"/>
  <c r="H475" i="5" s="1"/>
  <c r="L3098" i="4"/>
  <c r="E473" i="5"/>
  <c r="H473" i="5" s="1"/>
  <c r="L3088" i="4"/>
  <c r="E466" i="5"/>
  <c r="H466" i="5" s="1"/>
  <c r="L3040" i="4"/>
  <c r="L2875" i="4"/>
  <c r="F2877" i="4"/>
  <c r="E442" i="5" s="1"/>
  <c r="J2871" i="4"/>
  <c r="K2871" i="4"/>
  <c r="J2876" i="4"/>
  <c r="K2876" i="4"/>
  <c r="F2870" i="4"/>
  <c r="K2870" i="4"/>
  <c r="H704" i="5"/>
  <c r="E2492" i="4"/>
  <c r="E2484" i="4"/>
  <c r="K4487" i="4"/>
  <c r="F4487" i="4"/>
  <c r="F2219" i="4"/>
  <c r="K2219" i="4"/>
  <c r="F2243" i="4"/>
  <c r="K2243" i="4"/>
  <c r="F2231" i="4"/>
  <c r="K2231" i="4"/>
  <c r="K2249" i="4"/>
  <c r="F2249" i="4"/>
  <c r="K2237" i="4"/>
  <c r="F2237" i="4"/>
  <c r="K2225" i="4"/>
  <c r="F2225" i="4"/>
  <c r="K2176" i="4"/>
  <c r="F2176" i="4"/>
  <c r="H4271" i="4"/>
  <c r="F4234" i="4"/>
  <c r="K4234" i="4"/>
  <c r="F4231" i="4"/>
  <c r="L4229" i="4"/>
  <c r="E4194" i="4"/>
  <c r="H669" i="5"/>
  <c r="H670" i="5"/>
  <c r="E4195" i="4"/>
  <c r="E2116" i="4"/>
  <c r="H291" i="5"/>
  <c r="H1823" i="4"/>
  <c r="F285" i="5" s="1"/>
  <c r="L1822" i="4"/>
  <c r="H1818" i="4"/>
  <c r="F284" i="5" s="1"/>
  <c r="L1817" i="4"/>
  <c r="H1813" i="4"/>
  <c r="F283" i="5" s="1"/>
  <c r="L1812" i="4"/>
  <c r="K1755" i="4"/>
  <c r="F1755" i="4"/>
  <c r="F1770" i="4"/>
  <c r="K1770" i="4"/>
  <c r="K4126" i="4"/>
  <c r="F4126" i="4"/>
  <c r="K4113" i="4"/>
  <c r="F4113" i="4"/>
  <c r="K1737" i="4"/>
  <c r="F1737" i="4"/>
  <c r="F1727" i="4"/>
  <c r="L1727" i="4" s="1"/>
  <c r="K1715" i="4"/>
  <c r="F1715" i="4"/>
  <c r="K1705" i="4"/>
  <c r="F1705" i="4"/>
  <c r="K4071" i="4"/>
  <c r="F4071" i="4"/>
  <c r="E1694" i="4"/>
  <c r="H645" i="5"/>
  <c r="F4047" i="4"/>
  <c r="K4047" i="4"/>
  <c r="E1688" i="4"/>
  <c r="H641" i="5"/>
  <c r="H1690" i="4"/>
  <c r="F265" i="5" s="1"/>
  <c r="E274" i="5"/>
  <c r="E276" i="5"/>
  <c r="H1678" i="4"/>
  <c r="F263" i="5" s="1"/>
  <c r="L1676" i="4"/>
  <c r="H1672" i="4"/>
  <c r="L1671" i="4"/>
  <c r="L1662" i="4"/>
  <c r="E260" i="5"/>
  <c r="H260" i="5" s="1"/>
  <c r="E250" i="5"/>
  <c r="H250" i="5" s="1"/>
  <c r="L1607" i="4"/>
  <c r="E236" i="5"/>
  <c r="H236" i="5" s="1"/>
  <c r="L1481" i="4"/>
  <c r="L1499" i="4"/>
  <c r="E238" i="5"/>
  <c r="H238" i="5" s="1"/>
  <c r="E235" i="5"/>
  <c r="H235" i="5" s="1"/>
  <c r="L1472" i="4"/>
  <c r="E249" i="5"/>
  <c r="H249" i="5" s="1"/>
  <c r="L1598" i="4"/>
  <c r="L1508" i="4"/>
  <c r="E239" i="5"/>
  <c r="H239" i="5" s="1"/>
  <c r="E251" i="5"/>
  <c r="H251" i="5" s="1"/>
  <c r="L1616" i="4"/>
  <c r="E247" i="5"/>
  <c r="H247" i="5" s="1"/>
  <c r="L1580" i="4"/>
  <c r="L1571" i="4"/>
  <c r="E246" i="5"/>
  <c r="H246" i="5" s="1"/>
  <c r="E248" i="5"/>
  <c r="H248" i="5" s="1"/>
  <c r="L1589" i="4"/>
  <c r="E234" i="5"/>
  <c r="H234" i="5" s="1"/>
  <c r="L1463" i="4"/>
  <c r="E237" i="5"/>
  <c r="H237" i="5" s="1"/>
  <c r="L1490" i="4"/>
  <c r="E224" i="5"/>
  <c r="H224" i="5" s="1"/>
  <c r="L1373" i="4"/>
  <c r="E176" i="5"/>
  <c r="H176" i="5" s="1"/>
  <c r="L1054" i="4"/>
  <c r="E220" i="5"/>
  <c r="H220" i="5" s="1"/>
  <c r="L1337" i="4"/>
  <c r="E175" i="5"/>
  <c r="H175" i="5" s="1"/>
  <c r="L1048" i="4"/>
  <c r="E225" i="5"/>
  <c r="H225" i="5" s="1"/>
  <c r="L1382" i="4"/>
  <c r="E221" i="5"/>
  <c r="H221" i="5" s="1"/>
  <c r="L1346" i="4"/>
  <c r="E227" i="5"/>
  <c r="H227" i="5" s="1"/>
  <c r="L1400" i="4"/>
  <c r="E169" i="5"/>
  <c r="H169" i="5" s="1"/>
  <c r="L1010" i="4"/>
  <c r="E182" i="5"/>
  <c r="H182" i="5" s="1"/>
  <c r="L1102" i="4"/>
  <c r="E197" i="5"/>
  <c r="H197" i="5" s="1"/>
  <c r="L1193" i="4"/>
  <c r="E217" i="5"/>
  <c r="H217" i="5" s="1"/>
  <c r="L1310" i="4"/>
  <c r="E174" i="5"/>
  <c r="H174" i="5" s="1"/>
  <c r="L1042" i="4"/>
  <c r="E222" i="5"/>
  <c r="H222" i="5" s="1"/>
  <c r="L1355" i="4"/>
  <c r="H218" i="5"/>
  <c r="L1185" i="4"/>
  <c r="E196" i="5"/>
  <c r="H196" i="5" s="1"/>
  <c r="E170" i="5"/>
  <c r="H170" i="5" s="1"/>
  <c r="L1016" i="4"/>
  <c r="E179" i="5"/>
  <c r="H179" i="5" s="1"/>
  <c r="L1078" i="4"/>
  <c r="E226" i="5"/>
  <c r="H226" i="5" s="1"/>
  <c r="L1391" i="4"/>
  <c r="E223" i="5"/>
  <c r="H223" i="5" s="1"/>
  <c r="L1364" i="4"/>
  <c r="L1086" i="4"/>
  <c r="E180" i="5"/>
  <c r="H180" i="5" s="1"/>
  <c r="E284" i="5"/>
  <c r="E171" i="5"/>
  <c r="H171" i="5" s="1"/>
  <c r="L1023" i="4"/>
  <c r="E281" i="5"/>
  <c r="H281" i="5" s="1"/>
  <c r="L1803" i="4"/>
  <c r="E285" i="5"/>
  <c r="E191" i="5"/>
  <c r="H191" i="5" s="1"/>
  <c r="L1149" i="4"/>
  <c r="L1110" i="4"/>
  <c r="E183" i="5"/>
  <c r="H183" i="5" s="1"/>
  <c r="L1036" i="4"/>
  <c r="E173" i="5"/>
  <c r="H173" i="5" s="1"/>
  <c r="E177" i="5"/>
  <c r="H177" i="5" s="1"/>
  <c r="L1062" i="4"/>
  <c r="E283" i="5"/>
  <c r="E219" i="5"/>
  <c r="H219" i="5" s="1"/>
  <c r="L1328" i="4"/>
  <c r="E184" i="5"/>
  <c r="H184" i="5" s="1"/>
  <c r="L1118" i="4"/>
  <c r="L1030" i="4"/>
  <c r="E172" i="5"/>
  <c r="H172" i="5" s="1"/>
  <c r="L1070" i="4"/>
  <c r="E178" i="5"/>
  <c r="H178" i="5" s="1"/>
  <c r="E192" i="5"/>
  <c r="H192" i="5" s="1"/>
  <c r="L1156" i="4"/>
  <c r="E181" i="5"/>
  <c r="H181" i="5" s="1"/>
  <c r="L1094" i="4"/>
  <c r="E216" i="5"/>
  <c r="H216" i="5" s="1"/>
  <c r="L1301" i="4"/>
  <c r="E282" i="5"/>
  <c r="H282" i="5" s="1"/>
  <c r="L1808" i="4"/>
  <c r="K987" i="4"/>
  <c r="F987" i="4"/>
  <c r="F981" i="4"/>
  <c r="K981" i="4"/>
  <c r="K993" i="4"/>
  <c r="F993" i="4"/>
  <c r="F969" i="4"/>
  <c r="K969" i="4"/>
  <c r="K975" i="4"/>
  <c r="F975" i="4"/>
  <c r="F777" i="4"/>
  <c r="K777" i="4"/>
  <c r="F774" i="4"/>
  <c r="L774" i="4" s="1"/>
  <c r="F767" i="4"/>
  <c r="K767" i="4"/>
  <c r="F757" i="4"/>
  <c r="K757" i="4"/>
  <c r="E120" i="5"/>
  <c r="H120" i="5" s="1"/>
  <c r="L740" i="4"/>
  <c r="F719" i="4"/>
  <c r="K719" i="4"/>
  <c r="E115" i="5"/>
  <c r="H115" i="5" s="1"/>
  <c r="L710" i="4"/>
  <c r="K702" i="4"/>
  <c r="F702" i="4"/>
  <c r="K514" i="4"/>
  <c r="F514" i="4"/>
  <c r="K499" i="4"/>
  <c r="F499" i="4"/>
  <c r="K664" i="4"/>
  <c r="F664" i="4"/>
  <c r="K439" i="4"/>
  <c r="F439" i="4"/>
  <c r="K679" i="4"/>
  <c r="F679" i="4"/>
  <c r="K409" i="4"/>
  <c r="F409" i="4"/>
  <c r="K619" i="4"/>
  <c r="F619" i="4"/>
  <c r="K649" i="4"/>
  <c r="F649" i="4"/>
  <c r="K559" i="4"/>
  <c r="F559" i="4"/>
  <c r="K454" i="4"/>
  <c r="F454" i="4"/>
  <c r="K394" i="4"/>
  <c r="F394" i="4"/>
  <c r="K424" i="4"/>
  <c r="F424" i="4"/>
  <c r="K484" i="4"/>
  <c r="F484" i="4"/>
  <c r="K589" i="4"/>
  <c r="F589" i="4"/>
  <c r="K529" i="4"/>
  <c r="F529" i="4"/>
  <c r="K469" i="4"/>
  <c r="F469" i="4"/>
  <c r="K634" i="4"/>
  <c r="F634" i="4"/>
  <c r="K604" i="4"/>
  <c r="F604" i="4"/>
  <c r="K544" i="4"/>
  <c r="F544" i="4"/>
  <c r="K579" i="4"/>
  <c r="F579" i="4"/>
  <c r="E67" i="5"/>
  <c r="H67" i="5" s="1"/>
  <c r="L461" i="4"/>
  <c r="L416" i="4"/>
  <c r="E58" i="5"/>
  <c r="H58" i="5" s="1"/>
  <c r="L431" i="4"/>
  <c r="E61" i="5"/>
  <c r="H61" i="5" s="1"/>
  <c r="E76" i="5"/>
  <c r="H76" i="5" s="1"/>
  <c r="L506" i="4"/>
  <c r="E73" i="5"/>
  <c r="H73" i="5" s="1"/>
  <c r="L491" i="4"/>
  <c r="L401" i="4"/>
  <c r="E55" i="5"/>
  <c r="H55" i="5" s="1"/>
  <c r="E64" i="5"/>
  <c r="H64" i="5" s="1"/>
  <c r="L446" i="4"/>
  <c r="E70" i="5"/>
  <c r="H70" i="5" s="1"/>
  <c r="L476" i="4"/>
  <c r="E68" i="5"/>
  <c r="H68" i="5" s="1"/>
  <c r="L466" i="4"/>
  <c r="E77" i="5"/>
  <c r="H77" i="5" s="1"/>
  <c r="L511" i="4"/>
  <c r="E98" i="5"/>
  <c r="H98" i="5" s="1"/>
  <c r="L616" i="4"/>
  <c r="L421" i="4"/>
  <c r="E59" i="5"/>
  <c r="H59" i="5" s="1"/>
  <c r="E56" i="5"/>
  <c r="H56" i="5" s="1"/>
  <c r="L406" i="4"/>
  <c r="L436" i="4"/>
  <c r="E62" i="5"/>
  <c r="H62" i="5" s="1"/>
  <c r="E65" i="5"/>
  <c r="H65" i="5" s="1"/>
  <c r="L451" i="4"/>
  <c r="E110" i="5"/>
  <c r="H110" i="5" s="1"/>
  <c r="L676" i="4"/>
  <c r="L571" i="4"/>
  <c r="E89" i="5"/>
  <c r="H89" i="5" s="1"/>
  <c r="L631" i="4"/>
  <c r="E101" i="5"/>
  <c r="H101" i="5" s="1"/>
  <c r="E107" i="5"/>
  <c r="H107" i="5" s="1"/>
  <c r="L661" i="4"/>
  <c r="L586" i="4"/>
  <c r="E92" i="5"/>
  <c r="H92" i="5" s="1"/>
  <c r="E80" i="5"/>
  <c r="H80" i="5" s="1"/>
  <c r="L526" i="4"/>
  <c r="E104" i="5"/>
  <c r="H104" i="5" s="1"/>
  <c r="L646" i="4"/>
  <c r="E95" i="5"/>
  <c r="H95" i="5" s="1"/>
  <c r="L601" i="4"/>
  <c r="L541" i="4"/>
  <c r="E83" i="5"/>
  <c r="H83" i="5" s="1"/>
  <c r="E74" i="5"/>
  <c r="H74" i="5" s="1"/>
  <c r="L496" i="4"/>
  <c r="E86" i="5"/>
  <c r="H86" i="5" s="1"/>
  <c r="L556" i="4"/>
  <c r="E71" i="5"/>
  <c r="H71" i="5" s="1"/>
  <c r="L481" i="4"/>
  <c r="L391" i="4"/>
  <c r="E53" i="5"/>
  <c r="H53" i="5" s="1"/>
  <c r="F3756" i="4"/>
  <c r="K3756" i="4"/>
  <c r="K3183" i="4"/>
  <c r="F3183" i="4"/>
  <c r="H594" i="5"/>
  <c r="E129" i="4"/>
  <c r="E141" i="4"/>
  <c r="E117" i="4"/>
  <c r="K84" i="4"/>
  <c r="F84" i="4"/>
  <c r="K3081" i="4"/>
  <c r="F3081" i="4"/>
  <c r="F79" i="4"/>
  <c r="K79" i="4"/>
  <c r="E19" i="4"/>
  <c r="H587" i="5"/>
  <c r="E7" i="4"/>
  <c r="E13" i="4"/>
  <c r="E6" i="4"/>
  <c r="E18" i="4"/>
  <c r="H586" i="5"/>
  <c r="E12" i="4"/>
  <c r="G486" i="5"/>
  <c r="H486" i="5" s="1"/>
  <c r="L3164" i="4"/>
  <c r="G485" i="5"/>
  <c r="H485" i="5" s="1"/>
  <c r="L3157" i="4"/>
  <c r="G484" i="5"/>
  <c r="H484" i="5" s="1"/>
  <c r="L3150" i="4"/>
  <c r="J3071" i="4"/>
  <c r="L3070" i="4"/>
  <c r="G468" i="5"/>
  <c r="H468" i="5" s="1"/>
  <c r="L3058" i="4"/>
  <c r="G394" i="5"/>
  <c r="H394" i="5" s="1"/>
  <c r="L2590" i="4"/>
  <c r="L2576" i="4"/>
  <c r="J2577" i="4"/>
  <c r="E332" i="5"/>
  <c r="H332" i="5" s="1"/>
  <c r="L2155" i="4"/>
  <c r="E333" i="5"/>
  <c r="H333" i="5" s="1"/>
  <c r="L2173" i="4"/>
  <c r="E331" i="5"/>
  <c r="H331" i="5" s="1"/>
  <c r="L2137" i="4"/>
  <c r="L1677" i="4" l="1"/>
  <c r="F1678" i="4"/>
  <c r="E263" i="5" s="1"/>
  <c r="H263" i="5" s="1"/>
  <c r="L789" i="4"/>
  <c r="F791" i="4"/>
  <c r="F2196" i="4"/>
  <c r="K2196" i="4"/>
  <c r="F1261" i="4"/>
  <c r="K1261" i="4"/>
  <c r="J1775" i="4"/>
  <c r="K1775" i="4"/>
  <c r="F4265" i="4"/>
  <c r="L4265" i="4" s="1"/>
  <c r="K4265" i="4"/>
  <c r="K2202" i="4"/>
  <c r="F2202" i="4"/>
  <c r="L2202" i="4" s="1"/>
  <c r="K2192" i="4"/>
  <c r="F2192" i="4"/>
  <c r="L2192" i="4" s="1"/>
  <c r="K2191" i="4"/>
  <c r="F2191" i="4"/>
  <c r="F1251" i="4"/>
  <c r="K1251" i="4"/>
  <c r="J1760" i="4"/>
  <c r="K1760" i="4"/>
  <c r="F4488" i="4"/>
  <c r="L4488" i="4" s="1"/>
  <c r="K4488" i="4"/>
  <c r="K2201" i="4"/>
  <c r="F2201" i="4"/>
  <c r="E2481" i="4"/>
  <c r="E2489" i="4"/>
  <c r="H702" i="5"/>
  <c r="K2177" i="4"/>
  <c r="F2177" i="4"/>
  <c r="L2177" i="4" s="1"/>
  <c r="F4264" i="4"/>
  <c r="K4264" i="4"/>
  <c r="F1256" i="4"/>
  <c r="K1256" i="4"/>
  <c r="K2197" i="4"/>
  <c r="F2197" i="4"/>
  <c r="L2197" i="4" s="1"/>
  <c r="E133" i="4"/>
  <c r="H596" i="5"/>
  <c r="E121" i="4"/>
  <c r="E145" i="4"/>
  <c r="E3595" i="4"/>
  <c r="H735" i="5"/>
  <c r="F4269" i="4"/>
  <c r="K4269" i="4"/>
  <c r="K2181" i="4"/>
  <c r="F2181" i="4"/>
  <c r="K4270" i="4"/>
  <c r="F4270" i="4"/>
  <c r="L4270" i="4" s="1"/>
  <c r="K2182" i="4"/>
  <c r="F2182" i="4"/>
  <c r="L2182" i="4" s="1"/>
  <c r="F1266" i="4"/>
  <c r="K1266" i="4"/>
  <c r="L4492" i="4"/>
  <c r="F4494" i="4"/>
  <c r="K2186" i="4"/>
  <c r="F2186" i="4"/>
  <c r="L1818" i="4"/>
  <c r="L3610" i="4"/>
  <c r="E574" i="5"/>
  <c r="H574" i="5" s="1"/>
  <c r="E573" i="5"/>
  <c r="H573" i="5" s="1"/>
  <c r="L3603" i="4"/>
  <c r="H732" i="5"/>
  <c r="K3591" i="4"/>
  <c r="L3591" i="4"/>
  <c r="F3592" i="4"/>
  <c r="H3289" i="4"/>
  <c r="L3288" i="4"/>
  <c r="H3284" i="4"/>
  <c r="L3283" i="4"/>
  <c r="H3294" i="4"/>
  <c r="L3293" i="4"/>
  <c r="I3221" i="4"/>
  <c r="I3207" i="4"/>
  <c r="H718" i="5"/>
  <c r="H3222" i="4"/>
  <c r="H3208" i="4"/>
  <c r="J3201" i="4"/>
  <c r="L3200" i="4"/>
  <c r="J3215" i="4"/>
  <c r="L3214" i="4"/>
  <c r="J2872" i="4"/>
  <c r="G441" i="5" s="1"/>
  <c r="L2871" i="4"/>
  <c r="J2877" i="4"/>
  <c r="L2876" i="4"/>
  <c r="F2872" i="4"/>
  <c r="L2870" i="4"/>
  <c r="K2492" i="4"/>
  <c r="F2492" i="4"/>
  <c r="F2484" i="4"/>
  <c r="K2484" i="4"/>
  <c r="L4487" i="4"/>
  <c r="F4489" i="4"/>
  <c r="L2219" i="4"/>
  <c r="F2220" i="4"/>
  <c r="L2237" i="4"/>
  <c r="F2238" i="4"/>
  <c r="L2231" i="4"/>
  <c r="F2232" i="4"/>
  <c r="L2243" i="4"/>
  <c r="F2244" i="4"/>
  <c r="F2226" i="4"/>
  <c r="L2225" i="4"/>
  <c r="L2249" i="4"/>
  <c r="F2250" i="4"/>
  <c r="L2176" i="4"/>
  <c r="F2178" i="4"/>
  <c r="F680" i="5"/>
  <c r="F4236" i="4"/>
  <c r="L4234" i="4"/>
  <c r="E672" i="5"/>
  <c r="L4231" i="4"/>
  <c r="K4194" i="4"/>
  <c r="F4194" i="4"/>
  <c r="K4195" i="4"/>
  <c r="F4195" i="4"/>
  <c r="L4195" i="4" s="1"/>
  <c r="F2116" i="4"/>
  <c r="K2116" i="4"/>
  <c r="H285" i="5"/>
  <c r="L1813" i="4"/>
  <c r="L1823" i="4"/>
  <c r="H283" i="5"/>
  <c r="H284" i="5"/>
  <c r="L1755" i="4"/>
  <c r="F1756" i="4"/>
  <c r="L1770" i="4"/>
  <c r="F1771" i="4"/>
  <c r="F4127" i="4"/>
  <c r="L4126" i="4"/>
  <c r="L4113" i="4"/>
  <c r="F4114" i="4"/>
  <c r="L1737" i="4"/>
  <c r="F1738" i="4"/>
  <c r="E269" i="5"/>
  <c r="H269" i="5" s="1"/>
  <c r="L1715" i="4"/>
  <c r="F1716" i="4"/>
  <c r="L1705" i="4"/>
  <c r="F1706" i="4"/>
  <c r="L4071" i="4"/>
  <c r="F4072" i="4"/>
  <c r="K1694" i="4"/>
  <c r="F1694" i="4"/>
  <c r="L4047" i="4"/>
  <c r="F4048" i="4"/>
  <c r="F1688" i="4"/>
  <c r="K1688" i="4"/>
  <c r="F262" i="5"/>
  <c r="H262" i="5" s="1"/>
  <c r="L1672" i="4"/>
  <c r="L1678" i="4"/>
  <c r="L987" i="4"/>
  <c r="F988" i="4"/>
  <c r="F982" i="4"/>
  <c r="L981" i="4"/>
  <c r="L975" i="4"/>
  <c r="F976" i="4"/>
  <c r="L993" i="4"/>
  <c r="F994" i="4"/>
  <c r="L969" i="4"/>
  <c r="F970" i="4"/>
  <c r="F779" i="4"/>
  <c r="L777" i="4"/>
  <c r="E126" i="5"/>
  <c r="H126" i="5" s="1"/>
  <c r="F769" i="4"/>
  <c r="L767" i="4"/>
  <c r="F759" i="4"/>
  <c r="L757" i="4"/>
  <c r="F721" i="4"/>
  <c r="L719" i="4"/>
  <c r="L702" i="4"/>
  <c r="F704" i="4"/>
  <c r="F546" i="4"/>
  <c r="L544" i="4"/>
  <c r="L634" i="4"/>
  <c r="F636" i="4"/>
  <c r="L529" i="4"/>
  <c r="F531" i="4"/>
  <c r="L484" i="4"/>
  <c r="F486" i="4"/>
  <c r="L394" i="4"/>
  <c r="F396" i="4"/>
  <c r="L559" i="4"/>
  <c r="F561" i="4"/>
  <c r="L619" i="4"/>
  <c r="F621" i="4"/>
  <c r="L679" i="4"/>
  <c r="F681" i="4"/>
  <c r="F666" i="4"/>
  <c r="L664" i="4"/>
  <c r="L514" i="4"/>
  <c r="F516" i="4"/>
  <c r="L579" i="4"/>
  <c r="F581" i="4"/>
  <c r="F606" i="4"/>
  <c r="L604" i="4"/>
  <c r="L469" i="4"/>
  <c r="F471" i="4"/>
  <c r="F591" i="4"/>
  <c r="L589" i="4"/>
  <c r="L424" i="4"/>
  <c r="F426" i="4"/>
  <c r="L454" i="4"/>
  <c r="F456" i="4"/>
  <c r="L649" i="4"/>
  <c r="F651" i="4"/>
  <c r="L409" i="4"/>
  <c r="F411" i="4"/>
  <c r="L439" i="4"/>
  <c r="F441" i="4"/>
  <c r="L499" i="4"/>
  <c r="F501" i="4"/>
  <c r="L3756" i="4"/>
  <c r="F3757" i="4"/>
  <c r="F3184" i="4"/>
  <c r="L3183" i="4"/>
  <c r="K129" i="4"/>
  <c r="F129" i="4"/>
  <c r="K141" i="4"/>
  <c r="F141" i="4"/>
  <c r="K117" i="4"/>
  <c r="F117" i="4"/>
  <c r="L84" i="4"/>
  <c r="F86" i="4"/>
  <c r="L3081" i="4"/>
  <c r="F3083" i="4"/>
  <c r="L79" i="4"/>
  <c r="F81" i="4"/>
  <c r="F7" i="4"/>
  <c r="L7" i="4" s="1"/>
  <c r="K7" i="4"/>
  <c r="K6" i="4"/>
  <c r="F6" i="4"/>
  <c r="K19" i="4"/>
  <c r="F19" i="4"/>
  <c r="L19" i="4" s="1"/>
  <c r="F18" i="4"/>
  <c r="K18" i="4"/>
  <c r="K12" i="4"/>
  <c r="F12" i="4"/>
  <c r="K13" i="4"/>
  <c r="F13" i="4"/>
  <c r="L13" i="4" s="1"/>
  <c r="G470" i="5"/>
  <c r="H470" i="5" s="1"/>
  <c r="L3071" i="4"/>
  <c r="G392" i="5"/>
  <c r="H392" i="5" s="1"/>
  <c r="L2577" i="4"/>
  <c r="L791" i="4" l="1"/>
  <c r="E129" i="5"/>
  <c r="H129" i="5" s="1"/>
  <c r="J1764" i="4"/>
  <c r="L1760" i="4"/>
  <c r="J1778" i="4"/>
  <c r="L1775" i="4"/>
  <c r="F1257" i="4"/>
  <c r="L1256" i="4"/>
  <c r="L2201" i="4"/>
  <c r="F2203" i="4"/>
  <c r="F2183" i="4"/>
  <c r="L2181" i="4"/>
  <c r="K2481" i="4"/>
  <c r="F2481" i="4"/>
  <c r="L2481" i="4" s="1"/>
  <c r="F1252" i="4"/>
  <c r="L1251" i="4"/>
  <c r="F1262" i="4"/>
  <c r="L1261" i="4"/>
  <c r="F1267" i="4"/>
  <c r="L1266" i="4"/>
  <c r="K145" i="4"/>
  <c r="F145" i="4"/>
  <c r="L2196" i="4"/>
  <c r="F2198" i="4"/>
  <c r="L2186" i="4"/>
  <c r="F2188" i="4"/>
  <c r="F3595" i="4"/>
  <c r="K3595" i="4"/>
  <c r="K133" i="4"/>
  <c r="F133" i="4"/>
  <c r="L2191" i="4"/>
  <c r="F2193" i="4"/>
  <c r="L4494" i="4"/>
  <c r="E699" i="5"/>
  <c r="F4271" i="4"/>
  <c r="L4269" i="4"/>
  <c r="F121" i="4"/>
  <c r="K121" i="4"/>
  <c r="L4264" i="4"/>
  <c r="F4266" i="4"/>
  <c r="K2489" i="4"/>
  <c r="F2489" i="4"/>
  <c r="L2489" i="4" s="1"/>
  <c r="E571" i="5"/>
  <c r="H571" i="5" s="1"/>
  <c r="L3592" i="4"/>
  <c r="F508" i="5"/>
  <c r="H508" i="5" s="1"/>
  <c r="L3289" i="4"/>
  <c r="F507" i="5"/>
  <c r="H507" i="5" s="1"/>
  <c r="L3284" i="4"/>
  <c r="F509" i="5"/>
  <c r="H509" i="5" s="1"/>
  <c r="L3294" i="4"/>
  <c r="F493" i="5"/>
  <c r="J3207" i="4"/>
  <c r="K3207" i="4"/>
  <c r="J3221" i="4"/>
  <c r="K3221" i="4"/>
  <c r="F495" i="5"/>
  <c r="G492" i="5"/>
  <c r="H492" i="5" s="1"/>
  <c r="L3201" i="4"/>
  <c r="G494" i="5"/>
  <c r="H494" i="5" s="1"/>
  <c r="L3215" i="4"/>
  <c r="G442" i="5"/>
  <c r="H442" i="5" s="1"/>
  <c r="L2877" i="4"/>
  <c r="E441" i="5"/>
  <c r="H441" i="5" s="1"/>
  <c r="L2872" i="4"/>
  <c r="L2492" i="4"/>
  <c r="F2494" i="4"/>
  <c r="L2484" i="4"/>
  <c r="L4489" i="4"/>
  <c r="E698" i="5"/>
  <c r="L2226" i="4"/>
  <c r="E343" i="5"/>
  <c r="H343" i="5" s="1"/>
  <c r="E342" i="5"/>
  <c r="H342" i="5" s="1"/>
  <c r="L2220" i="4"/>
  <c r="E344" i="5"/>
  <c r="H344" i="5" s="1"/>
  <c r="L2232" i="4"/>
  <c r="E347" i="5"/>
  <c r="H347" i="5" s="1"/>
  <c r="L2250" i="4"/>
  <c r="L2244" i="4"/>
  <c r="E346" i="5"/>
  <c r="H346" i="5" s="1"/>
  <c r="E345" i="5"/>
  <c r="H345" i="5" s="1"/>
  <c r="L2238" i="4"/>
  <c r="E334" i="5"/>
  <c r="H334" i="5" s="1"/>
  <c r="L2178" i="4"/>
  <c r="G2266" i="4"/>
  <c r="G2256" i="4"/>
  <c r="G2115" i="4"/>
  <c r="G2275" i="4"/>
  <c r="L4236" i="4"/>
  <c r="E673" i="5"/>
  <c r="H672" i="5"/>
  <c r="E2343" i="4"/>
  <c r="E2403" i="4"/>
  <c r="E2021" i="4"/>
  <c r="E2365" i="4"/>
  <c r="E2394" i="4"/>
  <c r="E2354" i="4"/>
  <c r="E2414" i="4"/>
  <c r="E2045" i="4"/>
  <c r="E2037" i="4"/>
  <c r="E2426" i="4"/>
  <c r="E2332" i="4"/>
  <c r="E2029" i="4"/>
  <c r="L4194" i="4"/>
  <c r="F4196" i="4"/>
  <c r="L2116" i="4"/>
  <c r="E273" i="5"/>
  <c r="H273" i="5" s="1"/>
  <c r="L1756" i="4"/>
  <c r="L1771" i="4"/>
  <c r="E275" i="5"/>
  <c r="H275" i="5" s="1"/>
  <c r="L4127" i="4"/>
  <c r="E655" i="5"/>
  <c r="E653" i="5"/>
  <c r="L4114" i="4"/>
  <c r="E270" i="5"/>
  <c r="H270" i="5" s="1"/>
  <c r="L1738" i="4"/>
  <c r="L1716" i="4"/>
  <c r="E268" i="5"/>
  <c r="H268" i="5" s="1"/>
  <c r="E267" i="5"/>
  <c r="H267" i="5" s="1"/>
  <c r="L1706" i="4"/>
  <c r="L4072" i="4"/>
  <c r="E646" i="5"/>
  <c r="L1694" i="4"/>
  <c r="L4048" i="4"/>
  <c r="E642" i="5"/>
  <c r="L1688" i="4"/>
  <c r="L988" i="4"/>
  <c r="E165" i="5"/>
  <c r="H165" i="5" s="1"/>
  <c r="E164" i="5"/>
  <c r="H164" i="5" s="1"/>
  <c r="L982" i="4"/>
  <c r="E162" i="5"/>
  <c r="H162" i="5" s="1"/>
  <c r="L970" i="4"/>
  <c r="L976" i="4"/>
  <c r="E163" i="5"/>
  <c r="H163" i="5" s="1"/>
  <c r="E166" i="5"/>
  <c r="H166" i="5" s="1"/>
  <c r="L994" i="4"/>
  <c r="E127" i="5"/>
  <c r="H127" i="5" s="1"/>
  <c r="L779" i="4"/>
  <c r="L769" i="4"/>
  <c r="E125" i="5"/>
  <c r="H125" i="5" s="1"/>
  <c r="E123" i="5"/>
  <c r="H123" i="5" s="1"/>
  <c r="L759" i="4"/>
  <c r="L721" i="4"/>
  <c r="E117" i="5"/>
  <c r="H117" i="5" s="1"/>
  <c r="L704" i="4"/>
  <c r="E114" i="5"/>
  <c r="H114" i="5" s="1"/>
  <c r="E108" i="5"/>
  <c r="H108" i="5" s="1"/>
  <c r="L666" i="4"/>
  <c r="L651" i="4"/>
  <c r="E105" i="5"/>
  <c r="H105" i="5" s="1"/>
  <c r="L471" i="4"/>
  <c r="E69" i="5"/>
  <c r="H69" i="5" s="1"/>
  <c r="L621" i="4"/>
  <c r="E99" i="5"/>
  <c r="H99" i="5" s="1"/>
  <c r="L396" i="4"/>
  <c r="E54" i="5"/>
  <c r="H54" i="5" s="1"/>
  <c r="E81" i="5"/>
  <c r="H81" i="5" s="1"/>
  <c r="L531" i="4"/>
  <c r="L426" i="4"/>
  <c r="E60" i="5"/>
  <c r="H60" i="5" s="1"/>
  <c r="L581" i="4"/>
  <c r="E91" i="5"/>
  <c r="H91" i="5" s="1"/>
  <c r="E93" i="5"/>
  <c r="H93" i="5" s="1"/>
  <c r="L591" i="4"/>
  <c r="L606" i="4"/>
  <c r="E96" i="5"/>
  <c r="H96" i="5" s="1"/>
  <c r="E84" i="5"/>
  <c r="H84" i="5" s="1"/>
  <c r="L546" i="4"/>
  <c r="E63" i="5"/>
  <c r="H63" i="5" s="1"/>
  <c r="L441" i="4"/>
  <c r="E75" i="5"/>
  <c r="H75" i="5" s="1"/>
  <c r="L501" i="4"/>
  <c r="E57" i="5"/>
  <c r="H57" i="5" s="1"/>
  <c r="L411" i="4"/>
  <c r="L456" i="4"/>
  <c r="E66" i="5"/>
  <c r="H66" i="5" s="1"/>
  <c r="E78" i="5"/>
  <c r="H78" i="5" s="1"/>
  <c r="L516" i="4"/>
  <c r="L681" i="4"/>
  <c r="E111" i="5"/>
  <c r="H111" i="5" s="1"/>
  <c r="L561" i="4"/>
  <c r="E87" i="5"/>
  <c r="H87" i="5" s="1"/>
  <c r="L486" i="4"/>
  <c r="E72" i="5"/>
  <c r="H72" i="5" s="1"/>
  <c r="E102" i="5"/>
  <c r="H102" i="5" s="1"/>
  <c r="L636" i="4"/>
  <c r="E597" i="5"/>
  <c r="L3757" i="4"/>
  <c r="L3184" i="4"/>
  <c r="E489" i="5"/>
  <c r="H489" i="5" s="1"/>
  <c r="F130" i="4"/>
  <c r="L129" i="4"/>
  <c r="L117" i="4"/>
  <c r="F118" i="4"/>
  <c r="F142" i="4"/>
  <c r="L141" i="4"/>
  <c r="E12" i="5"/>
  <c r="H12" i="5" s="1"/>
  <c r="L86" i="4"/>
  <c r="E472" i="5"/>
  <c r="H472" i="5" s="1"/>
  <c r="L3083" i="4"/>
  <c r="E11" i="5"/>
  <c r="H11" i="5" s="1"/>
  <c r="L81" i="4"/>
  <c r="F14" i="4"/>
  <c r="L12" i="4"/>
  <c r="L18" i="4"/>
  <c r="F20" i="4"/>
  <c r="F8" i="4"/>
  <c r="L6" i="4"/>
  <c r="F2486" i="4" l="1"/>
  <c r="L2486" i="4" s="1"/>
  <c r="L1267" i="4"/>
  <c r="E210" i="5"/>
  <c r="H210" i="5" s="1"/>
  <c r="L2183" i="4"/>
  <c r="E335" i="5"/>
  <c r="H335" i="5" s="1"/>
  <c r="L1257" i="4"/>
  <c r="E208" i="5"/>
  <c r="H208" i="5" s="1"/>
  <c r="L2193" i="4"/>
  <c r="E337" i="5"/>
  <c r="H337" i="5" s="1"/>
  <c r="L2198" i="4"/>
  <c r="E338" i="5"/>
  <c r="H338" i="5" s="1"/>
  <c r="L121" i="4"/>
  <c r="F122" i="4"/>
  <c r="E209" i="5"/>
  <c r="H209" i="5" s="1"/>
  <c r="L1262" i="4"/>
  <c r="G276" i="5"/>
  <c r="H276" i="5" s="1"/>
  <c r="L1778" i="4"/>
  <c r="E680" i="5"/>
  <c r="L4271" i="4"/>
  <c r="L3595" i="4"/>
  <c r="F3596" i="4"/>
  <c r="L1252" i="4"/>
  <c r="E207" i="5"/>
  <c r="H207" i="5" s="1"/>
  <c r="G274" i="5"/>
  <c r="H274" i="5" s="1"/>
  <c r="L1764" i="4"/>
  <c r="E679" i="5"/>
  <c r="L4266" i="4"/>
  <c r="E2333" i="4"/>
  <c r="H699" i="5"/>
  <c r="E2355" i="4"/>
  <c r="E2415" i="4"/>
  <c r="E2366" i="4"/>
  <c r="E2344" i="4"/>
  <c r="E2427" i="4"/>
  <c r="F134" i="4"/>
  <c r="L133" i="4"/>
  <c r="L2188" i="4"/>
  <c r="E336" i="5"/>
  <c r="H336" i="5" s="1"/>
  <c r="L145" i="4"/>
  <c r="F146" i="4"/>
  <c r="L2203" i="4"/>
  <c r="E339" i="5"/>
  <c r="H339" i="5" s="1"/>
  <c r="J3222" i="4"/>
  <c r="L3221" i="4"/>
  <c r="J3208" i="4"/>
  <c r="L3207" i="4"/>
  <c r="L2494" i="4"/>
  <c r="E378" i="5"/>
  <c r="H378" i="5" s="1"/>
  <c r="E377" i="5"/>
  <c r="H377" i="5" s="1"/>
  <c r="E2424" i="4"/>
  <c r="E2412" i="4"/>
  <c r="E2331" i="4"/>
  <c r="E2364" i="4"/>
  <c r="E2353" i="4"/>
  <c r="E2392" i="4"/>
  <c r="E2401" i="4"/>
  <c r="E2342" i="4"/>
  <c r="H698" i="5"/>
  <c r="H2256" i="4"/>
  <c r="H2266" i="4"/>
  <c r="H2115" i="4"/>
  <c r="H2275" i="4"/>
  <c r="E2046" i="4"/>
  <c r="H673" i="5"/>
  <c r="E2022" i="4"/>
  <c r="E2030" i="4"/>
  <c r="E2038" i="4"/>
  <c r="F2394" i="4"/>
  <c r="K2394" i="4"/>
  <c r="F2029" i="4"/>
  <c r="K2029" i="4"/>
  <c r="K2045" i="4"/>
  <c r="F2045" i="4"/>
  <c r="F2365" i="4"/>
  <c r="K2365" i="4"/>
  <c r="K2037" i="4"/>
  <c r="F2037" i="4"/>
  <c r="F2426" i="4"/>
  <c r="K2426" i="4"/>
  <c r="K2354" i="4"/>
  <c r="F2354" i="4"/>
  <c r="K2403" i="4"/>
  <c r="F2403" i="4"/>
  <c r="K2343" i="4"/>
  <c r="F2343" i="4"/>
  <c r="K2332" i="4"/>
  <c r="F2332" i="4"/>
  <c r="F2414" i="4"/>
  <c r="K2414" i="4"/>
  <c r="F2021" i="4"/>
  <c r="K2021" i="4"/>
  <c r="L4196" i="4"/>
  <c r="E668" i="5"/>
  <c r="H655" i="5"/>
  <c r="E1747" i="4"/>
  <c r="H653" i="5"/>
  <c r="E1742" i="4"/>
  <c r="E1695" i="4"/>
  <c r="H646" i="5"/>
  <c r="E1689" i="4"/>
  <c r="H642" i="5"/>
  <c r="E149" i="4"/>
  <c r="E137" i="4"/>
  <c r="E125" i="4"/>
  <c r="H597" i="5"/>
  <c r="L130" i="4"/>
  <c r="E20" i="5"/>
  <c r="H20" i="5" s="1"/>
  <c r="E23" i="5"/>
  <c r="H23" i="5" s="1"/>
  <c r="L142" i="4"/>
  <c r="E17" i="5"/>
  <c r="H17" i="5" s="1"/>
  <c r="L118" i="4"/>
  <c r="L8" i="4"/>
  <c r="E4" i="5"/>
  <c r="H4" i="5" s="1"/>
  <c r="E5" i="5"/>
  <c r="H5" i="5" s="1"/>
  <c r="L14" i="4"/>
  <c r="L20" i="4"/>
  <c r="E6" i="5"/>
  <c r="H6" i="5" s="1"/>
  <c r="K2427" i="4" l="1"/>
  <c r="F2427" i="4"/>
  <c r="L2427" i="4" s="1"/>
  <c r="E2266" i="4"/>
  <c r="E2275" i="4"/>
  <c r="E2115" i="4"/>
  <c r="E2256" i="4"/>
  <c r="H680" i="5"/>
  <c r="E21" i="5"/>
  <c r="H21" i="5" s="1"/>
  <c r="L134" i="4"/>
  <c r="K2415" i="4"/>
  <c r="F2415" i="4"/>
  <c r="L2415" i="4" s="1"/>
  <c r="L146" i="4"/>
  <c r="E24" i="5"/>
  <c r="H24" i="5" s="1"/>
  <c r="K2366" i="4"/>
  <c r="F2366" i="4"/>
  <c r="L2366" i="4" s="1"/>
  <c r="F2333" i="4"/>
  <c r="L2333" i="4" s="1"/>
  <c r="K2333" i="4"/>
  <c r="K2355" i="4"/>
  <c r="F2355" i="4"/>
  <c r="L2355" i="4" s="1"/>
  <c r="E2276" i="4"/>
  <c r="E2114" i="4"/>
  <c r="H679" i="5"/>
  <c r="E2267" i="4"/>
  <c r="E2257" i="4"/>
  <c r="F2344" i="4"/>
  <c r="L2344" i="4" s="1"/>
  <c r="K2344" i="4"/>
  <c r="L3596" i="4"/>
  <c r="E572" i="5"/>
  <c r="H572" i="5" s="1"/>
  <c r="E18" i="5"/>
  <c r="H18" i="5" s="1"/>
  <c r="L122" i="4"/>
  <c r="G493" i="5"/>
  <c r="H493" i="5" s="1"/>
  <c r="L3208" i="4"/>
  <c r="G495" i="5"/>
  <c r="H495" i="5" s="1"/>
  <c r="L3222" i="4"/>
  <c r="K2392" i="4"/>
  <c r="F2392" i="4"/>
  <c r="L2392" i="4" s="1"/>
  <c r="K2412" i="4"/>
  <c r="F2412" i="4"/>
  <c r="L2412" i="4" s="1"/>
  <c r="F2353" i="4"/>
  <c r="L2353" i="4" s="1"/>
  <c r="K2353" i="4"/>
  <c r="K2401" i="4"/>
  <c r="F2401" i="4"/>
  <c r="L2401" i="4" s="1"/>
  <c r="F2331" i="4"/>
  <c r="L2331" i="4" s="1"/>
  <c r="K2331" i="4"/>
  <c r="K2424" i="4"/>
  <c r="F2424" i="4"/>
  <c r="L2424" i="4" s="1"/>
  <c r="F2342" i="4"/>
  <c r="L2342" i="4" s="1"/>
  <c r="K2342" i="4"/>
  <c r="F2364" i="4"/>
  <c r="L2364" i="4" s="1"/>
  <c r="K2364" i="4"/>
  <c r="H2279" i="4"/>
  <c r="F350" i="5" s="1"/>
  <c r="H2270" i="4"/>
  <c r="F349" i="5" s="1"/>
  <c r="H2119" i="4"/>
  <c r="H2260" i="4"/>
  <c r="F348" i="5" s="1"/>
  <c r="K2038" i="4"/>
  <c r="F2038" i="4"/>
  <c r="L2038" i="4" s="1"/>
  <c r="F2046" i="4"/>
  <c r="L2046" i="4" s="1"/>
  <c r="K2046" i="4"/>
  <c r="F2022" i="4"/>
  <c r="L2022" i="4" s="1"/>
  <c r="K2022" i="4"/>
  <c r="F2030" i="4"/>
  <c r="L2030" i="4" s="1"/>
  <c r="K2030" i="4"/>
  <c r="L2414" i="4"/>
  <c r="L2343" i="4"/>
  <c r="L2354" i="4"/>
  <c r="L2037" i="4"/>
  <c r="F2039" i="4"/>
  <c r="L2045" i="4"/>
  <c r="L2021" i="4"/>
  <c r="L2426" i="4"/>
  <c r="F2368" i="4"/>
  <c r="L2365" i="4"/>
  <c r="L2029" i="4"/>
  <c r="L2394" i="4"/>
  <c r="F2396" i="4"/>
  <c r="L2332" i="4"/>
  <c r="L2403" i="4"/>
  <c r="F2405" i="4"/>
  <c r="H668" i="5"/>
  <c r="E1934" i="4"/>
  <c r="E1940" i="4"/>
  <c r="K1747" i="4"/>
  <c r="F1747" i="4"/>
  <c r="K1742" i="4"/>
  <c r="F1742" i="4"/>
  <c r="F1695" i="4"/>
  <c r="K1695" i="4"/>
  <c r="K1689" i="4"/>
  <c r="F1689" i="4"/>
  <c r="F149" i="4"/>
  <c r="K149" i="4"/>
  <c r="K137" i="4"/>
  <c r="F137" i="4"/>
  <c r="K125" i="4"/>
  <c r="F125" i="4"/>
  <c r="F2047" i="4" l="1"/>
  <c r="L2047" i="4" s="1"/>
  <c r="F2031" i="4"/>
  <c r="L2031" i="4" s="1"/>
  <c r="F2417" i="4"/>
  <c r="E365" i="5" s="1"/>
  <c r="H365" i="5" s="1"/>
  <c r="F2256" i="4"/>
  <c r="K2256" i="4"/>
  <c r="K2267" i="4"/>
  <c r="F2267" i="4"/>
  <c r="L2267" i="4" s="1"/>
  <c r="F2266" i="4"/>
  <c r="K2266" i="4"/>
  <c r="K2114" i="4"/>
  <c r="F2114" i="4"/>
  <c r="F2115" i="4"/>
  <c r="L2115" i="4" s="1"/>
  <c r="K2115" i="4"/>
  <c r="K2257" i="4"/>
  <c r="F2257" i="4"/>
  <c r="L2257" i="4" s="1"/>
  <c r="K2276" i="4"/>
  <c r="F2276" i="4"/>
  <c r="L2276" i="4" s="1"/>
  <c r="F2275" i="4"/>
  <c r="K2275" i="4"/>
  <c r="F2023" i="4"/>
  <c r="L2023" i="4" s="1"/>
  <c r="F2429" i="4"/>
  <c r="E366" i="5" s="1"/>
  <c r="H366" i="5" s="1"/>
  <c r="F2335" i="4"/>
  <c r="E356" i="5" s="1"/>
  <c r="H356" i="5" s="1"/>
  <c r="F2346" i="4"/>
  <c r="L2346" i="4" s="1"/>
  <c r="F2357" i="4"/>
  <c r="E358" i="5" s="1"/>
  <c r="H358" i="5" s="1"/>
  <c r="F330" i="5"/>
  <c r="E364" i="5"/>
  <c r="H364" i="5" s="1"/>
  <c r="L2405" i="4"/>
  <c r="L2417" i="4"/>
  <c r="E315" i="5"/>
  <c r="H315" i="5" s="1"/>
  <c r="L2368" i="4"/>
  <c r="E359" i="5"/>
  <c r="H359" i="5" s="1"/>
  <c r="E363" i="5"/>
  <c r="H363" i="5" s="1"/>
  <c r="L2396" i="4"/>
  <c r="L2039" i="4"/>
  <c r="E316" i="5"/>
  <c r="H316" i="5" s="1"/>
  <c r="K1934" i="4"/>
  <c r="F1934" i="4"/>
  <c r="K1940" i="4"/>
  <c r="F1940" i="4"/>
  <c r="F1748" i="4"/>
  <c r="L1747" i="4"/>
  <c r="F1743" i="4"/>
  <c r="L1742" i="4"/>
  <c r="L1695" i="4"/>
  <c r="F1696" i="4"/>
  <c r="L1689" i="4"/>
  <c r="F1690" i="4"/>
  <c r="L125" i="4"/>
  <c r="F126" i="4"/>
  <c r="F150" i="4"/>
  <c r="L149" i="4"/>
  <c r="F138" i="4"/>
  <c r="L137" i="4"/>
  <c r="E317" i="5" l="1"/>
  <c r="H317" i="5" s="1"/>
  <c r="F2279" i="4"/>
  <c r="L2275" i="4"/>
  <c r="E314" i="5"/>
  <c r="H314" i="5" s="1"/>
  <c r="F2270" i="4"/>
  <c r="L2266" i="4"/>
  <c r="F2260" i="4"/>
  <c r="L2256" i="4"/>
  <c r="L2114" i="4"/>
  <c r="F2119" i="4"/>
  <c r="L2429" i="4"/>
  <c r="L2335" i="4"/>
  <c r="E357" i="5"/>
  <c r="H357" i="5" s="1"/>
  <c r="L2357" i="4"/>
  <c r="L1934" i="4"/>
  <c r="F1936" i="4"/>
  <c r="L1940" i="4"/>
  <c r="F1941" i="4"/>
  <c r="L1748" i="4"/>
  <c r="E272" i="5"/>
  <c r="H272" i="5" s="1"/>
  <c r="L1743" i="4"/>
  <c r="E271" i="5"/>
  <c r="H271" i="5" s="1"/>
  <c r="E266" i="5"/>
  <c r="H266" i="5" s="1"/>
  <c r="L1696" i="4"/>
  <c r="L1690" i="4"/>
  <c r="E265" i="5"/>
  <c r="H265" i="5" s="1"/>
  <c r="L126" i="4"/>
  <c r="E19" i="5"/>
  <c r="H19" i="5" s="1"/>
  <c r="E25" i="5"/>
  <c r="H25" i="5" s="1"/>
  <c r="L150" i="4"/>
  <c r="L138" i="4"/>
  <c r="E22" i="5"/>
  <c r="H22" i="5" s="1"/>
  <c r="E330" i="5" l="1"/>
  <c r="H330" i="5" s="1"/>
  <c r="L2119" i="4"/>
  <c r="E348" i="5"/>
  <c r="H348" i="5" s="1"/>
  <c r="L2260" i="4"/>
  <c r="E350" i="5"/>
  <c r="H350" i="5" s="1"/>
  <c r="L2279" i="4"/>
  <c r="E349" i="5"/>
  <c r="H349" i="5" s="1"/>
  <c r="L2270" i="4"/>
  <c r="E302" i="5"/>
  <c r="H302" i="5" s="1"/>
  <c r="L1936" i="4"/>
  <c r="L1941" i="4"/>
  <c r="E303" i="5"/>
  <c r="H303" i="5" s="1"/>
</calcChain>
</file>

<file path=xl/sharedStrings.xml><?xml version="1.0" encoding="utf-8"?>
<sst xmlns="http://schemas.openxmlformats.org/spreadsheetml/2006/main" count="48387" uniqueCount="6903">
  <si>
    <t>일 위 대 가 목 록</t>
  </si>
  <si>
    <t>[ 2016년 중랑구 공통 일위대가표 ]</t>
  </si>
  <si>
    <t>코  드</t>
  </si>
  <si>
    <t>품      명</t>
  </si>
  <si>
    <t>규      격</t>
  </si>
  <si>
    <t>단위</t>
  </si>
  <si>
    <t>재 료 비</t>
  </si>
  <si>
    <t>노 무 비</t>
  </si>
  <si>
    <t>경    비</t>
  </si>
  <si>
    <t>합    계</t>
  </si>
  <si>
    <t>번  호</t>
  </si>
  <si>
    <t>비      고</t>
  </si>
  <si>
    <t>노임계수</t>
  </si>
  <si>
    <t>할증</t>
  </si>
  <si>
    <t>품셈개요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</si>
  <si>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</si>
  <si>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</si>
  <si>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</si>
  <si>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</si>
  <si>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</si>
  <si>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</si>
  <si>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</si>
  <si>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</si>
  <si>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일위대가</t>
  </si>
  <si>
    <t>품목코드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</si>
  <si>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</si>
  <si>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</si>
  <si>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</si>
  <si>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</si>
  <si>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</si>
  <si>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</si>
  <si>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</si>
  <si>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</si>
  <si>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</si>
  <si>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</si>
  <si>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</si>
  <si>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</si>
  <si>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</si>
  <si>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</si>
  <si>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할증적용</t>
  </si>
  <si>
    <t>할증저장</t>
  </si>
  <si>
    <t>할증율</t>
  </si>
  <si>
    <t>HAL1</t>
  </si>
  <si>
    <t>HAL2</t>
  </si>
  <si>
    <t>HAL3</t>
  </si>
  <si>
    <t>자재구분</t>
  </si>
  <si>
    <t>일위대가+자재</t>
  </si>
  <si>
    <t>컨테이너형 가설건축물 - 사무실  3.0*6.0*2.6m, 3개월  개소  토목 2-2-3   ( 호표 1 )</t>
  </si>
  <si>
    <t>51F82109ABC1BA9890CA6B89F5EE</t>
  </si>
  <si>
    <t>컨테이너형 가설건축물 - 사무실</t>
  </si>
  <si>
    <t>3.0*6.0*2.6m, 3개월</t>
  </si>
  <si>
    <t>개소</t>
  </si>
  <si>
    <t>호표 1</t>
  </si>
  <si>
    <t/>
  </si>
  <si>
    <t>토목 2-2-3</t>
  </si>
  <si>
    <t>컨테이너 하우스</t>
  </si>
  <si>
    <t>사무실용, 3.0*6.0*2.6m</t>
  </si>
  <si>
    <t>개</t>
  </si>
  <si>
    <t>51F80109F40762819C87E6C6B5AC</t>
  </si>
  <si>
    <t>F</t>
  </si>
  <si>
    <t>T</t>
  </si>
  <si>
    <t>51F82109ABC1BA9890CA6B89F5EE51F80109F40762819C87E6C6B5AC</t>
  </si>
  <si>
    <t>컨테이너형 가설건축물 설치</t>
  </si>
  <si>
    <t>3.0*6.0*2.6m</t>
  </si>
  <si>
    <t>호표 583</t>
  </si>
  <si>
    <t>51F82109ABC1BA9B9C02C57E852B</t>
  </si>
  <si>
    <t>51F82109ABC1BA9890CA6B89F5EE51F82109ABC1BA9B9C02C57E852B</t>
  </si>
  <si>
    <t>컨테이너형 가설건축물 해체</t>
  </si>
  <si>
    <t>호표 584</t>
  </si>
  <si>
    <t>51F82109ABC1BA9B9C02C57EB5E0</t>
  </si>
  <si>
    <t>51F82109ABC1BA9890CA6B89F5EE51F82109ABC1BA9B9C02C57EB5E0</t>
  </si>
  <si>
    <t xml:space="preserve"> [ 합          계 ]</t>
  </si>
  <si>
    <t>TOTAL</t>
  </si>
  <si>
    <t>컨테이너형 가설건축물 - 사무실  3.0*6.0*2.6m, 6개월  개소  토목 2-2-3   ( 호표 2 )</t>
  </si>
  <si>
    <t>51F82109ABC1BA9890CA6B89C51A</t>
  </si>
  <si>
    <t>3.0*6.0*2.6m, 6개월</t>
  </si>
  <si>
    <t>호표 2</t>
  </si>
  <si>
    <t>51F82109ABC1BA9890CA6B89C51A51F80109F40762819C87E6C6B5AC</t>
  </si>
  <si>
    <t>51F82109ABC1BA9890CA6B89C51A51F82109ABC1BA9B9C02C57E852B</t>
  </si>
  <si>
    <t>51F82109ABC1BA9890CA6B89C51A51F82109ABC1BA9B9C02C57EB5E0</t>
  </si>
  <si>
    <t>컨테이너형 가설건축물 - 사무실  3.0*6.0*2.6m, 12개월  개소  토목 2-2-3   ( 호표 3 )</t>
  </si>
  <si>
    <t>51F82109ABC1BA9890CA6B89A56C</t>
  </si>
  <si>
    <t>3.0*6.0*2.6m, 12개월</t>
  </si>
  <si>
    <t>호표 3</t>
  </si>
  <si>
    <t>51F82109ABC1BA9890CA6B89A56C51F80109F40762819C87E6C6B5AC</t>
  </si>
  <si>
    <t>51F82109ABC1BA9890CA6B89A56C51F82109ABC1BA9B9C02C57E852B</t>
  </si>
  <si>
    <t>51F82109ABC1BA9890CA6B89A56C51F82109ABC1BA9B9C02C57EB5E0</t>
  </si>
  <si>
    <t>조립식가설울타리(E.G.I 철판)  3개월, H=2.4m  M  토목 2-3-2   ( 호표 4 )</t>
  </si>
  <si>
    <t>51F82109ABC1BA9890B80BAA9530</t>
  </si>
  <si>
    <t>조립식가설울타리(E.G.I 철판)</t>
  </si>
  <si>
    <t>3개월, H=2.4m</t>
  </si>
  <si>
    <t>M</t>
  </si>
  <si>
    <t>호표 4</t>
  </si>
  <si>
    <t>토목 2-3-2</t>
  </si>
  <si>
    <t>조립식 가설울타리 부재(경비)</t>
  </si>
  <si>
    <t>EGI철판, 550*2400*1.0t</t>
  </si>
  <si>
    <t>매</t>
  </si>
  <si>
    <t>51F80109F1B323BF9BC08348D503</t>
  </si>
  <si>
    <t>51F82109ABC1BA9890B80BAA953051F80109F1B323BF9BC08348D503</t>
  </si>
  <si>
    <t>강관비계(경비)</t>
  </si>
  <si>
    <t>비계파이프, 48.6*2.3mm</t>
  </si>
  <si>
    <t>51F80109F1B323BA9322737EB52F</t>
  </si>
  <si>
    <t>51F82109ABC1BA9890B80BAA953051F80109F1B323BA9322737EB52F</t>
  </si>
  <si>
    <t>강관비계 부속철물(경비)</t>
  </si>
  <si>
    <t>클램프 고정, 자동</t>
  </si>
  <si>
    <t>51F80109F1B323BF9B9BCCC47576</t>
  </si>
  <si>
    <t>51F82109ABC1BA9890B80BAA953051F80109F1B323BF9B9BCCC47576</t>
  </si>
  <si>
    <t>이음철물, 연결핀</t>
  </si>
  <si>
    <t>51F80109F1B323BF9B9BCCC445BF</t>
  </si>
  <si>
    <t>51F82109ABC1BA9890B80BAA953051F80109F1B323BF9B9BCCC445BF</t>
  </si>
  <si>
    <t>볼트/넛트</t>
  </si>
  <si>
    <t>51F80109F1B323BF9BC08348F5C8</t>
  </si>
  <si>
    <t>51F82109ABC1BA9890B80BAA953051F80109F1B323BF9BC08348F5C8</t>
  </si>
  <si>
    <t>용적배합 콘크리트(경비)</t>
  </si>
  <si>
    <t>25mm, (B)배합(울타리기초)</t>
  </si>
  <si>
    <t>M3</t>
  </si>
  <si>
    <t>호표 586</t>
  </si>
  <si>
    <t>51F82109ABC1BA9890450C6EB55C</t>
  </si>
  <si>
    <t>51F82109ABC1BA9890B80BAA953051F82109ABC1BA9890450C6EB55C</t>
  </si>
  <si>
    <t>노무비(경비)</t>
  </si>
  <si>
    <t>비계공</t>
  </si>
  <si>
    <t>인</t>
  </si>
  <si>
    <t>51F82109ABC0938F9485D7D98526</t>
  </si>
  <si>
    <t>51F82109ABC1BA9890B80BAA953051F82109ABC0938F9485D7D98526</t>
  </si>
  <si>
    <t>보통인부</t>
  </si>
  <si>
    <t>51F82109ABC0938F9485D7D9852C</t>
  </si>
  <si>
    <t>51F82109ABC1BA9890B80BAA953051F82109ABC0938F9485D7D9852C</t>
  </si>
  <si>
    <t>공구손료</t>
  </si>
  <si>
    <t>인력품의 5%</t>
  </si>
  <si>
    <t>식</t>
  </si>
  <si>
    <t>57AE9109DE9C9DF396A8916D65881</t>
  </si>
  <si>
    <t>51F82109ABC1BA9890B80BAA953057AE9109DE9C9DF396A8916D65881</t>
  </si>
  <si>
    <t>굴삭기(무한궤도) - 경비</t>
  </si>
  <si>
    <t>0.2M3</t>
  </si>
  <si>
    <t>HR</t>
  </si>
  <si>
    <t>호표 587</t>
  </si>
  <si>
    <t>51F82109ABC240449E9860BDE5AC</t>
  </si>
  <si>
    <t>51F82109ABC1BA9890B80BAA953051F82109ABC240449E9860BDE5AC</t>
  </si>
  <si>
    <t>해체</t>
  </si>
  <si>
    <t>설치품의 40%</t>
  </si>
  <si>
    <t>57AE9109DE9C9DF396A8916D658B2</t>
  </si>
  <si>
    <t>조립식가설울타리(E.G.I 철판)  6개월, H=2.4m  M  토목 2-3-2   ( 호표 5 )</t>
  </si>
  <si>
    <t>51F82109ABC1BA9890B80BAAA5D7</t>
  </si>
  <si>
    <t>6개월, H=2.4m</t>
  </si>
  <si>
    <t>호표 5</t>
  </si>
  <si>
    <t>51F82109ABC1BA9890B80BAAA5D751F80109F1B323BF9BC08348D503</t>
  </si>
  <si>
    <t>51F82109ABC1BA9890B80BAAA5D751F80109F1B323BA9322737EB52F</t>
  </si>
  <si>
    <t>51F82109ABC1BA9890B80BAAA5D751F80109F1B323BF9B9BCCC47576</t>
  </si>
  <si>
    <t>51F82109ABC1BA9890B80BAAA5D751F80109F1B323BF9B9BCCC445BF</t>
  </si>
  <si>
    <t>51F82109ABC1BA9890B80BAAA5D751F80109F1B323BF9BC08348F5C8</t>
  </si>
  <si>
    <t>51F82109ABC1BA9890B80BAAA5D751F82109ABC1BA9890450C6EB55C</t>
  </si>
  <si>
    <t>51F82109ABC1BA9890B80BAAA5D751F82109ABC0938F9485D7D98526</t>
  </si>
  <si>
    <t>51F82109ABC1BA9890B80BAAA5D751F82109ABC0938F9485D7D9852C</t>
  </si>
  <si>
    <t>51F82109ABC1BA9890B80BAAA5D757AE9109DE9C9DF396A8916D65881</t>
  </si>
  <si>
    <t>51F82109ABC1BA9890B80BAAA5D751F82109ABC240449E9860BDE5AC</t>
  </si>
  <si>
    <t>조립식가설울타리(E.G.I 철판)  12개월, H=2.4m  M  토목 2-3-2   ( 호표 6 )</t>
  </si>
  <si>
    <t>51F82109ABC1BA9890B80BAAB5FD</t>
  </si>
  <si>
    <t>12개월, H=2.4m</t>
  </si>
  <si>
    <t>호표 6</t>
  </si>
  <si>
    <t>51F82109ABC1BA9890B80BAAB5FD51F80109F1B323BF9BC08348D503</t>
  </si>
  <si>
    <t>51F82109ABC1BA9890B80BAAB5FD51F80109F1B323BA9322737EB52F</t>
  </si>
  <si>
    <t>51F82109ABC1BA9890B80BAAB5FD51F80109F1B323BF9B9BCCC47576</t>
  </si>
  <si>
    <t>51F82109ABC1BA9890B80BAAB5FD51F80109F1B323BF9B9BCCC445BF</t>
  </si>
  <si>
    <t>51F82109ABC1BA9890B80BAAB5FD51F80109F1B323BF9BC08348F5C8</t>
  </si>
  <si>
    <t>51F82109ABC1BA9890B80BAAB5FD51F82109ABC1BA9890450C6EB55C</t>
  </si>
  <si>
    <t>51F82109ABC1BA9890B80BAAB5FD51F82109ABC0938F9485D7D98526</t>
  </si>
  <si>
    <t>51F82109ABC1BA9890B80BAAB5FD51F82109ABC0938F9485D7D9852C</t>
  </si>
  <si>
    <t>51F82109ABC1BA9890B80BAAB5FD57AE9109DE9C9DF396A8916D65881</t>
  </si>
  <si>
    <t>51F82109ABC1BA9890B80BAAB5FD51F82109ABC240449E9860BDE5AC</t>
  </si>
  <si>
    <t>조립식가설울타리(E.G.I 철판)  18개월, H=2.4m  M  토목 2-3-2   ( 호표 7 )</t>
  </si>
  <si>
    <t>51F82109ABC1BA9890B80BAAC584</t>
  </si>
  <si>
    <t>18개월, H=2.4m</t>
  </si>
  <si>
    <t>호표 7</t>
  </si>
  <si>
    <t>51F82109ABC1BA9890B80BAAC58451F80109F1B323BF9BC08348D503</t>
  </si>
  <si>
    <t>51F82109ABC1BA9890B80BAAC58451F80109F1B323BA9322737EB52F</t>
  </si>
  <si>
    <t>51F82109ABC1BA9890B80BAAC58451F80109F1B323BF9B9BCCC47576</t>
  </si>
  <si>
    <t>51F82109ABC1BA9890B80BAAC58451F80109F1B323BF9B9BCCC445BF</t>
  </si>
  <si>
    <t>51F82109ABC1BA9890B80BAAC58451F80109F1B323BF9BC08348F5C8</t>
  </si>
  <si>
    <t>51F82109ABC1BA9890B80BAAC58451F82109ABC1BA9890450C6EB55C</t>
  </si>
  <si>
    <t>51F82109ABC1BA9890B80BAAC58451F82109ABC0938F9485D7D98526</t>
  </si>
  <si>
    <t>51F82109ABC1BA9890B80BAAC58451F82109ABC0938F9485D7D9852C</t>
  </si>
  <si>
    <t>51F82109ABC1BA9890B80BAAC58457AE9109DE9C9DF396A8916D65881</t>
  </si>
  <si>
    <t>51F82109ABC1BA9890B80BAAC58451F82109ABC240449E9860BDE5AC</t>
  </si>
  <si>
    <t>가설방음벽 지주설치  4~6m(h), 간격(1.5~2m)  M  토목 2-3-4   ( 호표 8 )</t>
  </si>
  <si>
    <t>51F82109ABC1BA9890B80B8FB554</t>
  </si>
  <si>
    <t>가설방음벽 지주설치</t>
  </si>
  <si>
    <t>4~6m(h), 간격(1.5~2m)</t>
  </si>
  <si>
    <t>호표 8</t>
  </si>
  <si>
    <t>토목 2-3-4</t>
  </si>
  <si>
    <t>굴삭기(무한궤도)</t>
  </si>
  <si>
    <t>호표 588</t>
  </si>
  <si>
    <t>51F82109ABC240449E9860BDE5A9</t>
  </si>
  <si>
    <t>51F82109ABC1BA9890B80B8FB55451F82109ABC240449E9860BDE5A9</t>
  </si>
  <si>
    <t>노무비</t>
  </si>
  <si>
    <t>철공</t>
  </si>
  <si>
    <t>51F82109ABC0938F9485D7D9F55C</t>
  </si>
  <si>
    <t>51F82109ABC1BA9890B80B8FB55451F82109ABC0938F9485D7D9F55C</t>
  </si>
  <si>
    <t>가설방음벽 방음판설치  4~6m(h), 간격(1.5~2m)  M  토목 2-3-4   ( 호표 9 )</t>
  </si>
  <si>
    <t>51F82109ABC1BA9890B80B8F8580</t>
  </si>
  <si>
    <t>가설방음벽 방음판설치</t>
  </si>
  <si>
    <t>호표 9</t>
  </si>
  <si>
    <t>트럭탑재형 크레인</t>
  </si>
  <si>
    <t>5톤</t>
  </si>
  <si>
    <t>호표 589</t>
  </si>
  <si>
    <t>51F82109ABC240449EBB37CC3557</t>
  </si>
  <si>
    <t>51F82109ABC1BA9890B80B8F858051F82109ABC240449EBB37CC3557</t>
  </si>
  <si>
    <t>51F82109ABC1BA9890B80B8F858051F82109ABC0938F9485D7D9F55C</t>
  </si>
  <si>
    <t>가설방음벽 지주설치(자재)  H:3.0*L:2.0(6.0m2), 3개월  개소     ( 호표 10 )</t>
  </si>
  <si>
    <t>51F82109ABC1BA9890B80B8F95A6</t>
  </si>
  <si>
    <t>가설방음벽 지주설치(자재)</t>
  </si>
  <si>
    <t>H:3.0*L:2.0(6.0m2), 3개월</t>
  </si>
  <si>
    <t>호표 10</t>
  </si>
  <si>
    <t>가설 방음벽(경비)</t>
  </si>
  <si>
    <t>한면칼라, 500*(1960~2000)*30</t>
  </si>
  <si>
    <t>51F80109F1B323BF9BC08348A54D</t>
  </si>
  <si>
    <t>51F82109ABC1BA9890B80B8F95A651F80109F1B323BF9BC08348A54D</t>
  </si>
  <si>
    <t>51F82109ABC1BA9890B80B8F95A651F80109F1B323BA9322737EB52F</t>
  </si>
  <si>
    <t>51F82109ABC1BA9890B80B8F95A651F80109F1B323BF9B9BCCC47576</t>
  </si>
  <si>
    <t>가설 방음벽용 부재(경비)</t>
  </si>
  <si>
    <t>H-BAR 44*45*44</t>
  </si>
  <si>
    <t>51F80109F1B323BF9BC08348B552</t>
  </si>
  <si>
    <t>51F82109ABC1BA9890B80B8F95A651F80109F1B323BF9BC08348B552</t>
  </si>
  <si>
    <t>51F82109ABC1BA9890B80B8F95A651F82109ABC0938F9485D7D98526</t>
  </si>
  <si>
    <t>51F82109ABC1BA9890B80B8F95A651F82109ABC0938F9485D7D9852C</t>
  </si>
  <si>
    <t>가설방음벽 지주설치(자재)  H:4.0*L:2.0(8.0m2), 3개월  개소     ( 호표 11 )</t>
  </si>
  <si>
    <t>51F82109ABC1BA9890B80B8FE529</t>
  </si>
  <si>
    <t>H:4.0*L:2.0(8.0m2), 3개월</t>
  </si>
  <si>
    <t>호표 11</t>
  </si>
  <si>
    <t>51F82109ABC1BA9890B80B8FE52951F80109F1B323BF9BC08348A54D</t>
  </si>
  <si>
    <t>51F82109ABC1BA9890B80B8FE52951F80109F1B323BA9322737EB52F</t>
  </si>
  <si>
    <t>51F82109ABC1BA9890B80B8FE52951F80109F1B323BF9B9BCCC47576</t>
  </si>
  <si>
    <t>51F82109ABC1BA9890B80B8FE52951F80109F1B323BF9BC08348B552</t>
  </si>
  <si>
    <t>51F82109ABC1BA9890B80B8FE52951F82109ABC0938F9485D7D98526</t>
  </si>
  <si>
    <t>51F82109ABC1BA9890B80B8FE52951F82109ABC0938F9485D7D9852C</t>
  </si>
  <si>
    <t>비산먼지 발생 억제를위한 살수    100M2  토목 2-17   ( 호표 12 )</t>
  </si>
  <si>
    <t>51F82109ABC368759531C02F6524</t>
  </si>
  <si>
    <t>비산먼지 발생 억제를위한 살수</t>
  </si>
  <si>
    <t>100M2</t>
  </si>
  <si>
    <t>호표 12</t>
  </si>
  <si>
    <t>토목 2-17</t>
  </si>
  <si>
    <t>물탱크(살수차)</t>
  </si>
  <si>
    <t>16000L</t>
  </si>
  <si>
    <t>호표 590</t>
  </si>
  <si>
    <t>51F82109ABC240449E0A9DF585BE</t>
  </si>
  <si>
    <t>51F82109ABC368759531C02F652451F82109ABC240449E0A9DF585BE</t>
  </si>
  <si>
    <t>면적당규준틀    M2  토목 2-4-2.3   ( 호표 13 )</t>
  </si>
  <si>
    <t>51F82109ABC3687595A4BD07D583</t>
  </si>
  <si>
    <t>면적당규준틀</t>
  </si>
  <si>
    <t>M2</t>
  </si>
  <si>
    <t>호표 13</t>
  </si>
  <si>
    <t>토목 2-4-2.3</t>
  </si>
  <si>
    <t>각재(角材)</t>
  </si>
  <si>
    <t>외송(㎥)</t>
  </si>
  <si>
    <t>51F811099DBF25E6997F60BD852A</t>
  </si>
  <si>
    <t>51F82109ABC3687595A4BD07D58351F811099DBF25E6997F60BD852A</t>
  </si>
  <si>
    <t>건축목공</t>
  </si>
  <si>
    <t>51F82109ABC0938F9485D7CF85D6</t>
  </si>
  <si>
    <t>51F82109ABC3687595A4BD07D58351F82109ABC0938F9485D7CF85D6</t>
  </si>
  <si>
    <t>51F82109ABC0938F9485D7CFC54F</t>
  </si>
  <si>
    <t>51F82109ABC3687595A4BD07D58351F82109ABC0938F9485D7CFC54F</t>
  </si>
  <si>
    <t>시스템동바리 설치 및 해체  10.0m 이하, 3개월(자재비 별도)  10공M3  토목 2-5-5   ( 호표 14 )</t>
  </si>
  <si>
    <t>51F82109ABC36875959A50DD15CA</t>
  </si>
  <si>
    <t>시스템동바리 설치 및 해체</t>
  </si>
  <si>
    <t>10.0m 이하, 3개월(자재비 별도)</t>
  </si>
  <si>
    <t>10공M3</t>
  </si>
  <si>
    <t>호표 14</t>
  </si>
  <si>
    <t>토목 2-5-5</t>
  </si>
  <si>
    <t>10m 이하(자재비 별도)</t>
  </si>
  <si>
    <t>호표 591</t>
  </si>
  <si>
    <t>51F82109ABC36875959A50EF85D4</t>
  </si>
  <si>
    <t>51F82109ABC36875959A50DD15CA51F82109ABC36875959A50EF85D4</t>
  </si>
  <si>
    <t>시스템동바리 설치 및 해체  10∼20m 이하, 3개월(자재비 별도)  10공M3  토목 2-5-5   ( 호표 15 )</t>
  </si>
  <si>
    <t>51F82109ABC36875959A50DD0523</t>
  </si>
  <si>
    <t>10∼20m 이하, 3개월(자재비 별도)</t>
  </si>
  <si>
    <t>호표 15</t>
  </si>
  <si>
    <t>10∼20m 이하(자재비 별도)</t>
  </si>
  <si>
    <t>호표 593</t>
  </si>
  <si>
    <t>51F82109ABC36875959A50EF95FA</t>
  </si>
  <si>
    <t>51F82109ABC36875959A50DD052351F82109ABC36875959A50EF95FA</t>
  </si>
  <si>
    <t>시스템동바리 설치 및 해체  20∼30m 이하, 3개월(자재비 별도)  10공M3  토목 2-5-5   ( 호표 16 )</t>
  </si>
  <si>
    <t>51F82109ABC36875959A50DD35F8</t>
  </si>
  <si>
    <t>20∼30m 이하, 3개월(자재비 별도)</t>
  </si>
  <si>
    <t>호표 16</t>
  </si>
  <si>
    <t>20∼30m 이하(자재비 별도)</t>
  </si>
  <si>
    <t>호표 594</t>
  </si>
  <si>
    <t>51F82109ABC36875959A50EFA581</t>
  </si>
  <si>
    <t>51F82109ABC36875959A50DD35F851F82109ABC36875959A50EFA581</t>
  </si>
  <si>
    <t>시스템동바리 설치 및 해체  10.0m 이하, 6개월(자재비 별도)  10공M3  토목 2-5-5   ( 호표 17 )</t>
  </si>
  <si>
    <t>51F82109ABC36875959A50DD25D1</t>
  </si>
  <si>
    <t>10.0m 이하, 6개월(자재비 별도)</t>
  </si>
  <si>
    <t>호표 17</t>
  </si>
  <si>
    <t>51F82109ABC36875959A50DD25D151F82109ABC36875959A50EF85D4</t>
  </si>
  <si>
    <t>시스템동바리 설치 및 해체  10∼20m 이하, 6개월(자재비 별도)  10공M3  토목 2-5-5   ( 호표 18 )</t>
  </si>
  <si>
    <t>51F82109ABC36875959A50DD55A5</t>
  </si>
  <si>
    <t>10∼20m 이하, 6개월(자재비 별도)</t>
  </si>
  <si>
    <t>호표 18</t>
  </si>
  <si>
    <t>51F82109ABC36875959A50DD55A551F82109ABC36875959A50EF95FA</t>
  </si>
  <si>
    <t>시스템동바리 설치 및 해체  20∼30m 이하, 6개월(자재비 별도)  10공M3  토목 2-5-5   ( 호표 19 )</t>
  </si>
  <si>
    <t>51F82109ABC36875959A50DD459E</t>
  </si>
  <si>
    <t>20∼30m 이하, 6개월(자재비 별도)</t>
  </si>
  <si>
    <t>호표 19</t>
  </si>
  <si>
    <t>51F82109ABC36875959A50DD459E51F82109ABC36875959A50EFA581</t>
  </si>
  <si>
    <t>시스템동바리 설치 및 해체  10.0m 이하, 12개월(자재비 별도)  10공M3  토목 2-5-5   ( 호표 20 )</t>
  </si>
  <si>
    <t>51F82109ABC36875959A50DD7553</t>
  </si>
  <si>
    <t>10.0m 이하, 12개월(자재비 별도)</t>
  </si>
  <si>
    <t>호표 20</t>
  </si>
  <si>
    <t>51F82109ABC36875959A50DD755351F82109ABC36875959A50EF85D4</t>
  </si>
  <si>
    <t>시스템동바리 설치 및 해체  10∼20m 이하, 12개월(자재비 별도)  10공M3  토목 2-5-5   ( 호표 21 )</t>
  </si>
  <si>
    <t>51F82109ABC36875959A50DD654C</t>
  </si>
  <si>
    <t>10∼20m 이하, 12개월(자재비 별도)</t>
  </si>
  <si>
    <t>호표 21</t>
  </si>
  <si>
    <t>51F82109ABC36875959A50DD654C51F82109ABC36875959A50EF95FA</t>
  </si>
  <si>
    <t>시스템동바리 설치 및 해체  20∼30m 이하, 12개월(자재비 별도)  10공M3  토목 2-5-5   ( 호표 22 )</t>
  </si>
  <si>
    <t>51F82109ABC36875959A50DD9500</t>
  </si>
  <si>
    <t>20∼30m 이하, 12개월(자재비 별도)</t>
  </si>
  <si>
    <t>호표 22</t>
  </si>
  <si>
    <t>51F82109ABC36875959A50DD950051F82109ABC36875959A50EFA581</t>
  </si>
  <si>
    <t>강관비계 매기/쌍줄  3개월(발판 무), 30m 이하  M2  토목 2-6-1, 5   ( 호표 23 )</t>
  </si>
  <si>
    <t>51F82109ABC368759589D7491595</t>
  </si>
  <si>
    <t>강관비계 매기/쌍줄</t>
  </si>
  <si>
    <t>3개월(발판 무), 30m 이하</t>
  </si>
  <si>
    <t>호표 23</t>
  </si>
  <si>
    <t>토목 2-6-1, 5</t>
  </si>
  <si>
    <t>강관비계</t>
  </si>
  <si>
    <t>51F80109F1B323BA9322737EB52B</t>
  </si>
  <si>
    <t>51F82109ABC368759589D749159551F80109F1B323BA9322737EB52B</t>
  </si>
  <si>
    <t>강관비계 부속철물</t>
  </si>
  <si>
    <t>51F80109F1B323BF9B9BCCC445BC</t>
  </si>
  <si>
    <t>51F82109ABC368759589D749159551F80109F1B323BF9B9BCCC445BC</t>
  </si>
  <si>
    <t>조임철물, 직교 및 가새</t>
  </si>
  <si>
    <t>51F80109F1B323BF9B9BCCC45545</t>
  </si>
  <si>
    <t>51F82109ABC368759589D749159551F80109F1B323BF9B9BCCC45545</t>
  </si>
  <si>
    <t>받침철물</t>
  </si>
  <si>
    <t>51F80109F1B323BF9B9BCCC4656A</t>
  </si>
  <si>
    <t>51F82109ABC368759589D749159551F80109F1B323BF9B9BCCC4656A</t>
  </si>
  <si>
    <t>앙카용철물</t>
  </si>
  <si>
    <t>51F80109F1B323BF9B9BCCC47573</t>
  </si>
  <si>
    <t>51F82109ABC368759589D749159551F80109F1B323BF9B9BCCC47573</t>
  </si>
  <si>
    <t>51F82109ABC0938F9485D7CFC54C</t>
  </si>
  <si>
    <t>51F82109ABC368759589D749159551F82109ABC0938F9485D7CFC54C</t>
  </si>
  <si>
    <t>51F82109ABC368759589D749159557AE9109DE9C9DF396A8916D65881</t>
  </si>
  <si>
    <t>강관비계 매기/쌍줄  6개월(발판 무), 30m 이하  M2  토목 2-6-1, 5   ( 호표 24 )</t>
  </si>
  <si>
    <t>51F82109ABC368759589D74925BC</t>
  </si>
  <si>
    <t>6개월(발판 무), 30m 이하</t>
  </si>
  <si>
    <t>호표 24</t>
  </si>
  <si>
    <t>51F82109ABC368759589D74925BC51F80109F1B323BA9322737EB52B</t>
  </si>
  <si>
    <t>51F82109ABC368759589D74925BC51F80109F1B323BF9B9BCCC445BC</t>
  </si>
  <si>
    <t>51F82109ABC368759589D74925BC51F80109F1B323BF9B9BCCC45545</t>
  </si>
  <si>
    <t>51F82109ABC368759589D74925BC51F80109F1B323BF9B9BCCC4656A</t>
  </si>
  <si>
    <t>51F82109ABC368759589D74925BC51F80109F1B323BF9B9BCCC47573</t>
  </si>
  <si>
    <t>51F82109ABC368759589D74925BC51F82109ABC0938F9485D7CFC54C</t>
  </si>
  <si>
    <t>51F82109ABC368759589D74925BC57AE9109DE9C9DF396A8916D65881</t>
  </si>
  <si>
    <t>강관비계 매기/쌍줄  12개월(발판 무), 30m 이하  M2  토목 2-6-1, 5   ( 호표 25 )</t>
  </si>
  <si>
    <t>51F82109ABC368759589D7493543</t>
  </si>
  <si>
    <t>12개월(발판 무), 30m 이하</t>
  </si>
  <si>
    <t>호표 25</t>
  </si>
  <si>
    <t>51F82109ABC368759589D749354351F80109F1B323BA9322737EB52B</t>
  </si>
  <si>
    <t>51F82109ABC368759589D749354351F80109F1B323BF9B9BCCC445BC</t>
  </si>
  <si>
    <t>51F82109ABC368759589D749354351F80109F1B323BF9B9BCCC45545</t>
  </si>
  <si>
    <t>51F82109ABC368759589D749354351F80109F1B323BF9B9BCCC4656A</t>
  </si>
  <si>
    <t>51F82109ABC368759589D749354351F80109F1B323BF9B9BCCC47573</t>
  </si>
  <si>
    <t>51F82109ABC368759589D749354351F82109ABC0938F9485D7CFC54C</t>
  </si>
  <si>
    <t>51F82109ABC368759589D749354357AE9109DE9C9DF396A8916D65881</t>
  </si>
  <si>
    <t>강관비계다리-슬로프식  3개월  M2  토목 2-6-4.1   ( 호표 26 )</t>
  </si>
  <si>
    <t>51F82109ABC368759589F216453E</t>
  </si>
  <si>
    <t>강관비계다리-슬로프식</t>
  </si>
  <si>
    <t>3개월</t>
  </si>
  <si>
    <t>호표 26</t>
  </si>
  <si>
    <t>토목 2-6-4.1</t>
  </si>
  <si>
    <t>51F82109ABC368759589F216453E51F80109F1B323BA9322737EB52B</t>
  </si>
  <si>
    <t>51F82109ABC368759589F216453E51F80109F1B323BF9B9BCCC445BC</t>
  </si>
  <si>
    <t>51F82109ABC368759589F216453E51F80109F1B323BF9B9BCCC45545</t>
  </si>
  <si>
    <t>51F82109ABC368759589F216453E51F80109F1B323BF9B9BCCC4656A</t>
  </si>
  <si>
    <t>51F82109ABC368759589F216453E51F80109F1B323BF9B9BCCC47573</t>
  </si>
  <si>
    <t>안전발판</t>
  </si>
  <si>
    <t>PSP, 3040*420*3mm</t>
  </si>
  <si>
    <t>51F80109F1B323BB9DB1088C65E8</t>
  </si>
  <si>
    <t>51F82109ABC368759589F216453E51F80109F1B323BB9DB1088C65E8</t>
  </si>
  <si>
    <t>51F82109ABC368759589F216453E51F811099DBF25E6997F60BD852A</t>
  </si>
  <si>
    <t>소철선</t>
  </si>
  <si>
    <t>어니일링, 4.0㎜</t>
  </si>
  <si>
    <t>kg</t>
  </si>
  <si>
    <t>513D61091BF1BE5897BBFE52F582</t>
  </si>
  <si>
    <t>51F82109ABC368759589F216453E513D61091BF1BE5897BBFE52F582</t>
  </si>
  <si>
    <t>51F82109ABC368759589F216453E51F82109ABC0938F9485D7CFC54C</t>
  </si>
  <si>
    <t>51F82109ABC368759589F216453E57AE9109DE9C9DF396A8916D65881</t>
  </si>
  <si>
    <t>강관비계다리-슬로프식  6개월  M2  토목 2-6-4.1   ( 호표 27 )</t>
  </si>
  <si>
    <t>51F82109ABC368759589F21675F3</t>
  </si>
  <si>
    <t>6개월</t>
  </si>
  <si>
    <t>호표 27</t>
  </si>
  <si>
    <t>51F82109ABC368759589F21675F351F80109F1B323BA9322737EB52B</t>
  </si>
  <si>
    <t>51F82109ABC368759589F21675F351F80109F1B323BF9B9BCCC445BC</t>
  </si>
  <si>
    <t>51F82109ABC368759589F21675F351F80109F1B323BF9B9BCCC45545</t>
  </si>
  <si>
    <t>51F82109ABC368759589F21675F351F80109F1B323BF9B9BCCC4656A</t>
  </si>
  <si>
    <t>51F82109ABC368759589F21675F351F80109F1B323BF9B9BCCC47573</t>
  </si>
  <si>
    <t>51F82109ABC368759589F21675F351F80109F1B323BB9DB1088C65E8</t>
  </si>
  <si>
    <t>51F82109ABC368759589F21675F351F811099DBF25E6997F60BD852A</t>
  </si>
  <si>
    <t>51F82109ABC368759589F21675F3513D61091BF1BE5897BBFE52F582</t>
  </si>
  <si>
    <t>51F82109ABC368759589F21675F351F82109ABC0938F9485D7CFC54C</t>
  </si>
  <si>
    <t>51F82109ABC368759589F21675F357AE9109DE9C9DF396A8916D65881</t>
  </si>
  <si>
    <t>강관비계다리-슬로프식  12개월  M2  토목 2-6-4.1   ( 호표 28 )</t>
  </si>
  <si>
    <t>51F82109ABC368759589F21665EC</t>
  </si>
  <si>
    <t>12개월</t>
  </si>
  <si>
    <t>호표 28</t>
  </si>
  <si>
    <t>51F82109ABC368759589F21665EC51F80109F1B323BA9322737EB52B</t>
  </si>
  <si>
    <t>51F82109ABC368759589F21665EC51F80109F1B323BF9B9BCCC445BC</t>
  </si>
  <si>
    <t>51F82109ABC368759589F21665EC51F80109F1B323BF9B9BCCC45545</t>
  </si>
  <si>
    <t>51F82109ABC368759589F21665EC51F80109F1B323BF9B9BCCC4656A</t>
  </si>
  <si>
    <t>51F82109ABC368759589F21665EC51F80109F1B323BF9B9BCCC47573</t>
  </si>
  <si>
    <t>51F82109ABC368759589F21665EC51F80109F1B323BB9DB1088C65E8</t>
  </si>
  <si>
    <t>51F82109ABC368759589F21665EC51F811099DBF25E6997F60BD852A</t>
  </si>
  <si>
    <t>51F82109ABC368759589F21665EC513D61091BF1BE5897BBFE52F582</t>
  </si>
  <si>
    <t>51F82109ABC368759589F21665EC51F82109ABC0938F9485D7CFC54C</t>
  </si>
  <si>
    <t>51F82109ABC368759589F21665EC57AE9109DE9C9DF396A8916D65881</t>
  </si>
  <si>
    <t>이동식강관말비계  1단(2m), 3개월  1대  토목 2-6-3, 5   ( 호표 29 )</t>
  </si>
  <si>
    <t>51F82109ABC368759589E1B1B59F</t>
  </si>
  <si>
    <t>이동식강관말비계</t>
  </si>
  <si>
    <t>1단(2m), 3개월</t>
  </si>
  <si>
    <t>1대</t>
  </si>
  <si>
    <t>호표 29</t>
  </si>
  <si>
    <t>토목 2-6-3, 5</t>
  </si>
  <si>
    <t>강관틀 비계용 부재</t>
  </si>
  <si>
    <t>비계기본틀(기둥), 1.2*1.7m</t>
  </si>
  <si>
    <t>51F80109F1B323BF9BC08359356A</t>
  </si>
  <si>
    <t>51F82109ABC368759589E1B1B59F51F80109F1B323BF9BC08359356A</t>
  </si>
  <si>
    <t>가새, 1.2*1.9m</t>
  </si>
  <si>
    <t>51F80109F1B323BF9BC0835915BF</t>
  </si>
  <si>
    <t>51F82109ABC368759589E1B1B59F51F80109F1B323BF9BC0835915BF</t>
  </si>
  <si>
    <t>수평띠장, 1829mm</t>
  </si>
  <si>
    <t>51F80109F1B323BF9BC08359653E</t>
  </si>
  <si>
    <t>51F82109ABC368759589E1B1B59F51F80109F1B323BF9BC08359653E</t>
  </si>
  <si>
    <t>손잡이기둥</t>
  </si>
  <si>
    <t>51F80109F1B323BF9BC08359B5A0</t>
  </si>
  <si>
    <t>51F82109ABC368759589E1B1B59F51F80109F1B323BF9BC08359B5A0</t>
  </si>
  <si>
    <t>손잡이, 1229mm</t>
  </si>
  <si>
    <t>51F80109F1B323BF9BC083595518</t>
  </si>
  <si>
    <t>51F82109ABC368759589E1B1B59F51F80109F1B323BF9BC083595518</t>
  </si>
  <si>
    <t>손잡이, 1829mm</t>
  </si>
  <si>
    <t>51F80109F1B323BF9BC083594573</t>
  </si>
  <si>
    <t>51F82109ABC368759589E1B1B59F51F80109F1B323BF9BC083594573</t>
  </si>
  <si>
    <t>바퀴</t>
  </si>
  <si>
    <t>51F80109F1B323BF9BC08359A59B</t>
  </si>
  <si>
    <t>51F82109ABC368759589E1B1B59F51F80109F1B323BF9BC08359A59B</t>
  </si>
  <si>
    <t>쟈키</t>
  </si>
  <si>
    <t>51F80109F1B323BF9BC08348C578</t>
  </si>
  <si>
    <t>51F82109ABC368759589E1B1B59F51F80109F1B323BF9BC08348C578</t>
  </si>
  <si>
    <t>판재(板材)</t>
  </si>
  <si>
    <t>외송, 일반(㎥)</t>
  </si>
  <si>
    <t>51F811099DBF25E6996ED6C4D5A8</t>
  </si>
  <si>
    <t>51F82109ABC368759589E1B1B59F51F811099DBF25E6996ED6C4D5A8</t>
  </si>
  <si>
    <t>51F82109ABC368759589E1B1B59F51F82109ABC0938F9485D7CFC54F</t>
  </si>
  <si>
    <t>이동식강관말비계  1단(2m), 6개월  1대  토목 2-6-3, 5   ( 호표 30 )</t>
  </si>
  <si>
    <t>51F82109ABC368759589E1B185CA</t>
  </si>
  <si>
    <t>1단(2m), 6개월</t>
  </si>
  <si>
    <t>호표 30</t>
  </si>
  <si>
    <t>51F82109ABC368759589E1B185CA51F80109F1B323BF9BC08359356A</t>
  </si>
  <si>
    <t>51F82109ABC368759589E1B185CA51F80109F1B323BF9BC0835915BF</t>
  </si>
  <si>
    <t>51F82109ABC368759589E1B185CA51F80109F1B323BF9BC08359653E</t>
  </si>
  <si>
    <t>51F82109ABC368759589E1B185CA51F80109F1B323BF9BC08359B5A0</t>
  </si>
  <si>
    <t>51F82109ABC368759589E1B185CA51F80109F1B323BF9BC083595518</t>
  </si>
  <si>
    <t>51F82109ABC368759589E1B185CA51F80109F1B323BF9BC083594573</t>
  </si>
  <si>
    <t>51F82109ABC368759589E1B185CA51F80109F1B323BF9BC08359A59B</t>
  </si>
  <si>
    <t>51F82109ABC368759589E1B185CA51F80109F1B323BF9BC08348C578</t>
  </si>
  <si>
    <t>51F82109ABC368759589E1B185CA51F811099DBF25E6996ED6C4D5A8</t>
  </si>
  <si>
    <t>51F82109ABC368759589E1B185CA51F82109ABC0938F9485D7CFC54F</t>
  </si>
  <si>
    <t>이동식강관말비계  1단(2m), 12개월  1대  토목 2-6-3, 5   ( 호표 31 )</t>
  </si>
  <si>
    <t>51F82109ABC368759589E1B195D1</t>
  </si>
  <si>
    <t>1단(2m), 12개월</t>
  </si>
  <si>
    <t>호표 31</t>
  </si>
  <si>
    <t>51F82109ABC368759589E1B195D151F80109F1B323BF9BC08359356A</t>
  </si>
  <si>
    <t>51F82109ABC368759589E1B195D151F80109F1B323BF9BC0835915BF</t>
  </si>
  <si>
    <t>51F82109ABC368759589E1B195D151F80109F1B323BF9BC08359653E</t>
  </si>
  <si>
    <t>51F82109ABC368759589E1B195D151F80109F1B323BF9BC08359B5A0</t>
  </si>
  <si>
    <t>51F82109ABC368759589E1B195D151F80109F1B323BF9BC083595518</t>
  </si>
  <si>
    <t>51F82109ABC368759589E1B195D151F80109F1B323BF9BC083594573</t>
  </si>
  <si>
    <t>51F82109ABC368759589E1B195D151F80109F1B323BF9BC08359A59B</t>
  </si>
  <si>
    <t>51F82109ABC368759589E1B195D151F80109F1B323BF9BC08348C578</t>
  </si>
  <si>
    <t>51F82109ABC368759589E1B195D151F811099DBF25E6996ED6C4D5A8</t>
  </si>
  <si>
    <t>51F82109ABC368759589E1B195D151F82109ABC0938F9485D7CFC54F</t>
  </si>
  <si>
    <t>이동식강관말비계  2단(4m), 3개월  1대  토목 2-6-3, 5   ( 호표 32 )</t>
  </si>
  <si>
    <t>51F82109ABC368759589E1B1E553</t>
  </si>
  <si>
    <t>2단(4m), 3개월</t>
  </si>
  <si>
    <t>호표 32</t>
  </si>
  <si>
    <t>51F82109ABC368759589E1B1E55351F80109F1B323BF9BC08359356A</t>
  </si>
  <si>
    <t>51F82109ABC368759589E1B1E55351F80109F1B323BF9BC0835915BF</t>
  </si>
  <si>
    <t>51F82109ABC368759589E1B1E55351F80109F1B323BF9BC08359653E</t>
  </si>
  <si>
    <t>51F82109ABC368759589E1B1E55351F80109F1B323BF9BC08359B5A0</t>
  </si>
  <si>
    <t>51F82109ABC368759589E1B1E55351F80109F1B323BF9BC083595518</t>
  </si>
  <si>
    <t>51F82109ABC368759589E1B1E55351F80109F1B323BF9BC083594573</t>
  </si>
  <si>
    <t>51F80109F1B323BF9BC08359653D</t>
  </si>
  <si>
    <t>51F82109ABC368759589E1B1E55351F80109F1B323BF9BC08359653D</t>
  </si>
  <si>
    <t>51F82109ABC368759589E1B1E55351F80109F1B323BF9BC08359A59B</t>
  </si>
  <si>
    <t>51F82109ABC368759589E1B1E55351F80109F1B323BF9BC08348C578</t>
  </si>
  <si>
    <t>51F82109ABC368759589E1B1E55351F811099DBF25E6996ED6C4D5A8</t>
  </si>
  <si>
    <t>51F82109ABC368759589E1B1E55351F82109ABC0938F9485D7CFC54F</t>
  </si>
  <si>
    <t>이동식강관말비계  2단(4m), 6개월  1대  토목 2-6-3, 5   ( 호표 33 )</t>
  </si>
  <si>
    <t>51F82109ABC368759589E1B1F57A</t>
  </si>
  <si>
    <t>2단(4m), 6개월</t>
  </si>
  <si>
    <t>호표 33</t>
  </si>
  <si>
    <t>51F82109ABC368759589E1B1F57A51F80109F1B323BF9BC08359356A</t>
  </si>
  <si>
    <t>51F82109ABC368759589E1B1F57A51F80109F1B323BF9BC0835915BF</t>
  </si>
  <si>
    <t>51F82109ABC368759589E1B1F57A51F80109F1B323BF9BC08359653E</t>
  </si>
  <si>
    <t>51F82109ABC368759589E1B1F57A51F80109F1B323BF9BC08359B5A0</t>
  </si>
  <si>
    <t>51F82109ABC368759589E1B1F57A51F80109F1B323BF9BC083595518</t>
  </si>
  <si>
    <t>51F82109ABC368759589E1B1F57A51F80109F1B323BF9BC083594573</t>
  </si>
  <si>
    <t>51F82109ABC368759589E1B1F57A51F80109F1B323BF9BC08359653D</t>
  </si>
  <si>
    <t>51F82109ABC368759589E1B1F57A51F80109F1B323BF9BC08359A59B</t>
  </si>
  <si>
    <t>51F82109ABC368759589E1B1F57A51F80109F1B323BF9BC08348C578</t>
  </si>
  <si>
    <t>51F82109ABC368759589E1B1F57A51F811099DBF25E6996ED6C4D5A8</t>
  </si>
  <si>
    <t>51F82109ABC368759589E1B1F57A51F82109ABC0938F9485D7CFC54F</t>
  </si>
  <si>
    <t>이동식강관말비계  2단(4m), 12개월  1대  토목 2-6-3, 5   ( 호표 34 )</t>
  </si>
  <si>
    <t>51F82109ABC368759589E1B1C5A5</t>
  </si>
  <si>
    <t>2단(4m), 12개월</t>
  </si>
  <si>
    <t>호표 34</t>
  </si>
  <si>
    <t>51F82109ABC368759589E1B1C5A551F80109F1B323BF9BC08359356A</t>
  </si>
  <si>
    <t>51F82109ABC368759589E1B1C5A551F80109F1B323BF9BC0835915BF</t>
  </si>
  <si>
    <t>51F82109ABC368759589E1B1C5A551F80109F1B323BF9BC08359653E</t>
  </si>
  <si>
    <t>51F82109ABC368759589E1B1C5A551F80109F1B323BF9BC08359B5A0</t>
  </si>
  <si>
    <t>51F82109ABC368759589E1B1C5A551F80109F1B323BF9BC083595518</t>
  </si>
  <si>
    <t>51F82109ABC368759589E1B1C5A551F80109F1B323BF9BC083594573</t>
  </si>
  <si>
    <t>51F82109ABC368759589E1B1C5A551F80109F1B323BF9BC08359653D</t>
  </si>
  <si>
    <t>51F82109ABC368759589E1B1C5A551F80109F1B323BF9BC08359A59B</t>
  </si>
  <si>
    <t>51F82109ABC368759589E1B1C5A551F80109F1B323BF9BC08348C578</t>
  </si>
  <si>
    <t>51F82109ABC368759589E1B1C5A551F811099DBF25E6996ED6C4D5A8</t>
  </si>
  <si>
    <t>51F82109ABC368759589E1B1C5A551F82109ABC0938F9485D7CFC54F</t>
  </si>
  <si>
    <t>낙하물방지망/강관  8m미만, 3개월  M2  토목 2-7-1   ( 호표 35 )</t>
  </si>
  <si>
    <t>51F82109ABC3687595FCCC2F0584</t>
  </si>
  <si>
    <t>낙하물방지망/강관</t>
  </si>
  <si>
    <t>8m미만, 3개월</t>
  </si>
  <si>
    <t>호표 35</t>
  </si>
  <si>
    <t>토목 2-7-1</t>
  </si>
  <si>
    <t>51F82109ABC3687595FCCC2F058451F80109F1B323BA9322737EB52F</t>
  </si>
  <si>
    <t>비계브라켓(경비)</t>
  </si>
  <si>
    <t>난간브라켓</t>
  </si>
  <si>
    <t>51F80109F1B323BC9E43161FE53D</t>
  </si>
  <si>
    <t>51F82109ABC3687595FCCC2F058451F80109F1B323BC9E43161FE53D</t>
  </si>
  <si>
    <t>51F80109F1B323BF9B9BCCC45546</t>
  </si>
  <si>
    <t>51F82109ABC3687595FCCC2F058451F80109F1B323BF9B9BCCC45546</t>
  </si>
  <si>
    <t>소철선(경비)</t>
  </si>
  <si>
    <t>513D61091BF1BE5897BBFE52F580</t>
  </si>
  <si>
    <t>51F82109ABC3687595FCCC2F0584513D61091BF1BE5897BBFE52F580</t>
  </si>
  <si>
    <t>낙하물방지망(경비)</t>
  </si>
  <si>
    <t>안전망(PE), 90합, 35*35mm</t>
  </si>
  <si>
    <t>51F80109F1B323BA9369CB70256E</t>
  </si>
  <si>
    <t>51F82109ABC3687595FCCC2F058451F80109F1B323BA9369CB70256E</t>
  </si>
  <si>
    <t>51F82109ABC3687595FCCC2F058451F82109ABC0938F9485D7D98526</t>
  </si>
  <si>
    <t>낙하물방지망/강관  8m미만, 6개월  M2  토목 2-7-1   ( 호표 36 )</t>
  </si>
  <si>
    <t>51F82109ABC3687595FCCC2F5506</t>
  </si>
  <si>
    <t>8m미만, 6개월</t>
  </si>
  <si>
    <t>호표 36</t>
  </si>
  <si>
    <t>51F82109ABC3687595FCCC2F550651F80109F1B323BA9322737EB52F</t>
  </si>
  <si>
    <t>51F82109ABC3687595FCCC2F550651F80109F1B323BC9E43161FE53D</t>
  </si>
  <si>
    <t>51F82109ABC3687595FCCC2F550651F80109F1B323BF9B9BCCC45546</t>
  </si>
  <si>
    <t>51F82109ABC3687595FCCC2F5506513D61091BF1BE5897BBFE52F580</t>
  </si>
  <si>
    <t>51F82109ABC3687595FCCC2F550651F80109F1B323BA9369CB70256E</t>
  </si>
  <si>
    <t>51F82109ABC3687595FCCC2F550651F82109ABC0938F9485D7D98526</t>
  </si>
  <si>
    <t>낙하물방지망/강관  8m미만, 12개월  M2  토목 2-7-1   ( 호표 37 )</t>
  </si>
  <si>
    <t>51F82109ABC3687595FCCC2F652D</t>
  </si>
  <si>
    <t>8m미만, 12개월</t>
  </si>
  <si>
    <t>호표 37</t>
  </si>
  <si>
    <t>51F82109ABC3687595FCCC2F652D51F80109F1B323BA9322737EB52F</t>
  </si>
  <si>
    <t>51F82109ABC3687595FCCC2F652D51F80109F1B323BC9E43161FE53D</t>
  </si>
  <si>
    <t>51F82109ABC3687595FCCC2F652D51F80109F1B323BF9B9BCCC45546</t>
  </si>
  <si>
    <t>51F82109ABC3687595FCCC2F652D513D61091BF1BE5897BBFE52F580</t>
  </si>
  <si>
    <t>51F82109ABC3687595FCCC2F652D51F80109F1B323BA9369CB70256E</t>
  </si>
  <si>
    <t>51F82109ABC3687595FCCC2F652D51F82109ABC0938F9485D7D98526</t>
  </si>
  <si>
    <t>비계주위 보호막설치  PVC코팅 #420  M2  토목 2-8-1   ( 호표 38 )</t>
  </si>
  <si>
    <t>51F82109ABC3687595FCF977652E</t>
  </si>
  <si>
    <t>비계주위 보호막설치</t>
  </si>
  <si>
    <t>PVC코팅 #420</t>
  </si>
  <si>
    <t>호표 38</t>
  </si>
  <si>
    <t>토목 2-8-1</t>
  </si>
  <si>
    <t>낙하물방지망</t>
  </si>
  <si>
    <t>PVC코팅, #1500 1.8*1.8m</t>
  </si>
  <si>
    <t>51F80109F1B323BA9369CB705521</t>
  </si>
  <si>
    <t>51F82109ABC3687595FCF977652E51F80109F1B323BA9369CB705521</t>
  </si>
  <si>
    <t>51F82109ABC3687595FCF977652E51F82109ABC0938F9485D7D98526</t>
  </si>
  <si>
    <t>건축물보양 - 석재면, 테라조면  하드롱지  M2  토목 2-9   ( 호표 39 )</t>
  </si>
  <si>
    <t>51F82109ABC3687595E26A0CD5FD</t>
  </si>
  <si>
    <t>건축물보양 - 석재면, 테라조면</t>
  </si>
  <si>
    <t>하드롱지</t>
  </si>
  <si>
    <t>호표 39</t>
  </si>
  <si>
    <t>토목 2-9</t>
  </si>
  <si>
    <t>공통자재</t>
  </si>
  <si>
    <t>51F82109A38AD1489B8E017AE5EB</t>
  </si>
  <si>
    <t>51F82109ABC3687595E26A0CD5FD51F82109A38AD1489B8E017AE5EB</t>
  </si>
  <si>
    <t>합성풀</t>
  </si>
  <si>
    <t>건설용합성풀</t>
  </si>
  <si>
    <t>512CC10951E337549A51D4FA45A0</t>
  </si>
  <si>
    <t>51F82109ABC3687595E26A0CD5FD512CC10951E337549A51D4FA45A0</t>
  </si>
  <si>
    <t>51F82109ABC3687595E26A0CD5FD51F82109ABC0938F9485D7CFC54F</t>
  </si>
  <si>
    <t>CONC보양  살수  M2  토목 2-9   ( 호표 40 )</t>
  </si>
  <si>
    <t>51F82109ABC3687595E26A0CC5D6</t>
  </si>
  <si>
    <t>CONC보양</t>
  </si>
  <si>
    <t>살수</t>
  </si>
  <si>
    <t>호표 40</t>
  </si>
  <si>
    <t>51F82109ABC3687595E26A0CC5D651F82109ABC0938F9485D7CFC54F</t>
  </si>
  <si>
    <t>건축물보양 - 타일  톱밥  M2  토목 2-9   ( 호표 41 )</t>
  </si>
  <si>
    <t>51F82109ABC3687595E26A0CE584</t>
  </si>
  <si>
    <t>건축물보양 - 타일</t>
  </si>
  <si>
    <t>톱밥</t>
  </si>
  <si>
    <t>호표 41</t>
  </si>
  <si>
    <t>건설용톱밥</t>
  </si>
  <si>
    <t>L</t>
  </si>
  <si>
    <t>51F811099DBF25E598ED592AA5ED</t>
  </si>
  <si>
    <t>51F82109ABC3687595E26A0CE58451F811099DBF25E598ED592AA5ED</t>
  </si>
  <si>
    <t>51F82109ABC3687595E26A0CE58451F82109ABC0938F9485D7CFC54F</t>
  </si>
  <si>
    <t>건축물보양 - 기타부분  목재  M2  토목 2-9   ( 호표 42 )</t>
  </si>
  <si>
    <t>51F82109ABC3687595E26A0CF5AA</t>
  </si>
  <si>
    <t>건축물보양 - 기타부분</t>
  </si>
  <si>
    <t>목재</t>
  </si>
  <si>
    <t>호표 42</t>
  </si>
  <si>
    <t>51F82109ABC3687595E26A0CF5AA51F811099DBF25E6996ED6C4D5A8</t>
  </si>
  <si>
    <t>못</t>
  </si>
  <si>
    <t>일반못 N75</t>
  </si>
  <si>
    <t>51F8710925C1E0B9910D604C3589</t>
  </si>
  <si>
    <t>51F82109ABC3687595E26A0CF5AA51F8710925C1E0B9910D604C3589</t>
  </si>
  <si>
    <t>51F82109ABC3687595E26A0CF5AA51F82109ABC0938F9485D7CFC54F</t>
  </si>
  <si>
    <t>건축물보양 - 콘크리트  부직포 양생  M2  토목 2-9   ( 호표 43 )</t>
  </si>
  <si>
    <t>51F82109ABC3687595E26A1EF505</t>
  </si>
  <si>
    <t>건축물보양 - 콘크리트</t>
  </si>
  <si>
    <t>부직포 양생</t>
  </si>
  <si>
    <t>호표 43</t>
  </si>
  <si>
    <t>섬유부직포</t>
  </si>
  <si>
    <t>부직포, PE망</t>
  </si>
  <si>
    <t>51F82109AA39009E97474B22E56D</t>
  </si>
  <si>
    <t>51F82109ABC3687595E26A1EF50551F82109AA39009E97474B22E56D</t>
  </si>
  <si>
    <t>51F82109ABC3687595E26A1EF50551F82109ABC0938F9485D7CFC54F</t>
  </si>
  <si>
    <t>건축물현장정리  철근CON'C조  M2  토목 2-10   ( 호표 44 )</t>
  </si>
  <si>
    <t>51F82109ABC3687595E2747B35F3</t>
  </si>
  <si>
    <t>건축물현장정리</t>
  </si>
  <si>
    <t>철근CON'C조</t>
  </si>
  <si>
    <t>호표 44</t>
  </si>
  <si>
    <t>토목 2-10</t>
  </si>
  <si>
    <t>51F82109ABC3687595E2747B35F351F82109ABC0938F9485D7CFC54F</t>
  </si>
  <si>
    <t>건축물현장정리  조적조  M2  토목 2-10   ( 호표 45 )</t>
  </si>
  <si>
    <t>51F82109ABC3687595E2747B6547</t>
  </si>
  <si>
    <t>조적조</t>
  </si>
  <si>
    <t>호표 45</t>
  </si>
  <si>
    <t>51F82109ABC3687595E2747B654751F82109ABC0938F9485D7CFC54F</t>
  </si>
  <si>
    <t>건축물현장정리  철골.철근CON조  M2  토목 2-10   ( 호표 46 )</t>
  </si>
  <si>
    <t>51F82109ABC3687595E2747B756E</t>
  </si>
  <si>
    <t>철골.철근CON조</t>
  </si>
  <si>
    <t>호표 46</t>
  </si>
  <si>
    <t>51F82109ABC3687595E2747B756E51F82109ABC0938F9485D7CFC54F</t>
  </si>
  <si>
    <t>방진망설치  PE  M2  토목 2-11   ( 호표 47 )</t>
  </si>
  <si>
    <t>51F82109ABC3687595FCF9775507</t>
  </si>
  <si>
    <t>방진망설치</t>
  </si>
  <si>
    <t>PE</t>
  </si>
  <si>
    <t>호표 47</t>
  </si>
  <si>
    <t>토목 2-11</t>
  </si>
  <si>
    <t>방진망(PE)(경비)</t>
  </si>
  <si>
    <t>W:1.5 L:150</t>
  </si>
  <si>
    <t>51F82109AA39009E978E93287569</t>
  </si>
  <si>
    <t>51F82109ABC3687595FCF977550751F82109AA39009E978E93287569</t>
  </si>
  <si>
    <t>51F82109ABC3687595FCF9775507513D61091BF1BE5897BBFE52F580</t>
  </si>
  <si>
    <t>51F82109ABC3687595FCF977550751F82109ABC0938F9485D7D98526</t>
  </si>
  <si>
    <t>진동기손료(전기식, 인력 무), 100~300m3 미만  D45mm(0.75kw), 철근구조물, S=8~12cm  M3  토목 11-44-12   ( 호표 48 )</t>
  </si>
  <si>
    <t>51F82109ABC36877900D17D60509</t>
  </si>
  <si>
    <t>진동기손료(전기식, 인력 무), 100~300m3 미만</t>
  </si>
  <si>
    <t>D45mm(0.75kw), 철근구조물, S=8~12cm</t>
  </si>
  <si>
    <t>호표 48</t>
  </si>
  <si>
    <t>토목 11-44-12</t>
  </si>
  <si>
    <t>콘크리트 진동기(전기식)</t>
  </si>
  <si>
    <t>플렉시블형Ø45mm(0.75kw)</t>
  </si>
  <si>
    <t>호표 596</t>
  </si>
  <si>
    <t>51F82109ABC240449ED61DB6E515</t>
  </si>
  <si>
    <t>51F82109ABC36877900D17D6050951F82109ABC240449ED61DB6E515</t>
  </si>
  <si>
    <t>전력</t>
  </si>
  <si>
    <t>kwh</t>
  </si>
  <si>
    <t>51F82109A38AD1489B8E017AC521</t>
  </si>
  <si>
    <t>51F82109ABC36877900D17D6050951F82109A38AD1489B8E017AC521</t>
  </si>
  <si>
    <t>진동기손료(전기식, 인력 무), 300m3 이상  D45mm(0.75kw), 철근구조물, S=8~12cm  M3  토목 11-44-12   ( 호표 49 )</t>
  </si>
  <si>
    <t>51F82109ABC36877900D17C5F5A0</t>
  </si>
  <si>
    <t>진동기손료(전기식, 인력 무), 300m3 이상</t>
  </si>
  <si>
    <t>호표 49</t>
  </si>
  <si>
    <t>51F82109ABC36877900D17C5F5A051F82109ABC240449ED61DB6E515</t>
  </si>
  <si>
    <t>51F82109ABC36877900D17C5F5A051F82109A38AD1489B8E017AC521</t>
  </si>
  <si>
    <t>무근콘크리트타설/펌프카(21m)  슬럼프8∼12, 50m3미만[65~75]  M3  토목 6-1-2   ( 호표 50 )</t>
  </si>
  <si>
    <t>51F82109ABC3687790AD4AEC1591</t>
  </si>
  <si>
    <t>무근콘크리트타설/펌프카(21m)</t>
  </si>
  <si>
    <t>슬럼프8∼12, 50m3미만[65~75]</t>
  </si>
  <si>
    <t>호표 50</t>
  </si>
  <si>
    <t>토목 6-1-2</t>
  </si>
  <si>
    <t>콘크리트 펌프차</t>
  </si>
  <si>
    <t>21M, [65~75](㎥/hr)</t>
  </si>
  <si>
    <t>호표 597</t>
  </si>
  <si>
    <t>51F82109ABC240449ED61DB62565</t>
  </si>
  <si>
    <t>51F82109ABC3687790AD4AEC159151F82109ABC240449ED61DB62565</t>
  </si>
  <si>
    <t>콘크리트 펌프차 타설인부</t>
  </si>
  <si>
    <t>붐타설, 무근구조물</t>
  </si>
  <si>
    <t>호표 598</t>
  </si>
  <si>
    <t>51F82109ABC3687790C832FC55C0</t>
  </si>
  <si>
    <t>51F82109ABC3687790AD4AEC159151F82109ABC3687790C832FC55C0</t>
  </si>
  <si>
    <t>무근콘크리트타설/펌프카(28m)  슬럼프8∼12, 50m3미만[65~75]  M3  토목 6-1-2   ( 호표 51 )</t>
  </si>
  <si>
    <t>51F82109ABC3687790AD4AEC1594</t>
  </si>
  <si>
    <t>무근콘크리트타설/펌프카(28m)</t>
  </si>
  <si>
    <t>호표 51</t>
  </si>
  <si>
    <t>28M, [65~75](㎥/hr)</t>
  </si>
  <si>
    <t>호표 599</t>
  </si>
  <si>
    <t>51F82109ABC240449ED61DB62566</t>
  </si>
  <si>
    <t>51F82109ABC3687790AD4AEC159451F82109ABC240449ED61DB62566</t>
  </si>
  <si>
    <t>51F82109ABC3687790AD4AEC159451F82109ABC3687790C832FC55C0</t>
  </si>
  <si>
    <t>무근콘크리트타설/펌프카(32m)  슬럼프8∼12, 50m3미만[80~95]  M3  토목 6-1-2   ( 호표 52 )</t>
  </si>
  <si>
    <t>51F82109ABC3687790AD4AEC25B8</t>
  </si>
  <si>
    <t>무근콘크리트타설/펌프카(32m)</t>
  </si>
  <si>
    <t>슬럼프8∼12, 50m3미만[80~95]</t>
  </si>
  <si>
    <t>호표 52</t>
  </si>
  <si>
    <t>32M, [80~95](㎥/hr)</t>
  </si>
  <si>
    <t>호표 600</t>
  </si>
  <si>
    <t>51F82109ABC240449ED61DB62567</t>
  </si>
  <si>
    <t>51F82109ABC3687790AD4AEC25B851F82109ABC240449ED61DB62567</t>
  </si>
  <si>
    <t>51F82109ABC3687790AD4AEC25B851F82109ABC3687790C832FC55C0</t>
  </si>
  <si>
    <t>무근콘크리트타설/펌프카(21m)  슬럼프15, 50m3미만[65~75]  M3  토목 6-1-2   ( 호표 53 )</t>
  </si>
  <si>
    <t>51F82109ABC3687790AD4AEC5509</t>
  </si>
  <si>
    <t>슬럼프15, 50m3미만[65~75]</t>
  </si>
  <si>
    <t>호표 53</t>
  </si>
  <si>
    <t>51F82109ABC3687790AD4AEC550951F82109ABC240449ED61DB62565</t>
  </si>
  <si>
    <t>51F82109ABC3687790AD4AEC550951F82109ABC3687790C832FC55C0</t>
  </si>
  <si>
    <t>무근콘크리트타설/펌프카(28m)  슬럼프15, 50m3미만[65~75]  M3  토목 6-1-2   ( 호표 54 )</t>
  </si>
  <si>
    <t>51F82109ABC3687790AD4AEC6513</t>
  </si>
  <si>
    <t>호표 54</t>
  </si>
  <si>
    <t>51F82109ABC3687790AD4AEC651351F82109ABC240449ED61DB62566</t>
  </si>
  <si>
    <t>51F82109ABC3687790AD4AEC651351F82109ABC3687790C832FC55C0</t>
  </si>
  <si>
    <t>무근콘크리트타설/펌프카(32m)  슬럼프15, 50m3미만[80~95]  M3  토목 6-1-2   ( 호표 55 )</t>
  </si>
  <si>
    <t>51F82109ABC3687790AD4AEC6516</t>
  </si>
  <si>
    <t>슬럼프15, 50m3미만[80~95]</t>
  </si>
  <si>
    <t>호표 55</t>
  </si>
  <si>
    <t>51F82109ABC3687790AD4AEC651651F82109ABC240449ED61DB62567</t>
  </si>
  <si>
    <t>51F82109ABC3687790AD4AEC651651F82109ABC3687790C832FC55C0</t>
  </si>
  <si>
    <t>무근콘크리트타설/펌프카(21m)  슬럼프8~12,50~100m3미만[80~95]  M3  토목 6-1-2   ( 호표 56 )</t>
  </si>
  <si>
    <t>51F82109ABC3687790AD4A8B6518</t>
  </si>
  <si>
    <t>슬럼프8~12,50~100m3미만[80~95]</t>
  </si>
  <si>
    <t>호표 56</t>
  </si>
  <si>
    <t>51F82109ABC3687790AD4A8B651851F82109ABC240449ED61DB62565</t>
  </si>
  <si>
    <t>51F82109ABC3687790AD4A8B651851F82109ABC3687790C832FC55C0</t>
  </si>
  <si>
    <t>무근콘크리트타설/펌프카(28m)  슬럼프8~12,50~100m3미만[80~95]  M3  토목 6-1-2   ( 호표 57 )</t>
  </si>
  <si>
    <t>51F82109ABC3687790AD4A8B651D</t>
  </si>
  <si>
    <t>호표 57</t>
  </si>
  <si>
    <t>51F82109ABC3687790AD4A8B651D51F82109ABC240449ED61DB62566</t>
  </si>
  <si>
    <t>51F82109ABC3687790AD4A8B651D51F82109ABC3687790C832FC55C0</t>
  </si>
  <si>
    <t>무근콘크리트타설/펌프카(32m)  슬럼프8~12,50~100m3미만[80~95]  M3  토목 6-1-2   ( 호표 58 )</t>
  </si>
  <si>
    <t>51F82109ABC3687790AD4A8B5571</t>
  </si>
  <si>
    <t>호표 58</t>
  </si>
  <si>
    <t>51F82109ABC3687790AD4A8B557151F82109ABC240449ED61DB62567</t>
  </si>
  <si>
    <t>51F82109ABC3687790AD4A8B557151F82109ABC3687790C832FC55C0</t>
  </si>
  <si>
    <t>무근콘크리트타설/펌프카(21m)  슬럼프15,50~100m3미만[65~75]  M3  토목 6-1-2   ( 호표 59 )</t>
  </si>
  <si>
    <t>51F82109ABC3687790AD4A8B25B8</t>
  </si>
  <si>
    <t>슬럼프15,50~100m3미만[65~75]</t>
  </si>
  <si>
    <t>호표 59</t>
  </si>
  <si>
    <t>51F82109ABC3687790AD4A8B25B851F82109ABC240449ED61DB62565</t>
  </si>
  <si>
    <t>51F82109ABC3687790AD4A8B25B851F82109ABC3687790C832FC55C0</t>
  </si>
  <si>
    <t>무근콘크리트타설/펌프카(28m)  슬럼프15,50~100m3미만[65~75]  M3  토목 6-1-2   ( 호표 60 )</t>
  </si>
  <si>
    <t>51F82109ABC3687790AD4A8B1596</t>
  </si>
  <si>
    <t>호표 60</t>
  </si>
  <si>
    <t>51F82109ABC3687790AD4A8B159651F82109ABC240449ED61DB62566</t>
  </si>
  <si>
    <t>51F82109ABC3687790AD4A8B159651F82109ABC3687790C832FC55C0</t>
  </si>
  <si>
    <t>무근콘크리트타설/펌프카(32m)  슬럼프15,50~100m3미만[80~95]  M3  토목 6-1-2   ( 호표 61 )</t>
  </si>
  <si>
    <t>51F82109ABC3687790AD4A8B1593</t>
  </si>
  <si>
    <t>슬럼프15,50~100m3미만[80~95]</t>
  </si>
  <si>
    <t>호표 61</t>
  </si>
  <si>
    <t>51F82109ABC3687790AD4A8B159351F82109ABC240449ED61DB62567</t>
  </si>
  <si>
    <t>51F82109ABC3687790AD4A8B159351F82109ABC3687790C832FC55C0</t>
  </si>
  <si>
    <t>무근콘크리트타설/펌프카(21m)  슬럼프8~12,100~300 미만[65~75]  M3  토목 6-1-2   ( 호표 62 )</t>
  </si>
  <si>
    <t>51F82109ABC3687790AD4AA645F4</t>
  </si>
  <si>
    <t>슬럼프8~12,100~300 미만[65~75]</t>
  </si>
  <si>
    <t>호표 62</t>
  </si>
  <si>
    <t>51F82109ABC3687790AD4AA645F451F82109ABC240449ED61DB62565</t>
  </si>
  <si>
    <t>51F82109ABC3687790AD4AA645F451F82109ABC3687790C832FC55C0</t>
  </si>
  <si>
    <t>무근콘크리트타설/펌프카(28m)  슬럼프8~12,100~300 미만[65~75]  M3  토목 6-1-2   ( 호표 63 )</t>
  </si>
  <si>
    <t>51F82109ABC3687790AD4AA645F1</t>
  </si>
  <si>
    <t>호표 63</t>
  </si>
  <si>
    <t>51F82109ABC3687790AD4AA645F151F82109ABC240449ED61DB62566</t>
  </si>
  <si>
    <t>51F82109ABC3687790AD4AA645F151F82109ABC3687790C832FC55C0</t>
  </si>
  <si>
    <t>무근콘크리트타설/펌프카(32m)  슬럼프8~12,100~300 미만[80~95]  M3  토목 6-1-2   ( 호표 64 )</t>
  </si>
  <si>
    <t>51F82109ABC3687790AD4AA67548</t>
  </si>
  <si>
    <t>슬럼프8~12,100~300 미만[80~95]</t>
  </si>
  <si>
    <t>호표 64</t>
  </si>
  <si>
    <t>51F82109ABC3687790AD4AA6754851F82109ABC240449ED61DB62567</t>
  </si>
  <si>
    <t>51F82109ABC3687790AD4AA6754851F82109ABC3687790C832FC55C0</t>
  </si>
  <si>
    <t>무근콘크리트타설/펌프카(21m)  슬럼프15,100~300m3 미만[65~75]  M3  토목 6-1-2   ( 호표 65 )</t>
  </si>
  <si>
    <t>51F82109ABC3687790AD4AA6051C</t>
  </si>
  <si>
    <t>슬럼프15,100~300m3 미만[65~75]</t>
  </si>
  <si>
    <t>호표 65</t>
  </si>
  <si>
    <t>51F82109ABC3687790AD4AA6051C51F82109ABC240449ED61DB62565</t>
  </si>
  <si>
    <t>51F82109ABC3687790AD4AA6051C51F82109ABC3687790C832FC55C0</t>
  </si>
  <si>
    <t>무근콘크리트타설/펌프카(28m)  슬럼프15,100~300m3 미만[65~75]  M3  토목 6-1-2   ( 호표 66 )</t>
  </si>
  <si>
    <t>51F82109ABC3687790AD4AA635ED</t>
  </si>
  <si>
    <t>호표 66</t>
  </si>
  <si>
    <t>51F82109ABC3687790AD4AA635ED51F82109ABC240449ED61DB62566</t>
  </si>
  <si>
    <t>51F82109ABC3687790AD4AA635ED51F82109ABC3687790C832FC55C0</t>
  </si>
  <si>
    <t>무근콘크리트타설/펌프카(32m)  슬럼프15,100~300m3 미만[80~95]  M3  토목 6-1-2   ( 호표 67 )</t>
  </si>
  <si>
    <t>51F82109ABC3687790AD4AA635E8</t>
  </si>
  <si>
    <t>슬럼프15,100~300m3 미만[80~95]</t>
  </si>
  <si>
    <t>호표 67</t>
  </si>
  <si>
    <t>51F82109ABC3687790AD4AA635E851F82109ABC240449ED61DB62567</t>
  </si>
  <si>
    <t>51F82109ABC3687790AD4AA635E851F82109ABC3687790C832FC55C0</t>
  </si>
  <si>
    <t>무근콘크리트타설/펌프카(21m)  슬럼프8~12,300m3 이상[65~75]  M3  토목 6-1-2   ( 호표 68 )</t>
  </si>
  <si>
    <t>51F82109ABC3687790AD4A4DD575</t>
  </si>
  <si>
    <t>슬럼프8~12,300m3 이상[65~75]</t>
  </si>
  <si>
    <t>호표 68</t>
  </si>
  <si>
    <t>51F82109ABC3687790AD4A4DD57551F82109ABC240449ED61DB62565</t>
  </si>
  <si>
    <t>51F82109ABC3687790AD4A4DD57551F82109ABC3687790C832FC55C0</t>
  </si>
  <si>
    <t>무근콘크리트타설/펌프카(28m)  슬럼프8~12,300m3 이상[65~75]  M3  토목 6-1-2   ( 호표 69 )</t>
  </si>
  <si>
    <t>51F82109ABC3687790AD4A4DD570</t>
  </si>
  <si>
    <t>호표 69</t>
  </si>
  <si>
    <t>51F82109ABC3687790AD4A4DD57051F82109ABC240449ED61DB62566</t>
  </si>
  <si>
    <t>51F82109ABC3687790AD4A4DD57051F82109ABC3687790C832FC55C0</t>
  </si>
  <si>
    <t>무근콘크리트타설/펌프카(32m)  슬럼프8~12,300m3 이상[80~95]  M3  토목 6-1-2   ( 호표 70 )</t>
  </si>
  <si>
    <t>51F82109ABC3687790AD4A4DE51C</t>
  </si>
  <si>
    <t>슬럼프8~12,300m3 이상[80~95]</t>
  </si>
  <si>
    <t>호표 70</t>
  </si>
  <si>
    <t>51F82109ABC3687790AD4A4DE51C51F82109ABC240449ED61DB62567</t>
  </si>
  <si>
    <t>51F82109ABC3687790AD4A4DE51C51F82109ABC3687790C832FC55C0</t>
  </si>
  <si>
    <t>무근콘크리트타설/펌프카(21m)  슬럼프15,300m3 이상[65~75]  M3  토목 6-1-2   ( 호표 71 )</t>
  </si>
  <si>
    <t>51F82109ABC3687790AD4A4D959F</t>
  </si>
  <si>
    <t>슬럼프15,300m3 이상[65~75]</t>
  </si>
  <si>
    <t>호표 71</t>
  </si>
  <si>
    <t>51F82109ABC3687790AD4A4D959F51F82109ABC240449ED61DB62565</t>
  </si>
  <si>
    <t>51F82109ABC3687790AD4A4D959F51F82109ABC3687790C832FC55C0</t>
  </si>
  <si>
    <t>무근콘크리트타설/펌프카(28m)  슬럼프15,300m3 이상[65~75]  M3  토목 6-1-2   ( 호표 72 )</t>
  </si>
  <si>
    <t>51F82109ABC3687790AD4A4DA5A1</t>
  </si>
  <si>
    <t>호표 72</t>
  </si>
  <si>
    <t>51F82109ABC3687790AD4A4DA5A151F82109ABC240449ED61DB62566</t>
  </si>
  <si>
    <t>51F82109ABC3687790AD4A4DA5A151F82109ABC3687790C832FC55C0</t>
  </si>
  <si>
    <t>무근콘크리트타설/펌프카(32m)  슬럼프15,300m3 이상[80~95]  M3  토목 6-1-2   ( 호표 73 )</t>
  </si>
  <si>
    <t>51F82109ABC3687790AD4A4DA5A4</t>
  </si>
  <si>
    <t>슬럼프15,300m3 이상[80~95]</t>
  </si>
  <si>
    <t>호표 73</t>
  </si>
  <si>
    <t>51F82109ABC3687790AD4A4DA5A451F82109ABC240449ED61DB62567</t>
  </si>
  <si>
    <t>51F82109ABC3687790AD4A4DA5A451F82109ABC3687790C832FC55C0</t>
  </si>
  <si>
    <t>철근콘크리트타설/펌프카(21m)  슬럼프8~12,50m3미만[65~75]  M3  토목 6-1-2   ( 호표 74 )</t>
  </si>
  <si>
    <t>51F82109ABC3687790AD5B3055CE</t>
  </si>
  <si>
    <t>철근콘크리트타설/펌프카(21m)</t>
  </si>
  <si>
    <t>슬럼프8~12,50m3미만[65~75]</t>
  </si>
  <si>
    <t>호표 74</t>
  </si>
  <si>
    <t>51F82109ABC3687790AD5B3055CE51F82109ABC240449ED61DB62565</t>
  </si>
  <si>
    <t>붐타설, 철근구조물</t>
  </si>
  <si>
    <t>호표 601</t>
  </si>
  <si>
    <t>51F82109ABC3687790C832FC65E7</t>
  </si>
  <si>
    <t>51F82109ABC3687790AD5B3055CE51F82109ABC3687790C832FC65E7</t>
  </si>
  <si>
    <t>철근콘크리트타설/펌프카(28m)  슬럼프8~12,50m3미만[65~75]  M3  토목 6-1-2   ( 호표 75 )</t>
  </si>
  <si>
    <t>51F82109ABC3687790AD5B3065D4</t>
  </si>
  <si>
    <t>철근콘크리트타설/펌프카(28m)</t>
  </si>
  <si>
    <t>호표 75</t>
  </si>
  <si>
    <t>51F82109ABC3687790AD5B3065D451F82109ABC240449ED61DB62566</t>
  </si>
  <si>
    <t>51F82109ABC3687790AD5B3065D451F82109ABC3687790C832FC65E7</t>
  </si>
  <si>
    <t>철근콘크리트타설/펌프카(32m)  슬럼프8~12,50m3미만[80~95]  M3  토목 6-1-2   ( 호표 76 )</t>
  </si>
  <si>
    <t>51F82109ABC3687790AD5B3075FB</t>
  </si>
  <si>
    <t>철근콘크리트타설/펌프카(32m)</t>
  </si>
  <si>
    <t>슬럼프8~12,50m3미만[80~95]</t>
  </si>
  <si>
    <t>호표 76</t>
  </si>
  <si>
    <t>51F82109ABC3687790AD5B3075FB51F82109ABC240449ED61DB62567</t>
  </si>
  <si>
    <t>51F82109ABC3687790AD5B3075FB51F82109ABC3687790C832FC65E7</t>
  </si>
  <si>
    <t>철근콘크리트타설/펌프카(21m)  슬럼프15,50m3미만[65~75]  M3  토목 6-1-2   ( 호표 77 )</t>
  </si>
  <si>
    <t>51F82109ABC3687790AD5B27C54E</t>
  </si>
  <si>
    <t>슬럼프15,50m3미만[65~75]</t>
  </si>
  <si>
    <t>호표 77</t>
  </si>
  <si>
    <t>51F82109ABC3687790AD5B27C54E51F82109ABC240449ED61DB62565</t>
  </si>
  <si>
    <t>51F82109ABC3687790AD5B27C54E51F82109ABC3687790C832FC65E7</t>
  </si>
  <si>
    <t>철근콘크리트타설/펌프카(28m)  슬럼프15,50m3미만[65~75]  M3  토목 6-1-2   ( 호표 78 )</t>
  </si>
  <si>
    <t>51F82109ABC3687790AD5B27F502</t>
  </si>
  <si>
    <t>호표 78</t>
  </si>
  <si>
    <t>51F82109ABC3687790AD5B27F50251F82109ABC240449ED61DB62566</t>
  </si>
  <si>
    <t>51F82109ABC3687790AD5B27F50251F82109ABC3687790C832FC65E7</t>
  </si>
  <si>
    <t>철근콘크리트타설/펌프카(32m)  슬럼프15,50m3미만[80~95]  M3  토목 6-1-2   ( 호표 79 )</t>
  </si>
  <si>
    <t>51F82109ABC3687790AD5B27E57B</t>
  </si>
  <si>
    <t>슬럼프15,50m3미만[80~95]</t>
  </si>
  <si>
    <t>호표 79</t>
  </si>
  <si>
    <t>51F82109ABC3687790AD5B27E57B51F82109ABC240449ED61DB62567</t>
  </si>
  <si>
    <t>51F82109ABC3687790AD5B27E57B51F82109ABC3687790C832FC65E7</t>
  </si>
  <si>
    <t>철근콘크리트타설/펌프카(21m)  슬럼프18,50m3미만[65~75]  M3  토목 6-1-2   ( 호표 80 )</t>
  </si>
  <si>
    <t>51F82109ABC3687790AD5B157552</t>
  </si>
  <si>
    <t>슬럼프18,50m3미만[65~75]</t>
  </si>
  <si>
    <t>호표 80</t>
  </si>
  <si>
    <t>51F82109ABC3687790AD5B15755251F82109ABC240449ED61DB62565</t>
  </si>
  <si>
    <t>51F82109ABC3687790AD5B15755251F82109ABC3687790C832FC65E7</t>
  </si>
  <si>
    <t>철근콘크리트타설/펌프카(28m)  슬럼프18,50m3미만[65~75]  M3  토목 6-1-2   ( 호표 81 )</t>
  </si>
  <si>
    <t>51F82109ABC3687790AD5B15459D</t>
  </si>
  <si>
    <t>호표 81</t>
  </si>
  <si>
    <t>51F82109ABC3687790AD5B15459D51F82109ABC240449ED61DB62566</t>
  </si>
  <si>
    <t>51F82109ABC3687790AD5B15459D51F82109ABC3687790C832FC65E7</t>
  </si>
  <si>
    <t>철근콘크리트타설/펌프카(32m)  슬럼프18,50m3미만[80~95]  M3  토목 6-1-2   ( 호표 82 )</t>
  </si>
  <si>
    <t>51F82109ABC3687790AD5B1555A4</t>
  </si>
  <si>
    <t>슬럼프18,50m3미만[80~95]</t>
  </si>
  <si>
    <t>호표 82</t>
  </si>
  <si>
    <t>51F82109ABC3687790AD5B1555A451F82109ABC240449ED61DB62567</t>
  </si>
  <si>
    <t>51F82109ABC3687790AD5B1555A451F82109ABC3687790C832FC65E7</t>
  </si>
  <si>
    <t>철근콘크리트타설/펌프카(21m)  슬럼프8~12,50~100m3미만[65~75]  M3  토목 6-1-2   ( 호표 83 )</t>
  </si>
  <si>
    <t>51F82109ABC3687790AD5B7FE547</t>
  </si>
  <si>
    <t>슬럼프8~12,50~100m3미만[65~75]</t>
  </si>
  <si>
    <t>호표 83</t>
  </si>
  <si>
    <t>51F82109ABC3687790AD5B7FE54751F82109ABC240449ED61DB62565</t>
  </si>
  <si>
    <t>51F82109ABC3687790AD5B7FE54751F82109ABC3687790C832FC65E7</t>
  </si>
  <si>
    <t>철근콘크리트타설/펌프카(28m)  슬럼프8~12,50~100m3미만[65~75]  M3  토목 6-1-2   ( 호표 84 )</t>
  </si>
  <si>
    <t>51F82109ABC3687790AD5B7FD5A1</t>
  </si>
  <si>
    <t>호표 84</t>
  </si>
  <si>
    <t>51F82109ABC3687790AD5B7FD5A151F82109ABC240449ED61DB62566</t>
  </si>
  <si>
    <t>51F82109ABC3687790AD5B7FD5A151F82109ABC3687790C832FC65E7</t>
  </si>
  <si>
    <t>철근콘크리트타설/펌프카(32m)  슬럼프8~12,50~100m3미만[80~95]  M3  토목 6-1-2   ( 호표 85 )</t>
  </si>
  <si>
    <t>51F82109ABC3687790AD5B7FC59A</t>
  </si>
  <si>
    <t>호표 85</t>
  </si>
  <si>
    <t>51F82109ABC3687790AD5B7FC59A51F82109ABC240449ED61DB62567</t>
  </si>
  <si>
    <t>51F82109ABC3687790AD5B7FC59A51F82109ABC3687790C832FC65E7</t>
  </si>
  <si>
    <t>철근콘크리트타설/펌프카(21m)  슬럼프15,50~100m3미만[65~75]  M3  토목 6-1-2   ( 호표 86 )</t>
  </si>
  <si>
    <t>51F82109ABC3687790AD5B6D956B</t>
  </si>
  <si>
    <t>호표 86</t>
  </si>
  <si>
    <t>51F82109ABC3687790AD5B6D956B51F82109ABC240449ED61DB62565</t>
  </si>
  <si>
    <t>51F82109ABC3687790AD5B6D956B51F82109ABC3687790C832FC65E7</t>
  </si>
  <si>
    <t>철근콘크리트타설/펌프카(32m)  슬럼프15,50~100m3미만[80~95]  M3  토목 6-1-2   ( 호표 87 )</t>
  </si>
  <si>
    <t>51F82109ABC3687790AD5B6DB519</t>
  </si>
  <si>
    <t>호표 87</t>
  </si>
  <si>
    <t>51F82109ABC3687790AD5B6DB51951F82109ABC240449ED61DB62567</t>
  </si>
  <si>
    <t>51F82109ABC3687790AD5B6DB51951F82109ABC3687790C832FC65E7</t>
  </si>
  <si>
    <t>철근콘크리트타설/펌프카(28m)  슬럼프15,50~100m3미만[65~75]  M3  토목 6-1-2   ( 호표 88 )</t>
  </si>
  <si>
    <t>51F82109ABC3687790AD5B6DA572</t>
  </si>
  <si>
    <t>호표 88</t>
  </si>
  <si>
    <t>51F82109ABC3687790AD5B6DA57251F82109ABC240449ED61DB62566</t>
  </si>
  <si>
    <t>51F82109ABC3687790AD5B6DA57251F82109ABC3687790C832FC65E7</t>
  </si>
  <si>
    <t>철근콘크리트타설/펌프카(21m)  슬럼프18,50~100m3미만[65~75]  M3  토목 6-1-2   ( 호표 89 )</t>
  </si>
  <si>
    <t>51F82109ABC3687790AD5B530575</t>
  </si>
  <si>
    <t>슬럼프18,50~100m3미만[65~75]</t>
  </si>
  <si>
    <t>호표 89</t>
  </si>
  <si>
    <t>51F82109ABC3687790AD5B53057551F82109ABC240449ED61DB62565</t>
  </si>
  <si>
    <t>51F82109ABC3687790AD5B53057551F82109ABC3687790C832FC65E7</t>
  </si>
  <si>
    <t>철근콘크리트타설/펌프카(28m)  슬럼프18,50~100m3미만[65~75]  M3  토목 6-1-2   ( 호표 90 )</t>
  </si>
  <si>
    <t>51F82109ABC3687790AD5B5335C9</t>
  </si>
  <si>
    <t>호표 90</t>
  </si>
  <si>
    <t>51F82109ABC3687790AD5B5335C951F82109ABC240449ED61DB62566</t>
  </si>
  <si>
    <t>51F82109ABC3687790AD5B5335C951F82109ABC3687790C832FC65E7</t>
  </si>
  <si>
    <t>철근콘크리트타설/펌프카(32m)  슬럼프18,50~100m3미만[80~95]  M3  토목 6-1-2   ( 호표 91 )</t>
  </si>
  <si>
    <t>51F82109ABC3687790AD5B532522</t>
  </si>
  <si>
    <t>슬럼프18,50~100m3미만[80~95]</t>
  </si>
  <si>
    <t>호표 91</t>
  </si>
  <si>
    <t>51F82109ABC3687790AD5B53252251F82109ABC240449ED61DB62567</t>
  </si>
  <si>
    <t>51F82109ABC3687790AD5B53252251F82109ABC3687790C832FC65E7</t>
  </si>
  <si>
    <t>철근콘크리트타설/펌프카(21m)  슬럼프8~12,100~300 미만[65~75]  M3  토목 6-1-2   ( 호표 92 )</t>
  </si>
  <si>
    <t>51F82109ABC3687790AD5BB5B5A6</t>
  </si>
  <si>
    <t>호표 92</t>
  </si>
  <si>
    <t>51F82109ABC3687790AD5BB5B5A651F82109ABC240449ED61DB62565</t>
  </si>
  <si>
    <t>51F82109ABC3687790AD5BB5B5A651F82109ABC3687790C832FC65E7</t>
  </si>
  <si>
    <t>철근콘크리트타설/펌프카(28m)  슬럼프8~12,100~300 미만[65~75]  M3  토목 6-1-2   ( 호표 93 )</t>
  </si>
  <si>
    <t>51F82109ABC3687790AD5BB585D2</t>
  </si>
  <si>
    <t>호표 93</t>
  </si>
  <si>
    <t>51F82109ABC3687790AD5BB585D251F82109ABC240449ED61DB62566</t>
  </si>
  <si>
    <t>51F82109ABC3687790AD5BB585D251F82109ABC3687790C832FC65E7</t>
  </si>
  <si>
    <t>철근콘크리트타설/펌프카(32m)  슬럼프8~12,100~300 미만[80~95]  M3  토목 6-1-2   ( 호표 94 )</t>
  </si>
  <si>
    <t>51F82109ABC3687790AD5BB595F8</t>
  </si>
  <si>
    <t>호표 94</t>
  </si>
  <si>
    <t>51F82109ABC3687790AD5BB595F851F82109ABC240449ED61DB62567</t>
  </si>
  <si>
    <t>51F82109ABC3687790AD5BB595F851F82109ABC3687790C832FC65E7</t>
  </si>
  <si>
    <t>철근콘크리트타설/펌프카(21m)  슬럼프15,100~300m3 미만[65~75]  M3  토목 6-1-2   ( 호표 95 )</t>
  </si>
  <si>
    <t>51F82109ABC3687790AD5BAB250E</t>
  </si>
  <si>
    <t>호표 95</t>
  </si>
  <si>
    <t>51F82109ABC3687790AD5BAB250E51F82109ABC240449ED61DB62565</t>
  </si>
  <si>
    <t>51F82109ABC3687790AD5BAB250E51F82109ABC3687790C832FC65E7</t>
  </si>
  <si>
    <t>철근콘크리트타설/펌프카(28m)  슬럼프15,100~300m3 미만[65~75]  M3  토목 6-1-2   ( 호표 96 )</t>
  </si>
  <si>
    <t>51F82109ABC3687790AD5BAB1567</t>
  </si>
  <si>
    <t>호표 96</t>
  </si>
  <si>
    <t>51F82109ABC3687790AD5BAB156751F82109ABC240449ED61DB62566</t>
  </si>
  <si>
    <t>51F82109ABC3687790AD5BAB156751F82109ABC3687790C832FC65E7</t>
  </si>
  <si>
    <t>철근콘크리트타설/펌프카(32m)  슬럼프15,100~300m3 미만[80~95]  M3  토목 6-1-2   ( 호표 97 )</t>
  </si>
  <si>
    <t>51F82109ABC3687790AD5BAB0541</t>
  </si>
  <si>
    <t>호표 97</t>
  </si>
  <si>
    <t>51F82109ABC3687790AD5BAB054151F82109ABC240449ED61DB62567</t>
  </si>
  <si>
    <t>51F82109ABC3687790AD5BAB054151F82109ABC3687790C832FC65E7</t>
  </si>
  <si>
    <t>철근콘크리트타설/펌프카(21m)  슬럼프18,100~300m3 미만[65~75]  M3  토목 6-1-2   ( 호표 98 )</t>
  </si>
  <si>
    <t>51F82109ABC3687790AD65A8F5F6</t>
  </si>
  <si>
    <t>슬럼프18,100~300m3 미만[65~75]</t>
  </si>
  <si>
    <t>호표 98</t>
  </si>
  <si>
    <t>51F82109ABC3687790AD65A8F5F651F82109ABC240449ED61DB62565</t>
  </si>
  <si>
    <t>51F82109ABC3687790AD65A8F5F651F82109ABC3687790C832FC65E7</t>
  </si>
  <si>
    <t>철근콘크리트타설/펌프카(28m)  슬럼프18,100~300m3 미만[65~75]  M3  토목 6-1-2   ( 호표 99 )</t>
  </si>
  <si>
    <t>51F82109ABC3687790AD65A8C522</t>
  </si>
  <si>
    <t>호표 99</t>
  </si>
  <si>
    <t>51F82109ABC3687790AD65A8C52251F82109ABC240449ED61DB62566</t>
  </si>
  <si>
    <t>51F82109ABC3687790AD65A8C52251F82109ABC3687790C832FC65E7</t>
  </si>
  <si>
    <t>철근콘크리트타설/펌프카(32m)  슬럼프18,100~300m3 미만[80~95]  M3  토목 6-1-2   ( 호표 100 )</t>
  </si>
  <si>
    <t>51F82109ABC3687790AD65A8D5C8</t>
  </si>
  <si>
    <t>슬럼프18,100~300m3 미만[80~95]</t>
  </si>
  <si>
    <t>호표 100</t>
  </si>
  <si>
    <t>51F82109ABC3687790AD65A8D5C851F82109ABC240449ED61DB62567</t>
  </si>
  <si>
    <t>51F82109ABC3687790AD65A8D5C851F82109ABC3687790C832FC65E7</t>
  </si>
  <si>
    <t>철근콘크리트타설/펌프카(21m)  슬럼프8~12,300m3 이상[65~75]  M3  토목 6-1-2   ( 호표 101 )</t>
  </si>
  <si>
    <t>51F82109ABC3687790AD658C1562</t>
  </si>
  <si>
    <t>호표 101</t>
  </si>
  <si>
    <t>51F82109ABC3687790AD658C156251F82109ABC240449ED61DB62565</t>
  </si>
  <si>
    <t>51F82109ABC3687790AD658C156251F82109ABC3687790C832FC65E7</t>
  </si>
  <si>
    <t>철근콘크리트타설/펌프카(28m)  슬럼프8~12,300m3 이상[65~75]  M3  토목 6-1-2   ( 호표 102 )</t>
  </si>
  <si>
    <t>51F82109ABC3687790AD658C2509</t>
  </si>
  <si>
    <t>호표 102</t>
  </si>
  <si>
    <t>51F82109ABC3687790AD658C250951F82109ABC240449ED61DB62566</t>
  </si>
  <si>
    <t>51F82109ABC3687790AD658C250951F82109ABC3687790C832FC65E7</t>
  </si>
  <si>
    <t>철근콘크리트타설/펌프카(32m)  슬럼프8~12,300m3 이상[80~95]  M3  토목 6-1-2   ( 호표 103 )</t>
  </si>
  <si>
    <t>51F82109ABC3687790AD658C3510</t>
  </si>
  <si>
    <t>호표 103</t>
  </si>
  <si>
    <t>51F82109ABC3687790AD658C351051F82109ABC240449ED61DB62567</t>
  </si>
  <si>
    <t>51F82109ABC3687790AD658C351051F82109ABC3687790C832FC65E7</t>
  </si>
  <si>
    <t>철근콘크리트타설/펌프카(21m)  슬럼프15,300m3 이상[65~75]  M3  토목 6-1-2   ( 호표 104 )</t>
  </si>
  <si>
    <t>51F82109ABC3687790AD659E655E</t>
  </si>
  <si>
    <t>호표 104</t>
  </si>
  <si>
    <t>51F82109ABC3687790AD659E655E51F82109ABC240449ED61DB62565</t>
  </si>
  <si>
    <t>51F82109ABC3687790AD659E655E51F82109ABC3687790C832FC65E7</t>
  </si>
  <si>
    <t>철근콘크리트타설/펌프카(28m)  슬럼프15,300m3 이상[65~75]  M3  토목 6-1-2   ( 호표 105 )</t>
  </si>
  <si>
    <t>51F82109ABC3687790AD659E55B8</t>
  </si>
  <si>
    <t>호표 105</t>
  </si>
  <si>
    <t>51F82109ABC3687790AD659E55B851F82109ABC240449ED61DB62566</t>
  </si>
  <si>
    <t>51F82109ABC3687790AD659E55B851F82109ABC3687790C832FC65E7</t>
  </si>
  <si>
    <t>철근콘크리트타설/펌프카(32m)  슬럼프15,300m3 이상[80~95]  M3  토목 6-1-2   ( 호표 106 )</t>
  </si>
  <si>
    <t>51F82109ABC3687790AD659E4591</t>
  </si>
  <si>
    <t>호표 106</t>
  </si>
  <si>
    <t>51F82109ABC3687790AD659E459151F82109ABC240449ED61DB62567</t>
  </si>
  <si>
    <t>51F82109ABC3687790AD659E459151F82109ABC3687790C832FC65E7</t>
  </si>
  <si>
    <t>철근콘크리트타설/펌프카(21m)  슬럼프18,300m3 이상[65~75]  M3  토목 6-1-2   ( 호표 107 )</t>
  </si>
  <si>
    <t>51F82109ABC3687790AD65E68599</t>
  </si>
  <si>
    <t>슬럼프18,300m3 이상[65~75]</t>
  </si>
  <si>
    <t>호표 107</t>
  </si>
  <si>
    <t>51F82109ABC3687790AD65E6859951F82109ABC240449ED61DB62565</t>
  </si>
  <si>
    <t>51F82109ABC3687790AD65E6859951F82109ABC3687790C832FC65E7</t>
  </si>
  <si>
    <t>철근콘크리트타설/펌프카(28m)  슬럼프18,300m3 이상[65~75]  M3  토목 6-1-2   ( 호표 108 )</t>
  </si>
  <si>
    <t>51F82109ABC3687790AD65E6B56D</t>
  </si>
  <si>
    <t>호표 108</t>
  </si>
  <si>
    <t>51F82109ABC3687790AD65E6B56D51F82109ABC240449ED61DB62566</t>
  </si>
  <si>
    <t>51F82109ABC3687790AD65E6B56D51F82109ABC3687790C832FC65E7</t>
  </si>
  <si>
    <t>철근콘크리트타설/펌프카(32m)  슬럼프18,300m3 이상[80~95]  M3  토목 6-1-2   ( 호표 109 )</t>
  </si>
  <si>
    <t>51F82109ABC3687790AD65E6A546</t>
  </si>
  <si>
    <t>슬럼프18,300m3 이상[80~95]</t>
  </si>
  <si>
    <t>호표 109</t>
  </si>
  <si>
    <t>51F82109ABC3687790AD65E6A54651F82109ABC240449ED61DB62567</t>
  </si>
  <si>
    <t>51F82109ABC3687790AD65E6A54651F82109ABC3687790C832FC65E7</t>
  </si>
  <si>
    <t>경량기포 콘크리트 타설    M3  토목 6-1-9   ( 호표 110 )</t>
  </si>
  <si>
    <t>51F82109ABC3687790BFBB6FE52B</t>
  </si>
  <si>
    <t>경량기포 콘크리트 타설</t>
  </si>
  <si>
    <t>호표 110</t>
  </si>
  <si>
    <t>토목 6-1-9</t>
  </si>
  <si>
    <t>시  멘  트</t>
  </si>
  <si>
    <t>(별도)</t>
  </si>
  <si>
    <t>별도</t>
  </si>
  <si>
    <t>51F82109A38AD3769BC59E0415FB</t>
  </si>
  <si>
    <t>51F82109ABC3687790BFBB6FE52B51F82109A38AD3769BC59E0415FB</t>
  </si>
  <si>
    <t>기포액</t>
  </si>
  <si>
    <t>동물성단백질</t>
  </si>
  <si>
    <t>513D51097363587595B6B98F7537</t>
  </si>
  <si>
    <t>51F82109ABC3687790BFBB6FE52B513D51097363587595B6B98F7537</t>
  </si>
  <si>
    <t>콘크리트공</t>
  </si>
  <si>
    <t>51F82109ABC0938F9485D7D9F555</t>
  </si>
  <si>
    <t>51F82109ABC3687790BFBB6FE52B51F82109ABC0938F9485D7D9F555</t>
  </si>
  <si>
    <t>51F82109ABC3687790BFBB6FE52B51F82109ABC0938F9485D7CFC54F</t>
  </si>
  <si>
    <t>모르타르펌프</t>
  </si>
  <si>
    <t>7.5kw</t>
  </si>
  <si>
    <t>호표 602</t>
  </si>
  <si>
    <t>51F82109ABC2404598E4386155AF</t>
  </si>
  <si>
    <t>51F82109ABC3687790BFBB6FE52B51F82109ABC2404598E4386155AF</t>
  </si>
  <si>
    <t>모르타르믹서</t>
  </si>
  <si>
    <t>0.3M3 SET</t>
  </si>
  <si>
    <t>호표 603</t>
  </si>
  <si>
    <t>51F82109ABC2404598E4386165B5</t>
  </si>
  <si>
    <t>51F82109ABC3687790BFBB6FE52B51F82109ABC2404598E4386165B5</t>
  </si>
  <si>
    <t>양수기</t>
  </si>
  <si>
    <t>1.49kw</t>
  </si>
  <si>
    <t>호표 604</t>
  </si>
  <si>
    <t>51F82109ABC2404598E43861755C</t>
  </si>
  <si>
    <t>51F82109ABC3687790BFBB6FE52B51F82109ABC2404598E43861755C</t>
  </si>
  <si>
    <t>배관파이프</t>
  </si>
  <si>
    <t>Ø50mm∼2.6m</t>
  </si>
  <si>
    <t>호표 605</t>
  </si>
  <si>
    <t>51F82109ABC2404598E43861950A</t>
  </si>
  <si>
    <t>51F82109ABC3687790BFBB6FE52B51F82109ABC2404598E43861950A</t>
  </si>
  <si>
    <t>51F82109ABC3687790BFBB6FE52B51F82109A38AD1489B8E017AC521</t>
  </si>
  <si>
    <t>철근 현장 가공 및 조립  간단(미할증)  TON  토목 6-2-1   ( 호표 111 )</t>
  </si>
  <si>
    <t>51F82109ABC3687790F56E79B541</t>
  </si>
  <si>
    <t>철근 현장 가공 및 조립</t>
  </si>
  <si>
    <t>간단(미할증)</t>
  </si>
  <si>
    <t>TON</t>
  </si>
  <si>
    <t>호표 111</t>
  </si>
  <si>
    <t>토목 6-2-1</t>
  </si>
  <si>
    <t>어니일링, 0.9㎜</t>
  </si>
  <si>
    <t>513D61091BF1BE5897BBFE52D5D4</t>
  </si>
  <si>
    <t>51F82109ABC3687790F56E79B541513D61091BF1BE5897BBFE52D5D4</t>
  </si>
  <si>
    <t>철근 현장 가공</t>
  </si>
  <si>
    <t>간단</t>
  </si>
  <si>
    <t>호표 606</t>
  </si>
  <si>
    <t>51F82109ABC3687790F56E79B540</t>
  </si>
  <si>
    <t>51F82109ABC3687790F56E79B54151F82109ABC3687790F56E79B540</t>
  </si>
  <si>
    <t>철근 현장 조립</t>
  </si>
  <si>
    <t>호표 607</t>
  </si>
  <si>
    <t>51F82109ABC3687790F56E79B542</t>
  </si>
  <si>
    <t>51F82109ABC3687790F56E79B54151F82109ABC3687790F56E79B542</t>
  </si>
  <si>
    <t>철근 현장 가공 및 조립  보통(미할증)  TON  토목 6-2-1   ( 호표 112 )</t>
  </si>
  <si>
    <t>51F82109ABC3687790F56E799594</t>
  </si>
  <si>
    <t>보통(미할증)</t>
  </si>
  <si>
    <t>호표 112</t>
  </si>
  <si>
    <t>51F82109ABC3687790F56E799594513D61091BF1BE5897BBFE52D5D4</t>
  </si>
  <si>
    <t>보통</t>
  </si>
  <si>
    <t>호표 608</t>
  </si>
  <si>
    <t>51F82109ABC3687790F56E799595</t>
  </si>
  <si>
    <t>51F82109ABC3687790F56E79959451F82109ABC3687790F56E799595</t>
  </si>
  <si>
    <t>호표 609</t>
  </si>
  <si>
    <t>51F82109ABC3687790F56E799597</t>
  </si>
  <si>
    <t>51F82109ABC3687790F56E79959451F82109ABC3687790F56E799597</t>
  </si>
  <si>
    <t>철근 현장 가공 및 조립  복잡(미할증)  TON  토목 6-2-1   ( 호표 113 )</t>
  </si>
  <si>
    <t>51F82109ABC3687790F56E79F53C</t>
  </si>
  <si>
    <t>복잡(미할증)</t>
  </si>
  <si>
    <t>호표 113</t>
  </si>
  <si>
    <t>51F82109ABC3687790F56E79F53C513D61091BF1BE5897BBFE52D5D4</t>
  </si>
  <si>
    <t>복잡</t>
  </si>
  <si>
    <t>호표 610</t>
  </si>
  <si>
    <t>51F82109ABC3687790F56E79F53D</t>
  </si>
  <si>
    <t>51F82109ABC3687790F56E79F53C51F82109ABC3687790F56E79F53D</t>
  </si>
  <si>
    <t>호표 611</t>
  </si>
  <si>
    <t>51F82109ABC3687790F56E79F53F</t>
  </si>
  <si>
    <t>51F82109ABC3687790F56E79F53C51F82109ABC3687790F56E79F53F</t>
  </si>
  <si>
    <t>합판 거푸집 설치 및 해체  1회 사용시, 0~7m까지  M2  토목 6-3-2   ( 호표 114 )</t>
  </si>
  <si>
    <t>51F82109ABC3687790E4EEC22577</t>
  </si>
  <si>
    <t>합판 거푸집 설치 및 해체</t>
  </si>
  <si>
    <t>1회 사용시, 0~7m까지</t>
  </si>
  <si>
    <t>호표 114</t>
  </si>
  <si>
    <t>토목 6-3-2</t>
  </si>
  <si>
    <t>합판 거푸집 - 재료비</t>
  </si>
  <si>
    <t>호표 612</t>
  </si>
  <si>
    <t>51F82109ABC3687790E4EEED0592</t>
  </si>
  <si>
    <t>51F82109ABC3687790E4EEC2257751F82109ABC3687790E4EEED0592</t>
  </si>
  <si>
    <t>합판 거푸집 - 노무비(제작,조립,철거 포함)</t>
  </si>
  <si>
    <t>호표 613</t>
  </si>
  <si>
    <t>51F82109ABC3687790E4EEED3566</t>
  </si>
  <si>
    <t>51F82109ABC3687790E4EEC2257751F82109ABC3687790E4EEED3566</t>
  </si>
  <si>
    <t>합판 거푸집 설치 및 해체  3회 사용시, 0~7m까지  M2  토목 6-3-2   ( 호표 115 )</t>
  </si>
  <si>
    <t>51F82109ABC3687790E4EEC20549</t>
  </si>
  <si>
    <t>3회 사용시, 0~7m까지</t>
  </si>
  <si>
    <t>호표 115</t>
  </si>
  <si>
    <t>금액제외</t>
  </si>
  <si>
    <t>51F82109ABC3687790E4EEC2054951F82109ABC3687790E4EEED0592</t>
  </si>
  <si>
    <t>횟수별 비율 적용 금액</t>
  </si>
  <si>
    <t>주재료비의 46.1%</t>
  </si>
  <si>
    <t>51F82109ABC3687790E4EEC2054957AE9109DE9C9DF396A8916D65881</t>
  </si>
  <si>
    <t>51F82109ABC3687790E4EEC2054951F82109ABC3687790E4EEED3566</t>
  </si>
  <si>
    <t>인력품의 47.1%</t>
  </si>
  <si>
    <t>합판 거푸집 설치 및 해체  4회 사용시, 0~7m까지  M2  토목 6-3-2   ( 호표 116 )</t>
  </si>
  <si>
    <t>51F82109ABC3687790E4EEC275F8</t>
  </si>
  <si>
    <t>4회 사용시, 0~7m까지</t>
  </si>
  <si>
    <t>호표 116</t>
  </si>
  <si>
    <t>51F82109ABC3687790E4EEC275F851F82109ABC3687790E4EEED0592</t>
  </si>
  <si>
    <t>주재료비의 40.1%</t>
  </si>
  <si>
    <t>51F82109ABC3687790E4EEC275F857AE9109DE9C9DF396A8916D65881</t>
  </si>
  <si>
    <t>51F82109ABC3687790E4EEC275F851F82109ABC3687790E4EEED3566</t>
  </si>
  <si>
    <t>인력품의 40.0%</t>
  </si>
  <si>
    <t>합판 거푸집 설치 및 해체  1회 사용시, 0~7m까지, 폼타이 사용시  M2  토목 6-3-2   ( 호표 117 )</t>
  </si>
  <si>
    <t>51F82109ABC3687790E4EEDCB56D</t>
  </si>
  <si>
    <t>1회 사용시, 0~7m까지, 폼타이 사용시</t>
  </si>
  <si>
    <t>호표 117</t>
  </si>
  <si>
    <t>호표 614</t>
  </si>
  <si>
    <t>51F82109ABC3687790E4EEFF6594</t>
  </si>
  <si>
    <t>51F82109ABC3687790E4EEDCB56D51F82109ABC3687790E4EEFF6594</t>
  </si>
  <si>
    <t>51F82109ABC3687790E4EEDCB56D51F82109ABC3687790E4EEED3566</t>
  </si>
  <si>
    <t>합판 거푸집 설치 및 해체  3회 사용시, 0~7m까지, 폼타이 사용시  M2  토목 6-3-2   ( 호표 118 )</t>
  </si>
  <si>
    <t>51F82109ABC3687790E4EEDC95A0</t>
  </si>
  <si>
    <t>3회 사용시, 0~7m까지, 폼타이 사용시</t>
  </si>
  <si>
    <t>호표 118</t>
  </si>
  <si>
    <t>51F82109ABC3687790E4EEDC95A051F82109ABC3687790E4EEFF6594</t>
  </si>
  <si>
    <t>51F82109ABC3687790E4EEDC95A057AE9109DE9C9DF396A8916D65881</t>
  </si>
  <si>
    <t>51F82109ABC3687790E4EEDC95A051F82109ABC3687790E4EEED3566</t>
  </si>
  <si>
    <t>합판 거푸집 설치 및 해체  4회 사용시, 0~7m까지, 폼타이 사용시  M2  토목 6-3-2   ( 호표 119 )</t>
  </si>
  <si>
    <t>51F82109ABC3687790E4EEDCE522</t>
  </si>
  <si>
    <t>4회 사용시, 0~7m까지, 폼타이 사용시</t>
  </si>
  <si>
    <t>호표 119</t>
  </si>
  <si>
    <t>51F82109ABC3687790E4EEDCE52251F82109ABC3687790E4EEFF6594</t>
  </si>
  <si>
    <t>51F82109ABC3687790E4EEDCE52257AE9109DE9C9DF396A8916D65881</t>
  </si>
  <si>
    <t>51F82109ABC3687790E4EEDCE52251F82109ABC3687790E4EEED3566</t>
  </si>
  <si>
    <t>원형 거푸집 설치 및 해체  1회 사용시, 0~7m까지  M2  토목 6-3-3   ( 호표 120 )</t>
  </si>
  <si>
    <t>51F82109ABC3687790E4DC51B562</t>
  </si>
  <si>
    <t>원형 거푸집 설치 및 해체</t>
  </si>
  <si>
    <t>호표 120</t>
  </si>
  <si>
    <t>토목 6-3-3</t>
  </si>
  <si>
    <t>원형 거푸집 - 재료비</t>
  </si>
  <si>
    <t>호표 615</t>
  </si>
  <si>
    <t>51F82109ABC3687790E4DC7C65C8</t>
  </si>
  <si>
    <t>51F82109ABC3687790E4DC51B56251F82109ABC3687790E4DC7C65C8</t>
  </si>
  <si>
    <t>원판 거푸집 - 노무비(제작,조립,철거 포함)</t>
  </si>
  <si>
    <t>호표 616</t>
  </si>
  <si>
    <t>51F82109ABC3687790E4DC7C5521</t>
  </si>
  <si>
    <t>51F82109ABC3687790E4DC51B56251F82109ABC3687790E4DC7C5521</t>
  </si>
  <si>
    <t>원형 거푸집 설치 및 해체  1회 사용시, 0~7m까지, 폼타이 사용시  M2  토목 6-3-3   ( 호표 121 )</t>
  </si>
  <si>
    <t>51F82109ABC3687790E4DC4725CA</t>
  </si>
  <si>
    <t>호표 121</t>
  </si>
  <si>
    <t>호표 617</t>
  </si>
  <si>
    <t>51F82109ABC3687790E4DC62154D</t>
  </si>
  <si>
    <t>51F82109ABC3687790E4DC4725CA51F82109ABC3687790E4DC62154D</t>
  </si>
  <si>
    <t>51F82109ABC3687790E4DC4725CA51F82109ABC3687790E4DC7C5521</t>
  </si>
  <si>
    <t>유로폼 설치 및 해체  벽, 0~7m까지  M2  토목 6-3-5   ( 호표 122 )</t>
  </si>
  <si>
    <t>51F82109ABC3687790E4A711B543</t>
  </si>
  <si>
    <t>유로폼 설치 및 해체</t>
  </si>
  <si>
    <t>벽, 0~7m까지</t>
  </si>
  <si>
    <t>호표 122</t>
  </si>
  <si>
    <t>토목 6-3-5</t>
  </si>
  <si>
    <t>유로폼 - 자재비</t>
  </si>
  <si>
    <t>10M2</t>
  </si>
  <si>
    <t>호표 618</t>
  </si>
  <si>
    <t>51F82109ABC3687790E4B1AB2548</t>
  </si>
  <si>
    <t>51F82109ABC3687790E4A711B54351F82109ABC3687790E4B1AB2548</t>
  </si>
  <si>
    <t>유로폼 - 노무비(조립, 해체)</t>
  </si>
  <si>
    <t>조립, 해체, 0~7m까지</t>
  </si>
  <si>
    <t>호표 619</t>
  </si>
  <si>
    <t>51F82109ABC3687790E4B1AB059A</t>
  </si>
  <si>
    <t>51F82109ABC3687790E4A711B54351F82109ABC3687790E4B1AB059A</t>
  </si>
  <si>
    <t>유로폼 설치 및 해체  벽, 0~7m까지, 폼타이 사용시  M2  토목 6-3-5   ( 호표 123 )</t>
  </si>
  <si>
    <t>51F82109ABC3687790E4A70755FF</t>
  </si>
  <si>
    <t>벽, 0~7m까지, 폼타이 사용시</t>
  </si>
  <si>
    <t>호표 123</t>
  </si>
  <si>
    <t>호표 620</t>
  </si>
  <si>
    <t>51F82109ABC3687790E4B1B5B5FF</t>
  </si>
  <si>
    <t>51F82109ABC3687790E4A70755FF51F82109ABC3687790E4B1B5B5FF</t>
  </si>
  <si>
    <t>51F82109ABC3687790E4A70755FF51F82109ABC3687790E4B1AB059A</t>
  </si>
  <si>
    <t>제치장거푸집  목재1회  M2  토목 6-3-13   ( 호표 124 )</t>
  </si>
  <si>
    <t>51F82109ABC3687790E4FF43E5AC</t>
  </si>
  <si>
    <t>제치장거푸집</t>
  </si>
  <si>
    <t>목재1회</t>
  </si>
  <si>
    <t>호표 124</t>
  </si>
  <si>
    <t>토목 6-3-13</t>
  </si>
  <si>
    <t>제치장 거푸집 - 자재비</t>
  </si>
  <si>
    <t>목재, 1회 사용시</t>
  </si>
  <si>
    <t>호표 621</t>
  </si>
  <si>
    <t>51F82109ABC3687790F5FC33C5AD</t>
  </si>
  <si>
    <t>51F82109ABC3687790E4FF43E5AC51F82109ABC3687790F5FC33C5AD</t>
  </si>
  <si>
    <t>제치장 거푸집 - 노무비(제작·조립·철거 포함)</t>
  </si>
  <si>
    <t>호표 622</t>
  </si>
  <si>
    <t>51F82109ABC3687790F5FC33F561</t>
  </si>
  <si>
    <t>51F82109ABC3687790E4FF43E5AC51F82109ABC3687790F5FC33F561</t>
  </si>
  <si>
    <t>제치장거푸집  목재2회  M2  토목 6-3-13   ( 호표 125 )</t>
  </si>
  <si>
    <t>51F82109ABC3687790E4FF43F5B3</t>
  </si>
  <si>
    <t>목재2회</t>
  </si>
  <si>
    <t>호표 125</t>
  </si>
  <si>
    <t>51F82109ABC3687790E4FF43F5B351F82109ABC3687790F5FC33C5AD</t>
  </si>
  <si>
    <t>주재료비의 57.7%</t>
  </si>
  <si>
    <t>51F82109ABC3687790E4FF43F5B357AE9109DE9C9DF396A8916D65881</t>
  </si>
  <si>
    <t>51F82109ABC3687790E4FF43F5B351F82109ABC3687790F5FC33F561</t>
  </si>
  <si>
    <t>인력품의 63%</t>
  </si>
  <si>
    <t>제치장거푸집  합판1회  M2  토목 6-3-13   ( 호표 126 )</t>
  </si>
  <si>
    <t>51F82109ABC3687790E4FF438503</t>
  </si>
  <si>
    <t>합판1회</t>
  </si>
  <si>
    <t>호표 126</t>
  </si>
  <si>
    <t>합판, 1회 사용시</t>
  </si>
  <si>
    <t>호표 623</t>
  </si>
  <si>
    <t>51F82109ABC3687790F5FC33E55A</t>
  </si>
  <si>
    <t>51F82109ABC3687790E4FF43850351F82109ABC3687790F5FC33E55A</t>
  </si>
  <si>
    <t>호표 624</t>
  </si>
  <si>
    <t>51F82109ABC3687790F5FC3395D8</t>
  </si>
  <si>
    <t>51F82109ABC3687790E4FF43850351F82109ABC3687790F5FC3395D8</t>
  </si>
  <si>
    <t>제치장거푸집  합판2회  M2  토목 6-3-13   ( 호표 127 )</t>
  </si>
  <si>
    <t>51F82109ABC3687790E4FF43952A</t>
  </si>
  <si>
    <t>합판2회</t>
  </si>
  <si>
    <t>호표 127</t>
  </si>
  <si>
    <t>51F82109ABC3687790E4FF43952A51F82109ABC3687790F5FC33E55A</t>
  </si>
  <si>
    <t>주재료비의 57%</t>
  </si>
  <si>
    <t>51F82109ABC3687790E4FF43952A57AE9109DE9C9DF396A8916D65881</t>
  </si>
  <si>
    <t>51F82109ABC3687790E4FF43952A51F82109ABC3687790F5FC3395D8</t>
  </si>
  <si>
    <t>인력품의 60%</t>
  </si>
  <si>
    <t>철골가공조립(적은구조)  Built up, 60ton미만  TON  건축 7-1-1,2   ( 호표 128 )</t>
  </si>
  <si>
    <t>51F82109ABC368709D870D24157E</t>
  </si>
  <si>
    <t>철골가공조립(적은구조)</t>
  </si>
  <si>
    <t>Built up, 60ton미만</t>
  </si>
  <si>
    <t>호표 128</t>
  </si>
  <si>
    <t>건축 7-1-1,2</t>
  </si>
  <si>
    <t>철골가공조립&lt;소요 부자재량&gt;</t>
  </si>
  <si>
    <t>전용접부재(Built up)</t>
  </si>
  <si>
    <t>호표 625</t>
  </si>
  <si>
    <t>51F82109ABC368709D870D240554</t>
  </si>
  <si>
    <t>51F82109ABC368709D870D24157E51F82109ABC368709D870D240554</t>
  </si>
  <si>
    <t>철골공</t>
  </si>
  <si>
    <t>51F82109ABC0938F9485D7D9F55D</t>
  </si>
  <si>
    <t>51F82109ABC368709D870D24157E51F82109ABC0938F9485D7D9F55D</t>
  </si>
  <si>
    <t>제경비</t>
  </si>
  <si>
    <t>51F82109ABC368709D870D24157E57AE9109DE9C9DF396A8916D65881</t>
  </si>
  <si>
    <t>철골가공조립(적은구조)  Built up, 60ton이상  TON  건축 7-1-1,2   ( 호표 129 )</t>
  </si>
  <si>
    <t>51F82109ABC368709D870D242504</t>
  </si>
  <si>
    <t>Built up, 60ton이상</t>
  </si>
  <si>
    <t>호표 129</t>
  </si>
  <si>
    <t>51F82109ABC368709D870D24250451F82109ABC368709D870D240554</t>
  </si>
  <si>
    <t>51F82109ABC368709D870D24250451F82109ABC0938F9485D7D9F55D</t>
  </si>
  <si>
    <t>51F82109ABC368709D870D24250457AE9109DE9C9DF396A8916D65881</t>
  </si>
  <si>
    <t>철골가공조립(적은구조)  Built up, 100ton이상  TON  건축 7-1-1,2   ( 호표 130 )</t>
  </si>
  <si>
    <t>51F82109ABC368709D870D24352B</t>
  </si>
  <si>
    <t>Built up, 100ton이상</t>
  </si>
  <si>
    <t>호표 130</t>
  </si>
  <si>
    <t>51F82109ABC368709D870D24352B51F82109ABC368709D870D240554</t>
  </si>
  <si>
    <t>51F82109ABC368709D870D24352B51F82109ABC0938F9485D7D9F55D</t>
  </si>
  <si>
    <t>51F82109ABC368709D870D24352B57AE9109DE9C9DF396A8916D65881</t>
  </si>
  <si>
    <t>철골가공조립(적은구조)  Built up, 300ton이상  TON  건축 7-1-1,2   ( 호표 131 )</t>
  </si>
  <si>
    <t>51F82109ABC368709D870D244532</t>
  </si>
  <si>
    <t>Built up, 300ton이상</t>
  </si>
  <si>
    <t>호표 131</t>
  </si>
  <si>
    <t>51F82109ABC368709D870D24453251F82109ABC368709D870D240554</t>
  </si>
  <si>
    <t>51F82109ABC368709D870D24453251F82109ABC0938F9485D7D9F55D</t>
  </si>
  <si>
    <t>51F82109ABC368709D870D24453257AE9109DE9C9DF396A8916D65881</t>
  </si>
  <si>
    <t>철골가공조립(표준라멘구조)  Built up, 60ton미만  TON  건축 7-1-1,2   ( 호표 132 )</t>
  </si>
  <si>
    <t>51F82109ABC368709D870D5155DC</t>
  </si>
  <si>
    <t>철골가공조립(표준라멘구조)</t>
  </si>
  <si>
    <t>호표 132</t>
  </si>
  <si>
    <t>51F82109ABC368709D870D5155DC51F82109ABC368709D870D240554</t>
  </si>
  <si>
    <t>51F82109ABC368709D870D5155DC51F82109ABC0938F9485D7D9F55D</t>
  </si>
  <si>
    <t>51F82109ABC368709D870D5155DC57AE9109DE9C9DF396A8916D65881</t>
  </si>
  <si>
    <t>철골가공조립(표준라멘구조)  Built up, 60ton이상  TON  건축 7-1-1,2   ( 호표 133 )</t>
  </si>
  <si>
    <t>51F82109ABC368709D870D5165E3</t>
  </si>
  <si>
    <t>호표 133</t>
  </si>
  <si>
    <t>51F82109ABC368709D870D5165E351F82109ABC368709D870D240554</t>
  </si>
  <si>
    <t>51F82109ABC368709D870D5165E351F82109ABC0938F9485D7D9F55D</t>
  </si>
  <si>
    <t>51F82109ABC368709D870D5165E357AE9109DE9C9DF396A8916D65881</t>
  </si>
  <si>
    <t>철골가공조립(표준라멘구조)  Built up, 100ton이상  TON  건축 7-1-1,2   ( 호표 134 )</t>
  </si>
  <si>
    <t>51F82109ABC368709D870D51758A</t>
  </si>
  <si>
    <t>호표 134</t>
  </si>
  <si>
    <t>51F82109ABC368709D870D51758A51F82109ABC368709D870D240554</t>
  </si>
  <si>
    <t>51F82109ABC368709D870D51758A51F82109ABC0938F9485D7D9F55D</t>
  </si>
  <si>
    <t>51F82109ABC368709D870D51758A57AE9109DE9C9DF396A8916D65881</t>
  </si>
  <si>
    <t>철골가공조립(표준라멘구조)  Built up, 300ton이상  TON  건축 7-1-1,2   ( 호표 135 )</t>
  </si>
  <si>
    <t>51F82109ABC368709D870D51055B</t>
  </si>
  <si>
    <t>호표 135</t>
  </si>
  <si>
    <t>51F82109ABC368709D870D51055B51F82109ABC368709D870D240554</t>
  </si>
  <si>
    <t>51F82109ABC368709D870D51055B51F82109ABC0938F9485D7D9F55D</t>
  </si>
  <si>
    <t>51F82109ABC368709D870D51055B57AE9109DE9C9DF396A8916D65881</t>
  </si>
  <si>
    <t>철골가공조립(많은구조)  Built up, 60ton미만  TON  건축 7-1-1,2   ( 호표 136 )</t>
  </si>
  <si>
    <t>51F82109ABC368709D870D8E957A</t>
  </si>
  <si>
    <t>철골가공조립(많은구조)</t>
  </si>
  <si>
    <t>호표 136</t>
  </si>
  <si>
    <t>51F82109ABC368709D870D8E957A51F82109ABC368709D870D240554</t>
  </si>
  <si>
    <t>51F82109ABC368709D870D8E957A51F82109ABC0938F9485D7D9F55D</t>
  </si>
  <si>
    <t>51F82109ABC368709D870D8E957A57AE9109DE9C9DF396A8916D65881</t>
  </si>
  <si>
    <t>철골가공조립(많은구조)  Built up, 60ton이상  TON  건축 7-1-1,2   ( 호표 137 )</t>
  </si>
  <si>
    <t>51F82109ABC368709D870D8EA501</t>
  </si>
  <si>
    <t>호표 137</t>
  </si>
  <si>
    <t>51F82109ABC368709D870D8EA50151F82109ABC368709D870D240554</t>
  </si>
  <si>
    <t>51F82109ABC368709D870D8EA50151F82109ABC0938F9485D7D9F55D</t>
  </si>
  <si>
    <t>51F82109ABC368709D870D8EA50157AE9109DE9C9DF396A8916D65881</t>
  </si>
  <si>
    <t>철골가공조립(많은구조)  Built up, 100ton이상  TON  건축 7-1-1,2   ( 호표 138 )</t>
  </si>
  <si>
    <t>51F82109ABC368709D870D8EB528</t>
  </si>
  <si>
    <t>호표 138</t>
  </si>
  <si>
    <t>51F82109ABC368709D870D8EB52851F82109ABC368709D870D240554</t>
  </si>
  <si>
    <t>51F82109ABC368709D870D8EB52851F82109ABC0938F9485D7D9F55D</t>
  </si>
  <si>
    <t>51F82109ABC368709D870D8EB52857AE9109DE9C9DF396A8916D65881</t>
  </si>
  <si>
    <t>철골가공조립(많은구조)  Built up, 300ton이상  TON  건축 7-1-1,2   ( 호표 139 )</t>
  </si>
  <si>
    <t>51F82109ABC368709D870D8EC5CE</t>
  </si>
  <si>
    <t>호표 139</t>
  </si>
  <si>
    <t>51F82109ABC368709D870D8EC5CE51F82109ABC368709D870D240554</t>
  </si>
  <si>
    <t>51F82109ABC368709D870D8EC5CE51F82109ABC0938F9485D7D9F55D</t>
  </si>
  <si>
    <t>51F82109ABC368709D870D8EC5CE57AE9109DE9C9DF396A8916D65881</t>
  </si>
  <si>
    <t>철골세우기-6층미만  0~49kg/m2,10∼14ton  TON  건축 7-2   ( 호표 140 )</t>
  </si>
  <si>
    <t>51F82109ABC368709DBC5F75A59B</t>
  </si>
  <si>
    <t>철골세우기-6층미만</t>
  </si>
  <si>
    <t>0~49kg/m2,10∼14ton</t>
  </si>
  <si>
    <t>호표 140</t>
  </si>
  <si>
    <t>건축 7-2</t>
  </si>
  <si>
    <t>6각볼트</t>
  </si>
  <si>
    <t>M20*100</t>
  </si>
  <si>
    <t>51F871092438A1959FBCA32415DC</t>
  </si>
  <si>
    <t>51F82109ABC368709DBC5F75A59B51F871092438A1959FBCA32415DC</t>
  </si>
  <si>
    <t>기준 -볼트별도-</t>
  </si>
  <si>
    <t>호표 626</t>
  </si>
  <si>
    <t>51F82109ABC368709DBC5F48653C</t>
  </si>
  <si>
    <t>51F82109ABC368709DBC5F75A59B51F82109ABC368709DBC5F48653C</t>
  </si>
  <si>
    <t>철골세우기-6층미만  50~55kg/m2,30∼49ton  TON  건축 7-2   ( 호표 141 )</t>
  </si>
  <si>
    <t>51F82109ABC368709DBC5F7595F4</t>
  </si>
  <si>
    <t>50~55kg/m2,30∼49ton</t>
  </si>
  <si>
    <t>호표 141</t>
  </si>
  <si>
    <t>51F82109ABC368709DBC5F7595F451F871092438A1959FBCA32415DC</t>
  </si>
  <si>
    <t>51F82109ABC368709DBC5F7595F451F82109ABC368709DBC5F48653C</t>
  </si>
  <si>
    <t>철골세우기-6층미만  90∼109kg/m2,250∼499ton  TON  건축 7-2   ( 호표 142 )</t>
  </si>
  <si>
    <t>51F82109ABC368709DBC5F75E576</t>
  </si>
  <si>
    <t>90∼109kg/m2,250∼499ton</t>
  </si>
  <si>
    <t>호표 142</t>
  </si>
  <si>
    <t>51F82109ABC368709DBC5F75E57651F871092438A1959FBCA32415DC</t>
  </si>
  <si>
    <t>51F82109ABC368709DBC5F75E57651F82109ABC368709DBC5F48653C</t>
  </si>
  <si>
    <t>철골세우기-6층미만  190∼245kg/m2,500∼999ton  TON  건축 7-2   ( 호표 143 )</t>
  </si>
  <si>
    <t>51F82109ABC368709DBC5F75356C</t>
  </si>
  <si>
    <t>190∼245kg/m2,500∼999ton</t>
  </si>
  <si>
    <t>호표 143</t>
  </si>
  <si>
    <t>51F82109ABC368709DBC5F75356C51F871092438A1959FBCA32415DC</t>
  </si>
  <si>
    <t>51F82109ABC368709DBC5F75356C51F82109ABC368709DBC5F48653C</t>
  </si>
  <si>
    <t>고장력 볼트 본조임  300ton미만, 30본/t미만  TON  건축 7-2-2   ( 호표 144 )</t>
  </si>
  <si>
    <t>51F82109ABC368709DA3E608B529</t>
  </si>
  <si>
    <t>고장력 볼트 본조임</t>
  </si>
  <si>
    <t>300ton미만, 30본/t미만</t>
  </si>
  <si>
    <t>호표 144</t>
  </si>
  <si>
    <t>건축 7-2-2</t>
  </si>
  <si>
    <t>51F82109ABC368709DA3E608B52951F82109ABC0938F9485D7D9F55D</t>
  </si>
  <si>
    <t>고장력 볼트 본조임  300ton미만, 50본/t미만  TON  건축 7-2-2   ( 호표 145 )</t>
  </si>
  <si>
    <t>51F82109ABC368709DA3E6088555</t>
  </si>
  <si>
    <t>300ton미만, 50본/t미만</t>
  </si>
  <si>
    <t>호표 145</t>
  </si>
  <si>
    <t>51F82109ABC368709DA3E608855551F82109ABC0938F9485D7D9F55D</t>
  </si>
  <si>
    <t>앵커볼트설치  Ø13∼16mm,경미  개  건축 7-2-5   ( 호표 146 )</t>
  </si>
  <si>
    <t>51F82109ABC368709DA3E635957F</t>
  </si>
  <si>
    <t>앵커볼트설치</t>
  </si>
  <si>
    <t>Ø13∼16mm,경미</t>
  </si>
  <si>
    <t>호표 146</t>
  </si>
  <si>
    <t>건축 7-2-5</t>
  </si>
  <si>
    <t>51F82109ABC368709DA3E635957F51F82109ABC0938F9485D7D9F55D</t>
  </si>
  <si>
    <t>앵커볼트설치  Ø16∼19mm,주기둥  개  건축 7-2-5   ( 호표 147 )</t>
  </si>
  <si>
    <t>51F82109ABC368709DA3E63565AB</t>
  </si>
  <si>
    <t>Ø16∼19mm,주기둥</t>
  </si>
  <si>
    <t>호표 147</t>
  </si>
  <si>
    <t>51F82109ABC368709DA3E63565AB51F82109ABC0938F9485D7D9F55D</t>
  </si>
  <si>
    <t>앵커볼트설치  Ø22∼25mm,주기둥  개  건축 7-2-5   ( 호표 148 )</t>
  </si>
  <si>
    <t>51F82109ABC368709DA3E63575B2</t>
  </si>
  <si>
    <t>Ø22∼25mm,주기둥</t>
  </si>
  <si>
    <t>호표 148</t>
  </si>
  <si>
    <t>51F82109ABC368709DA3E63575B251F82109ABC0938F9485D7D9F55D</t>
  </si>
  <si>
    <t>앵커볼트설치  Ø28mm이상,주기둥  개  건축 7-2-5   ( 호표 149 )</t>
  </si>
  <si>
    <t>51F82109ABC368709DA3E62B7577</t>
  </si>
  <si>
    <t>Ø28mm이상,주기둥</t>
  </si>
  <si>
    <t>호표 149</t>
  </si>
  <si>
    <t>51F82109ABC368709DA3E62B757751F82109ABC0938F9485D7D9F55D</t>
  </si>
  <si>
    <t>기둥밑무수축고름모르타르  400각 50mm  개소  건축 7-2-6   ( 호표 150 )</t>
  </si>
  <si>
    <t>51F82109ABC368709DDF2E82D5CF</t>
  </si>
  <si>
    <t>기둥밑무수축고름모르타르</t>
  </si>
  <si>
    <t>400각 50mm</t>
  </si>
  <si>
    <t>호표 150</t>
  </si>
  <si>
    <t>건축 7-2-6</t>
  </si>
  <si>
    <t>무수축모르타르</t>
  </si>
  <si>
    <t>GP600</t>
  </si>
  <si>
    <t>51F82109A38AD37F990AC69415E0</t>
  </si>
  <si>
    <t>51F82109ABC368709DDF2E82D5CF51F82109A38AD37F990AC69415E0</t>
  </si>
  <si>
    <t>미장공</t>
  </si>
  <si>
    <t>51F82109ABC0938F9485D7CFA588</t>
  </si>
  <si>
    <t>51F82109ABC368709DDF2E82D5CF51F82109ABC0938F9485D7CFA588</t>
  </si>
  <si>
    <t>51F82109ABC368709DDF2E82D5CF51F82109ABC0938F9485D7CFC54F</t>
  </si>
  <si>
    <t>기둥밑무수축고름모르타르  500각 50mm  개소  건축 7-2-6   ( 호표 151 )</t>
  </si>
  <si>
    <t>51F82109ABC368709DDF2E82C528</t>
  </si>
  <si>
    <t>500각 50mm</t>
  </si>
  <si>
    <t>호표 151</t>
  </si>
  <si>
    <t>51F82109ABC368709DDF2E82C52851F82109A38AD37F990AC69415E0</t>
  </si>
  <si>
    <t>51F82109ABC368709DDF2E82C52851F82109ABC0938F9485D7CFA588</t>
  </si>
  <si>
    <t>51F82109ABC368709DDF2E82C52851F82109ABC0938F9485D7CFC54F</t>
  </si>
  <si>
    <t>기둥밑무수축고름모르타르  600각 50mm  개소  건축 7-2-6   ( 호표 152 )</t>
  </si>
  <si>
    <t>51F82109ABC368709DDF2E82B501</t>
  </si>
  <si>
    <t>600각 50mm</t>
  </si>
  <si>
    <t>호표 152</t>
  </si>
  <si>
    <t>51F82109ABC368709DDF2E82B50151F82109A38AD37F990AC69415E0</t>
  </si>
  <si>
    <t>51F82109ABC368709DDF2E82B50151F82109ABC0938F9485D7CFA588</t>
  </si>
  <si>
    <t>51F82109ABC368709DDF2E82B50151F82109ABC0938F9485D7CFC54F</t>
  </si>
  <si>
    <t>데크플레이트절단 -L.P.G  판두께1.6mm  M  건축 7-3-1   ( 호표 153 )</t>
  </si>
  <si>
    <t>51F82109ABC368709DCEBF77B5E0</t>
  </si>
  <si>
    <t>데크플레이트절단 -L.P.G</t>
  </si>
  <si>
    <t>판두께1.6mm</t>
  </si>
  <si>
    <t>호표 153</t>
  </si>
  <si>
    <t>건축 7-3-1</t>
  </si>
  <si>
    <t>액화석유가스(LPG)</t>
  </si>
  <si>
    <t>건설용LPG</t>
  </si>
  <si>
    <t>51CC71094F53667C97E5994975DD</t>
  </si>
  <si>
    <t>51F82109ABC368709DCEBF77B5E051CC71094F53667C97E5994975DD</t>
  </si>
  <si>
    <t>용접공</t>
  </si>
  <si>
    <t>51F82109ABC0938F9485D7CFD552</t>
  </si>
  <si>
    <t>51F82109ABC368709DCEBF77B5E051F82109ABC0938F9485D7CFD552</t>
  </si>
  <si>
    <t>데크플레이트절단 -산소  판두께1.6mm  M  건축 7-3-1   ( 호표 154 )</t>
  </si>
  <si>
    <t>51F82109ABC368709DCEBF77B5E5</t>
  </si>
  <si>
    <t>데크플레이트절단 -산소</t>
  </si>
  <si>
    <t>호표 154</t>
  </si>
  <si>
    <t>산소 가스</t>
  </si>
  <si>
    <t>기체(㎥)</t>
  </si>
  <si>
    <t>51CC71094F53644E9617916F25E1</t>
  </si>
  <si>
    <t>51F82109ABC368709DCEBF77B5E551CC71094F53644E9617916F25E1</t>
  </si>
  <si>
    <t>아세틸렌 가스(835L)</t>
  </si>
  <si>
    <t>98%용접용</t>
  </si>
  <si>
    <t>51CC71094F53644E96202968A52E</t>
  </si>
  <si>
    <t>51F82109ABC368709DCEBF77B5E551CC71094F53644E96202968A52E</t>
  </si>
  <si>
    <t>51F82109ABC368709DCEBF77B5E551F82109ABC0938F9485D7CFD552</t>
  </si>
  <si>
    <t>데크플레이트절단 -L.P.G  판두께2.3mm  M  건축 7-3-1   ( 호표 155 )</t>
  </si>
  <si>
    <t>51F82109ABC368709DCEBF77852C</t>
  </si>
  <si>
    <t>판두께2.3mm</t>
  </si>
  <si>
    <t>호표 155</t>
  </si>
  <si>
    <t>51F82109ABC368709DCEBF77852C51CC71094F53667C97E5994975DD</t>
  </si>
  <si>
    <t>51F82109ABC368709DCEBF77852C51F82109ABC0938F9485D7CFD552</t>
  </si>
  <si>
    <t>데크플레이트절단 -산소  판두께2.3mm  M  건축 7-3-1   ( 호표 156 )</t>
  </si>
  <si>
    <t>51F82109ABC368709DCEBF778529</t>
  </si>
  <si>
    <t>호표 156</t>
  </si>
  <si>
    <t>51F82109ABC368709DCEBF77852951CC71094F53644E9617916F25E1</t>
  </si>
  <si>
    <t>51F82109ABC368709DCEBF77852951CC71094F53644E96202968A52E</t>
  </si>
  <si>
    <t>51F82109ABC368709DCEBF77852951F82109ABC0938F9485D7CFD552</t>
  </si>
  <si>
    <t>데크플레이트설치  10층이하  M2  건축 7-3-2   ( 호표 157 )</t>
  </si>
  <si>
    <t>51F82109ABC368709DCEBF77F55B</t>
  </si>
  <si>
    <t>데크플레이트설치</t>
  </si>
  <si>
    <t>10층이하</t>
  </si>
  <si>
    <t>호표 157</t>
  </si>
  <si>
    <t>건축 7-3-2</t>
  </si>
  <si>
    <t>51F82109ABC368709DCEBF77F55B51F82109ABC0938F9485D7CFC54C</t>
  </si>
  <si>
    <t>51F82109ABC368709DCEBF77F55B51F82109ABC0938F9485D7CFD552</t>
  </si>
  <si>
    <t>인력품의 3%</t>
  </si>
  <si>
    <t>51F82109ABC368709DCEBF77F55B57AE9109DE9C9DF396A8916D65881</t>
  </si>
  <si>
    <t>부대철골가공조립  중도리.띠장,캐노피  TON  건축 7-4   ( 호표 158 )</t>
  </si>
  <si>
    <t>51F82109ABC368709DBC5F5A956B</t>
  </si>
  <si>
    <t>부대철골가공조립</t>
  </si>
  <si>
    <t>중도리.띠장,캐노피</t>
  </si>
  <si>
    <t>호표 158</t>
  </si>
  <si>
    <t>건축 7-4</t>
  </si>
  <si>
    <t>51F82109ABC368709DBC5F5A956B51F82109ABC0938F9485D7D9F55D</t>
  </si>
  <si>
    <t>스터드볼트설치/자동용접  M16*85  개소  건축 7-9   ( 호표 159 )</t>
  </si>
  <si>
    <t>51F82109ABC36A26988C42EDF58F</t>
  </si>
  <si>
    <t>스터드볼트설치/자동용접</t>
  </si>
  <si>
    <t>M16*85</t>
  </si>
  <si>
    <t>호표 159</t>
  </si>
  <si>
    <t>건축 7-9</t>
  </si>
  <si>
    <t>용접스터드</t>
  </si>
  <si>
    <t>머리형, M16*85(자동)</t>
  </si>
  <si>
    <t>51F871092439481F9E5FA3150569</t>
  </si>
  <si>
    <t>51F82109ABC36A26988C42EDF58F51F871092439481F9E5FA3150569</t>
  </si>
  <si>
    <t>잡재료</t>
  </si>
  <si>
    <t>주재료비의 5%</t>
  </si>
  <si>
    <t>51F82109ABC36A26988C42EDF58F57AE9109DE9C9DF396A8916D65881</t>
  </si>
  <si>
    <t>주재료 별도</t>
  </si>
  <si>
    <t>호표 627</t>
  </si>
  <si>
    <t>51F82109ABC36A26988C42EDC53B</t>
  </si>
  <si>
    <t>51F82109ABC36A26988C42EDF58F51F82109ABC36A26988C42EDC53B</t>
  </si>
  <si>
    <t>스터드볼트설치/자동용접  M16*95  개소  건축 7-9   ( 호표 160 )</t>
  </si>
  <si>
    <t>51F82109ABC36A26988C42EDE5E8</t>
  </si>
  <si>
    <t>M16*95</t>
  </si>
  <si>
    <t>호표 160</t>
  </si>
  <si>
    <t>머리형, M16*95(자동)</t>
  </si>
  <si>
    <t>51F871092439481F9E5FA3150567</t>
  </si>
  <si>
    <t>51F82109ABC36A26988C42EDE5E851F871092439481F9E5FA3150567</t>
  </si>
  <si>
    <t>51F82109ABC36A26988C42EDE5E857AE9109DE9C9DF396A8916D65881</t>
  </si>
  <si>
    <t>51F82109ABC36A26988C42EDE5E851F82109ABC36A26988C42EDC53B</t>
  </si>
  <si>
    <t>스터드볼트설치/수동용접  M16*105  개소  건축 7-9   ( 호표 161 )</t>
  </si>
  <si>
    <t>51F82109ABC36A26988C42FE55DA</t>
  </si>
  <si>
    <t>스터드볼트설치/수동용접</t>
  </si>
  <si>
    <t>M16*105</t>
  </si>
  <si>
    <t>호표 161</t>
  </si>
  <si>
    <t>머리형, M16*104(수동)</t>
  </si>
  <si>
    <t>51F871092439481F9E5FA3151570</t>
  </si>
  <si>
    <t>51F82109ABC36A26988C42FE55DA51F871092439481F9E5FA3151570</t>
  </si>
  <si>
    <t>51F82109ABC36A26988C42FE55DA57AE9109DE9C9DF396A8916D65881</t>
  </si>
  <si>
    <t>호표 628</t>
  </si>
  <si>
    <t>51F82109ABC36A26988C42FE4533</t>
  </si>
  <si>
    <t>51F82109ABC36A26988C42FE55DA51F82109ABC36A26988C42FE4533</t>
  </si>
  <si>
    <t>스터드볼트설치/수동용접  M16*154  개소  건축 7-9   ( 호표 162 )</t>
  </si>
  <si>
    <t>51F82109ABC36A26988C42FE65E1</t>
  </si>
  <si>
    <t>M16*154</t>
  </si>
  <si>
    <t>호표 162</t>
  </si>
  <si>
    <t>머리형, M16*154(수동)</t>
  </si>
  <si>
    <t>51F871092439481F9E5FA315056B</t>
  </si>
  <si>
    <t>51F82109ABC36A26988C42FE65E151F871092439481F9E5FA315056B</t>
  </si>
  <si>
    <t>51F82109ABC36A26988C42FE65E157AE9109DE9C9DF396A8916D65881</t>
  </si>
  <si>
    <t>51F82109ABC36A26988C42FE65E151F82109ABC36A26988C42FE4533</t>
  </si>
  <si>
    <t>스터드볼트설치/자동용접  M16*105  개소  건축 7-9   ( 호표 163 )</t>
  </si>
  <si>
    <t>51F82109ABC36A26988C42ED9567</t>
  </si>
  <si>
    <t>호표 163</t>
  </si>
  <si>
    <t>머리형, M16*105(자동)</t>
  </si>
  <si>
    <t>51F871092439481F9E5FA3153522</t>
  </si>
  <si>
    <t>51F82109ABC36A26988C42ED956751F871092439481F9E5FA3153522</t>
  </si>
  <si>
    <t>51F82109ABC36A26988C42ED956757AE9109DE9C9DF396A8916D65881</t>
  </si>
  <si>
    <t>51F82109ABC36A26988C42ED956751F82109ABC36A26988C42EDC53B</t>
  </si>
  <si>
    <t>경량형강철골조조립설치  내력식  TON  건축 7-8   ( 호표 164 )</t>
  </si>
  <si>
    <t>51F82109ABC368709DBC5F5A8544</t>
  </si>
  <si>
    <t>경량형강철골조조립설치</t>
  </si>
  <si>
    <t>내력식</t>
  </si>
  <si>
    <t>호표 164</t>
  </si>
  <si>
    <t>건축 7-8</t>
  </si>
  <si>
    <t>51F82109ABC368709DBC5F5A854451F82109ABC0938F9485D7D9F55C</t>
  </si>
  <si>
    <t>51F82109ABC368709DBC5F5A854457AE9109DE9C9DF396A8916D65881</t>
  </si>
  <si>
    <t>경량형강철골조조립설치  비내력식  TON  건축 7-8   ( 호표 165 )</t>
  </si>
  <si>
    <t>51F82109ABC368709DBC5F5AB518</t>
  </si>
  <si>
    <t>비내력식</t>
  </si>
  <si>
    <t>호표 165</t>
  </si>
  <si>
    <t>51F82109ABC368709DBC5F5AB51851F82109ABC0938F9485D7D9F55C</t>
  </si>
  <si>
    <t>51F82109ABC368709DBC5F5AB51857AE9109DE9C9DF396A8916D65881</t>
  </si>
  <si>
    <t>0.5B 시멘트벽돌쌓기  3.6m 이하  천매  건축 8-1-2   ( 호표 166 )</t>
  </si>
  <si>
    <t>51F82109ABC368719E11128C35BC</t>
  </si>
  <si>
    <t>0.5B 시멘트벽돌쌓기</t>
  </si>
  <si>
    <t>3.6m 이하</t>
  </si>
  <si>
    <t>천매</t>
  </si>
  <si>
    <t>호표 166</t>
  </si>
  <si>
    <t>건축 8-1-2</t>
  </si>
  <si>
    <t>모르타르(비빔품 제외)</t>
  </si>
  <si>
    <t>배합비 1:3, 시멘트, 모래 별도</t>
  </si>
  <si>
    <t>호표 629</t>
  </si>
  <si>
    <t>51F82109ABC3691896B183F5E5E8</t>
  </si>
  <si>
    <t>51F82109ABC368719E11128C35BC51F82109ABC3691896B183F5E5E8</t>
  </si>
  <si>
    <t>조적공</t>
  </si>
  <si>
    <t>51F82109ABC0938F9485D7CF0598</t>
  </si>
  <si>
    <t>51F82109ABC368719E11128C35BC51F82109ABC0938F9485D7CF0598</t>
  </si>
  <si>
    <t>51F82109ABC368719E11128C35BC51F82109ABC0938F9485D7CFC54F</t>
  </si>
  <si>
    <t>0.5B 시멘트벽돌쌓기  3.6m 초과  천매  건축 8-1-2   ( 호표 167 )</t>
  </si>
  <si>
    <t>51F82109ABC368719E11128C05E8</t>
  </si>
  <si>
    <t>3.6m 초과</t>
  </si>
  <si>
    <t>호표 167</t>
  </si>
  <si>
    <t>51F82109ABC368719E11128C05E851F82109ABC3691896B183F5E5E8</t>
  </si>
  <si>
    <t>51F82109ABC368719E11128C05E851F82109ABC0938F9485D7CF0598</t>
  </si>
  <si>
    <t>51F82109ABC368719E11128C05E851F82109ABC0938F9485D7CFC54F</t>
  </si>
  <si>
    <t>0.5B 공간 시멘트벽돌쌓기  3.6m 이하  천매  건축 8-1-2   ( 호표 168 )</t>
  </si>
  <si>
    <t>51F82109ABC368719E1112B9751B</t>
  </si>
  <si>
    <t>0.5B 공간 시멘트벽돌쌓기</t>
  </si>
  <si>
    <t>호표 168</t>
  </si>
  <si>
    <t>51F82109ABC368719E1112B9751B51F82109ABC3691896B183F5E5E8</t>
  </si>
  <si>
    <t>51F82109ABC368719E1112B9751B51F82109ABC0938F9485D7CF0598</t>
  </si>
  <si>
    <t>51F82109ABC368719E1112B9751B51F82109ABC0938F9485D7CFC54F</t>
  </si>
  <si>
    <t>0.5B 공간 시멘트벽돌쌓기  3.6m 초과  천매  건축 8-1-2   ( 호표 169 )</t>
  </si>
  <si>
    <t>51F82109ABC368719E1112B94547</t>
  </si>
  <si>
    <t>호표 169</t>
  </si>
  <si>
    <t>51F82109ABC368719E1112B9454751F82109ABC3691896B183F5E5E8</t>
  </si>
  <si>
    <t>51F82109ABC368719E1112B9454751F82109ABC0938F9485D7CF0598</t>
  </si>
  <si>
    <t>51F82109ABC368719E1112B9454751F82109ABC0938F9485D7CFC54F</t>
  </si>
  <si>
    <t>1.0B 시멘트벽돌쌓기  3.6m 이하  천매  건축 8-1-2   ( 호표 170 )</t>
  </si>
  <si>
    <t>51F82109ABC368719E11231E05BB</t>
  </si>
  <si>
    <t>1.0B 시멘트벽돌쌓기</t>
  </si>
  <si>
    <t>호표 170</t>
  </si>
  <si>
    <t>51F82109ABC368719E11231E05BB51F82109ABC3691896B183F5E5E8</t>
  </si>
  <si>
    <t>51F82109ABC368719E11231E05BB51F82109ABC0938F9485D7CF0598</t>
  </si>
  <si>
    <t>51F82109ABC368719E11231E05BB51F82109ABC0938F9485D7CFC54F</t>
  </si>
  <si>
    <t>1.0B 시멘트벽돌쌓기  3.6m 초과  천매  건축 8-1-2   ( 호표 171 )</t>
  </si>
  <si>
    <t>51F82109ABC368719E11231E350F</t>
  </si>
  <si>
    <t>호표 171</t>
  </si>
  <si>
    <t>51F82109ABC368719E11231E350F51F82109ABC3691896B183F5E5E8</t>
  </si>
  <si>
    <t>51F82109ABC368719E11231E350F51F82109ABC0938F9485D7CF0598</t>
  </si>
  <si>
    <t>51F82109ABC368719E11231E350F51F82109ABC0938F9485D7CFC54F</t>
  </si>
  <si>
    <t>1.5B 시멘트벽돌쌓기  3.6m 이하  천매  건축 8-1-2   ( 호표 172 )</t>
  </si>
  <si>
    <t>51F82109ABC368719E113D705579</t>
  </si>
  <si>
    <t>1.5B 시멘트벽돌쌓기</t>
  </si>
  <si>
    <t>호표 172</t>
  </si>
  <si>
    <t>51F82109ABC368719E113D70557951F82109ABC3691896B183F5E5E8</t>
  </si>
  <si>
    <t>51F82109ABC368719E113D70557951F82109ABC0938F9485D7CF0598</t>
  </si>
  <si>
    <t>51F82109ABC368719E113D70557951F82109ABC0938F9485D7CFC54F</t>
  </si>
  <si>
    <t>1.5B 시멘트벽돌쌓기  3.6m 초과  천매  건축 8-1-2   ( 호표 173 )</t>
  </si>
  <si>
    <t>51F82109ABC368719E113D706500</t>
  </si>
  <si>
    <t>호표 173</t>
  </si>
  <si>
    <t>51F82109ABC368719E113D70650051F82109ABC3691896B183F5E5E8</t>
  </si>
  <si>
    <t>51F82109ABC368719E113D70650051F82109ABC0938F9485D7CF0598</t>
  </si>
  <si>
    <t>51F82109ABC368719E113D70650051F82109ABC0938F9485D7CFC54F</t>
  </si>
  <si>
    <t>0.5B 적벽돌 치장쌓기(한면치장)  3.6m 이하  천매  건축 8-1-3   ( 호표 174 )</t>
  </si>
  <si>
    <t>51F82109ABC368719E232AB2C57B</t>
  </si>
  <si>
    <t>0.5B 적벽돌 치장쌓기(한면치장)</t>
  </si>
  <si>
    <t>호표 174</t>
  </si>
  <si>
    <t>건축 8-1-3</t>
  </si>
  <si>
    <t>51F82109ABC368719E232AB2C57B51F82109ABC3691896B183F5E5E8</t>
  </si>
  <si>
    <t>51F82109ABC368719E232AB2C57B51F82109ABC0938F9485D7CF0598</t>
  </si>
  <si>
    <t>51F82109ABC368719E232AB2C57B51F82109ABC0938F9485D7CFC54F</t>
  </si>
  <si>
    <t>배합비 1:1, 시멘트, 모래 별도</t>
  </si>
  <si>
    <t>호표 630</t>
  </si>
  <si>
    <t>51F82109ABC3691896B183D9157B</t>
  </si>
  <si>
    <t>51F82109ABC368719E232AB2C57B51F82109ABC3691896B183D9157B</t>
  </si>
  <si>
    <t>줄눈공</t>
  </si>
  <si>
    <t>51F82109ABC0938F9485D7CF15A2</t>
  </si>
  <si>
    <t>51F82109ABC368719E232AB2C57B51F82109ABC0938F9485D7CF15A2</t>
  </si>
  <si>
    <t>0.5B 적벽돌 치장쌓기(한면치장)  3.6m 초과  천매  건축 8-1-3   ( 호표 175 )</t>
  </si>
  <si>
    <t>51F82109ABC368719E232AB2A54D</t>
  </si>
  <si>
    <t>호표 175</t>
  </si>
  <si>
    <t>51F82109ABC368719E232AB2A54D51F82109ABC3691896B183F5E5E8</t>
  </si>
  <si>
    <t>51F82109ABC368719E232AB2A54D51F82109ABC0938F9485D7CF0598</t>
  </si>
  <si>
    <t>51F82109ABC368719E232AB2A54D51F82109ABC0938F9485D7CFC54F</t>
  </si>
  <si>
    <t>51F82109ABC368719E232AB2A54D51F82109ABC3691896B183D9157B</t>
  </si>
  <si>
    <t>51F82109ABC368719E232AB2A54D51F82109ABC0938F9485D7CF15A2</t>
  </si>
  <si>
    <t>1.0B 적벽돌 치장쌓기(한면치장)  3.6m 이하  천매  건축 8-1-3   ( 호표 176 )</t>
  </si>
  <si>
    <t>51F82109ABC368719E232AB2F5CF</t>
  </si>
  <si>
    <t>1.0B 적벽돌 치장쌓기(한면치장)</t>
  </si>
  <si>
    <t>호표 176</t>
  </si>
  <si>
    <t>51F82109ABC368719E232AB2F5CF51F82109ABC3691896B183F5E5E8</t>
  </si>
  <si>
    <t>51F82109ABC368719E232AB2F5CF51F82109ABC0938F9485D7CF0598</t>
  </si>
  <si>
    <t>51F82109ABC368719E232AB2F5CF51F82109ABC0938F9485D7CFC54F</t>
  </si>
  <si>
    <t>51F82109ABC368719E232AB2F5CF51F82109ABC3691896B183D9157B</t>
  </si>
  <si>
    <t>51F82109ABC368719E232AB2F5CF51F82109ABC0938F9485D7CF15A2</t>
  </si>
  <si>
    <t>1.0B 적벽돌 치장쌓기(한면치장)  3.6m 초과  천매  건축 8-1-3   ( 호표 177 )</t>
  </si>
  <si>
    <t>51F82109ABC368719E232AB255CC</t>
  </si>
  <si>
    <t>호표 177</t>
  </si>
  <si>
    <t>51F82109ABC368719E232AB255CC51F82109ABC3691896B183F5E5E8</t>
  </si>
  <si>
    <t>51F82109ABC368719E232AB255CC51F82109ABC0938F9485D7CF0598</t>
  </si>
  <si>
    <t>51F82109ABC368719E232AB255CC51F82109ABC0938F9485D7CFC54F</t>
  </si>
  <si>
    <t>51F82109ABC368719E232AB255CC51F82109ABC3691896B183D9157B</t>
  </si>
  <si>
    <t>51F82109ABC368719E232AB255CC51F82109ABC0938F9485D7CF15A2</t>
  </si>
  <si>
    <t>0.5B 적벽돌 치장쌓기(양면치장)  3.6m 이하  천매  건축 8-1-3   ( 호표 178 )</t>
  </si>
  <si>
    <t>51F82109ABC368719E3DE557D5A5</t>
  </si>
  <si>
    <t>0.5B 적벽돌 치장쌓기(양면치장)</t>
  </si>
  <si>
    <t>호표 178</t>
  </si>
  <si>
    <t>51F82109ABC368719E3DE557D5A551F82109ABC3691896B183F5E5E8</t>
  </si>
  <si>
    <t>51F82109ABC368719E3DE557D5A551F82109ABC0938F9485D7CF0598</t>
  </si>
  <si>
    <t>51F82109ABC368719E3DE557D5A551F82109ABC0938F9485D7CFC54F</t>
  </si>
  <si>
    <t>51F82109ABC368719E3DE557D5A551F82109ABC3691896B183D9157B</t>
  </si>
  <si>
    <t>51F82109ABC368719E3DE557D5A551F82109ABC0938F9485D7CF15A2</t>
  </si>
  <si>
    <t>0.5B 적벽돌 치장쌓기(양면치장)  3.6m 초과  천매  건축 8-1-3   ( 호표 179 )</t>
  </si>
  <si>
    <t>51F82109ABC368719E3DE557B5F8</t>
  </si>
  <si>
    <t>호표 179</t>
  </si>
  <si>
    <t>51F82109ABC368719E3DE557B5F851F82109ABC3691896B183F5E5E8</t>
  </si>
  <si>
    <t>51F82109ABC368719E3DE557B5F851F82109ABC0938F9485D7CF0598</t>
  </si>
  <si>
    <t>51F82109ABC368719E3DE557B5F851F82109ABC0938F9485D7CFC54F</t>
  </si>
  <si>
    <t>51F82109ABC368719E3DE557B5F851F82109ABC3691896B183D9157B</t>
  </si>
  <si>
    <t>51F82109ABC368719E3DE557B5F851F82109ABC0938F9485D7CF15A2</t>
  </si>
  <si>
    <t>1.0B 적벽돌 치장쌓기(양면치장)  3.6m 이하  천매  건축 8-1-3   ( 호표 180 )</t>
  </si>
  <si>
    <t>51F82109ABC368719E3DE557E54C</t>
  </si>
  <si>
    <t>1.0B 적벽돌 치장쌓기(양면치장)</t>
  </si>
  <si>
    <t>호표 180</t>
  </si>
  <si>
    <t>51F82109ABC368719E3DE557E54C51F82109ABC3691896B183F5E5E8</t>
  </si>
  <si>
    <t>51F82109ABC368719E3DE557E54C51F82109ABC0938F9485D7CF0598</t>
  </si>
  <si>
    <t>51F82109ABC368719E3DE557E54C51F82109ABC0938F9485D7CFC54F</t>
  </si>
  <si>
    <t>51F82109ABC368719E3DE557E54C51F82109ABC3691896B183D9157B</t>
  </si>
  <si>
    <t>51F82109ABC368719E3DE557E54C51F82109ABC0938F9485D7CF15A2</t>
  </si>
  <si>
    <t>1.0B 적벽돌 치장쌓기(양면치장)  3.6m 초과  천매  건축 8-1-3   ( 호표 181 )</t>
  </si>
  <si>
    <t>51F82109ABC368719E3DE5574549</t>
  </si>
  <si>
    <t>호표 181</t>
  </si>
  <si>
    <t>51F82109ABC368719E3DE557454951F82109ABC3691896B183F5E5E8</t>
  </si>
  <si>
    <t>51F82109ABC368719E3DE557454951F82109ABC0938F9485D7CF0598</t>
  </si>
  <si>
    <t>51F82109ABC368719E3DE557454951F82109ABC0938F9485D7CFC54F</t>
  </si>
  <si>
    <t>51F82109ABC368719E3DE557454951F82109ABC3691896B183D9157B</t>
  </si>
  <si>
    <t>51F82109ABC368719E3DE557454951F82109ABC0938F9485D7CF15A2</t>
  </si>
  <si>
    <t>벽돌 운반  1층,인력  천매  건축 8-2   ( 호표 182 )</t>
  </si>
  <si>
    <t>51F82109ABC368719E7B81FE558E</t>
  </si>
  <si>
    <t>벽돌 운반</t>
  </si>
  <si>
    <t>1층,인력</t>
  </si>
  <si>
    <t>호표 182</t>
  </si>
  <si>
    <t>건축 8-2</t>
  </si>
  <si>
    <t>51F82109ABC368719E7B81FE558E51F82109ABC0938F9485D7CFC54F</t>
  </si>
  <si>
    <t>벽돌 운반  2층,인력  천매  건축 8-2   ( 호표 183 )</t>
  </si>
  <si>
    <t>51F82109ABC368719E7B81FE45E8</t>
  </si>
  <si>
    <t>2층,인력</t>
  </si>
  <si>
    <t>호표 183</t>
  </si>
  <si>
    <t>51F82109ABC368719E7B81FE45E851F82109ABC0938F9485D7CFC54F</t>
  </si>
  <si>
    <t>벽돌 운반  3층,인력  천매  건축 8-2   ( 호표 184 )</t>
  </si>
  <si>
    <t>51F82109ABC368719E7B81FE75BC</t>
  </si>
  <si>
    <t>3층,인력</t>
  </si>
  <si>
    <t>호표 184</t>
  </si>
  <si>
    <t>51F82109ABC368719E7B81FE75BC51F82109ABC0938F9485D7CFC54F</t>
  </si>
  <si>
    <t>벽돌 운반  4층,인력  천매  건축 8-2   ( 호표 185 )</t>
  </si>
  <si>
    <t>51F82109ABC368719E7B81FE6595</t>
  </si>
  <si>
    <t>4층,인력</t>
  </si>
  <si>
    <t>호표 185</t>
  </si>
  <si>
    <t>51F82109ABC368719E7B81FE659551F82109ABC0938F9485D7CFC54F</t>
  </si>
  <si>
    <t>벽돌 운반  5층,인력  천매  건축 8-2   ( 호표 186 )</t>
  </si>
  <si>
    <t>51F82109ABC368719E7B81FE9569</t>
  </si>
  <si>
    <t>5층,인력</t>
  </si>
  <si>
    <t>호표 186</t>
  </si>
  <si>
    <t>51F82109ABC368719E7B81FE956951F82109ABC0938F9485D7CFC54F</t>
  </si>
  <si>
    <t>벽돌 운반  리프트  천매  건축 8-2   ( 호표 187 )</t>
  </si>
  <si>
    <t>51F82109ABC368719E7B81EDB5C8</t>
  </si>
  <si>
    <t>리프트</t>
  </si>
  <si>
    <t>호표 187</t>
  </si>
  <si>
    <t>51F82109ABC368719E7B81EDB5C851F82109ABC0938F9485D7CFC54F</t>
  </si>
  <si>
    <t>4"블록쌓기  390*190*100(블록 포함)  M2  건축 8-3-1   ( 호표 188 )</t>
  </si>
  <si>
    <t>51F82109ABC36872986EC6FAA542</t>
  </si>
  <si>
    <t>4"블록쌓기</t>
  </si>
  <si>
    <t>390*190*100(블록 포함)</t>
  </si>
  <si>
    <t>호표 188</t>
  </si>
  <si>
    <t>건축 8-3-1</t>
  </si>
  <si>
    <t>속빈시멘트 블록</t>
  </si>
  <si>
    <t>100*190*390mm 서울</t>
  </si>
  <si>
    <t>51F82109A036D5059499D0B205D5</t>
  </si>
  <si>
    <t>51F82109ABC36872986EC6FAA54251F82109A036D5059499D0B205D5</t>
  </si>
  <si>
    <t>51F82109ABC36872986EC6FAA54251F82109ABC3691896B183F5E5E8</t>
  </si>
  <si>
    <t>51F82109ABC36872986EC6FAA54251F82109ABC0938F9485D7CF0598</t>
  </si>
  <si>
    <t>51F82109ABC36872986EC6FAA54251F82109ABC0938F9485D7CFC54F</t>
  </si>
  <si>
    <t>6"블록쌓기  390*190*150(블록 포함)  M2  건축 8-3-1   ( 호표 189 )</t>
  </si>
  <si>
    <t>51F82109ABC36872986EC6FAC50F</t>
  </si>
  <si>
    <t>6"블록쌓기</t>
  </si>
  <si>
    <t>390*190*150(블록 포함)</t>
  </si>
  <si>
    <t>호표 189</t>
  </si>
  <si>
    <t>150*190*390mm 서울</t>
  </si>
  <si>
    <t>51F82109A036D5059499D0B215FB</t>
  </si>
  <si>
    <t>51F82109ABC36872986EC6FAC50F51F82109A036D5059499D0B215FB</t>
  </si>
  <si>
    <t>51F82109ABC36872986EC6FAC50F51F82109ABC3691896B183F5E5E8</t>
  </si>
  <si>
    <t>51F82109ABC36872986EC6FAC50F51F82109ABC0938F9485D7CF0598</t>
  </si>
  <si>
    <t>51F82109ABC36872986EC6FAC50F51F82109ABC0938F9485D7CFC54F</t>
  </si>
  <si>
    <t>경량기포 콘크리트(ALC) 블록쌓기  600*400*100mm  M2  건축 8-4-1   ( 호표 190 )</t>
  </si>
  <si>
    <t>51F82109ABC368729816A5606590</t>
  </si>
  <si>
    <t>경량기포 콘크리트(ALC) 블록쌓기</t>
  </si>
  <si>
    <t>600*400*100mm</t>
  </si>
  <si>
    <t>호표 190</t>
  </si>
  <si>
    <t>건축 8-4-1</t>
  </si>
  <si>
    <t>모르타르</t>
  </si>
  <si>
    <t>ALC모르타르, 조적용</t>
  </si>
  <si>
    <t>51F82109A38AD3739E52C6A7356F</t>
  </si>
  <si>
    <t>51F82109ABC368729816A560659051F82109A38AD3739E52C6A7356F</t>
  </si>
  <si>
    <t>51F82109ABC368729816A560659051F82109ABC0938F9485D7CF0598</t>
  </si>
  <si>
    <t>51F82109ABC368729816A560659051F82109ABC0938F9485D7CFC54F</t>
  </si>
  <si>
    <t>51F82109ABC368729816A560659057AE9109DE9C9DF396A8916D65881</t>
  </si>
  <si>
    <t>경량기포 콘크리트(ALC) 블록쌓기  600*400*125mm  M2  건축 8-4-1   ( 호표 191 )</t>
  </si>
  <si>
    <t>51F82109ABC368729816A560152E</t>
  </si>
  <si>
    <t>600*400*125mm</t>
  </si>
  <si>
    <t>호표 191</t>
  </si>
  <si>
    <t>51F82109ABC368729816A560152E51F82109A38AD3739E52C6A7356F</t>
  </si>
  <si>
    <t>51F82109ABC368729816A560152E51F82109ABC0938F9485D7CF0598</t>
  </si>
  <si>
    <t>51F82109ABC368729816A560152E51F82109ABC0938F9485D7CFC54F</t>
  </si>
  <si>
    <t>51F82109ABC368729816A560152E57AE9109DE9C9DF396A8916D65881</t>
  </si>
  <si>
    <t>경량기포 콘크리트(ALC) 블록쌓기  600*300*150mm  M2  건축 8-4-1   ( 호표 192 )</t>
  </si>
  <si>
    <t>51F82109ABC368729816A5600507</t>
  </si>
  <si>
    <t>600*300*150mm</t>
  </si>
  <si>
    <t>호표 192</t>
  </si>
  <si>
    <t>51F82109ABC368729816A560050751F82109A38AD3739E52C6A7356F</t>
  </si>
  <si>
    <t>51F82109ABC368729816A560050751F82109ABC0938F9485D7CF0598</t>
  </si>
  <si>
    <t>51F82109ABC368729816A560050751F82109ABC0938F9485D7CFC54F</t>
  </si>
  <si>
    <t>51F82109ABC368729816A560050757AE9109DE9C9DF396A8916D65881</t>
  </si>
  <si>
    <t>4인치 블록 보강 쌓기(사춤 1종)  100*190*390(블록 포함)  M2  건축 8-3-2   ( 호표 193 )</t>
  </si>
  <si>
    <t>51F82109ABC368729843FDB465C5</t>
  </si>
  <si>
    <t>4인치 블록 보강 쌓기(사춤 1종)</t>
  </si>
  <si>
    <t>100*190*390(블록 포함)</t>
  </si>
  <si>
    <t>호표 193</t>
  </si>
  <si>
    <t>건축 8-3-2</t>
  </si>
  <si>
    <t>51F82109ABC368729843FDB465C551F82109A036D5059499D0B205D5</t>
  </si>
  <si>
    <t>51F82109ABC368729843FDB465C551F82109ABC3691896B183F5E5E8</t>
  </si>
  <si>
    <t>51F82109ABC368729843FDB465C551F82109ABC0938F9485D7CF0598</t>
  </si>
  <si>
    <t>51F82109ABC368729843FDB465C551F82109ABC0938F9485D7CFC54F</t>
  </si>
  <si>
    <t>6인치 블록 보강 쌓기(사춤 1종)  150*190*390(블록 포함)  M2  건축 8-3-2   ( 호표 194 )</t>
  </si>
  <si>
    <t>51F82109ABC368729843FDB4553E</t>
  </si>
  <si>
    <t>6인치 블록 보강 쌓기(사춤 1종)</t>
  </si>
  <si>
    <t>150*190*390(블록 포함)</t>
  </si>
  <si>
    <t>호표 194</t>
  </si>
  <si>
    <t>51F82109ABC368729843FDB4553E51F82109A036D5059499D0B215FB</t>
  </si>
  <si>
    <t>51F82109ABC368729843FDB4553E51F82109ABC3691896B183F5E5E8</t>
  </si>
  <si>
    <t>51F82109ABC368729843FDB4553E51F82109ABC0938F9485D7CF0598</t>
  </si>
  <si>
    <t>51F82109ABC368729843FDB4553E51F82109ABC0938F9485D7CFC54F</t>
  </si>
  <si>
    <t>화강석붙임 - 습식공법  바닥, 자재별도(시공비)  M2  건축 9-1-1   ( 호표 195 )</t>
  </si>
  <si>
    <t>51F82109ABC368739AFA38EB75C0</t>
  </si>
  <si>
    <t>화강석붙임 - 습식공법</t>
  </si>
  <si>
    <t>바닥, 자재별도(시공비)</t>
  </si>
  <si>
    <t>호표 195</t>
  </si>
  <si>
    <t>건축 9-1-1</t>
  </si>
  <si>
    <t>석공</t>
  </si>
  <si>
    <t>51F82109ABC0938F9485D7CFC54B</t>
  </si>
  <si>
    <t>51F82109ABC368739AFA38EB75C051F82109ABC0938F9485D7CFC54B</t>
  </si>
  <si>
    <t>51F82109ABC368739AFA38EB75C051F82109ABC0938F9485D7CFC54F</t>
  </si>
  <si>
    <t>화강석붙임 - 습식공법  벽, 자재별도(시공비)  M2  건축 9-1-1   ( 호표 196 )</t>
  </si>
  <si>
    <t>51F82109ABC368739ACEFC7A95A4</t>
  </si>
  <si>
    <t>벽, 자재별도(시공비)</t>
  </si>
  <si>
    <t>호표 196</t>
  </si>
  <si>
    <t>51F82109ABC368739ACEFC7A95A451F82109ABC0938F9485D7CFC54B</t>
  </si>
  <si>
    <t>51F82109ABC368739ACEFC7A95A451F82109ABC0938F9485D7CFC54F</t>
  </si>
  <si>
    <t>대리석/테라조판붙임(습식)  바닥, 자재별도(시공비)  M2  건축 9-1-1   ( 호표 197 )</t>
  </si>
  <si>
    <t>51F82109ABC368739ABC8383C574</t>
  </si>
  <si>
    <t>대리석/테라조판붙임(습식)</t>
  </si>
  <si>
    <t>호표 197</t>
  </si>
  <si>
    <t>51F82109ABC368739ABC8383C57451F82109ABC0938F9485D7CFC54B</t>
  </si>
  <si>
    <t>51F82109ABC368739ABC8383C57451F82109ABC0938F9485D7CFC54F</t>
  </si>
  <si>
    <t>대리석/테라조판붙임(습식)  벽, 자재별도(시공비)  M2  건축 9-1-1   ( 호표 198 )</t>
  </si>
  <si>
    <t>51F82109ABC368739ABC8383F5C8</t>
  </si>
  <si>
    <t>호표 198</t>
  </si>
  <si>
    <t>51F82109ABC368739ABC8383F5C851F82109ABC0938F9485D7CFC54B</t>
  </si>
  <si>
    <t>51F82109ABC368739ABC8383F5C851F82109ABC0938F9485D7CFC54F</t>
  </si>
  <si>
    <t>화강석붙임(습식, 물다듬빗살무늬)  벽, 포천석 30mm, 모르타르 30mm  M2  건축 9-1-1   ( 호표 199 )</t>
  </si>
  <si>
    <t>51F82109ABC368739ACEFC2275AB</t>
  </si>
  <si>
    <t>화강석붙임(습식, 물다듬빗살무늬)</t>
  </si>
  <si>
    <t>벽, 포천석 30mm, 모르타르 30mm</t>
  </si>
  <si>
    <t>호표 199</t>
  </si>
  <si>
    <t>포천석판재</t>
  </si>
  <si>
    <t>물다듬빗살무늬, 30mm</t>
  </si>
  <si>
    <t>51F82109A036D4759946FE7C7572</t>
  </si>
  <si>
    <t>51F82109ABC368739ACEFC2275AB51F82109A036D4759946FE7C7572</t>
  </si>
  <si>
    <t>모르타르비빔 -돌붙임(벽)</t>
  </si>
  <si>
    <t>배합용적비 1:3</t>
  </si>
  <si>
    <t>호표 631</t>
  </si>
  <si>
    <t>51F82109ABC368739AFA38EB653A</t>
  </si>
  <si>
    <t>51F82109ABC368739ACEFC2275AB51F82109ABC368739AFA38EB653A</t>
  </si>
  <si>
    <t>동합금선(銅合金線)</t>
  </si>
  <si>
    <t>황동, Φ4.9∼3.0mm</t>
  </si>
  <si>
    <t>513D610919C3A32797CAFC574515</t>
  </si>
  <si>
    <t>51F82109ABC368739ACEFC2275AB513D610919C3A32797CAFC574515</t>
  </si>
  <si>
    <t>51F82109ABC368739ACEFC2275AB51F82109ABC368739ACEFC7A95A4</t>
  </si>
  <si>
    <t>화강석붙임(습식, 물다듬빗살무늬)  벽, 황등석 30mm, 모르타르 30mm  M2  건축 9-1-1   ( 호표 200 )</t>
  </si>
  <si>
    <t>51F82109ABC368739ACEFC2245D6</t>
  </si>
  <si>
    <t>벽, 황등석 30mm, 모르타르 30mm</t>
  </si>
  <si>
    <t>호표 200</t>
  </si>
  <si>
    <t>황등석판재</t>
  </si>
  <si>
    <t>51F82109A036D4749F53341A651B</t>
  </si>
  <si>
    <t>51F82109ABC368739ACEFC2245D651F82109A036D4749F53341A651B</t>
  </si>
  <si>
    <t>51F82109ABC368739ACEFC2245D651F82109ABC368739AFA38EB653A</t>
  </si>
  <si>
    <t>51F82109ABC368739ACEFC2245D6513D610919C3A32797CAFC574515</t>
  </si>
  <si>
    <t>51F82109ABC368739ACEFC2245D651F82109ABC368739ACEFC7A95A4</t>
  </si>
  <si>
    <t>화강석붙임(습식, 물다듬빗살무늬)  벽, 거창석 30mm, 모르타르 30mm  M2  건축 9-1-1   ( 호표 201 )</t>
  </si>
  <si>
    <t>51F82109ABC368739ACEFC222529</t>
  </si>
  <si>
    <t>벽, 거창석 30mm, 모르타르 30mm</t>
  </si>
  <si>
    <t>호표 201</t>
  </si>
  <si>
    <t>거창석판재</t>
  </si>
  <si>
    <t>51F82109A036D7329BB932F0355B</t>
  </si>
  <si>
    <t>51F82109ABC368739ACEFC22252951F82109A036D7329BB932F0355B</t>
  </si>
  <si>
    <t>51F82109ABC368739ACEFC22252951F82109ABC368739AFA38EB653A</t>
  </si>
  <si>
    <t>51F82109ABC368739ACEFC222529513D610919C3A32797CAFC574515</t>
  </si>
  <si>
    <t>51F82109ABC368739ACEFC22252951F82109ABC368739ACEFC7A95A4</t>
  </si>
  <si>
    <t>화강석붙임(습식, 물다듬빗살무늬)  벽, 마천석 30mm, 모르타르 30mm  M2  건축 9-1-1   ( 호표 202 )</t>
  </si>
  <si>
    <t>51F82109ABC368739ACEFC223530</t>
  </si>
  <si>
    <t>벽, 마천석 30mm, 모르타르 30mm</t>
  </si>
  <si>
    <t>호표 202</t>
  </si>
  <si>
    <t>마천석판재</t>
  </si>
  <si>
    <t>51F82109A036D7329B9E1D8F051C</t>
  </si>
  <si>
    <t>51F82109ABC368739ACEFC22353051F82109A036D7329B9E1D8F051C</t>
  </si>
  <si>
    <t>51F82109ABC368739ACEFC22353051F82109ABC368739AFA38EB653A</t>
  </si>
  <si>
    <t>51F82109ABC368739ACEFC223530513D610919C3A32797CAFC574515</t>
  </si>
  <si>
    <t>51F82109ABC368739ACEFC22353051F82109ABC368739ACEFC7A95A4</t>
  </si>
  <si>
    <t>화강석붙임(앵커지지 시공비, 줄눈포함)  건식벽, 0.5㎡  M2  건축 9-1-2.1   ( 호표 203 )</t>
  </si>
  <si>
    <t>51F82109ABC368739ACEC73A9587</t>
  </si>
  <si>
    <t>화강석붙임(앵커지지 시공비, 줄눈포함)</t>
  </si>
  <si>
    <t>건식벽, 0.5㎡</t>
  </si>
  <si>
    <t>호표 203</t>
  </si>
  <si>
    <t>건축 9-1-2.1</t>
  </si>
  <si>
    <t>51F82109ABC368739ACEC73A958751F82109ABC0938F9485D7CFC54B</t>
  </si>
  <si>
    <t>51F82109ABC368739ACEC73A958751F82109ABC0938F9485D7CFC54F</t>
  </si>
  <si>
    <t>51F82109ABC368739ACEC73A958757AE9109DE9C9DF396A8916D65881</t>
  </si>
  <si>
    <t>화강석붙임(건식/앵커, 물갈기)  벽, 포천석 30mm  M2  건축 9-1-2.1   ( 호표 204 )</t>
  </si>
  <si>
    <t>51F82109ABC368739ACEC73AB5B2</t>
  </si>
  <si>
    <t>화강석붙임(건식/앵커, 물갈기)</t>
  </si>
  <si>
    <t>벽, 포천석 30mm</t>
  </si>
  <si>
    <t>호표 204</t>
  </si>
  <si>
    <t>물갈기, 30mm</t>
  </si>
  <si>
    <t>51F82109A036D4759946FE7C7570</t>
  </si>
  <si>
    <t>51F82109ABC368739ACEC73AB5B251F82109A036D4759946FE7C7570</t>
  </si>
  <si>
    <t>51F82109ABC368739ACEC73AB5B251F82109ABC368739ACEC73A9587</t>
  </si>
  <si>
    <t>화강석붙임(건식/앵커, 물갈기)  벽, 황등석 30mm  M2  건축 9-1-2.1   ( 호표 205 )</t>
  </si>
  <si>
    <t>51F82109ABC368739ACEC73AC559</t>
  </si>
  <si>
    <t>벽, 황등석 30mm</t>
  </si>
  <si>
    <t>호표 205</t>
  </si>
  <si>
    <t>51F82109A036D4749F53341A6519</t>
  </si>
  <si>
    <t>51F82109ABC368739ACEC73AC55951F82109A036D4749F53341A6519</t>
  </si>
  <si>
    <t>51F82109ABC368739ACEC73AC55951F82109ABC368739ACEC73A9587</t>
  </si>
  <si>
    <t>화강석붙임(건식/앵커, 물갈기)  벽, 거창석 30mm  M2  건축 9-1-2.1   ( 호표 206 )</t>
  </si>
  <si>
    <t>51F82109ABC368739ACEC73A05A8</t>
  </si>
  <si>
    <t>벽, 거창석 30mm</t>
  </si>
  <si>
    <t>호표 206</t>
  </si>
  <si>
    <t>51F82109A036D7329BB932F03559</t>
  </si>
  <si>
    <t>51F82109ABC368739ACEC73A05A851F82109A036D7329BB932F03559</t>
  </si>
  <si>
    <t>51F82109ABC368739ACEC73A05A851F82109ABC368739ACEC73A9587</t>
  </si>
  <si>
    <t>화강석붙임(건식/앵커, 물갈기)  벽, 마천석 30mm  M2  건축 9-1-2.1   ( 호표 207 )</t>
  </si>
  <si>
    <t>51F82109ABC368739ACEC72825FB</t>
  </si>
  <si>
    <t>벽, 마천석 30mm</t>
  </si>
  <si>
    <t>호표 207</t>
  </si>
  <si>
    <t>51F82109A036D7329B9E1D8F051E</t>
  </si>
  <si>
    <t>51F82109ABC368739ACEC72825FB51F82109A036D7329B9E1D8F051E</t>
  </si>
  <si>
    <t>51F82109ABC368739ACEC72825FB51F82109ABC368739ACEC73A9587</t>
  </si>
  <si>
    <t>화강석건식벽(강재트러스 지지)  건식벽, 강재트러스 설치  M2  건축 9-1-2.2   ( 호표 208 )</t>
  </si>
  <si>
    <t>51F82109ABC368739ACE898D9536</t>
  </si>
  <si>
    <t>화강석건식벽(강재트러스 지지)</t>
  </si>
  <si>
    <t>건식벽, 강재트러스 설치</t>
  </si>
  <si>
    <t>호표 208</t>
  </si>
  <si>
    <t>건축 9-1-2.2</t>
  </si>
  <si>
    <t>51F82109ABC368739ACE898D953651F82109ABC0938F9485D7CFD552</t>
  </si>
  <si>
    <t>51F82109ABC368739ACE898D953651F82109ABC0938F9485D7D9F55C</t>
  </si>
  <si>
    <t>화강석건식벽(강재트러스 지지)  건식벽, 석재판붙임  M2  건축 9-1-2.2   ( 호표 209 )</t>
  </si>
  <si>
    <t>51F82109ABC368739ACE898D9537</t>
  </si>
  <si>
    <t>건식벽, 석재판붙임</t>
  </si>
  <si>
    <t>호표 209</t>
  </si>
  <si>
    <t>51F82109ABC368739ACE898D953751F82109ABC0938F9485D7CFC54B</t>
  </si>
  <si>
    <t>51F82109ABC368739ACE898D953751F82109ABC0938F9485D7CFC54F</t>
  </si>
  <si>
    <t>걸레받이 붙임  석재류  M  건축 18-7.1   ( 호표 210 )</t>
  </si>
  <si>
    <t>51F82109ABC368739AA21F4AB5AF</t>
  </si>
  <si>
    <t>걸레받이 붙임</t>
  </si>
  <si>
    <t>석재류</t>
  </si>
  <si>
    <t>호표 210</t>
  </si>
  <si>
    <t>건축 18-7.1</t>
  </si>
  <si>
    <t>51F82109ABC368739AA21F4AB5AF51F82109ABC0938F9485D7CFC54B</t>
  </si>
  <si>
    <t>51F82109ABC368739AA21F4AB5AF51F82109ABC0938F9485D7CFC54F</t>
  </si>
  <si>
    <t>바탕고르기  벽, 24mm 이하 기준  10M2  건축 10-1   ( 호표 211 )</t>
  </si>
  <si>
    <t>51F82109ABC3687C98BC24A2D592</t>
  </si>
  <si>
    <t>바탕고르기</t>
  </si>
  <si>
    <t>벽, 24mm 이하 기준</t>
  </si>
  <si>
    <t>호표 211</t>
  </si>
  <si>
    <t>건축 10-1</t>
  </si>
  <si>
    <t>51F82109ABC3687C98BC24A2D59251F82109ABC0938F9485D7CFA588</t>
  </si>
  <si>
    <t>51F82109ABC3687C98BC24A2D59251F82109ABC0938F9485D7CFC54F</t>
  </si>
  <si>
    <t>바탕고르기  바닥, 24mm 이하 기준  10M2  건축 10-1   ( 호표 212 )</t>
  </si>
  <si>
    <t>51F82109ABC3687C98BC24906588</t>
  </si>
  <si>
    <t>바닥, 24mm 이하 기준</t>
  </si>
  <si>
    <t>호표 212</t>
  </si>
  <si>
    <t>51F82109ABC3687C98BC2490658851F82109ABC0938F9485D7CFA588</t>
  </si>
  <si>
    <t>51F82109ABC3687C98BC2490658851F82109ABC0938F9485D7CFC54F</t>
  </si>
  <si>
    <t>타일떠붙임(12mm) 시공비  벽, 0.04∼0.10이하, 일반줄눈  M2  건축 10-2-1   ( 호표 213 )</t>
  </si>
  <si>
    <t>51F82109ABC3687C9891F3AE154A</t>
  </si>
  <si>
    <t>타일떠붙임(12mm) 시공비</t>
  </si>
  <si>
    <t>벽, 0.04∼0.10이하, 일반줄눈</t>
  </si>
  <si>
    <t>호표 213</t>
  </si>
  <si>
    <t>건축 10-2-1</t>
  </si>
  <si>
    <t>51F82109ABC3687C9891F3AE154A51F82109ABC3691896B183F5E5E8</t>
  </si>
  <si>
    <t>51F82109ABC3687C9891F3AE154A51F82109ABC3691896B183D9157B</t>
  </si>
  <si>
    <t>타일공</t>
  </si>
  <si>
    <t>51F82109ABC0938F9485D7D9F554</t>
  </si>
  <si>
    <t>51F82109ABC3687C9891F3AE154A51F82109ABC0938F9485D7D9F554</t>
  </si>
  <si>
    <t>51F82109ABC3687C9891F3AE154A51F82109ABC0938F9485D7CFC54F</t>
  </si>
  <si>
    <t>51F82109ABC3687C9891F3AE154A57AE9109DE9C9DF396A8916D65881</t>
  </si>
  <si>
    <t>51F82109ABC3687C9891F3AE154A51F82109ABC0938F9485D7CF15A2</t>
  </si>
  <si>
    <t>타일떠붙임(12mm) 시공비  벽, 0.11∼0.20이하, 일반줄눈  M2  건축 10-2-1   ( 호표 214 )</t>
  </si>
  <si>
    <t>51F82109ABC3687C9891F3AE2551</t>
  </si>
  <si>
    <t>벽, 0.11∼0.20이하, 일반줄눈</t>
  </si>
  <si>
    <t>호표 214</t>
  </si>
  <si>
    <t>51F82109ABC3687C9891F3AE255151F82109ABC3691896B183F5E5E8</t>
  </si>
  <si>
    <t>51F82109ABC3687C9891F3AE255151F82109ABC3691896B183D9157B</t>
  </si>
  <si>
    <t>51F82109ABC3687C9891F3AE255151F82109ABC0938F9485D7D9F554</t>
  </si>
  <si>
    <t>51F82109ABC3687C9891F3AE255151F82109ABC0938F9485D7CFC54F</t>
  </si>
  <si>
    <t>51F82109ABC3687C9891F3AE255157AE9109DE9C9DF396A8916D65881</t>
  </si>
  <si>
    <t>51F82109ABC3687C9891F3AE255151F82109ABC0938F9485D7CF15A2</t>
  </si>
  <si>
    <t>타일떠붙임(12mm) 시공비  벽, 모자이크(유닛형), 일반줄눈  M2  건축 10-2-1   ( 호표 215 )</t>
  </si>
  <si>
    <t>51F82109ABC3687C9891F3AE3578</t>
  </si>
  <si>
    <t>벽, 모자이크(유닛형), 일반줄눈</t>
  </si>
  <si>
    <t>호표 215</t>
  </si>
  <si>
    <t>51F82109ABC3687C9891F3AE357851F82109ABC3691896B183F5E5E8</t>
  </si>
  <si>
    <t>51F82109ABC3687C9891F3AE357851F82109ABC3691896B183D9157B</t>
  </si>
  <si>
    <t>51F82109ABC3687C9891F3AE357851F82109ABC0938F9485D7D9F554</t>
  </si>
  <si>
    <t>51F82109ABC3687C9891F3AE357851F82109ABC0938F9485D7CFC54F</t>
  </si>
  <si>
    <t>51F82109ABC3687C9891F3AE357857AE9109DE9C9DF396A8916D65881</t>
  </si>
  <si>
    <t>51F82109ABC3687C9891F3AE357851F82109ABC0938F9485D7CF15A2</t>
  </si>
  <si>
    <t>타일떠붙임(15mm) 시공비  벽, 0.04∼0.10이하, 일반줄눈  M2  건축 10-2-1   ( 호표 216 )</t>
  </si>
  <si>
    <t>51F82109ABC3687C9891F3AE451E</t>
  </si>
  <si>
    <t>타일떠붙임(15mm) 시공비</t>
  </si>
  <si>
    <t>호표 216</t>
  </si>
  <si>
    <t>51F82109ABC3687C9891F3AE451E51F82109ABC3691896B183F5E5E8</t>
  </si>
  <si>
    <t>51F82109ABC3687C9891F3AE451E51F82109ABC3691896B183D9157B</t>
  </si>
  <si>
    <t>51F82109ABC3687C9891F3AE451E51F82109ABC0938F9485D7D9F554</t>
  </si>
  <si>
    <t>51F82109ABC3687C9891F3AE451E51F82109ABC0938F9485D7CFC54F</t>
  </si>
  <si>
    <t>51F82109ABC3687C9891F3AE451E57AE9109DE9C9DF396A8916D65881</t>
  </si>
  <si>
    <t>51F82109ABC3687C9891F3AE451E51F82109ABC0938F9485D7CF15A2</t>
  </si>
  <si>
    <t>타일떠붙임(15mm) 시공비  벽, 0.11∼0.20이하, 일반줄눈  M2  건축 10-2-1   ( 호표 217 )</t>
  </si>
  <si>
    <t>51F82109ABC3687C9891F3AE5525</t>
  </si>
  <si>
    <t>호표 217</t>
  </si>
  <si>
    <t>51F82109ABC3687C9891F3AE552551F82109ABC3691896B183F5E5E8</t>
  </si>
  <si>
    <t>51F82109ABC3687C9891F3AE552551F82109ABC3691896B183D9157B</t>
  </si>
  <si>
    <t>51F82109ABC3687C9891F3AE552551F82109ABC0938F9485D7D9F554</t>
  </si>
  <si>
    <t>51F82109ABC3687C9891F3AE552551F82109ABC0938F9485D7CFC54F</t>
  </si>
  <si>
    <t>51F82109ABC3687C9891F3AE552557AE9109DE9C9DF396A8916D65881</t>
  </si>
  <si>
    <t>51F82109ABC3687C9891F3AE552551F82109ABC0938F9485D7CF15A2</t>
  </si>
  <si>
    <t>타일떠붙임(15mm) 시공비  벽, 모자이크(유닛형), 일반줄눈  M2  건축 10-2-1   ( 호표 218 )</t>
  </si>
  <si>
    <t>51F82109ABC3687C9891F3AE65CC</t>
  </si>
  <si>
    <t>호표 218</t>
  </si>
  <si>
    <t>51F82109ABC3687C9891F3AE65CC51F82109ABC3691896B183F5E5E8</t>
  </si>
  <si>
    <t>51F82109ABC3687C9891F3AE65CC51F82109ABC3691896B183D9157B</t>
  </si>
  <si>
    <t>51F82109ABC3687C9891F3AE65CC51F82109ABC0938F9485D7D9F554</t>
  </si>
  <si>
    <t>51F82109ABC3687C9891F3AE65CC51F82109ABC0938F9485D7CFC54F</t>
  </si>
  <si>
    <t>51F82109ABC3687C9891F3AE65CC57AE9109DE9C9DF396A8916D65881</t>
  </si>
  <si>
    <t>51F82109ABC3687C9891F3AE65CC51F82109ABC0938F9485D7CF15A2</t>
  </si>
  <si>
    <t>타일떠붙임(12mm) 시공비  벽, 0.04∼0.10이하 ,백색줄눈  M2  건축 10-2-1   ( 호표 219 )</t>
  </si>
  <si>
    <t>51F82109ABC3687C9891E14FC5DD</t>
  </si>
  <si>
    <t>벽, 0.04∼0.10이하 ,백색줄눈</t>
  </si>
  <si>
    <t>호표 219</t>
  </si>
  <si>
    <t>51F82109ABC3687C9891E14FC5DD51F82109ABC3691896B183F5E5E8</t>
  </si>
  <si>
    <t>줄눈 모르타르</t>
  </si>
  <si>
    <t>배합비 1:1(백시멘트), 모래 별도</t>
  </si>
  <si>
    <t>호표 632</t>
  </si>
  <si>
    <t>51F82109ABC3687C98E98D641594</t>
  </si>
  <si>
    <t>51F82109ABC3687C9891E14FC5DD51F82109ABC3687C98E98D641594</t>
  </si>
  <si>
    <t>51F82109ABC3687C9891E14FC5DD51F82109ABC0938F9485D7D9F554</t>
  </si>
  <si>
    <t>51F82109ABC3687C9891E14FC5DD51F82109ABC0938F9485D7CFC54F</t>
  </si>
  <si>
    <t>51F82109ABC3687C9891E14FC5DD57AE9109DE9C9DF396A8916D65881</t>
  </si>
  <si>
    <t>51F82109ABC3687C9891E14FC5DD51F82109ABC0938F9485D7CF15A2</t>
  </si>
  <si>
    <t>타일떠붙임(12mm) 시공비  벽, 0.11∼0.20이하(백), 백색줄눈  M2  건축 10-2-1   ( 호표 220 )</t>
  </si>
  <si>
    <t>51F82109ABC3687C9891E14FF591</t>
  </si>
  <si>
    <t>벽, 0.11∼0.20이하(백), 백색줄눈</t>
  </si>
  <si>
    <t>호표 220</t>
  </si>
  <si>
    <t>51F82109ABC3687C9891E14FF59151F82109ABC3691896B183F5E5E8</t>
  </si>
  <si>
    <t>51F82109ABC3687C9891E14FF59151F82109ABC3687C98E98D641594</t>
  </si>
  <si>
    <t>51F82109ABC3687C9891E14FF59151F82109ABC0938F9485D7D9F554</t>
  </si>
  <si>
    <t>51F82109ABC3687C9891E14FF59151F82109ABC0938F9485D7CFC54F</t>
  </si>
  <si>
    <t>51F82109ABC3687C9891E14FF59157AE9109DE9C9DF396A8916D65881</t>
  </si>
  <si>
    <t>51F82109ABC3687C9891E14FF59151F82109ABC0938F9485D7CF15A2</t>
  </si>
  <si>
    <t>타일떠붙임(12mm) 시공비  벽, 모자이크(유닛형), 백색줄눈  M2  건축 10-2-1   ( 호표 221 )</t>
  </si>
  <si>
    <t>51F82109ABC3687C9891E14FE58A</t>
  </si>
  <si>
    <t>벽, 모자이크(유닛형), 백색줄눈</t>
  </si>
  <si>
    <t>호표 221</t>
  </si>
  <si>
    <t>51F82109ABC3687C9891E14FE58A51F82109ABC3691896B183F5E5E8</t>
  </si>
  <si>
    <t>51F82109ABC3687C9891E14FE58A51F82109ABC3687C98E98D641594</t>
  </si>
  <si>
    <t>51F82109ABC3687C9891E14FE58A51F82109ABC0938F9485D7D9F554</t>
  </si>
  <si>
    <t>51F82109ABC3687C9891E14FE58A51F82109ABC0938F9485D7CFC54F</t>
  </si>
  <si>
    <t>51F82109ABC3687C9891E14FE58A57AE9109DE9C9DF396A8916D65881</t>
  </si>
  <si>
    <t>51F82109ABC3687C9891E14FE58A51F82109ABC0938F9485D7CF15A2</t>
  </si>
  <si>
    <t>타일떠붙임(15mm) 시공비  벽, 0.04∼0.10이하 ,백색줄눈  M2  건축 10-2-1   ( 호표 222 )</t>
  </si>
  <si>
    <t>51F82109ABC3687C9891E14F9509</t>
  </si>
  <si>
    <t>호표 222</t>
  </si>
  <si>
    <t>51F82109ABC3687C9891E14F950951F82109ABC3691896B183F5E5E8</t>
  </si>
  <si>
    <t>51F82109ABC3687C9891E14F950951F82109ABC3687C98E98D641594</t>
  </si>
  <si>
    <t>51F82109ABC3687C9891E14F950951F82109ABC0938F9485D7D9F554</t>
  </si>
  <si>
    <t>51F82109ABC3687C9891E14F950951F82109ABC0938F9485D7CFC54F</t>
  </si>
  <si>
    <t>51F82109ABC3687C9891E14F950957AE9109DE9C9DF396A8916D65881</t>
  </si>
  <si>
    <t>51F82109ABC3687C9891E14F950951F82109ABC0938F9485D7CF15A2</t>
  </si>
  <si>
    <t>타일떠붙임(15mm) 시공비  벽, 0.11∼0.20이하(백), 백색줄눈  M2  건축 10-2-1   ( 호표 223 )</t>
  </si>
  <si>
    <t>51F82109ABC3687C9891E14F8562</t>
  </si>
  <si>
    <t>호표 223</t>
  </si>
  <si>
    <t>51F82109ABC3687C9891E14F856251F82109ABC3691896B183F5E5E8</t>
  </si>
  <si>
    <t>51F82109ABC3687C9891E14F856251F82109ABC3687C98E98D641594</t>
  </si>
  <si>
    <t>51F82109ABC3687C9891E14F856251F82109ABC0938F9485D7D9F554</t>
  </si>
  <si>
    <t>51F82109ABC3687C9891E14F856251F82109ABC0938F9485D7CFC54F</t>
  </si>
  <si>
    <t>51F82109ABC3687C9891E14F856257AE9109DE9C9DF396A8916D65881</t>
  </si>
  <si>
    <t>51F82109ABC3687C9891E14F856251F82109ABC0938F9485D7CF15A2</t>
  </si>
  <si>
    <t>타일떠붙임(15mm) 시공비  벽, 모자이크(유닛형), 백색줄눈  M2  건축 10-2-1   ( 호표 224 )</t>
  </si>
  <si>
    <t>51F82109ABC3687C9891E14FB536</t>
  </si>
  <si>
    <t>호표 224</t>
  </si>
  <si>
    <t>51F82109ABC3687C9891E14FB53651F82109ABC3691896B183F5E5E8</t>
  </si>
  <si>
    <t>51F82109ABC3687C9891E14FB53651F82109ABC3687C98E98D641594</t>
  </si>
  <si>
    <t>51F82109ABC3687C9891E14FB53651F82109ABC0938F9485D7D9F554</t>
  </si>
  <si>
    <t>51F82109ABC3687C9891E14FB53651F82109ABC0938F9485D7CFC54F</t>
  </si>
  <si>
    <t>51F82109ABC3687C9891E14FB53657AE9109DE9C9DF396A8916D65881</t>
  </si>
  <si>
    <t>51F82109ABC3687C9891E14FB53651F82109ABC0938F9485D7CF15A2</t>
  </si>
  <si>
    <t>바닥, 압착바름 5mm 시공비  0.04∼0.10이하, 일반C, 일반줄눈  M2  건축 10-2-2   ( 호표 225 )</t>
  </si>
  <si>
    <t>51F82109ABC3687C98875FC315D5</t>
  </si>
  <si>
    <t>바닥, 압착바름 5mm 시공비</t>
  </si>
  <si>
    <t>0.04∼0.10이하, 일반C, 일반줄눈</t>
  </si>
  <si>
    <t>호표 225</t>
  </si>
  <si>
    <t>건축 10-2-2</t>
  </si>
  <si>
    <t>배합비 1:2, 시멘트, 모래 별도</t>
  </si>
  <si>
    <t>호표 633</t>
  </si>
  <si>
    <t>51F82109ABC3691896B183EB757E</t>
  </si>
  <si>
    <t>51F82109ABC3687C98875FC315D551F82109ABC3691896B183EB757E</t>
  </si>
  <si>
    <t>51F82109ABC3687C98875FC315D551F82109ABC3691896B183D9157B</t>
  </si>
  <si>
    <t>51F82109ABC3687C98875FC315D551F82109ABC0938F9485D7D9F554</t>
  </si>
  <si>
    <t>51F82109ABC3687C98875FC315D551F82109ABC0938F9485D7CFC54F</t>
  </si>
  <si>
    <t>51F82109ABC3687C98875FC315D557AE9109DE9C9DF396A8916D65881</t>
  </si>
  <si>
    <t>51F82109ABC3687C98875FC315D551F82109ABC0938F9485D7CF15A2</t>
  </si>
  <si>
    <t>바닥, 압착바름 5mm 시공비  0.11∼0.20이하, 일반C, 일반줄눈  M2  건축 10-2-2   ( 호표 226 )</t>
  </si>
  <si>
    <t>51F82109ABC3687C98875FC325FC</t>
  </si>
  <si>
    <t>0.11∼0.20이하, 일반C, 일반줄눈</t>
  </si>
  <si>
    <t>호표 226</t>
  </si>
  <si>
    <t>51F82109ABC3687C98875FC325FC51F82109ABC3691896B183EB757E</t>
  </si>
  <si>
    <t>51F82109ABC3687C98875FC325FC51F82109ABC3691896B183D9157B</t>
  </si>
  <si>
    <t>51F82109ABC3687C98875FC325FC51F82109ABC0938F9485D7D9F554</t>
  </si>
  <si>
    <t>51F82109ABC3687C98875FC325FC51F82109ABC0938F9485D7CFC54F</t>
  </si>
  <si>
    <t>51F82109ABC3687C98875FC325FC57AE9109DE9C9DF396A8916D65881</t>
  </si>
  <si>
    <t>51F82109ABC3687C98875FC325FC51F82109ABC0938F9485D7CF15A2</t>
  </si>
  <si>
    <t>바닥, 압착바름 5mm 시공비  모자이크(유닛형), 일반C, 일반줄눈  M2  건축 10-2-2   ( 호표 227 )</t>
  </si>
  <si>
    <t>51F82109ABC3687C98875FC33582</t>
  </si>
  <si>
    <t>모자이크(유닛형), 일반C, 일반줄눈</t>
  </si>
  <si>
    <t>호표 227</t>
  </si>
  <si>
    <t>51F82109ABC3687C98875FC3358251F82109ABC3691896B183EB757E</t>
  </si>
  <si>
    <t>51F82109ABC3687C98875FC3358251F82109ABC3691896B183D9157B</t>
  </si>
  <si>
    <t>51F82109ABC3687C98875FC3358251F82109ABC0938F9485D7D9F554</t>
  </si>
  <si>
    <t>51F82109ABC3687C98875FC3358251F82109ABC0938F9485D7CFC54F</t>
  </si>
  <si>
    <t>51F82109ABC3687C98875FC3358257AE9109DE9C9DF396A8916D65881</t>
  </si>
  <si>
    <t>51F82109ABC3687C98875FC3358251F82109ABC0938F9485D7CF15A2</t>
  </si>
  <si>
    <t>바닥, 압착바름 6mm 시공비  0.04∼0.10이하, 일반C, 일반줄눈  M2  건축 10-2-2   ( 호표 228 )</t>
  </si>
  <si>
    <t>51F82109ABC3687C98875FC345A9</t>
  </si>
  <si>
    <t>바닥, 압착바름 6mm 시공비</t>
  </si>
  <si>
    <t>호표 228</t>
  </si>
  <si>
    <t>51F82109ABC3687C98875FC345A951F82109ABC3691896B183EB757E</t>
  </si>
  <si>
    <t>51F82109ABC3687C98875FC345A951F82109ABC3691896B183D9157B</t>
  </si>
  <si>
    <t>51F82109ABC3687C98875FC345A951F82109ABC0938F9485D7D9F554</t>
  </si>
  <si>
    <t>51F82109ABC3687C98875FC345A951F82109ABC0938F9485D7CFC54F</t>
  </si>
  <si>
    <t>51F82109ABC3687C98875FC345A957AE9109DE9C9DF396A8916D65881</t>
  </si>
  <si>
    <t>51F82109ABC3687C98875FC345A951F82109ABC0938F9485D7CF15A2</t>
  </si>
  <si>
    <t>바닥, 압착바름 6mm 시공비  0.11∼0.20이하, 일반C, 일반줄눈  M2  건축 10-2-2   ( 호표 229 )</t>
  </si>
  <si>
    <t>51F82109ABC3687C98875FC355B0</t>
  </si>
  <si>
    <t>호표 229</t>
  </si>
  <si>
    <t>51F82109ABC3687C98875FC355B051F82109ABC3691896B183EB757E</t>
  </si>
  <si>
    <t>51F82109ABC3687C98875FC355B051F82109ABC3691896B183D9157B</t>
  </si>
  <si>
    <t>51F82109ABC3687C98875FC355B051F82109ABC0938F9485D7D9F554</t>
  </si>
  <si>
    <t>51F82109ABC3687C98875FC355B051F82109ABC0938F9485D7CFC54F</t>
  </si>
  <si>
    <t>51F82109ABC3687C98875FC355B057AE9109DE9C9DF396A8916D65881</t>
  </si>
  <si>
    <t>51F82109ABC3687C98875FC355B051F82109ABC0938F9485D7CF15A2</t>
  </si>
  <si>
    <t>바닥, 압착바름 6mm 시공비  모자이크(유닛형), 일반C, 일반줄눈  M2  건축 10-2-2   ( 호표 230 )</t>
  </si>
  <si>
    <t>51F82109ABC3687C98875FC36556</t>
  </si>
  <si>
    <t>호표 230</t>
  </si>
  <si>
    <t>51F82109ABC3687C98875FC3655651F82109ABC3691896B183EB757E</t>
  </si>
  <si>
    <t>51F82109ABC3687C98875FC3655651F82109ABC3691896B183D9157B</t>
  </si>
  <si>
    <t>51F82109ABC3687C98875FC3655651F82109ABC0938F9485D7D9F554</t>
  </si>
  <si>
    <t>51F82109ABC3687C98875FC3655651F82109ABC0938F9485D7CFC54F</t>
  </si>
  <si>
    <t>51F82109ABC3687C98875FC3655657AE9109DE9C9DF396A8916D65881</t>
  </si>
  <si>
    <t>51F82109ABC3687C98875FC3655651F82109ABC0938F9485D7CF15A2</t>
  </si>
  <si>
    <t>바닥, 압착바름 5mm 시공비  0.04∼0.10이하, 일반C, 백색줄눈  M2  건축 10-2-2   ( 호표 231 )</t>
  </si>
  <si>
    <t>51F82109ABC3687C98874D52750B</t>
  </si>
  <si>
    <t>0.04∼0.10이하, 일반C, 백색줄눈</t>
  </si>
  <si>
    <t>호표 231</t>
  </si>
  <si>
    <t>51F82109ABC3687C98874D52750B51F82109ABC3691896B183EB757E</t>
  </si>
  <si>
    <t>51F82109ABC3687C98874D52750B51F82109ABC3687C98E98D641594</t>
  </si>
  <si>
    <t>51F82109ABC3687C98874D52750B51F82109ABC0938F9485D7D9F554</t>
  </si>
  <si>
    <t>51F82109ABC3687C98874D52750B51F82109ABC0938F9485D7CFC54F</t>
  </si>
  <si>
    <t>51F82109ABC3687C98874D52750B57AE9109DE9C9DF396A8916D65881</t>
  </si>
  <si>
    <t>51F82109ABC3687C98874D52750B51F82109ABC0938F9485D7CF15A2</t>
  </si>
  <si>
    <t>바닥, 압착바름 5mm 시공비  0.11∼0.20이하, 일반C, 백색줄눈  M2  건축 10-2-2   ( 호표 232 )</t>
  </si>
  <si>
    <t>51F82109ABC3687C98874D5245B7</t>
  </si>
  <si>
    <t>0.11∼0.20이하, 일반C, 백색줄눈</t>
  </si>
  <si>
    <t>호표 232</t>
  </si>
  <si>
    <t>51F82109ABC3687C98874D5245B751F82109ABC3691896B183EB757E</t>
  </si>
  <si>
    <t>51F82109ABC3687C98874D5245B751F82109ABC3687C98E98D641594</t>
  </si>
  <si>
    <t>51F82109ABC3687C98874D5245B751F82109ABC0938F9485D7D9F554</t>
  </si>
  <si>
    <t>51F82109ABC3687C98874D5245B751F82109ABC0938F9485D7CFC54F</t>
  </si>
  <si>
    <t>51F82109ABC3687C98874D5245B757AE9109DE9C9DF396A8916D65881</t>
  </si>
  <si>
    <t>51F82109ABC3687C98874D5245B751F82109ABC0938F9485D7CF15A2</t>
  </si>
  <si>
    <t>바닥, 압착바름 5mm 시공비  모자이크(유닛형), 일반C, 백색줄눈  M2  건축 10-2-2   ( 호표 233 )</t>
  </si>
  <si>
    <t>51F82109ABC3687C98874D52555E</t>
  </si>
  <si>
    <t>모자이크(유닛형), 일반C, 백색줄눈</t>
  </si>
  <si>
    <t>호표 233</t>
  </si>
  <si>
    <t>51F82109ABC3687C98874D52555E51F82109ABC3691896B183EB757E</t>
  </si>
  <si>
    <t>51F82109ABC3687C98874D52555E51F82109ABC3687C98E98D641594</t>
  </si>
  <si>
    <t>51F82109ABC3687C98874D52555E51F82109ABC0938F9485D7D9F554</t>
  </si>
  <si>
    <t>51F82109ABC3687C98874D52555E51F82109ABC0938F9485D7CFC54F</t>
  </si>
  <si>
    <t>51F82109ABC3687C98874D52555E57AE9109DE9C9DF396A8916D65881</t>
  </si>
  <si>
    <t>51F82109ABC3687C98874D52555E51F82109ABC0938F9485D7CF15A2</t>
  </si>
  <si>
    <t>바닥, 압착바름 6mm 시공비  0.04∼0.10이하, 일반C, 백색줄눈  M2  건축 10-2-2   ( 호표 234 )</t>
  </si>
  <si>
    <t>51F82109ABC3687C98874D52258A</t>
  </si>
  <si>
    <t>호표 234</t>
  </si>
  <si>
    <t>51F82109ABC3687C98874D52258A51F82109ABC3691896B183EB757E</t>
  </si>
  <si>
    <t>51F82109ABC3687C98874D52258A51F82109ABC3687C98E98D641594</t>
  </si>
  <si>
    <t>51F82109ABC3687C98874D52258A51F82109ABC0938F9485D7D9F554</t>
  </si>
  <si>
    <t>51F82109ABC3687C98874D52258A51F82109ABC0938F9485D7CFC54F</t>
  </si>
  <si>
    <t>51F82109ABC3687C98874D52258A57AE9109DE9C9DF396A8916D65881</t>
  </si>
  <si>
    <t>51F82109ABC3687C98874D52258A51F82109ABC0938F9485D7CF15A2</t>
  </si>
  <si>
    <t>바닥, 압착바름 6mm 시공비  0.11∼0.20이하, 일반C, 백색줄눈  M2  건축 10-2-2   ( 호표 235 )</t>
  </si>
  <si>
    <t>51F82109ABC3687C98874D523590</t>
  </si>
  <si>
    <t>호표 235</t>
  </si>
  <si>
    <t>51F82109ABC3687C98874D52359051F82109ABC3691896B183EB757E</t>
  </si>
  <si>
    <t>51F82109ABC3687C98874D52359051F82109ABC3687C98E98D641594</t>
  </si>
  <si>
    <t>51F82109ABC3687C98874D52359051F82109ABC0938F9485D7D9F554</t>
  </si>
  <si>
    <t>51F82109ABC3687C98874D52359051F82109ABC0938F9485D7CFC54F</t>
  </si>
  <si>
    <t>51F82109ABC3687C98874D52359057AE9109DE9C9DF396A8916D65881</t>
  </si>
  <si>
    <t>51F82109ABC3687C98874D52359051F82109ABC0938F9485D7CF15A2</t>
  </si>
  <si>
    <t>바닥, 압착바름 6mm 시공비  모자이크(유닛형), 일반C, 백색줄눈  M2  건축 10-2-2   ( 호표 236 )</t>
  </si>
  <si>
    <t>51F82109ABC3687C98874D5205DC</t>
  </si>
  <si>
    <t>호표 236</t>
  </si>
  <si>
    <t>51F82109ABC3687C98874D5205DC51F82109ABC3691896B183EB757E</t>
  </si>
  <si>
    <t>51F82109ABC3687C98874D5205DC51F82109ABC3687C98E98D641594</t>
  </si>
  <si>
    <t>51F82109ABC3687C98874D5205DC51F82109ABC0938F9485D7D9F554</t>
  </si>
  <si>
    <t>51F82109ABC3687C98874D5205DC51F82109ABC0938F9485D7CFC54F</t>
  </si>
  <si>
    <t>51F82109ABC3687C98874D5205DC57AE9109DE9C9DF396A8916D65881</t>
  </si>
  <si>
    <t>51F82109ABC3687C98874D5205DC51F82109ABC0938F9485D7CF15A2</t>
  </si>
  <si>
    <t>벽, 압착바름 5mm 시공비  0.04∼0.10이하, 일반C, 일반줄눈  M2  건축 10-2-2   ( 호표 237 )</t>
  </si>
  <si>
    <t>51F82109ABC3687C98FA44B785A3</t>
  </si>
  <si>
    <t>벽, 압착바름 5mm 시공비</t>
  </si>
  <si>
    <t>호표 237</t>
  </si>
  <si>
    <t>51F82109ABC3687C98FA44B785A351F82109ABC3691896B183EB757E</t>
  </si>
  <si>
    <t>51F82109ABC3687C98FA44B785A351F82109ABC3691896B183D9157B</t>
  </si>
  <si>
    <t>51F82109ABC3687C98FA44B785A351F82109ABC0938F9485D7D9F554</t>
  </si>
  <si>
    <t>51F82109ABC3687C98FA44B785A351F82109ABC0938F9485D7CFC54F</t>
  </si>
  <si>
    <t>51F82109ABC3687C98FA44B785A357AE9109DE9C9DF396A8916D65881</t>
  </si>
  <si>
    <t>51F82109ABC3687C98FA44B785A351F82109ABC0938F9485D7CF15A2</t>
  </si>
  <si>
    <t>벽, 압착바름 5mm 시공비  0.11∼0.20이하, 일반C, 일반줄눈  M2  건축 10-2-2   ( 호표 238 )</t>
  </si>
  <si>
    <t>51F82109ABC3687C98FA44B7B577</t>
  </si>
  <si>
    <t>호표 238</t>
  </si>
  <si>
    <t>51F82109ABC3687C98FA44B7B57751F82109ABC3691896B183EB757E</t>
  </si>
  <si>
    <t>51F82109ABC3687C98FA44B7B57751F82109ABC3691896B183D9157B</t>
  </si>
  <si>
    <t>51F82109ABC3687C98FA44B7B57751F82109ABC0938F9485D7D9F554</t>
  </si>
  <si>
    <t>51F82109ABC3687C98FA44B7B57751F82109ABC0938F9485D7CFC54F</t>
  </si>
  <si>
    <t>51F82109ABC3687C98FA44B7B57757AE9109DE9C9DF396A8916D65881</t>
  </si>
  <si>
    <t>51F82109ABC3687C98FA44B7B57751F82109ABC0938F9485D7CF15A2</t>
  </si>
  <si>
    <t>벽, 압착바름 5mm 시공비  모자이크(유닛형), 일반C, 일반줄눈  M2  건축 10-2-2   ( 호표 239 )</t>
  </si>
  <si>
    <t>51F82109ABC3687C98FA44B7A551</t>
  </si>
  <si>
    <t>호표 239</t>
  </si>
  <si>
    <t>51F82109ABC3687C98FA44B7A55151F82109ABC3691896B183EB757E</t>
  </si>
  <si>
    <t>51F82109ABC3687C98FA44B7A55151F82109ABC3691896B183D9157B</t>
  </si>
  <si>
    <t>51F82109ABC3687C98FA44B7A55151F82109ABC0938F9485D7D9F554</t>
  </si>
  <si>
    <t>51F82109ABC3687C98FA44B7A55151F82109ABC0938F9485D7CFC54F</t>
  </si>
  <si>
    <t>51F82109ABC3687C98FA44B7A55157AE9109DE9C9DF396A8916D65881</t>
  </si>
  <si>
    <t>51F82109ABC3687C98FA44B7A55151F82109ABC0938F9485D7CF15A2</t>
  </si>
  <si>
    <t>벽, 압착바름 6mm 시공비  0.04∼0.10이하, 일반C, 일반줄눈  M2  건축 10-2-2   ( 호표 240 )</t>
  </si>
  <si>
    <t>51F82109ABC3687C98FA44B7D525</t>
  </si>
  <si>
    <t>벽, 압착바름 6mm 시공비</t>
  </si>
  <si>
    <t>호표 240</t>
  </si>
  <si>
    <t>51F82109ABC3687C98FA44B7D52551F82109ABC3691896B183EB757E</t>
  </si>
  <si>
    <t>51F82109ABC3687C98FA44B7D52551F82109ABC3691896B183D9157B</t>
  </si>
  <si>
    <t>51F82109ABC3687C98FA44B7D52551F82109ABC0938F9485D7D9F554</t>
  </si>
  <si>
    <t>51F82109ABC3687C98FA44B7D52551F82109ABC0938F9485D7CFC54F</t>
  </si>
  <si>
    <t>51F82109ABC3687C98FA44B7D52557AE9109DE9C9DF396A8916D65881</t>
  </si>
  <si>
    <t>51F82109ABC3687C98FA44B7D52551F82109ABC0938F9485D7CF15A2</t>
  </si>
  <si>
    <t>벽, 압착바름 6mm 시공비  0.11∼0.20이하, 일반C, 일반줄눈  M2  건축 10-2-2   ( 호표 241 )</t>
  </si>
  <si>
    <t>51F82109ABC3687C98FA44B7C51E</t>
  </si>
  <si>
    <t>호표 241</t>
  </si>
  <si>
    <t>51F82109ABC3687C98FA44B7C51E51F82109ABC3691896B183EB757E</t>
  </si>
  <si>
    <t>51F82109ABC3687C98FA44B7C51E51F82109ABC3691896B183D9157B</t>
  </si>
  <si>
    <t>51F82109ABC3687C98FA44B7C51E51F82109ABC0938F9485D7D9F554</t>
  </si>
  <si>
    <t>51F82109ABC3687C98FA44B7C51E51F82109ABC0938F9485D7CFC54F</t>
  </si>
  <si>
    <t>51F82109ABC3687C98FA44B7C51E57AE9109DE9C9DF396A8916D65881</t>
  </si>
  <si>
    <t>51F82109ABC3687C98FA44B7C51E51F82109ABC0938F9485D7CF15A2</t>
  </si>
  <si>
    <t>벽, 압착바름 6mm 시공비  모자이크(유닛형), 일반C, 일반줄눈  M2  건축 10-2-2   ( 호표 242 )</t>
  </si>
  <si>
    <t>51F82109ABC3687C98FA44B7F5D2</t>
  </si>
  <si>
    <t>호표 242</t>
  </si>
  <si>
    <t>51F82109ABC3687C98FA44B7F5D251F82109ABC3691896B183EB757E</t>
  </si>
  <si>
    <t>51F82109ABC3687C98FA44B7F5D251F82109ABC3691896B183D9157B</t>
  </si>
  <si>
    <t>51F82109ABC3687C98FA44B7F5D251F82109ABC0938F9485D7D9F554</t>
  </si>
  <si>
    <t>51F82109ABC3687C98FA44B7F5D251F82109ABC0938F9485D7CFC54F</t>
  </si>
  <si>
    <t>51F82109ABC3687C98FA44B7F5D257AE9109DE9C9DF396A8916D65881</t>
  </si>
  <si>
    <t>51F82109ABC3687C98FA44B7F5D251F82109ABC0938F9485D7CF15A2</t>
  </si>
  <si>
    <t>벽, 압착바름 5mm 시공비  0.04∼0.10이하, 일반C, 백색줄눈  M2  건축 10-2-2   ( 호표 243 )</t>
  </si>
  <si>
    <t>51F82109ABC3687C98FA5514551E</t>
  </si>
  <si>
    <t>호표 243</t>
  </si>
  <si>
    <t>51F82109ABC3687C98FA5514551E51F82109ABC3691896B183EB757E</t>
  </si>
  <si>
    <t>51F82109ABC3687C98FA5514551E51F82109ABC3687C98E98D641594</t>
  </si>
  <si>
    <t>51F82109ABC3687C98FA5514551E51F82109ABC0938F9485D7D9F554</t>
  </si>
  <si>
    <t>51F82109ABC3687C98FA5514551E51F82109ABC0938F9485D7CFC54F</t>
  </si>
  <si>
    <t>51F82109ABC3687C98FA5514551E57AE9109DE9C9DF396A8916D65881</t>
  </si>
  <si>
    <t>51F82109ABC3687C98FA5514551E51F82109ABC0938F9485D7CF15A2</t>
  </si>
  <si>
    <t>벽, 압착바름 5mm 시공비  0.11∼0.20이하, 일반C, 백색줄눈  M2  건축 10-2-2   ( 호표 244 )</t>
  </si>
  <si>
    <t>51F82109ABC3687C98FA55146525</t>
  </si>
  <si>
    <t>호표 244</t>
  </si>
  <si>
    <t>51F82109ABC3687C98FA5514652551F82109ABC3691896B183EB757E</t>
  </si>
  <si>
    <t>51F82109ABC3687C98FA5514652551F82109ABC3687C98E98D641594</t>
  </si>
  <si>
    <t>51F82109ABC3687C98FA5514652551F82109ABC0938F9485D7D9F554</t>
  </si>
  <si>
    <t>51F82109ABC3687C98FA5514652551F82109ABC0938F9485D7CFC54F</t>
  </si>
  <si>
    <t>51F82109ABC3687C98FA5514652557AE9109DE9C9DF396A8916D65881</t>
  </si>
  <si>
    <t>51F82109ABC3687C98FA5514652551F82109ABC0938F9485D7CF15A2</t>
  </si>
  <si>
    <t>벽, 압착바름 5mm 시공비  모자이크(유닛형), 일반C, 백색줄눈  M2  건축 10-2-2   ( 호표 245 )</t>
  </si>
  <si>
    <t>51F82109ABC3687C98FA551475CC</t>
  </si>
  <si>
    <t>호표 245</t>
  </si>
  <si>
    <t>51F82109ABC3687C98FA551475CC51F82109ABC3691896B183EB757E</t>
  </si>
  <si>
    <t>51F82109ABC3687C98FA551475CC51F82109ABC3687C98E98D641594</t>
  </si>
  <si>
    <t>51F82109ABC3687C98FA551475CC51F82109ABC0938F9485D7D9F554</t>
  </si>
  <si>
    <t>51F82109ABC3687C98FA551475CC51F82109ABC0938F9485D7CFC54F</t>
  </si>
  <si>
    <t>51F82109ABC3687C98FA551475CC57AE9109DE9C9DF396A8916D65881</t>
  </si>
  <si>
    <t>51F82109ABC3687C98FA551475CC51F82109ABC0938F9485D7CF15A2</t>
  </si>
  <si>
    <t>벽, 압착바름 6mm 시공비  0.04∼0.10이하, 일반C, 백색줄눈  M2  건축 10-2-2   ( 호표 246 )</t>
  </si>
  <si>
    <t>51F82109ABC3687C98FA5514059D</t>
  </si>
  <si>
    <t>호표 246</t>
  </si>
  <si>
    <t>51F82109ABC3687C98FA5514059D51F82109ABC3691896B183EB757E</t>
  </si>
  <si>
    <t>51F82109ABC3687C98FA5514059D51F82109ABC3687C98E98D641594</t>
  </si>
  <si>
    <t>51F82109ABC3687C98FA5514059D51F82109ABC0938F9485D7D9F554</t>
  </si>
  <si>
    <t>51F82109ABC3687C98FA5514059D51F82109ABC0938F9485D7CFC54F</t>
  </si>
  <si>
    <t>51F82109ABC3687C98FA5514059D57AE9109DE9C9DF396A8916D65881</t>
  </si>
  <si>
    <t>51F82109ABC3687C98FA5514059D51F82109ABC0938F9485D7CF15A2</t>
  </si>
  <si>
    <t>벽, 압착바름 6mm 시공비  0.11∼0.20이하, 일반C, 백색줄눈  M2  건축 10-2-2   ( 호표 247 )</t>
  </si>
  <si>
    <t>51F82109ABC3687C98FA551415A3</t>
  </si>
  <si>
    <t>호표 247</t>
  </si>
  <si>
    <t>51F82109ABC3687C98FA551415A351F82109ABC3691896B183EB757E</t>
  </si>
  <si>
    <t>51F82109ABC3687C98FA551415A351F82109ABC3687C98E98D641594</t>
  </si>
  <si>
    <t>51F82109ABC3687C98FA551415A351F82109ABC0938F9485D7D9F554</t>
  </si>
  <si>
    <t>51F82109ABC3687C98FA551415A351F82109ABC0938F9485D7CFC54F</t>
  </si>
  <si>
    <t>51F82109ABC3687C98FA551415A357AE9109DE9C9DF396A8916D65881</t>
  </si>
  <si>
    <t>51F82109ABC3687C98FA551415A351F82109ABC0938F9485D7CF15A2</t>
  </si>
  <si>
    <t>벽, 압착바름 6mm 시공비  모자이크(유닛형), 일반C, 백색줄눈  M2  건축 10-2-2   ( 호표 248 )</t>
  </si>
  <si>
    <t>51F82109ABC3687C98FA5514254A</t>
  </si>
  <si>
    <t>호표 248</t>
  </si>
  <si>
    <t>51F82109ABC3687C98FA5514254A51F82109ABC3691896B183EB757E</t>
  </si>
  <si>
    <t>51F82109ABC3687C98FA5514254A51F82109ABC3687C98E98D641594</t>
  </si>
  <si>
    <t>51F82109ABC3687C98FA5514254A51F82109ABC0938F9485D7D9F554</t>
  </si>
  <si>
    <t>51F82109ABC3687C98FA5514254A51F82109ABC0938F9485D7CFC54F</t>
  </si>
  <si>
    <t>51F82109ABC3687C98FA5514254A57AE9109DE9C9DF396A8916D65881</t>
  </si>
  <si>
    <t>51F82109ABC3687C98FA5514254A51F82109ABC0938F9485D7CF15A2</t>
  </si>
  <si>
    <t>거푸집 먹매김  주택  M2  건축 11-1   ( 호표 249 )</t>
  </si>
  <si>
    <t>51F82109ABC3687595D1F4CDC5AD</t>
  </si>
  <si>
    <t>거푸집 먹매김</t>
  </si>
  <si>
    <t>주택</t>
  </si>
  <si>
    <t>호표 249</t>
  </si>
  <si>
    <t>건축 11-1</t>
  </si>
  <si>
    <t>51F82109ABC3687595D1F4CDC5AD51F82109ABC0938F9485D7CF85D6</t>
  </si>
  <si>
    <t>거푸집 먹매김  일반  M2  건축 11-1   ( 호표 250 )</t>
  </si>
  <si>
    <t>51F82109ABC3687595D1F4CDD5B4</t>
  </si>
  <si>
    <t>일반</t>
  </si>
  <si>
    <t>호표 250</t>
  </si>
  <si>
    <t>51F82109ABC3687595D1F4CDD5B451F82109ABC0938F9485D7CF85D6</t>
  </si>
  <si>
    <t>구조부 먹매김  주택  M2  건축 11-1   ( 호표 251 )</t>
  </si>
  <si>
    <t>51F82109ABC3687595D1F4CDE55B</t>
  </si>
  <si>
    <t>구조부 먹매김</t>
  </si>
  <si>
    <t>호표 251</t>
  </si>
  <si>
    <t>51F82109ABC3687595D1F4CDE55B51F82109ABC0938F9485D7CF85D6</t>
  </si>
  <si>
    <t>구조부 먹매김  일반  M2  건축 11-1   ( 호표 252 )</t>
  </si>
  <si>
    <t>51F82109ABC3687595D1F4CDF561</t>
  </si>
  <si>
    <t>호표 252</t>
  </si>
  <si>
    <t>51F82109ABC3687595D1F4CDF56151F82109ABC0938F9485D7CF85D6</t>
  </si>
  <si>
    <t>반자틀설치  널천정  M2  건축 11-3   ( 호표 253 )</t>
  </si>
  <si>
    <t>51F82109ABC3687D993DF873B52E</t>
  </si>
  <si>
    <t>반자틀설치</t>
  </si>
  <si>
    <t>널천정</t>
  </si>
  <si>
    <t>호표 253</t>
  </si>
  <si>
    <t>건축 11-3</t>
  </si>
  <si>
    <t>일반못 N50</t>
  </si>
  <si>
    <t>51F8710925C1E0B9910D604C45AE</t>
  </si>
  <si>
    <t>51F82109ABC3687D993DF873B52E51F8710925C1E0B9910D604C45AE</t>
  </si>
  <si>
    <t>51F82109ABC3687D993DF873B52E51F82109ABC0938F9485D7CF85D6</t>
  </si>
  <si>
    <t>51F82109ABC3687D993DF873B52E51F82109ABC0938F9485D7CFC54F</t>
  </si>
  <si>
    <t>반자틀설치  우물천정  M2  건축 11-3   ( 호표 254 )</t>
  </si>
  <si>
    <t>51F82109ABC3687D993DF873C535</t>
  </si>
  <si>
    <t>우물천정</t>
  </si>
  <si>
    <t>호표 254</t>
  </si>
  <si>
    <t>51F82109ABC3687D993DF873C53551F8710925C1E0B9910D604C45AE</t>
  </si>
  <si>
    <t>51F82109ABC3687D993DF873C53551F82109ABC0938F9485D7CF85D6</t>
  </si>
  <si>
    <t>51F82109ABC3687D993DF873C53551F82109ABC0938F9485D7CFC54F</t>
  </si>
  <si>
    <t>반자틀설치  합판. 텍스천정  M2  건축 11-3   ( 호표 255 )</t>
  </si>
  <si>
    <t>51F82109ABC3687D993DF873D5DC</t>
  </si>
  <si>
    <t>합판. 텍스천정</t>
  </si>
  <si>
    <t>호표 255</t>
  </si>
  <si>
    <t>51F82109ABC3687D993DF873D5DC51F8710925C1E0B9910D604C45AE</t>
  </si>
  <si>
    <t>51F82109ABC3687D993DF873D5DC51F82109ABC0938F9485D7CF85D6</t>
  </si>
  <si>
    <t>51F82109ABC3687D993DF873D5DC51F82109ABC0938F9485D7CFC54F</t>
  </si>
  <si>
    <t>반자틀설치  회반죽바름천장  M2  건축 11-3   ( 호표 256 )</t>
  </si>
  <si>
    <t>51F82109ABC3687D993DF873E5E2</t>
  </si>
  <si>
    <t>회반죽바름천장</t>
  </si>
  <si>
    <t>호표 256</t>
  </si>
  <si>
    <t>51F82109ABC3687D993DF873E5E251F811099DBF25E6997F60BD852A</t>
  </si>
  <si>
    <t>51F82109ABC3687D993DF873E5E251F8710925C1E0B9910D604C45AE</t>
  </si>
  <si>
    <t>51F82109ABC3687D993DF873E5E251F82109ABC0938F9485D7CF85D6</t>
  </si>
  <si>
    <t>51F82109ABC3687D993DF873E5E251F82109ABC0938F9485D7CFC54F</t>
  </si>
  <si>
    <t>벽체틀  45*45, @450*600  M2  건축 11-4.1   ( 호표 257 )</t>
  </si>
  <si>
    <t>51F82109ABC3687D99239646C51B</t>
  </si>
  <si>
    <t>벽체틀</t>
  </si>
  <si>
    <t>45*45, @450*600</t>
  </si>
  <si>
    <t>호표 257</t>
  </si>
  <si>
    <t>건축 11-4.1</t>
  </si>
  <si>
    <t>외송(재)</t>
  </si>
  <si>
    <t>재</t>
  </si>
  <si>
    <t>51F811099DBF25E6997F60BD9533</t>
  </si>
  <si>
    <t>51F82109ABC3687D99239646C51B51F811099DBF25E6997F60BD9533</t>
  </si>
  <si>
    <t>자재 별도</t>
  </si>
  <si>
    <t>호표 634</t>
  </si>
  <si>
    <t>51F82109ABC3687D992396469547</t>
  </si>
  <si>
    <t>51F82109ABC3687D99239646C51B51F82109ABC3687D992396469547</t>
  </si>
  <si>
    <t>벽, MDF붙임    M2  건축 11-4.3   ( 호표 258 )</t>
  </si>
  <si>
    <t>51F82109ABC3687D992385E1F500</t>
  </si>
  <si>
    <t>벽, MDF붙임</t>
  </si>
  <si>
    <t>호표 258</t>
  </si>
  <si>
    <t>건축 11-4.3</t>
  </si>
  <si>
    <t>MDF(중밀도섬유판)</t>
  </si>
  <si>
    <t>9.0*1220*2440mm(㎡)</t>
  </si>
  <si>
    <t>51F82109A65EB21F9A2162F855BD</t>
  </si>
  <si>
    <t>51F82109ABC3687D992385E1F50051F82109A65EB21F9A2162F855BD</t>
  </si>
  <si>
    <t>벽, 합판붙임</t>
  </si>
  <si>
    <t>합판 별도</t>
  </si>
  <si>
    <t>호표 635</t>
  </si>
  <si>
    <t>51F82109ABC3687D992385E1C54C</t>
  </si>
  <si>
    <t>51F82109ABC3687D992385E1F50051F82109ABC3687D992385E1C54C</t>
  </si>
  <si>
    <t>벽, 수장합판붙임  바탕붙임 포함  M2  건축 11-4.4   ( 호표 259 )</t>
  </si>
  <si>
    <t>51F82109ABC3687D992385E195F8</t>
  </si>
  <si>
    <t>벽, 수장합판붙임</t>
  </si>
  <si>
    <t>바탕붙임 포함</t>
  </si>
  <si>
    <t>호표 259</t>
  </si>
  <si>
    <t>건축 11-4.4</t>
  </si>
  <si>
    <t>51F82109ABC3687D992385E195F851F82109ABC3687D992385E1C54C</t>
  </si>
  <si>
    <t>접착붙임(합판 별도)</t>
  </si>
  <si>
    <t>호표 636</t>
  </si>
  <si>
    <t>51F82109ABC3687D992385E1E57A</t>
  </si>
  <si>
    <t>51F82109ABC3687D992385E195F851F82109ABC3687D992385E1E57A</t>
  </si>
  <si>
    <t>무늬목붙임  벽, 라왕, 본드  M2  건축 11-4.4   ( 호표 260 )</t>
  </si>
  <si>
    <t>51F82109ABC3687D994E6F92A57C</t>
  </si>
  <si>
    <t>무늬목붙임</t>
  </si>
  <si>
    <t>벽, 라왕, 본드</t>
  </si>
  <si>
    <t>호표 260</t>
  </si>
  <si>
    <t>무늬목</t>
  </si>
  <si>
    <t>나왕, 0.2∼0.25mm(㎡)</t>
  </si>
  <si>
    <t>51F811099DBF25E49EFBACA505AB</t>
  </si>
  <si>
    <t>51F82109ABC3687D994E6F92A57C51F811099DBF25E49EFBACA505AB</t>
  </si>
  <si>
    <t>51F82109ABC3687D994E6F92A57C51F82109ABC3687D992385E1E57A</t>
  </si>
  <si>
    <t>오일스테인</t>
  </si>
  <si>
    <t>목재면, 1회칠</t>
  </si>
  <si>
    <t>호표 460</t>
  </si>
  <si>
    <t>51F82109ABC36FA19565D1DA4523</t>
  </si>
  <si>
    <t>51F82109ABC3687D994E6F92A57C51F82109ABC36FA19565D1DA4523</t>
  </si>
  <si>
    <t>커튼박스  목재  M  건축 11-4.5   ( 호표 261 )</t>
  </si>
  <si>
    <t>51F82109ABC3687D994E6F8085D4</t>
  </si>
  <si>
    <t>커튼박스</t>
  </si>
  <si>
    <t>호표 261</t>
  </si>
  <si>
    <t>건축 11-4.5</t>
  </si>
  <si>
    <t>51F82109ABC3687D994E6F8085D451F82109ABC0938F9485D7CF85D6</t>
  </si>
  <si>
    <t>51F82109ABC3687D994E6F8085D451F82109ABC0938F9485D7CFC54F</t>
  </si>
  <si>
    <t>인력품의 2%</t>
  </si>
  <si>
    <t>51F82109ABC3687D994E6F8085D457AE9109DE9C9DF396A8916D65881</t>
  </si>
  <si>
    <t>아스팔트 방수 -바탕,프라이머 포함  바닥, 6층(2겹)  M2  건축 12-1,2,4   ( 호표 262 )</t>
  </si>
  <si>
    <t>51F82109ABC3691B93DCB4E4C50B</t>
  </si>
  <si>
    <t>아스팔트 방수 -바탕,프라이머 포함</t>
  </si>
  <si>
    <t>바닥, 6층(2겹)</t>
  </si>
  <si>
    <t>호표 262</t>
  </si>
  <si>
    <t>건축 12-1,2,4</t>
  </si>
  <si>
    <t>바탕처리</t>
  </si>
  <si>
    <t>- 재료 별도 -</t>
  </si>
  <si>
    <t>호표 637</t>
  </si>
  <si>
    <t>51F82109ABC3691B93ED1999C501</t>
  </si>
  <si>
    <t>51F82109ABC3691B93DCB4E4C50B51F82109ABC3691B93ED1999C501</t>
  </si>
  <si>
    <t>프라이머 바름</t>
  </si>
  <si>
    <t>바닥, 아스팔트</t>
  </si>
  <si>
    <t>호표 638</t>
  </si>
  <si>
    <t>51F82109ABC3691B93ED19B4B584</t>
  </si>
  <si>
    <t>51F82109ABC3691B93DCB4E4C50B51F82109ABC3691B93ED19B4B584</t>
  </si>
  <si>
    <t>아스팔트 방수</t>
  </si>
  <si>
    <t>호표 639</t>
  </si>
  <si>
    <t>51F82109ABC3691B93DCB4F5552A</t>
  </si>
  <si>
    <t>51F82109ABC3691B93DCB4E4C50B51F82109ABC3691B93DCB4F5552A</t>
  </si>
  <si>
    <t>아스팔트 방수 -바탕,프라이머 포함  수직, 6층(2겹)  M2  건축 12-1,2,4   ( 호표 263 )</t>
  </si>
  <si>
    <t>51F82109ABC3691B93DCB4E48590</t>
  </si>
  <si>
    <t>수직, 6층(2겹)</t>
  </si>
  <si>
    <t>호표 263</t>
  </si>
  <si>
    <t>51F82109ABC3691B93DCB4E4859051F82109ABC3691B93ED1999C501</t>
  </si>
  <si>
    <t>수직, 아스팔트</t>
  </si>
  <si>
    <t>호표 642</t>
  </si>
  <si>
    <t>51F82109ABC3691B93ED19C505C8</t>
  </si>
  <si>
    <t>51F82109ABC3691B93DCB4E4859051F82109ABC3691B93ED19C505C8</t>
  </si>
  <si>
    <t>호표 643</t>
  </si>
  <si>
    <t>51F82109ABC3691B93DCB4F5154F</t>
  </si>
  <si>
    <t>51F82109ABC3691B93DCB4E4859051F82109ABC3691B93DCB4F5154F</t>
  </si>
  <si>
    <t>우레탄방수 -바탕,프라이머 포함  바닥 3mm, 노출  M2  건축 12-1,2,5   ( 호표 264 )</t>
  </si>
  <si>
    <t>51F82109ABC3691B93DCF2BCF5F8</t>
  </si>
  <si>
    <t>우레탄방수 -바탕,프라이머 포함</t>
  </si>
  <si>
    <t>바닥 3mm, 노출</t>
  </si>
  <si>
    <t>호표 264</t>
  </si>
  <si>
    <t>건축 12-1,2,5</t>
  </si>
  <si>
    <t>51F82109ABC3691B93DCF2BCF5F851F82109ABC3691B93ED1999C501</t>
  </si>
  <si>
    <t>바닥, - 재료 별도 -</t>
  </si>
  <si>
    <t>호표 640</t>
  </si>
  <si>
    <t>51F82109ABC3691B93ED19AA256C</t>
  </si>
  <si>
    <t>51F82109ABC3691B93DCF2BCF5F851F82109ABC3691B93ED19AA256C</t>
  </si>
  <si>
    <t>우레탄방수제</t>
  </si>
  <si>
    <t>우레탄(노출)</t>
  </si>
  <si>
    <t>51F82109AA39009E97474B2295EB</t>
  </si>
  <si>
    <t>51F82109ABC3691B93DCF2BCF5F851F82109AA39009E97474B2295EB</t>
  </si>
  <si>
    <t>마감코팅제</t>
  </si>
  <si>
    <t>51F82109A765A4E99D900EA74531</t>
  </si>
  <si>
    <t>51F82109ABC3691B93DCF2BCF5F851F82109A765A4E99D900EA74531</t>
  </si>
  <si>
    <t>프라이머</t>
  </si>
  <si>
    <t>51F82109A765A4E99D900EA77585</t>
  </si>
  <si>
    <t>51F82109ABC3691B93DCF2BCF5F851F82109A765A4E99D900EA77585</t>
  </si>
  <si>
    <t>희석재</t>
  </si>
  <si>
    <t>51F82109A765A4E99D900EA765FC</t>
  </si>
  <si>
    <t>51F82109ABC3691B93DCF2BCF5F851F82109A765A4E99D900EA765FC</t>
  </si>
  <si>
    <t>도막방수 - 노출공법(재료 별도)</t>
  </si>
  <si>
    <t>바닥 3mm</t>
  </si>
  <si>
    <t>호표 646</t>
  </si>
  <si>
    <t>51F82109ABC3691B93DCF2878526</t>
  </si>
  <si>
    <t>51F82109ABC3691B93DCF2BCF5F851F82109ABC3691B93DCF2878526</t>
  </si>
  <si>
    <t>우레탄방수 -바탕,프라이머 포함  수직 3mm, 노출  M2  건축 12-1,2,5   ( 호표 265 )</t>
  </si>
  <si>
    <t>51F82109ABC3691B93DCF2CD250F</t>
  </si>
  <si>
    <t>수직 3mm, 노출</t>
  </si>
  <si>
    <t>호표 265</t>
  </si>
  <si>
    <t>51F82109ABC3691B93DCF2CD250F51F82109ABC3691B93ED1999C501</t>
  </si>
  <si>
    <t>수직, - 재료 별도 -</t>
  </si>
  <si>
    <t>호표 644</t>
  </si>
  <si>
    <t>51F82109ABC3691B93ED19AA65C7</t>
  </si>
  <si>
    <t>51F82109ABC3691B93DCF2CD250F51F82109ABC3691B93ED19AA65C7</t>
  </si>
  <si>
    <t>51F82109ABC3691B93DCF2CD250F51F82109AA39009E97474B2295EB</t>
  </si>
  <si>
    <t>51F82109ABC3691B93DCF2CD250F51F82109A765A4E99D900EA74531</t>
  </si>
  <si>
    <t>51F82109ABC3691B93DCF2CD250F51F82109A765A4E99D900EA77585</t>
  </si>
  <si>
    <t>51F82109ABC3691B93DCF2CD250F51F82109A765A4E99D900EA765FC</t>
  </si>
  <si>
    <t>3mm 수직부 및 특수한 경우</t>
  </si>
  <si>
    <t>호표 647</t>
  </si>
  <si>
    <t>51F82109ABC3691B93DCF287C581</t>
  </si>
  <si>
    <t>51F82109ABC3691B93DCF2CD250F51F82109ABC3691B93DCF287C581</t>
  </si>
  <si>
    <t>고무아스팔트 -바탕,프라이머 포함  바닥 3mm, 비노출  M2  건축 12-1,2,5   ( 호표 266 )</t>
  </si>
  <si>
    <t>51F82109ABC3691B93DCF20215A7</t>
  </si>
  <si>
    <t>고무아스팔트 -바탕,프라이머 포함</t>
  </si>
  <si>
    <t>바닥 3mm, 비노출</t>
  </si>
  <si>
    <t>호표 266</t>
  </si>
  <si>
    <t>51F82109ABC3691B93DCF20215A751F82109ABC3691B93ED1999C501</t>
  </si>
  <si>
    <t>51F82109ABC3691B93DCF20215A751F82109ABC3691B93ED19AA256C</t>
  </si>
  <si>
    <t>고무화아스팔트방수제</t>
  </si>
  <si>
    <t>고형분 60%</t>
  </si>
  <si>
    <t>51F82109AA39009E97474B2285C2</t>
  </si>
  <si>
    <t>51F82109ABC3691B93DCF20215A751F82109AA39009E97474B2285C2</t>
  </si>
  <si>
    <t>51F82109AA39009E97474B2285C1</t>
  </si>
  <si>
    <t>51F82109ABC3691B93DCF20215A751F82109AA39009E97474B2285C1</t>
  </si>
  <si>
    <t>51F82109ABC3691B93DCF20215A751F82109AA39009E97474B22E56D</t>
  </si>
  <si>
    <t>51F82109ABC3691B93DCF20215A751F82109A38AD3769BC59E0415FB</t>
  </si>
  <si>
    <t>모      래</t>
  </si>
  <si>
    <t>51F82109A38AD3769B5290AC75FD</t>
  </si>
  <si>
    <t>51F82109ABC3691B93DCF20215A751F82109A38AD3769B5290AC75FD</t>
  </si>
  <si>
    <t>도막방수 - 비노출공법(재료 별도)</t>
  </si>
  <si>
    <t>호표 648</t>
  </si>
  <si>
    <t>51F82109ABC3691B93DCF2DFA53F</t>
  </si>
  <si>
    <t>51F82109ABC3691B93DCF20215A751F82109ABC3691B93DCF2DFA53F</t>
  </si>
  <si>
    <t>고무아스팔트 -바탕,프라이머 포함  수직 3mm, 비노출  M2  건축 12-1,2,5   ( 호표 267 )</t>
  </si>
  <si>
    <t>51F82109ABC3691B93DCF21CC54B</t>
  </si>
  <si>
    <t>수직 3mm, 비노출</t>
  </si>
  <si>
    <t>호표 267</t>
  </si>
  <si>
    <t>51F82109ABC3691B93DCF21CC54B51F82109ABC3691B93ED1999C501</t>
  </si>
  <si>
    <t>51F82109ABC3691B93DCF21CC54B51F82109ABC3691B93ED19AA65C7</t>
  </si>
  <si>
    <t>51F82109ABC3691B93DCF21CC54B51F82109AA39009E97474B2285C2</t>
  </si>
  <si>
    <t>51F82109ABC3691B93DCF21CC54B51F82109AA39009E97474B2285C1</t>
  </si>
  <si>
    <t>51F82109ABC3691B93DCF21CC54B51F82109AA39009E97474B22E56D</t>
  </si>
  <si>
    <t>51F82109ABC3691B93DCF21CC54B51F82109A38AD3769BC59E0415FB</t>
  </si>
  <si>
    <t>51F82109ABC3691B93DCF21CC54B51F82109A38AD3769B5290AC75FD</t>
  </si>
  <si>
    <t>호표 649</t>
  </si>
  <si>
    <t>51F82109ABC3691B93DCF2DFE59A</t>
  </si>
  <si>
    <t>51F82109ABC3691B93DCF21CC54B51F82109ABC3691B93DCF2DFE59A</t>
  </si>
  <si>
    <t>시멘트 액체방수 -바탕 포함  바닥, 1종  M2  건축 12-1,7-2   ( 호표 268 )</t>
  </si>
  <si>
    <t>51F82109ABC3691B93C21B245560</t>
  </si>
  <si>
    <t>시멘트 액체방수 -바탕 포함</t>
  </si>
  <si>
    <t>바닥, 1종</t>
  </si>
  <si>
    <t>호표 268</t>
  </si>
  <si>
    <t>건축 12-1,7-2</t>
  </si>
  <si>
    <t>51F82109ABC3691B93C21B24556051F82109ABC3691B93ED1999C501</t>
  </si>
  <si>
    <t>시멘트 액체방수</t>
  </si>
  <si>
    <t>호표 650</t>
  </si>
  <si>
    <t>51F82109ABC3691B93C21B1BC5E0</t>
  </si>
  <si>
    <t>51F82109ABC3691B93C21B24556051F82109ABC3691B93C21B1BC5E0</t>
  </si>
  <si>
    <t>시멘트 액체방수 -바탕 포함  벽, 2종  M2  건축 12-1,7-2   ( 호표 269 )</t>
  </si>
  <si>
    <t>51F82109ABC3691B93C21B5195DE</t>
  </si>
  <si>
    <t>벽, 2종</t>
  </si>
  <si>
    <t>호표 269</t>
  </si>
  <si>
    <t>51F82109ABC3691B93C21B5195DE51F82109ABC3691B93ED1999C501</t>
  </si>
  <si>
    <t>호표 652</t>
  </si>
  <si>
    <t>51F82109ABC3691B93C21B47357B</t>
  </si>
  <si>
    <t>51F82109ABC3691B93C21B5195DE51F82109ABC3691B93C21B47357B</t>
  </si>
  <si>
    <t>개량아스팔트 시트 -바탕,프라이머  바닥, T:3.0  M2  건축 12-1,2,6-1   ( 호표 270 )</t>
  </si>
  <si>
    <t>51F82109ABC3691B93DCC576D5E5</t>
  </si>
  <si>
    <t>개량아스팔트 시트 -바탕,프라이머</t>
  </si>
  <si>
    <t>바닥, T:3.0</t>
  </si>
  <si>
    <t>호표 270</t>
  </si>
  <si>
    <t>건축 12-1,2,6-1</t>
  </si>
  <si>
    <t>51F82109ABC3691B93DCC576D5E551F82109ABC3691B93ED1999C501</t>
  </si>
  <si>
    <t>바닥, 시트</t>
  </si>
  <si>
    <t>호표 654</t>
  </si>
  <si>
    <t>51F82109ABC3691B93ED19B495D6</t>
  </si>
  <si>
    <t>51F82109ABC3691B93DCC576D5E551F82109ABC3691B93ED19B495D6</t>
  </si>
  <si>
    <t>합성고분자 방수시트</t>
  </si>
  <si>
    <t>고무아스팔트방수쉬트 3.0T</t>
  </si>
  <si>
    <t>51F82109A765A4E8932D9B8BA57C</t>
  </si>
  <si>
    <t>51F82109ABC3691B93DCC576D5E551F82109A765A4E8932D9B8BA57C</t>
  </si>
  <si>
    <t>51F82109ABC3691B93DCC576D5E551CC71094F53667C97E5994975DD</t>
  </si>
  <si>
    <t>시트방수 - 개량아스팔트 시트</t>
  </si>
  <si>
    <t>바닥, 재료 별도</t>
  </si>
  <si>
    <t>호표 655</t>
  </si>
  <si>
    <t>51F82109ABC3691B93DCC549B533</t>
  </si>
  <si>
    <t>51F82109ABC3691B93DCC576D5E551F82109ABC3691B93DCC549B533</t>
  </si>
  <si>
    <t>개량아스팔트 시트 -바탕,프라이머  수직, T:3.0  M2  건축 12-1,2,6-1   ( 호표 271 )</t>
  </si>
  <si>
    <t>51F82109ABC3691B93DCC5039594</t>
  </si>
  <si>
    <t>수직, T:3.0</t>
  </si>
  <si>
    <t>호표 271</t>
  </si>
  <si>
    <t>51F82109ABC3691B93DCC503959451F82109ABC3691B93ED1999C501</t>
  </si>
  <si>
    <t>수직, 시트</t>
  </si>
  <si>
    <t>호표 656</t>
  </si>
  <si>
    <t>51F82109ABC3691B93ED19C525F5</t>
  </si>
  <si>
    <t>51F82109ABC3691B93DCC503959451F82109ABC3691B93ED19C525F5</t>
  </si>
  <si>
    <t>51F82109ABC3691B93DCC503959451F82109A765A4E8932D9B8BA57C</t>
  </si>
  <si>
    <t>51F82109ABC3691B93DCC503959451CC71094F53667C97E5994975DD</t>
  </si>
  <si>
    <t>수직부 및 특수한 경우, 재료 별도</t>
  </si>
  <si>
    <t>호표 657</t>
  </si>
  <si>
    <t>51F82109ABC3691B93DCC549F5AE</t>
  </si>
  <si>
    <t>51F82109ABC3691B93DCC503959451F82109ABC3691B93DCC549F5AE</t>
  </si>
  <si>
    <t>E.V.A 시트(바탕, 프라이머 포함)  바닥, T:1.0  M2  건축 12-1,2,6-2   ( 호표 272 )</t>
  </si>
  <si>
    <t>51F82109ABC3691B93DCD78D25C5</t>
  </si>
  <si>
    <t>E.V.A 시트(바탕, 프라이머 포함)</t>
  </si>
  <si>
    <t>바닥, T:1.0</t>
  </si>
  <si>
    <t>호표 272</t>
  </si>
  <si>
    <t>건축 12-1,2,6-2</t>
  </si>
  <si>
    <t>51F82109ABC3691B93DCD78D25C551F82109ABC3691B93ED1999C501</t>
  </si>
  <si>
    <t>51F82109ABC3691B93DCD78D25C551F82109ABC3691B93ED19B495D6</t>
  </si>
  <si>
    <t>EVA시트, 1.0mm</t>
  </si>
  <si>
    <t>51F82109A765A4E8932D9BEC151C</t>
  </si>
  <si>
    <t>51F82109ABC3691B93DCD78D25C551F82109A765A4E8932D9BEC151C</t>
  </si>
  <si>
    <t>51F82109ABC3691B93DCD78D25C551F82109ABC3691B93DCC549B533</t>
  </si>
  <si>
    <t>E.V.A 시트(바탕, 프라이머 포함)  수직, T:1.0  M2  건축 12-1,2,6-2   ( 호표 273 )</t>
  </si>
  <si>
    <t>51F82109ABC3691B93DCD7C4D52E</t>
  </si>
  <si>
    <t>수직, T:1.0</t>
  </si>
  <si>
    <t>호표 273</t>
  </si>
  <si>
    <t>51F82109ABC3691B93DCD7C4D52E51F82109ABC3691B93ED1999C501</t>
  </si>
  <si>
    <t>51F82109ABC3691B93DCD7C4D52E51F82109ABC3691B93ED19C525F5</t>
  </si>
  <si>
    <t>51F82109ABC3691B93DCD7C4D52E51F82109A765A4E8932D9BEC151C</t>
  </si>
  <si>
    <t>51F82109ABC3691B93DCD7C4D52E51F82109ABC3691B93DCC549F5AE</t>
  </si>
  <si>
    <t>방수 모르타르 바름 / 바닥  21mm, 벽돌, 콘크리트 바탕  M2  건축 12-7-4   ( 호표 274 )</t>
  </si>
  <si>
    <t>51F82109ABC3691B9396E90745FF</t>
  </si>
  <si>
    <t>방수 모르타르 바름 / 바닥</t>
  </si>
  <si>
    <t>21mm, 벽돌, 콘크리트 바탕</t>
  </si>
  <si>
    <t>호표 274</t>
  </si>
  <si>
    <t>건축 12-7-4</t>
  </si>
  <si>
    <t>방수 모르타르 비빔</t>
  </si>
  <si>
    <t>1:3, 방수액 포함</t>
  </si>
  <si>
    <t>호표 658</t>
  </si>
  <si>
    <t>51F82109ABC3691B9396E9070504</t>
  </si>
  <si>
    <t>51F82109ABC3691B9396E90745FF51F82109ABC3691B9396E9070504</t>
  </si>
  <si>
    <t>방수 모르타르 바름 - 시공비</t>
  </si>
  <si>
    <t>호표 659</t>
  </si>
  <si>
    <t>51F82109ABC3691B9396FB71955F</t>
  </si>
  <si>
    <t>51F82109ABC3691B9396E90745FF51F82109ABC3691B9396FB71955F</t>
  </si>
  <si>
    <t>방수 모르타르 바름 / 바닥  24mm, 벽돌, 콘크리트 바탕  M2  건축 12-7-4   ( 호표 275 )</t>
  </si>
  <si>
    <t>51F82109ABC3691B9396E907B52F</t>
  </si>
  <si>
    <t>24mm, 벽돌, 콘크리트 바탕</t>
  </si>
  <si>
    <t>호표 275</t>
  </si>
  <si>
    <t>51F82109ABC3691B9396E907B52F51F82109ABC3691B9396E9070504</t>
  </si>
  <si>
    <t>호표 660</t>
  </si>
  <si>
    <t>51F82109ABC3691B9396FB71A566</t>
  </si>
  <si>
    <t>51F82109ABC3691B9396E907B52F51F82109ABC3691B9396FB71A566</t>
  </si>
  <si>
    <t>방수 모르타르 바름 / 벽  18mm, 벽돌, 콘크리트, 지하층~지상3층  M2  건축 12-7-4   ( 호표 276 )</t>
  </si>
  <si>
    <t>51F82109ABC3691B9396D8A29592</t>
  </si>
  <si>
    <t>방수 모르타르 바름 / 벽</t>
  </si>
  <si>
    <t>18mm, 벽돌, 콘크리트, 지하층~지상3층</t>
  </si>
  <si>
    <t>호표 276</t>
  </si>
  <si>
    <t>51F82109ABC3691B9396D8A2959251F82109ABC3691B9396E9070504</t>
  </si>
  <si>
    <t>18mm, 벽돌, 콘크리트 바탕</t>
  </si>
  <si>
    <t>호표 661</t>
  </si>
  <si>
    <t>51F82109ABC3691B9396FB7185B9</t>
  </si>
  <si>
    <t>51F82109ABC3691B9396D8A2959251F82109ABC3691B9396FB7185B9</t>
  </si>
  <si>
    <t>방수 모르타르 바름 / 벽  21mm, 벽돌, 콘크리트, 지하층~지상3층  M2  건축 12-7-4   ( 호표 277 )</t>
  </si>
  <si>
    <t>51F82109ABC3691B9396D8A205B5</t>
  </si>
  <si>
    <t>21mm, 벽돌, 콘크리트, 지하층~지상3층</t>
  </si>
  <si>
    <t>호표 277</t>
  </si>
  <si>
    <t>51F82109ABC3691B9396D8A205B551F82109ABC3691B9396E9070504</t>
  </si>
  <si>
    <t>51F82109ABC3691B9396D8A205B551F82109ABC3691B9396FB71955F</t>
  </si>
  <si>
    <t>보호모르타르 / 바닥  콘크리트면, 15mm  M2  건축 10-1   ( 호표 278 )</t>
  </si>
  <si>
    <t>51F82109ABC3691B9396CE3BF541</t>
  </si>
  <si>
    <t>보호모르타르 / 바닥</t>
  </si>
  <si>
    <t>콘크리트면, 15mm</t>
  </si>
  <si>
    <t>호표 278</t>
  </si>
  <si>
    <t>51F82109ABC3691B9396CE3BF54151F82109ABC3691896B183F5E5E8</t>
  </si>
  <si>
    <t>호표 662</t>
  </si>
  <si>
    <t>51F82109ABC3687C98BC249075AF</t>
  </si>
  <si>
    <t>51F82109ABC3691B9396CE3BF54151F82109ABC3687C98BC249075AF</t>
  </si>
  <si>
    <t>보호모르타르 / 바닥  콘크리트면, 24mm  M2  건축 10-1   ( 호표 279 )</t>
  </si>
  <si>
    <t>51F82109ABC3691B9396CE3BC58C</t>
  </si>
  <si>
    <t>콘크리트면, 24mm</t>
  </si>
  <si>
    <t>호표 279</t>
  </si>
  <si>
    <t>51F82109ABC3691B9396CE3BC58C51F82109ABC3691896B183F5E5E8</t>
  </si>
  <si>
    <t>51F82109ABC3691B9396CE3BC58C51F82109ABC3687C98BC249075AF</t>
  </si>
  <si>
    <t>보호모르타르 / 벽  콘크리트면, 15mm  M2  건축 10-1   ( 호표 280 )</t>
  </si>
  <si>
    <t>51F82109ABC3691B9396CE1F15CD</t>
  </si>
  <si>
    <t>보호모르타르 / 벽</t>
  </si>
  <si>
    <t>호표 280</t>
  </si>
  <si>
    <t>51F82109ABC3691B9396CE1F15CD51F82109ABC3691896B183F5E5E8</t>
  </si>
  <si>
    <t>호표 663</t>
  </si>
  <si>
    <t>51F82109ABC3687C98BC24A2D590</t>
  </si>
  <si>
    <t>51F82109ABC3691B9396CE1F15CD51F82109ABC3687C98BC24A2D590</t>
  </si>
  <si>
    <t>보호모르타르 / 벽  콘크리트면, 18mm  M2  건축 10-1   ( 호표 281 )</t>
  </si>
  <si>
    <t>51F82109ABC3691B9396CE1F25D4</t>
  </si>
  <si>
    <t>콘크리트면, 18mm</t>
  </si>
  <si>
    <t>호표 281</t>
  </si>
  <si>
    <t>51F82109ABC3691B9396CE1F25D451F82109ABC3691896B183F5E5E8</t>
  </si>
  <si>
    <t>51F82109ABC3691B9396CE1F25D451F82109ABC3687C98BC24A2D590</t>
  </si>
  <si>
    <t>보호모르타르 / 벽  콘크리트면, 24mm  M2  건축 10-1   ( 호표 282 )</t>
  </si>
  <si>
    <t>51F82109ABC3691B9396CE1F35FB</t>
  </si>
  <si>
    <t>호표 282</t>
  </si>
  <si>
    <t>51F82109ABC3691B9396CE1F35FB51F82109ABC3691896B183F5E5E8</t>
  </si>
  <si>
    <t>51F82109ABC3691B9396CE1F35FB51F82109ABC3687C98BC24A2D590</t>
  </si>
  <si>
    <t>익스팬션 조인트  일반의 경우  M  건축 12-12-3   ( 호표 283 )</t>
  </si>
  <si>
    <t>51F82109ABC3691B93848ADB155D</t>
  </si>
  <si>
    <t>익스팬션 조인트</t>
  </si>
  <si>
    <t>일반의 경우</t>
  </si>
  <si>
    <t>호표 283</t>
  </si>
  <si>
    <t>건축 12-12-3</t>
  </si>
  <si>
    <t>아스팔트</t>
  </si>
  <si>
    <t>수용성 KR-3</t>
  </si>
  <si>
    <t>51F82109A38AD3759AD11B04D5B3</t>
  </si>
  <si>
    <t>51F82109ABC3691B93848ADB155D51F82109A38AD3759AD11B04D5B3</t>
  </si>
  <si>
    <t>실링재</t>
  </si>
  <si>
    <t>죠인트(텍스류), 9*150mm</t>
  </si>
  <si>
    <t>51F82109A765A5F69536372CA56A</t>
  </si>
  <si>
    <t>51F82109ABC3691B93848ADB155D51F82109A765A5F69536372CA56A</t>
  </si>
  <si>
    <t>기계구조용스테인리스강관</t>
  </si>
  <si>
    <t>STS304 Φ25.4*1.2mm</t>
  </si>
  <si>
    <t>51EFA109C80C96969194907615C8</t>
  </si>
  <si>
    <t>51F82109ABC3691B93848ADB155D51EFA109C80C96969194907615C8</t>
  </si>
  <si>
    <t>철근콘크리트용 봉강</t>
  </si>
  <si>
    <t>이형철근 D19(2.25KG)</t>
  </si>
  <si>
    <t>513D61091AED01CB9B37DFCEB5C9</t>
  </si>
  <si>
    <t>51F82109ABC3691B93848ADB155D513D61091AED01CB9B37DFCEB5C9</t>
  </si>
  <si>
    <t>방청 페인트</t>
  </si>
  <si>
    <t>KSM6030(1종 2류), 광명단페인트</t>
  </si>
  <si>
    <t>512CC10954B7969798906CFBD53B</t>
  </si>
  <si>
    <t>51F82109ABC3691B93848ADB155D512CC10954B7969798906CFBD53B</t>
  </si>
  <si>
    <t>방수공</t>
  </si>
  <si>
    <t>51F82109ABC0938F9485D7CFA589</t>
  </si>
  <si>
    <t>51F82109ABC3691B93848ADB155D51F82109ABC0938F9485D7CFA589</t>
  </si>
  <si>
    <t>51F82109ABC3691B93848ADB155D51F82109ABC0938F9485D7D9F55C</t>
  </si>
  <si>
    <t>익스팬션 조인트(옥상)  기성형  M  건축 12-12-6   ( 호표 284 )</t>
  </si>
  <si>
    <t>51F82109ABC3691B93848ADB05B6</t>
  </si>
  <si>
    <t>익스팬션 조인트(옥상)</t>
  </si>
  <si>
    <t>기성형</t>
  </si>
  <si>
    <t>호표 284</t>
  </si>
  <si>
    <t>건축 12-12-6</t>
  </si>
  <si>
    <t>죠인트(가교발포), 20*80mm(#0.09)</t>
  </si>
  <si>
    <t>51F82109A765A5F69536372CA569</t>
  </si>
  <si>
    <t>51F82109ABC3691B93848ADB05B651F82109A765A5F69536372CA569</t>
  </si>
  <si>
    <t>51F82109ABC3691B93848ADB05B651F82109A38AD3769BC59E0415FB</t>
  </si>
  <si>
    <t>51F82109ABC3691B93848ADB05B651F82109A38AD3769B5290AC75FD</t>
  </si>
  <si>
    <t>51F82109ABC3691B93848ADB05B651F82109ABC0938F9485D7CFA589</t>
  </si>
  <si>
    <t>51F82109ABC3691B93848ADB05B651F82109ABC0938F9485D7CFC54F</t>
  </si>
  <si>
    <t>51F82109ABC3691B93848ADB05B657AE9109DE9C9DF396A8916D65881</t>
  </si>
  <si>
    <t>지수판설치  PVC, H200*5t  M  건축 12-11   ( 호표 285 )</t>
  </si>
  <si>
    <t>51F82109ABC3691B93849B4A453B</t>
  </si>
  <si>
    <t>지수판설치</t>
  </si>
  <si>
    <t>PVC, H200*5t</t>
  </si>
  <si>
    <t>호표 285</t>
  </si>
  <si>
    <t>건축 12-11</t>
  </si>
  <si>
    <t>PVC지수판</t>
  </si>
  <si>
    <t>200*5mm</t>
  </si>
  <si>
    <t>공장상차도</t>
  </si>
  <si>
    <t>51F82109AA390090996727F5D5F3</t>
  </si>
  <si>
    <t>51F82109ABC3691B93849B4A453B51F82109AA390090996727F5D5F3</t>
  </si>
  <si>
    <t>PVC용접봉</t>
  </si>
  <si>
    <t>Φ2.6mm</t>
  </si>
  <si>
    <t>5197F1097C0B2EF7948C3B6225E3</t>
  </si>
  <si>
    <t>51F82109ABC3691B93849B4A453B5197F1097C0B2EF7948C3B6225E3</t>
  </si>
  <si>
    <t>51F82109ABC3691B93849B4A453B513D61091BF1BE5897BBFE52F582</t>
  </si>
  <si>
    <t>특별인부</t>
  </si>
  <si>
    <t>51F82109ABC0938F9485D7D9E5BE</t>
  </si>
  <si>
    <t>51F82109ABC3691B93849B4A453B51F82109ABC0938F9485D7D9E5BE</t>
  </si>
  <si>
    <t>51F82109ABC3691B93849B4A453B51F82109ABC0938F9485D7CFC54F</t>
  </si>
  <si>
    <t>51F82109ABC3691B93849B4A453B57AE9109DE9C9DF396A8916D65881</t>
  </si>
  <si>
    <t>지수판설치  수팽창성, 시공조인트  M  건축 12-11 준용   ( 호표 286 )</t>
  </si>
  <si>
    <t>51F82109ABC3691B93849B4A75F0</t>
  </si>
  <si>
    <t>수팽창성, 시공조인트</t>
  </si>
  <si>
    <t>호표 286</t>
  </si>
  <si>
    <t>건축 12-11 준용</t>
  </si>
  <si>
    <t>수팽창지수고무</t>
  </si>
  <si>
    <t>KCH2010, 시공조인트용BOX연결</t>
  </si>
  <si>
    <t>51F82109AA390090996727F5C5EC</t>
  </si>
  <si>
    <t>51F82109ABC3691B93849B4A75F051F82109AA390090996727F5C5EC</t>
  </si>
  <si>
    <t>51F82109ABC3691B93849B4A75F05197F1097C0B2EF7948C3B6225E3</t>
  </si>
  <si>
    <t>51F82109ABC3691B93849B4A75F0513D61091BF1BE5897BBFE52F582</t>
  </si>
  <si>
    <t>51F82109ABC3691B93849B4A75F051F82109ABC0938F9485D7D9E5BE</t>
  </si>
  <si>
    <t>51F82109ABC3691B93849B4A75F051F82109ABC0938F9485D7CFC54F</t>
  </si>
  <si>
    <t>51F82109ABC3691B93849B4A75F057AE9109DE9C9DF396A8916D65881</t>
  </si>
  <si>
    <t>수밀코킹(실리콘)  삼각, 5mm이하  M  건축 12-12-1   ( 호표 287 )</t>
  </si>
  <si>
    <t>51F82109ABC3691B937A2CA36561</t>
  </si>
  <si>
    <t>수밀코킹(실리콘)</t>
  </si>
  <si>
    <t>삼각, 5mm이하</t>
  </si>
  <si>
    <t>호표 287</t>
  </si>
  <si>
    <t>건축 12-12-1</t>
  </si>
  <si>
    <t>실리콘(초산), 유리용</t>
  </si>
  <si>
    <t>51F82109A765A5F69536373D4510</t>
  </si>
  <si>
    <t>51F82109ABC3691B937A2CA3656151F82109A765A5F69536373D4510</t>
  </si>
  <si>
    <t>수밀코킹(시공비)</t>
  </si>
  <si>
    <t>재료비 별도</t>
  </si>
  <si>
    <t>호표 664</t>
  </si>
  <si>
    <t>51F82109ABC3691B937A2CA3555A</t>
  </si>
  <si>
    <t>51F82109ABC3691B937A2CA3656151F82109ABC3691B937A2CA3555A</t>
  </si>
  <si>
    <t>수밀코킹(실리콘)  삼각, 5mm이하, 방균용  M  건축 12-12-1   ( 호표 288 )</t>
  </si>
  <si>
    <t>51F82109ABC3691B937A2CA305DB</t>
  </si>
  <si>
    <t>삼각, 5mm이하, 방균용</t>
  </si>
  <si>
    <t>호표 288</t>
  </si>
  <si>
    <t>실리콘(비초산), 방균용</t>
  </si>
  <si>
    <t>51F82109A765A5F69536373D155C</t>
  </si>
  <si>
    <t>51F82109ABC3691B937A2CA305DB51F82109A765A5F69536373D155C</t>
  </si>
  <si>
    <t>51F82109ABC3691B937A2CA305DB51F82109ABC3691B937A2CA3555A</t>
  </si>
  <si>
    <t>수밀코킹(실리콘)  삼각, 10mm, 창호주위  M  건축 12-12-1   ( 호표 289 )</t>
  </si>
  <si>
    <t>51F82109ABC3691B937A2CA32586</t>
  </si>
  <si>
    <t>삼각, 10mm, 창호주위</t>
  </si>
  <si>
    <t>호표 289</t>
  </si>
  <si>
    <t>실리콘(비초산), 유리용, 창호주위</t>
  </si>
  <si>
    <t>51F82109A765A5F69536373D5539</t>
  </si>
  <si>
    <t>51F82109ABC3691B937A2CA3258651F82109A765A5F69536373D5539</t>
  </si>
  <si>
    <t>51F82109ABC3691B937A2CA3258651F82109ABC3691B937A2CA3555A</t>
  </si>
  <si>
    <t>수밀코킹(실리콘)  5㎜*5㎜  M  건축 12-12-1   ( 호표 290 )</t>
  </si>
  <si>
    <t>51F82109ABC3691B937A2CA315FF</t>
  </si>
  <si>
    <t>5㎜*5㎜</t>
  </si>
  <si>
    <t>호표 290</t>
  </si>
  <si>
    <t>실리콘(비초산), 건축외장, 비오염</t>
  </si>
  <si>
    <t>51F82109A765A5F69536373D350A</t>
  </si>
  <si>
    <t>51F82109ABC3691B937A2CA315FF51F82109A765A5F69536373D350A</t>
  </si>
  <si>
    <t>51F82109ABC3691B937A2CA315FF51F82109ABC3691B937A2CA3555A</t>
  </si>
  <si>
    <t>수밀코킹(실리콘)  10㎜*10㎜  M  건축 12-12-1   ( 호표 291 )</t>
  </si>
  <si>
    <t>51F82109ABC3691B937A2CA32584</t>
  </si>
  <si>
    <t>10㎜*10㎜</t>
  </si>
  <si>
    <t>호표 291</t>
  </si>
  <si>
    <t>51F82109ABC3691B937A2CA3258451F82109A765A5F69536373D350A</t>
  </si>
  <si>
    <t>51F82109ABC3691B937A2CA3258451F82109ABC3691B937A2CA3555A</t>
  </si>
  <si>
    <t>수밀코킹(우레탄)  삼각, 5mm  M  건축 12-12-1   ( 호표 292 )</t>
  </si>
  <si>
    <t>51F82109ABC3691B937A2CA305D9</t>
  </si>
  <si>
    <t>수밀코킹(우레탄)</t>
  </si>
  <si>
    <t>삼각, 5mm</t>
  </si>
  <si>
    <t>호표 292</t>
  </si>
  <si>
    <t>폴리우레탄</t>
  </si>
  <si>
    <t>51F82109A765A5F69536372CB573</t>
  </si>
  <si>
    <t>51F82109ABC3691B937A2CA305D951F82109A765A5F69536372CB573</t>
  </si>
  <si>
    <t>51F82109ABC3691B937A2CA305D951F82109ABC3691B937A2CA3555A</t>
  </si>
  <si>
    <t>수밀코킹(우레탄)  삼각, 10mm  M  건축 12-12-1   ( 호표 293 )</t>
  </si>
  <si>
    <t>51F82109ABC3691B937A2CA3C58A</t>
  </si>
  <si>
    <t>삼각, 10mm</t>
  </si>
  <si>
    <t>호표 293</t>
  </si>
  <si>
    <t>51F82109ABC3691B937A2CA3C58A51F82109A765A5F69536372CB573</t>
  </si>
  <si>
    <t>51F82109ABC3691B937A2CA3C58A51F82109ABC3691B937A2CA3555A</t>
  </si>
  <si>
    <t>석재코킹(6mm각)  실리콘, 석재용  M  건축 12-12-1   ( 호표 294 )</t>
  </si>
  <si>
    <t>51F82109ABC3691B937A2CBDE5B1</t>
  </si>
  <si>
    <t>석재코킹(6mm각)</t>
  </si>
  <si>
    <t>실리콘, 석재용</t>
  </si>
  <si>
    <t>호표 294</t>
  </si>
  <si>
    <t>실리콘(비초산), 석재용</t>
  </si>
  <si>
    <t>51F82109A765A5F69536373DC566</t>
  </si>
  <si>
    <t>51F82109ABC3691B937A2CBDE5B151F82109A765A5F69536373DC566</t>
  </si>
  <si>
    <t>컨트롤(블럭벽체) 조인트    M  건축 12-12-5   ( 호표 295 )</t>
  </si>
  <si>
    <t>51F82109ABC3691B93848ADB65DF</t>
  </si>
  <si>
    <t>컨트롤(블럭벽체) 조인트</t>
  </si>
  <si>
    <t>호표 295</t>
  </si>
  <si>
    <t>건축 12-12-5</t>
  </si>
  <si>
    <t>아스팔트펠트</t>
  </si>
  <si>
    <t>아스팔트펠트 W:200</t>
  </si>
  <si>
    <t>51F82109A765A5F69536372CA56E</t>
  </si>
  <si>
    <t>51F82109ABC3691B93848ADB65DF51F82109A765A5F69536372CA56E</t>
  </si>
  <si>
    <t>아스팔트콤파운드, 1종</t>
  </si>
  <si>
    <t>51F82109A38AD3759AD11B16A55D</t>
  </si>
  <si>
    <t>51F82109ABC3691B93848ADB65DF51F82109A38AD3759AD11B16A55D</t>
  </si>
  <si>
    <t>51F82109ABC3691B93848ADB65DF51F82109A38AD3769BC59E0415FB</t>
  </si>
  <si>
    <t>51F82109ABC3691B93848ADB65DF51F82109A38AD3769B5290AC75FD</t>
  </si>
  <si>
    <t>51F82109ABC3691B93848ADB65DF51F82109ABC0938F9485D7CFA589</t>
  </si>
  <si>
    <t>배수판설치  500*500*35mm, 옥상조경  M2     ( 호표 296 )</t>
  </si>
  <si>
    <t>51F82109ABC3691B9396BDD55563</t>
  </si>
  <si>
    <t>배수판설치</t>
  </si>
  <si>
    <t>500*500*35mm, 옥상조경</t>
  </si>
  <si>
    <t>호표 296</t>
  </si>
  <si>
    <t>배수판</t>
  </si>
  <si>
    <t>513D51097637371494B465EA05EE</t>
  </si>
  <si>
    <t>51F82109ABC3691B9396BDD55563513D51097637371494B465EA05EE</t>
  </si>
  <si>
    <t>토목용부직포</t>
  </si>
  <si>
    <t>토목용부직포, 부직포, 장섬유</t>
  </si>
  <si>
    <t>51F82109AA39009E97474B22E56E</t>
  </si>
  <si>
    <t>51F82109ABC3691B9396BDD5556351F82109AA39009E97474B22E56E</t>
  </si>
  <si>
    <t>51F82109ABC3691B9396BDD5556351F82109ABC0938F9485D7D9E5BE</t>
  </si>
  <si>
    <t>51F82109ABC3691B9396BDD5556351F82109ABC0938F9485D7CFC54F</t>
  </si>
  <si>
    <t>폴리카보네이트 지붕잇기  3mm, 투명  M2  건축 13-1-7   ( 호표 297 )</t>
  </si>
  <si>
    <t>51F82109ABC3691A919F5CAFA551</t>
  </si>
  <si>
    <t>폴리카보네이트 지붕잇기</t>
  </si>
  <si>
    <t>3mm, 투명</t>
  </si>
  <si>
    <t>호표 297</t>
  </si>
  <si>
    <t>건축 13-1-7</t>
  </si>
  <si>
    <t>폴리카보네이트시트</t>
  </si>
  <si>
    <t>3t, 투명</t>
  </si>
  <si>
    <t>51F82109A765A4E495F4339F4585</t>
  </si>
  <si>
    <t>51F82109ABC3691A919F5CAFA55151F82109A765A4E495F4339F4585</t>
  </si>
  <si>
    <t>주재료비의5%</t>
  </si>
  <si>
    <t>51F82109ABC3691A919F5CAFA55157AE9109DE9C9DF396A8916D65881</t>
  </si>
  <si>
    <t>창호공</t>
  </si>
  <si>
    <t>51F82109ABC0938F9485D7CF15AA</t>
  </si>
  <si>
    <t>51F82109ABC3691A919F5CAFA55151F82109ABC0938F9485D7CF15AA</t>
  </si>
  <si>
    <t>51F82109ABC3691A919F5CAFA55151F82109ABC0938F9485D7CFC54F</t>
  </si>
  <si>
    <t>인력품의3%</t>
  </si>
  <si>
    <t>폴리카보네이트 지붕잇기  4.5mm, 투명  M2  건축 13-1-7   ( 호표 298 )</t>
  </si>
  <si>
    <t>51F82109ABC3691A919F5CAF9548</t>
  </si>
  <si>
    <t>4.5mm, 투명</t>
  </si>
  <si>
    <t>호표 298</t>
  </si>
  <si>
    <t>4.5t, 투명</t>
  </si>
  <si>
    <t>51F82109A765A4E495F4339F4587</t>
  </si>
  <si>
    <t>51F82109ABC3691A919F5CAF954851F82109A765A4E495F4339F4587</t>
  </si>
  <si>
    <t>51F82109ABC3691A919F5CAF954857AE9109DE9C9DF396A8916D65881</t>
  </si>
  <si>
    <t>51F82109ABC3691A919F5CAF954851F82109ABC0938F9485D7CF15AA</t>
  </si>
  <si>
    <t>51F82109ABC3691A919F5CAF954851F82109ABC0938F9485D7CFC54F</t>
  </si>
  <si>
    <t>스텐판처마홈통  150*1.5t(반원)  M     ( 호표 299 )</t>
  </si>
  <si>
    <t>51F82109ABC3691A91C4863A55C5</t>
  </si>
  <si>
    <t>스텐판처마홈통</t>
  </si>
  <si>
    <t>150*1.5t(반원)</t>
  </si>
  <si>
    <t>호표 299</t>
  </si>
  <si>
    <t>스테인리스강판</t>
  </si>
  <si>
    <t>STS304, 1.5mm</t>
  </si>
  <si>
    <t>513D61091AE89FAD95912972D59A</t>
  </si>
  <si>
    <t>51F82109ABC3691A91C4863A55C5513D61091AE89FAD95912972D59A</t>
  </si>
  <si>
    <t>잡철물제작설치(스테인리스)</t>
  </si>
  <si>
    <t>호표 665</t>
  </si>
  <si>
    <t>51F82109ABC36919978902BA25E1</t>
  </si>
  <si>
    <t>51F82109ABC3691A91C4863A55C551F82109ABC36919978902BA25E1</t>
  </si>
  <si>
    <t>일반철물</t>
  </si>
  <si>
    <t>선홈통지지철물, 스텐</t>
  </si>
  <si>
    <t>51F871092043415D94DC379E151A</t>
  </si>
  <si>
    <t>51F82109ABC3691A91C4863A55C551F871092043415D94DC379E151A</t>
  </si>
  <si>
    <t>스텐상자홈통  250*250*250*1.5t  EA     ( 호표 300 )</t>
  </si>
  <si>
    <t>51F82109ABC3691A91C4B3702598</t>
  </si>
  <si>
    <t>스텐상자홈통</t>
  </si>
  <si>
    <t>250*250*250*1.5t</t>
  </si>
  <si>
    <t>EA</t>
  </si>
  <si>
    <t>호표 300</t>
  </si>
  <si>
    <t>51F82109ABC3691A91C4B3702598513D61091AE89FAD95912972D59A</t>
  </si>
  <si>
    <t>51F82109ABC3691A91C4B370259851F82109ABC36919978902BA25E1</t>
  </si>
  <si>
    <t>루프드레인설치  수직형, D75mm  개소  건축 13-2-1.3   ( 호표 301 )</t>
  </si>
  <si>
    <t>51F82109ABC3691A91A9BAE0756D</t>
  </si>
  <si>
    <t>루프드레인설치</t>
  </si>
  <si>
    <t>수직형, D75mm</t>
  </si>
  <si>
    <t>호표 301</t>
  </si>
  <si>
    <t>건축 13-2-1.3</t>
  </si>
  <si>
    <t>루프드레인</t>
  </si>
  <si>
    <t>ISRD1610, 75mm</t>
  </si>
  <si>
    <t>51F82109A5B7C8A49DC5873CB598</t>
  </si>
  <si>
    <t>51F82109ABC3691A91A9BAE0756D51F82109A5B7C8A49DC5873CB598</t>
  </si>
  <si>
    <t>재료비의5%</t>
  </si>
  <si>
    <t>51F82109ABC3691A91A9BAE0756D57AE9109DE9C9DF396A8916D65881</t>
  </si>
  <si>
    <t>형틀목공</t>
  </si>
  <si>
    <t>51F82109ABC0938F9485D7D9C58E</t>
  </si>
  <si>
    <t>51F82109ABC3691A91A9BAE0756D51F82109ABC0938F9485D7D9C58E</t>
  </si>
  <si>
    <t>51F82109ABC3691A91A9BAE0756D51F82109ABC0938F9485D7CFA588</t>
  </si>
  <si>
    <t>루프드레인설치  수직형, D100mm  개소  건축 13-2-1.3   ( 호표 302 )</t>
  </si>
  <si>
    <t>51F82109ABC3691A91A9BAE06547</t>
  </si>
  <si>
    <t>수직형, D100mm</t>
  </si>
  <si>
    <t>호표 302</t>
  </si>
  <si>
    <t>ISRD1610, 100mm</t>
  </si>
  <si>
    <t>51F82109A5B7C8A49DC5873C85C4</t>
  </si>
  <si>
    <t>51F82109ABC3691A91A9BAE0654751F82109A5B7C8A49DC5873C85C4</t>
  </si>
  <si>
    <t>51F82109ABC3691A91A9BAE0654757AE9109DE9C9DF396A8916D65881</t>
  </si>
  <si>
    <t>51F82109ABC3691A91A9BAE0654751F82109ABC0938F9485D7D9C58E</t>
  </si>
  <si>
    <t>51F82109ABC3691A91A9BAE0654751F82109ABC0938F9485D7CFA588</t>
  </si>
  <si>
    <t>루프드레인설치  수직형, D150mm  개소  건축 13-2-1.3   ( 호표 303 )</t>
  </si>
  <si>
    <t>51F82109ABC3691A91A9BAE0053E</t>
  </si>
  <si>
    <t>수직형, D150mm</t>
  </si>
  <si>
    <t>호표 303</t>
  </si>
  <si>
    <t>ISRD1610, 150mm</t>
  </si>
  <si>
    <t>51F82109A5B7C8A49DC5873CE56C</t>
  </si>
  <si>
    <t>51F82109ABC3691A91A9BAE0053E51F82109A5B7C8A49DC5873CE56C</t>
  </si>
  <si>
    <t>51F82109ABC3691A91A9BAE0053E57AE9109DE9C9DF396A8916D65881</t>
  </si>
  <si>
    <t>51F82109ABC3691A91A9BAE0053E51F82109ABC0938F9485D7D9C58E</t>
  </si>
  <si>
    <t>51F82109ABC3691A91A9BAE0053E51F82109ABC0938F9485D7CFA588</t>
  </si>
  <si>
    <t>루프드레인(L형)설치  D75mm  개소  건축 13-2-1.3   ( 호표 304 )</t>
  </si>
  <si>
    <t>51F82109ABC3691A91A9A877D524</t>
  </si>
  <si>
    <t>루프드레인(L형)설치</t>
  </si>
  <si>
    <t>D75mm</t>
  </si>
  <si>
    <t>호표 304</t>
  </si>
  <si>
    <t>L형, ISRD8570, 75mm</t>
  </si>
  <si>
    <t>51F82109A5B7C8A49DC5873CF575</t>
  </si>
  <si>
    <t>51F82109ABC3691A91A9A877D52451F82109A5B7C8A49DC5873CF575</t>
  </si>
  <si>
    <t>51F82109ABC3691A91A9A877D52457AE9109DE9C9DF396A8916D65881</t>
  </si>
  <si>
    <t>51F82109ABC3691A91A9A877D52451F82109ABC0938F9485D7D9C58E</t>
  </si>
  <si>
    <t>51F82109ABC3691A91A9A877D52451F82109ABC0938F9485D7CFA588</t>
  </si>
  <si>
    <t>루프드레인(L형)설치  D100mm  개소  건축 13-2-1.3   ( 호표 305 )</t>
  </si>
  <si>
    <t>51F82109ABC3691A91A9A877E5CA</t>
  </si>
  <si>
    <t>D100mm</t>
  </si>
  <si>
    <t>호표 305</t>
  </si>
  <si>
    <t>L형, ISRD8570, 100mm</t>
  </si>
  <si>
    <t>51F82109A5B7C8A49DC5873CC5A1</t>
  </si>
  <si>
    <t>51F82109ABC3691A91A9A877E5CA51F82109A5B7C8A49DC5873CC5A1</t>
  </si>
  <si>
    <t>51F82109ABC3691A91A9A877E5CA57AE9109DE9C9DF396A8916D65881</t>
  </si>
  <si>
    <t>51F82109ABC3691A91A9A877E5CA51F82109ABC0938F9485D7D9C58E</t>
  </si>
  <si>
    <t>51F82109ABC3691A91A9A877E5CA51F82109ABC0938F9485D7CFA588</t>
  </si>
  <si>
    <t>루프드레인(L형)설치  D150mm  개소  건축 13-2-1.3   ( 호표 306 )</t>
  </si>
  <si>
    <t>51F82109ABC3691A91A9A87785A2</t>
  </si>
  <si>
    <t>D150mm</t>
  </si>
  <si>
    <t>호표 306</t>
  </si>
  <si>
    <t>L형, ISRD8570, 150mm</t>
  </si>
  <si>
    <t>51F82109A5B7C8A49DC5873C25BD</t>
  </si>
  <si>
    <t>51F82109ABC3691A91A9A87785A251F82109A5B7C8A49DC5873C25BD</t>
  </si>
  <si>
    <t>51F82109ABC3691A91A9A87785A257AE9109DE9C9DF396A8916D65881</t>
  </si>
  <si>
    <t>51F82109ABC3691A91A9A87785A251F82109ABC0938F9485D7D9C58E</t>
  </si>
  <si>
    <t>51F82109ABC3691A91A9A87785A251F82109ABC0938F9485D7CFA588</t>
  </si>
  <si>
    <t>루프드레인(L형)설치  D200mm  개소  건축 13-2-1.3   ( 호표 307 )</t>
  </si>
  <si>
    <t>51F82109ABC3691A91A9A8779549</t>
  </si>
  <si>
    <t>D200mm</t>
  </si>
  <si>
    <t>호표 307</t>
  </si>
  <si>
    <t>L형, ISRD8570, 200mm</t>
  </si>
  <si>
    <t>51F82109A5B7C8A49DC5873C25BE</t>
  </si>
  <si>
    <t>51F82109ABC3691A91A9A877954951F82109A5B7C8A49DC5873C25BE</t>
  </si>
  <si>
    <t>51F82109ABC3691A91A9A877954957AE9109DE9C9DF396A8916D65881</t>
  </si>
  <si>
    <t>51F82109ABC3691A91A9A877954951F82109ABC0938F9485D7D9C58E</t>
  </si>
  <si>
    <t>51F82109ABC3691A91A9A877954951F82109ABC0938F9485D7CFA588</t>
  </si>
  <si>
    <t>선홈통-스텐레스파이프-설치  D75mm*1.5t이하  M  건축 13-2-4   ( 호표 308 )</t>
  </si>
  <si>
    <t>51F82109ABC3691A91BA1F950534</t>
  </si>
  <si>
    <t>선홈통-스텐레스파이프-설치</t>
  </si>
  <si>
    <t>D75mm*1.5t이하</t>
  </si>
  <si>
    <t>호표 308</t>
  </si>
  <si>
    <t>건축 13-2-4</t>
  </si>
  <si>
    <t>배관용 스테인리스 강관</t>
  </si>
  <si>
    <t>SUS관, D80*1.5T</t>
  </si>
  <si>
    <t>51EFA109C80C969691E37FB98546</t>
  </si>
  <si>
    <t>51F82109ABC3691A91BA1F95053451EFA109C80C969691E37FB98546</t>
  </si>
  <si>
    <t>51F82109ABC3691A91BA1F95053451F871092043415D94DC379E151A</t>
  </si>
  <si>
    <t>배관공</t>
  </si>
  <si>
    <t>51F82109ABC0938F9485D7CFB5A7</t>
  </si>
  <si>
    <t>51F82109ABC3691A91BA1F95053451F82109ABC0938F9485D7CFB5A7</t>
  </si>
  <si>
    <t>선홈통-스텐레스파이프-설치  D100mm*1.5t이하  M  건축 13-2-4   ( 호표 309 )</t>
  </si>
  <si>
    <t>51F82109ABC3691A91BA1F9515DB</t>
  </si>
  <si>
    <t>D100mm*1.5t이하</t>
  </si>
  <si>
    <t>호표 309</t>
  </si>
  <si>
    <t>SUS관, D100*1.5T</t>
  </si>
  <si>
    <t>51EFA109C80C969691E37FB975A8</t>
  </si>
  <si>
    <t>51F82109ABC3691A91BA1F9515DB51EFA109C80C969691E37FB975A8</t>
  </si>
  <si>
    <t>51F82109ABC3691A91BA1F9515DB51F871092043415D94DC379E151A</t>
  </si>
  <si>
    <t>51F82109ABC3691A91BA1F9515DB51F82109ABC0938F9485D7CFB5A7</t>
  </si>
  <si>
    <t>선홈통-스텐레스파이프-설치  D150*2t  M  건축 13-2-4   ( 호표 310 )</t>
  </si>
  <si>
    <t>51F82109ABC3691A91BA1F957563</t>
  </si>
  <si>
    <t>D150*2t</t>
  </si>
  <si>
    <t>호표 310</t>
  </si>
  <si>
    <t>SUS관, D150*2.0T</t>
  </si>
  <si>
    <t>51EFA109C80C969691E37F8CA578</t>
  </si>
  <si>
    <t>51F82109ABC3691A91BA1F95756351EFA109C80C969691E37F8CA578</t>
  </si>
  <si>
    <t>51F82109ABC3691A91BA1F95756351F871092043415D94DC379E151A</t>
  </si>
  <si>
    <t>51F82109ABC3691A91BA1F95756351F82109ABC0938F9485D7CFB5A7</t>
  </si>
  <si>
    <t>강관선홈통설치  D100(백관)  M  건축 13-2-4   ( 호표 311 )</t>
  </si>
  <si>
    <t>51F82109ABC3691A91BA28027515</t>
  </si>
  <si>
    <t>강관선홈통설치</t>
  </si>
  <si>
    <t>D100(백관)</t>
  </si>
  <si>
    <t>호표 311</t>
  </si>
  <si>
    <t>배관용 탄소강관</t>
  </si>
  <si>
    <t>백관 (SPP), D100, 반제품</t>
  </si>
  <si>
    <t>51EFA109C80C9696917869EF4596</t>
  </si>
  <si>
    <t>51F82109ABC3691A91BA2802751551EFA109C80C9696917869EF4596</t>
  </si>
  <si>
    <t>선홈통지지철물, 철재</t>
  </si>
  <si>
    <t>51F871092043415D94DC379E0575</t>
  </si>
  <si>
    <t>51F82109ABC3691A91BA2802751551F871092043415D94DC379E0575</t>
  </si>
  <si>
    <t>51F82109ABC3691A91BA2802751551F82109ABC0938F9485D7CFB5A7</t>
  </si>
  <si>
    <t>녹막이페인트(붓칠)</t>
  </si>
  <si>
    <t>철재면, 1회, 2종</t>
  </si>
  <si>
    <t>호표 669</t>
  </si>
  <si>
    <t>51F82109ABC36FA094E43941F514</t>
  </si>
  <si>
    <t>51F82109ABC3691A91BA2802751551F82109ABC36FA094E43941F514</t>
  </si>
  <si>
    <t>유성페인트(붓칠)</t>
  </si>
  <si>
    <t>철재면, 2회. 2급</t>
  </si>
  <si>
    <t>호표 670</t>
  </si>
  <si>
    <t>51F82109ABC36FA79FDB1EC6E5D0</t>
  </si>
  <si>
    <t>51F82109ABC3691A91BA2802751551F82109ABC36FA79FDB1EC6E5D0</t>
  </si>
  <si>
    <t>강관선홈통설치  D150(백관)  M  건축 13-2-4   ( 호표 312 )</t>
  </si>
  <si>
    <t>51F82109ABC3691A91BA2802158C</t>
  </si>
  <si>
    <t>D150(백관)</t>
  </si>
  <si>
    <t>호표 312</t>
  </si>
  <si>
    <t>백관 (SPP), D150, 반제품</t>
  </si>
  <si>
    <t>51EFA109C80C9696917869EF55A7</t>
  </si>
  <si>
    <t>51F82109ABC3691A91BA2802158C51EFA109C80C9696917869EF55A7</t>
  </si>
  <si>
    <t>51F82109ABC3691A91BA2802158C51F871092043415D94DC379E0575</t>
  </si>
  <si>
    <t>51F82109ABC3691A91BA2802158C51F82109ABC0938F9485D7CFB5A7</t>
  </si>
  <si>
    <t>51F82109ABC3691A91BA2802158C51F82109ABC36FA094E43941F514</t>
  </si>
  <si>
    <t>51F82109ABC3691A91BA2802158C51F82109ABC36FA79FDB1EC6E5D0</t>
  </si>
  <si>
    <t>강관선홈통설치  D100(흑관)  M  건축 13-2-4   ( 호표 313 )</t>
  </si>
  <si>
    <t>51F82109ABC3691A91BA285A45AD</t>
  </si>
  <si>
    <t>D100(흑관)</t>
  </si>
  <si>
    <t>호표 313</t>
  </si>
  <si>
    <t>흑관 (SPP), D100, 반제품</t>
  </si>
  <si>
    <t>51EFA109C80C9696917869F9A56A</t>
  </si>
  <si>
    <t>51F82109ABC3691A91BA285A45AD51EFA109C80C9696917869F9A56A</t>
  </si>
  <si>
    <t>51F82109ABC3691A91BA285A45AD51F871092043415D94DC379E0575</t>
  </si>
  <si>
    <t>51F82109ABC3691A91BA285A45AD51F82109ABC0938F9485D7CFB5A7</t>
  </si>
  <si>
    <t>51F82109ABC3691A91BA285A45AD51F82109ABC36FA094E43941F514</t>
  </si>
  <si>
    <t>51F82109ABC3691A91BA285A45AD51F82109ABC36FA79FDB1EC6E5D0</t>
  </si>
  <si>
    <t>강관선홈통설치  D150(흑관)  M  건축 13-2-4   ( 호표 314 )</t>
  </si>
  <si>
    <t>51F82109ABC3691A91BA285A25FF</t>
  </si>
  <si>
    <t>D150(흑관)</t>
  </si>
  <si>
    <t>호표 314</t>
  </si>
  <si>
    <t>흑관 (SPP), D150, 반제품</t>
  </si>
  <si>
    <t>51EFA109C80C9696917869F9B508</t>
  </si>
  <si>
    <t>51F82109ABC3691A91BA285A25FF51EFA109C80C9696917869F9B508</t>
  </si>
  <si>
    <t>51F82109ABC3691A91BA285A25FF51F871092043415D94DC379E0575</t>
  </si>
  <si>
    <t>51F82109ABC3691A91BA285A25FF51F82109ABC0938F9485D7CFB5A7</t>
  </si>
  <si>
    <t>51F82109ABC3691A91BA285A25FF51F82109ABC36FA094E43941F514</t>
  </si>
  <si>
    <t>51F82109ABC3691A91BA285A25FF51F82109ABC36FA79FDB1EC6E5D0</t>
  </si>
  <si>
    <t>플로어드레인설치  75mm  개소  건축 13-2-1.3   ( 호표 315 )</t>
  </si>
  <si>
    <t>51F82109ABC3691A91A99E0F353A</t>
  </si>
  <si>
    <t>플로어드레인설치</t>
  </si>
  <si>
    <t>75mm</t>
  </si>
  <si>
    <t>호표 315</t>
  </si>
  <si>
    <t>플로어드레인</t>
  </si>
  <si>
    <t>75mm, ISFD302</t>
  </si>
  <si>
    <t>51F82109AA39009E97E7157CD51F</t>
  </si>
  <si>
    <t>51F82109ABC3691A91A99E0F353A51F82109AA39009E97E7157CD51F</t>
  </si>
  <si>
    <t>51F82109ABC3691A91A99E0F353A57AE9109DE9C9DF396A8916D65881</t>
  </si>
  <si>
    <t>51F82109ABC3691A91A99E0F353A51F82109ABC0938F9485D7D9C58E</t>
  </si>
  <si>
    <t>51F82109ABC3691A91A99E0F353A51F82109ABC0938F9485D7CFA588</t>
  </si>
  <si>
    <t>플로어드레인설치  100mm  개소  건축 13-2-1.3   ( 호표 316 )</t>
  </si>
  <si>
    <t>51F82109ABC3691A91A99E0F2513</t>
  </si>
  <si>
    <t>100mm</t>
  </si>
  <si>
    <t>호표 316</t>
  </si>
  <si>
    <t>100mm, ISFD302</t>
  </si>
  <si>
    <t>51F82109AA39009E97E7157CE524</t>
  </si>
  <si>
    <t>51F82109ABC3691A91A99E0F251351F82109AA39009E97E7157CE524</t>
  </si>
  <si>
    <t>51F82109ABC3691A91A99E0F251357AE9109DE9C9DF396A8916D65881</t>
  </si>
  <si>
    <t>51F82109ABC3691A91A99E0F251351F82109ABC0938F9485D7D9C58E</t>
  </si>
  <si>
    <t>51F82109ABC3691A91A99E0F251351F82109ABC0938F9485D7CFA588</t>
  </si>
  <si>
    <t>콘크리트계단 논슬립 설치  스텐레스, 45mm(박킹 1줄)  M  건축 14-1   ( 호표 317 )</t>
  </si>
  <si>
    <t>51F82109ABC369199705C18FE579</t>
  </si>
  <si>
    <t>콘크리트계단 논슬립 설치</t>
  </si>
  <si>
    <t>스텐레스, 45mm(박킹 1줄)</t>
  </si>
  <si>
    <t>호표 317</t>
  </si>
  <si>
    <t>건축 14-1</t>
  </si>
  <si>
    <t>논슬립</t>
  </si>
  <si>
    <t>스테인리스, 45mm</t>
  </si>
  <si>
    <t>51F82109AA3902459AA6E01065EA</t>
  </si>
  <si>
    <t>51F82109ABC369199705C18FE57951F82109AA3902459AA6E01065EA</t>
  </si>
  <si>
    <t>계단 논슬립 설치비</t>
  </si>
  <si>
    <t>콘크리트계단, 재료비 별도</t>
  </si>
  <si>
    <t>호표 674</t>
  </si>
  <si>
    <t>51F82109ABC369199705D3F845C8</t>
  </si>
  <si>
    <t>51F82109ABC369199705C18FE57951F82109ABC369199705D3F845C8</t>
  </si>
  <si>
    <t>콘크리트계단 논슬립 설치  스텐레스, 50mm(박킹 1줄)  M  건축 14-1   ( 호표 318 )</t>
  </si>
  <si>
    <t>51F82109ABC369199705C18FF500</t>
  </si>
  <si>
    <t>스텐레스, 50mm(박킹 1줄)</t>
  </si>
  <si>
    <t>호표 318</t>
  </si>
  <si>
    <t>스테인리스, 50mm</t>
  </si>
  <si>
    <t>51F82109AA3902459AA6E01095BE</t>
  </si>
  <si>
    <t>51F82109ABC369199705C18FF50051F82109AA3902459AA6E01095BE</t>
  </si>
  <si>
    <t>51F82109ABC369199705C18FF50051F82109ABC369199705D3F845C8</t>
  </si>
  <si>
    <t>콘크리트계단 논슬립 설치  PVC경보행용 47*20*3mm  M  건축 14-1   ( 호표 319 )</t>
  </si>
  <si>
    <t>51F82109ABC369199705FEC18529</t>
  </si>
  <si>
    <t>PVC경보행용 47*20*3mm</t>
  </si>
  <si>
    <t>호표 319</t>
  </si>
  <si>
    <t>PVC, 경보행용, 47*20*3mm</t>
  </si>
  <si>
    <t>51F82109AA3902459AA6E007B5BF</t>
  </si>
  <si>
    <t>51F82109ABC369199705FEC1852951F82109AA3902459AA6E007B5BF</t>
  </si>
  <si>
    <t>51F82109ABC369199705FEC1852951F82109ABC369199705D3F845C8</t>
  </si>
  <si>
    <t>콘크리트계단 논슬립 설치  PVC중보행용 48*23*4mm  M  건축 14-1   ( 호표 320 )</t>
  </si>
  <si>
    <t>51F82109ABC369199705FEC1B5FD</t>
  </si>
  <si>
    <t>PVC중보행용 48*23*4mm</t>
  </si>
  <si>
    <t>호표 320</t>
  </si>
  <si>
    <t>PVC, 중보행용, 48*23*4mm</t>
  </si>
  <si>
    <t>51F82109AA3902459AA6E007A596</t>
  </si>
  <si>
    <t>51F82109ABC369199705FEC1B5FD51F82109AA3902459AA6E007A596</t>
  </si>
  <si>
    <t>51F82109ABC369199705FEC1B5FD51F82109ABC369199705D3F845C8</t>
  </si>
  <si>
    <t>미장용 코너비드 설치  AL, H=13mm  M     ( 호표 321 )</t>
  </si>
  <si>
    <t>51F82109ABC36919975DF3873565</t>
  </si>
  <si>
    <t>미장용 코너비드 설치</t>
  </si>
  <si>
    <t>AL, H=13mm</t>
  </si>
  <si>
    <t>호표 321</t>
  </si>
  <si>
    <t>비드</t>
  </si>
  <si>
    <t>AL, 코너, 13*29</t>
  </si>
  <si>
    <t>51F82109AA39009E97C4E67F85CB</t>
  </si>
  <si>
    <t>51F82109ABC36919975DF387356551F82109AA39009E97C4E67F85CB</t>
  </si>
  <si>
    <t>미장용 코너비드 설치  아연도, 50*50mm  M  건축 14-3   ( 호표 322 )</t>
  </si>
  <si>
    <t>51F82109ABC36919975DE11665C7</t>
  </si>
  <si>
    <t>아연도, 50*50mm</t>
  </si>
  <si>
    <t>호표 322</t>
  </si>
  <si>
    <t>건축 14-3</t>
  </si>
  <si>
    <t>아연도, 코너, 50*50</t>
  </si>
  <si>
    <t>51F82109AA39009E97C4E67FA5F6</t>
  </si>
  <si>
    <t>51F82109ABC36919975DE11665C751F82109AA39009E97C4E67FA5F6</t>
  </si>
  <si>
    <t>건식용 코너비드 설치  아연도. 날개 25mm  M  건축 14-3   ( 호표 323 )</t>
  </si>
  <si>
    <t>51F82109ABC36919975DE10425F2</t>
  </si>
  <si>
    <t>건식용 코너비드 설치</t>
  </si>
  <si>
    <t>아연도. 날개 25mm</t>
  </si>
  <si>
    <t>호표 323</t>
  </si>
  <si>
    <t>아연도, 건식용코너, 25*25</t>
  </si>
  <si>
    <t>51F82109AA39009E97C4E6423584</t>
  </si>
  <si>
    <t>51F82109ABC36919975DE10425F251F82109AA39009E97C4E6423584</t>
  </si>
  <si>
    <t>코너비드 설치비</t>
  </si>
  <si>
    <t>호표 675</t>
  </si>
  <si>
    <t>51F82109ABC36919975DF3870591</t>
  </si>
  <si>
    <t>51F82109ABC36919975DE10425F251F82109ABC36919975DF3870591</t>
  </si>
  <si>
    <t>건식용 코너비드  아연도. 날개 32mm  M  건축 14-3   ( 호표 324 )</t>
  </si>
  <si>
    <t>51F82109ABC36919975DE1043599</t>
  </si>
  <si>
    <t>아연도. 날개 32mm</t>
  </si>
  <si>
    <t>호표 324</t>
  </si>
  <si>
    <t>아연도, 건식용코너, 32*32</t>
  </si>
  <si>
    <t>51F82109AA39009E97C4E642C5E3</t>
  </si>
  <si>
    <t>51F82109ABC36919975DE104359951F82109AA39009E97C4E642C5E3</t>
  </si>
  <si>
    <t>51F82109ABC36919975DE104359951F82109ABC36919975DF3870591</t>
  </si>
  <si>
    <t>조인트비드 설치  아연도, H=10mm  M  건축 14-3   ( 호표 325 )</t>
  </si>
  <si>
    <t>51F82109ABC36919975DE11605BF</t>
  </si>
  <si>
    <t>조인트비드 설치</t>
  </si>
  <si>
    <t>아연도, H=10mm</t>
  </si>
  <si>
    <t>호표 325</t>
  </si>
  <si>
    <t>아연도, 죠인트, 10mm</t>
  </si>
  <si>
    <t>51F82109AA39009E97C4E6427561</t>
  </si>
  <si>
    <t>51F82109ABC36919975DE11605BF51F82109AA39009E97C4E6427561</t>
  </si>
  <si>
    <t>조인트비드 설치  아연도, H=13mm  M  건축 14-3   ( 호표 326 )</t>
  </si>
  <si>
    <t>51F82109ABC36919975DE116F524</t>
  </si>
  <si>
    <t>아연도, H=13mm</t>
  </si>
  <si>
    <t>호표 326</t>
  </si>
  <si>
    <t>아연도, 죠인트, 13mm</t>
  </si>
  <si>
    <t>51F82109AA39009E97C4E6420530</t>
  </si>
  <si>
    <t>51F82109ABC36919975DE116F52451F82109AA39009E97C4E6420530</t>
  </si>
  <si>
    <t>타일벽코너가드  스테인리스 1.2t*30*30(코킹 5*5)  M     ( 호표 327 )</t>
  </si>
  <si>
    <t>51F82109ABC36919975DB5DA15E7</t>
  </si>
  <si>
    <t>타일벽코너가드</t>
  </si>
  <si>
    <t>스테인리스 1.2t*30*30(코킹 5*5)</t>
  </si>
  <si>
    <t>호표 327</t>
  </si>
  <si>
    <t>일반구조용압연강판</t>
  </si>
  <si>
    <t>1.6mm</t>
  </si>
  <si>
    <t>513D61091AE89FA99E1864912522</t>
  </si>
  <si>
    <t>51F82109ABC36919975DB5DA15E7513D61091AE89FA99E1864912522</t>
  </si>
  <si>
    <t>STS304, 1.2mm</t>
  </si>
  <si>
    <t>513D61091AE89FAD95912972D597</t>
  </si>
  <si>
    <t>51F82109ABC36919975DB5DA15E7513D61091AE89FAD95912972D597</t>
  </si>
  <si>
    <t>잡철물제작설치(철제) -강판 가공시</t>
  </si>
  <si>
    <t>호표 676</t>
  </si>
  <si>
    <t>51F82109ABC3691997892D9DA5B7</t>
  </si>
  <si>
    <t>51F82109ABC36919975DB5DA15E751F82109ABC3691997892D9DA5B7</t>
  </si>
  <si>
    <t>잡철물제작설치(스테인리스)-강판 가공시</t>
  </si>
  <si>
    <t>호표 677</t>
  </si>
  <si>
    <t>51F82109ABC36919978902A9853B</t>
  </si>
  <si>
    <t>51F82109ABC36919975DB5DA15E751F82109ABC36919978902A9853B</t>
  </si>
  <si>
    <t>51F82109ABC36919975DB5DA15E751F82109ABC3691B937A2CA305DB</t>
  </si>
  <si>
    <t>강설</t>
  </si>
  <si>
    <t>고철, 작업설부산물</t>
  </si>
  <si>
    <t>수집상차도</t>
  </si>
  <si>
    <t>513D51097363587595B646801584</t>
  </si>
  <si>
    <t>51F82109ABC36919975DB5DA15E7513D51097363587595B646801584</t>
  </si>
  <si>
    <t>스텐레스</t>
  </si>
  <si>
    <t>513D51097363587595B646801586</t>
  </si>
  <si>
    <t>51F82109ABC36919975DB5DA15E7513D51097363587595B646801586</t>
  </si>
  <si>
    <t>경량철골천정틀  M-BAR, H:1m미만. 인써트 유  M2  건축 14-5   ( 호표 328 )</t>
  </si>
  <si>
    <t>51F82109ABC3691997311E595547</t>
  </si>
  <si>
    <t>경량철골천정틀</t>
  </si>
  <si>
    <t>M-BAR, H:1m미만. 인써트 유</t>
  </si>
  <si>
    <t>호표 328</t>
  </si>
  <si>
    <t>건축 14-5</t>
  </si>
  <si>
    <t>인서트</t>
  </si>
  <si>
    <t>주물, Φ6mm</t>
  </si>
  <si>
    <t>51F82109AA3901A09E86C0D9A574</t>
  </si>
  <si>
    <t>51F82109ABC3691997311E59554751F82109AA3901A09E86C0D9A574</t>
  </si>
  <si>
    <t>인서트설치</t>
  </si>
  <si>
    <t>거푸집용</t>
  </si>
  <si>
    <t>개당</t>
  </si>
  <si>
    <t>호표 337</t>
  </si>
  <si>
    <t>51F82109ABC3691997310DF4854C</t>
  </si>
  <si>
    <t>51F82109ABC3691997311E59554751F82109ABC3691997310DF4854C</t>
  </si>
  <si>
    <t>경량철골천장틀</t>
  </si>
  <si>
    <t>달대볼트, Φ6*1000mm</t>
  </si>
  <si>
    <t>51F82109AA39009A9876E4A3B53F</t>
  </si>
  <si>
    <t>51F82109ABC3691997311E59554751F82109AA39009A9876E4A3B53F</t>
  </si>
  <si>
    <t>캐링찬넬, 38*12*1.2mm</t>
  </si>
  <si>
    <t>51F82109AA39009A9876E4A3856B</t>
  </si>
  <si>
    <t>51F82109ABC3691997311E59554751F82109AA39009A9876E4A3856B</t>
  </si>
  <si>
    <t>마이너찬넬, 19*10*1.2mm</t>
  </si>
  <si>
    <t>51F82109AA39009A9876E4A37542</t>
  </si>
  <si>
    <t>51F82109ABC3691997311E59554751F82109AA39009A9876E4A37542</t>
  </si>
  <si>
    <t>행가및핀, 110*23*18*2.3mm</t>
  </si>
  <si>
    <t>조</t>
  </si>
  <si>
    <t>51F82109AA39009A9876E4A365BD</t>
  </si>
  <si>
    <t>51F82109ABC3691997311E59554751F82109AA39009A9876E4A365BD</t>
  </si>
  <si>
    <t>찬넬크립, 34*34*1.2mm</t>
  </si>
  <si>
    <t>51F82109AA39009A9876E4DF351E</t>
  </si>
  <si>
    <t>51F82109ABC3691997311E59554751F82109AA39009A9876E4DF351E</t>
  </si>
  <si>
    <t>캐링조인트, 90*40*13*0.5mm</t>
  </si>
  <si>
    <t>51F82109AA39009A9876E4DF2579</t>
  </si>
  <si>
    <t>51F82109ABC3691997311E59554751F82109AA39009A9876E4DF2579</t>
  </si>
  <si>
    <t>M-BAR더블, 50*19*0.5mm</t>
  </si>
  <si>
    <t>51F82109AA39009A9876E491858E</t>
  </si>
  <si>
    <t>51F82109ABC3691997311E59554751F82109AA39009A9876E491858E</t>
  </si>
  <si>
    <t>BAR크립, 더블</t>
  </si>
  <si>
    <t>51F82109AA39009A9876E4DF1550</t>
  </si>
  <si>
    <t>51F82109ABC3691997311E59554751F82109AA39009A9876E4DF1550</t>
  </si>
  <si>
    <t>BAR조인트, 더블</t>
  </si>
  <si>
    <t>51F82109AA39009A9876E4DF75FB</t>
  </si>
  <si>
    <t>51F82109ABC3691997311E59554751F82109AA39009A9876E4DF75FB</t>
  </si>
  <si>
    <t>피스, 3*16mm</t>
  </si>
  <si>
    <t>51F82109AA39009A9876E4CE9558</t>
  </si>
  <si>
    <t>51F82109ABC3691997311E59554751F82109AA39009A9876E4CE9558</t>
  </si>
  <si>
    <t>51F82109ABC3691997311E59554751F82109ABC0938F9485D7D9E5BE</t>
  </si>
  <si>
    <t>51F82109ABC3691997311E59554751F82109ABC0938F9485D7CFC54F</t>
  </si>
  <si>
    <t>51F82109ABC3691997311E59554757AE9109DE9C9DF396A8916D65881</t>
  </si>
  <si>
    <t>경량철골천정틀  M-BAR H:1m 이상. 인써트 유  M2  건축 14-5   ( 호표 329 )</t>
  </si>
  <si>
    <t>51F82109ABC3691997311E59656D</t>
  </si>
  <si>
    <t>M-BAR H:1m 이상. 인써트 유</t>
  </si>
  <si>
    <t>호표 329</t>
  </si>
  <si>
    <t>주물, Φ9mm</t>
  </si>
  <si>
    <t>51F82109AA3901A09E86C0D9A576</t>
  </si>
  <si>
    <t>51F82109ABC3691997311E59656D51F82109AA3901A09E86C0D9A576</t>
  </si>
  <si>
    <t>51F82109ABC3691997311E59656D51F82109ABC3691997310DF4854C</t>
  </si>
  <si>
    <t>달대볼트, Φ9*1000mm</t>
  </si>
  <si>
    <t>51F82109AA39009A9876E4A39571</t>
  </si>
  <si>
    <t>51F82109ABC3691997311E59656D51F82109AA39009A9876E4A39571</t>
  </si>
  <si>
    <t>51F82109ABC3691997311E59656D51F82109AA39009A9876E4A3856B</t>
  </si>
  <si>
    <t>51F82109ABC3691997311E59656D51F82109AA39009A9876E4A37542</t>
  </si>
  <si>
    <t>51F82109ABC3691997311E59656D51F82109AA39009A9876E4A365BD</t>
  </si>
  <si>
    <t>51F82109ABC3691997311E59656D51F82109AA39009A9876E4DF351E</t>
  </si>
  <si>
    <t>51F82109ABC3691997311E59656D51F82109AA39009A9876E4DF2579</t>
  </si>
  <si>
    <t>51F82109ABC3691997311E59656D51F82109AA39009A9876E491858E</t>
  </si>
  <si>
    <t>51F82109ABC3691997311E59656D51F82109AA39009A9876E4DF1550</t>
  </si>
  <si>
    <t>51F82109ABC3691997311E59656D51F82109AA39009A9876E4DF75FB</t>
  </si>
  <si>
    <t>51F82109ABC3691997311E59656D51F82109AA39009A9876E4CE9558</t>
  </si>
  <si>
    <t>51F82109ABC3691997311E59656D51F82109ABC0938F9485D7D9E5BE</t>
  </si>
  <si>
    <t>51F82109ABC3691997311E59656D51F82109ABC0938F9485D7CFC54F</t>
  </si>
  <si>
    <t>51F82109ABC3691997311E59656D57AE9109DE9C9DF396A8916D65881</t>
  </si>
  <si>
    <t>경량철골천정틀  T-BAR H:1m 미만. 인써트 유  M2  건축 14-5   ( 호표 330 )</t>
  </si>
  <si>
    <t>51F82109ABC3691997311E597574</t>
  </si>
  <si>
    <t>T-BAR H:1m 미만. 인써트 유</t>
  </si>
  <si>
    <t>호표 330</t>
  </si>
  <si>
    <t>51F82109ABC3691997311E59757451F82109AA3901A09E86C0D9A574</t>
  </si>
  <si>
    <t>51F82109ABC3691997311E59757451F82109ABC3691997310DF4854C</t>
  </si>
  <si>
    <t>51F82109ABC3691997311E59757451F82109AA39009A9876E4A3B53F</t>
  </si>
  <si>
    <t>51F82109ABC3691997311E59757451F82109AA39009A9876E4A3856B</t>
  </si>
  <si>
    <t>51F82109ABC3691997311E59757451F82109AA39009A9876E4A37542</t>
  </si>
  <si>
    <t>51F82109ABC3691997311E59757451F82109AA39009A9876E4A365BD</t>
  </si>
  <si>
    <t>51F82109ABC3691997311E59757451F82109AA39009A9876E4DF351E</t>
  </si>
  <si>
    <t>51F82109ABC3691997311E59757451F82109AA39009A9876E4DF2579</t>
  </si>
  <si>
    <t>T-BAR, ST, 25*38*0.4mm</t>
  </si>
  <si>
    <t>51F82109AA39009A9876E491F53F</t>
  </si>
  <si>
    <t>51F82109ABC3691997311E59757451F82109AA39009A9876E491F53F</t>
  </si>
  <si>
    <t>51F82109ABC3691997311E59757451F82109AA39009A9876E4DF1550</t>
  </si>
  <si>
    <t>연결철물</t>
  </si>
  <si>
    <t>51F82109AA39009A9876E4CED535</t>
  </si>
  <si>
    <t>51F82109ABC3691997311E59757451F82109AA39009A9876E4CED535</t>
  </si>
  <si>
    <t>홀드다운크립</t>
  </si>
  <si>
    <t>51F82109AA39009A9876E4CEC52C</t>
  </si>
  <si>
    <t>51F82109ABC3691997311E59757451F82109AA39009A9876E4CEC52C</t>
  </si>
  <si>
    <t>51F82109ABC3691997311E59757451F82109ABC0938F9485D7D9E5BE</t>
  </si>
  <si>
    <t>51F82109ABC3691997311E59757451F82109ABC0938F9485D7CFC54F</t>
  </si>
  <si>
    <t>51F82109ABC3691997311E59757457AE9109DE9C9DF396A8916D65881</t>
  </si>
  <si>
    <t>잡철물제작설치(철제)  간단  TON  건축 14-6   ( 호표 331 )</t>
  </si>
  <si>
    <t>51F82109ABC3691997892D8305BA</t>
  </si>
  <si>
    <t>잡철물제작설치(철제)</t>
  </si>
  <si>
    <t>호표 331</t>
  </si>
  <si>
    <t>건축 14-6</t>
  </si>
  <si>
    <t>잡철물제작(철제)</t>
  </si>
  <si>
    <t>호표 682</t>
  </si>
  <si>
    <t>51F82109ABC3691997893FFDA55A</t>
  </si>
  <si>
    <t>51F82109ABC3691997892D8305BA51F82109ABC3691997893FFDA55A</t>
  </si>
  <si>
    <t>잡철물설치(철제)</t>
  </si>
  <si>
    <t>호표 683</t>
  </si>
  <si>
    <t>51F82109ABC3691997893FE33511</t>
  </si>
  <si>
    <t>51F82109ABC3691997892D8305BA51F82109ABC3691997893FE33511</t>
  </si>
  <si>
    <t>잡철물제작설치(철제)  보통  TON  건축 14-6   ( 호표 332 )</t>
  </si>
  <si>
    <t>51F82109ABC3691997892D831540</t>
  </si>
  <si>
    <t>호표 332</t>
  </si>
  <si>
    <t>호표 684</t>
  </si>
  <si>
    <t>51F82109ABC3691997893FFDB561</t>
  </si>
  <si>
    <t>51F82109ABC3691997892D83154051F82109ABC3691997893FFDB561</t>
  </si>
  <si>
    <t>호표 685</t>
  </si>
  <si>
    <t>51F82109ABC3691997893FE3250A</t>
  </si>
  <si>
    <t>51F82109ABC3691997892D83154051F82109ABC3691997893FE3250A</t>
  </si>
  <si>
    <t>잡철물제작설치(철제)  복잡  TON  건축 14-6   ( 호표 333 )</t>
  </si>
  <si>
    <t>51F82109ABC3691997892D832567</t>
  </si>
  <si>
    <t>호표 333</t>
  </si>
  <si>
    <t>호표 686</t>
  </si>
  <si>
    <t>51F82109ABC3691997893FFD85AD</t>
  </si>
  <si>
    <t>51F82109ABC3691997892D83256751F82109ABC3691997893FFD85AD</t>
  </si>
  <si>
    <t>호표 687</t>
  </si>
  <si>
    <t>51F82109ABC3691997893FE31564</t>
  </si>
  <si>
    <t>51F82109ABC3691997892D83256751F82109ABC3691997893FE31564</t>
  </si>
  <si>
    <t>잡철물제작설치(스테인리스)  간단  TON  건축 14-6   ( 호표 334 )</t>
  </si>
  <si>
    <t>51F82109ABC36919978902BA45AE</t>
  </si>
  <si>
    <t>호표 334</t>
  </si>
  <si>
    <t>잡철물제작(스테인리스)</t>
  </si>
  <si>
    <t>호표 688</t>
  </si>
  <si>
    <t>51F82109ABC3691997891318F574</t>
  </si>
  <si>
    <t>51F82109ABC36919978902BA45AE51F82109ABC3691997891318F574</t>
  </si>
  <si>
    <t>잡철물설치(스테인리스)</t>
  </si>
  <si>
    <t>호표 689</t>
  </si>
  <si>
    <t>51F82109ABC369199789130E05B4</t>
  </si>
  <si>
    <t>51F82109ABC36919978902BA45AE51F82109ABC369199789130E05B4</t>
  </si>
  <si>
    <t>잡철물제작설치(스테인리스)  보통  TON  건축 14-6   ( 호표 335 )</t>
  </si>
  <si>
    <t>51F82109ABC36919978902BA55B5</t>
  </si>
  <si>
    <t>호표 335</t>
  </si>
  <si>
    <t>호표 690</t>
  </si>
  <si>
    <t>51F82109ABC3691997891318E56D</t>
  </si>
  <si>
    <t>51F82109ABC36919978902BA55B551F82109ABC3691997891318E56D</t>
  </si>
  <si>
    <t>호표 691</t>
  </si>
  <si>
    <t>51F82109ABC369199789130E155B</t>
  </si>
  <si>
    <t>51F82109ABC36919978902BA55B551F82109ABC369199789130E155B</t>
  </si>
  <si>
    <t>잡철물제작설치(스테인리스)  복잡  TON  건축 14-6   ( 호표 336 )</t>
  </si>
  <si>
    <t>51F82109ABC36919978902BA655C</t>
  </si>
  <si>
    <t>호표 336</t>
  </si>
  <si>
    <t>호표 692</t>
  </si>
  <si>
    <t>51F82109ABC3691997891318D547</t>
  </si>
  <si>
    <t>51F82109ABC36919978902BA655C51F82109ABC3691997891318D547</t>
  </si>
  <si>
    <t>호표 693</t>
  </si>
  <si>
    <t>51F82109ABC369199789130E2561</t>
  </si>
  <si>
    <t>51F82109ABC36919978902BA655C51F82109ABC369199789130E2561</t>
  </si>
  <si>
    <t>인서트설치  거푸집용  개당  건축 14-7.1   ( 호표 337 )</t>
  </si>
  <si>
    <t>건축 14-7.1</t>
  </si>
  <si>
    <t>일반못 N65</t>
  </si>
  <si>
    <t>51F8710925C1E0B9910D604C45AA</t>
  </si>
  <si>
    <t>51F82109ABC3691997310DF4854C51F8710925C1E0B9910D604C45AA</t>
  </si>
  <si>
    <t>51F82109ABC3691997310DF4854C51F82109ABC0938F9485D7D9C58E</t>
  </si>
  <si>
    <t>인서트설치  데크플레이트용  개당  건축 14-7.2   ( 호표 338 )</t>
  </si>
  <si>
    <t>51F82109ABC3691997310DF4B501</t>
  </si>
  <si>
    <t>데크플레이트용</t>
  </si>
  <si>
    <t>호표 338</t>
  </si>
  <si>
    <t>건축 14-7.2</t>
  </si>
  <si>
    <t>51F82109ABC3691997310DF4B50151F82109AA3901A09E86C0D9A574</t>
  </si>
  <si>
    <t>51F82109ABC3691997310DF4B50151F82109ABC0938F9485D7D9F55C</t>
  </si>
  <si>
    <t>51F82109ABC3691997310DF4B50157AE9109DE9C9DF396A8916D65881</t>
  </si>
  <si>
    <t>AL몰딩설(L형)  백색, 15*15*1.0mm  M  건축 14-8   ( 호표 339 )</t>
  </si>
  <si>
    <t>51F82109ABC3691997313930D5AC</t>
  </si>
  <si>
    <t>AL몰딩설(L형)</t>
  </si>
  <si>
    <t>백색, 15*15*1.0mm</t>
  </si>
  <si>
    <t>호표 339</t>
  </si>
  <si>
    <t>건축 14-8</t>
  </si>
  <si>
    <t>몰딩(AL), L형 15*15*1.0</t>
  </si>
  <si>
    <t>51F82109AA39009A9876E4CEA57E</t>
  </si>
  <si>
    <t>51F82109ABC3691997313930D5AC51F82109AA39009A9876E4CEA57E</t>
  </si>
  <si>
    <t>재료비의 5%</t>
  </si>
  <si>
    <t>51F82109ABC3691997313930D5AC57AE9109DE9C9DF396A8916D65881</t>
  </si>
  <si>
    <t>천정몰딩설치</t>
  </si>
  <si>
    <t>호표 694</t>
  </si>
  <si>
    <t>51F82109ABC3691997313930E5B3</t>
  </si>
  <si>
    <t>51F82109ABC3691997313930D5AC51F82109ABC3691997313930E5B3</t>
  </si>
  <si>
    <t>AL몰딩설(L형)  19*19*1.0mm  M  건축 14-8   ( 호표 340 )</t>
  </si>
  <si>
    <t>51F82109ABC3691997313930C586</t>
  </si>
  <si>
    <t>19*19*1.0mm</t>
  </si>
  <si>
    <t>호표 340</t>
  </si>
  <si>
    <t>몰딩(AL), L형 19*19*1.0</t>
  </si>
  <si>
    <t>51F82109AA39009A9876E4CE55FF</t>
  </si>
  <si>
    <t>51F82109ABC3691997313930C58651F82109AA39009A9876E4CE55FF</t>
  </si>
  <si>
    <t>51F82109ABC3691997313930C58657AE9109DE9C9DF396A8916D65881</t>
  </si>
  <si>
    <t>51F82109ABC3691997313930C58651F82109ABC3691997313930E5B3</t>
  </si>
  <si>
    <t>AL몰딩설(L형)  25*25*1.0mm  M  건축 14-8   ( 호표 341 )</t>
  </si>
  <si>
    <t>51F82109ABC3691997313930B5FF</t>
  </si>
  <si>
    <t>25*25*1.0mm</t>
  </si>
  <si>
    <t>호표 341</t>
  </si>
  <si>
    <t>몰딩(AL), L형 25*25*1.0</t>
  </si>
  <si>
    <t>51F82109AA39009A9876E4CE45D6</t>
  </si>
  <si>
    <t>51F82109ABC3691997313930B5FF51F82109AA39009A9876E4CE45D6</t>
  </si>
  <si>
    <t>51F82109ABC3691997313930B5FF57AE9109DE9C9DF396A8916D65881</t>
  </si>
  <si>
    <t>51F82109ABC3691997313930B5FF51F82109ABC3691997313930E5B3</t>
  </si>
  <si>
    <t>AL몰딩설(L형)  30*30*1.0mm  M  건축 14-8   ( 호표 342 )</t>
  </si>
  <si>
    <t>51F82109ABC3691997313930A5D8</t>
  </si>
  <si>
    <t>30*30*1.0mm</t>
  </si>
  <si>
    <t>호표 342</t>
  </si>
  <si>
    <t>몰딩(AL), L형 30*30*1.0</t>
  </si>
  <si>
    <t>51F82109AA39009A9876E4FA15FB</t>
  </si>
  <si>
    <t>51F82109ABC3691997313930A5D851F82109AA39009A9876E4FA15FB</t>
  </si>
  <si>
    <t>51F82109ABC3691997313930A5D857AE9109DE9C9DF396A8916D65881</t>
  </si>
  <si>
    <t>51F82109ABC3691997313930A5D851F82109ABC3691997313930E5B3</t>
  </si>
  <si>
    <t>스틸몰딩설치  T-BAR-L  M  건축 14-8   ( 호표 343 )</t>
  </si>
  <si>
    <t>51F82109ABC369199731392695F7</t>
  </si>
  <si>
    <t>스틸몰딩설치</t>
  </si>
  <si>
    <t>T-BAR-L</t>
  </si>
  <si>
    <t>호표 343</t>
  </si>
  <si>
    <t>몰딩(STEEL), T-BAR-L</t>
  </si>
  <si>
    <t>51F82109AA39009A9876E4CE85B3</t>
  </si>
  <si>
    <t>51F82109ABC369199731392695F751F82109AA39009A9876E4CE85B3</t>
  </si>
  <si>
    <t>51F82109ABC369199731392695F757AE9109DE9C9DF396A8916D65881</t>
  </si>
  <si>
    <t>51F82109ABC369199731392695F751F82109ABC3691997313930E5B3</t>
  </si>
  <si>
    <t>스틸몰딩설치  T-BAR-W  M  건축 14-8   ( 호표 344 )</t>
  </si>
  <si>
    <t>51F82109ABC369199731392685D0</t>
  </si>
  <si>
    <t>T-BAR-W</t>
  </si>
  <si>
    <t>호표 344</t>
  </si>
  <si>
    <t>몰딩(STEEL), T-BAR-W</t>
  </si>
  <si>
    <t>51F82109AA39009A9876E4CEB507</t>
  </si>
  <si>
    <t>51F82109ABC369199731392685D051F82109AA39009A9876E4CEB507</t>
  </si>
  <si>
    <t>51F82109ABC369199731392685D057AE9109DE9C9DF396A8916D65881</t>
  </si>
  <si>
    <t>51F82109ABC369199731392685D051F82109ABC3691997313930E5B3</t>
  </si>
  <si>
    <t>스테인리스재료분리대  바닥, W15*H20*1.5t  M     ( 호표 345 )</t>
  </si>
  <si>
    <t>51F82109ABC36919979B8DBAD5D3</t>
  </si>
  <si>
    <t>스테인리스재료분리대</t>
  </si>
  <si>
    <t>바닥, W15*H20*1.5t</t>
  </si>
  <si>
    <t>호표 345</t>
  </si>
  <si>
    <t>51F82109ABC36919979B8DBAD5D3513D61091AE89FAD95912972D59A</t>
  </si>
  <si>
    <t>2.3mm</t>
  </si>
  <si>
    <t>513D61091AE89FA99E18649145D0</t>
  </si>
  <si>
    <t>51F82109ABC36919979B8DBAD5D3513D61091AE89FA99E18649145D0</t>
  </si>
  <si>
    <t>51F82109ABC36919979B8DBAD5D3513D61091AE89FA99E1864912522</t>
  </si>
  <si>
    <t>51F82109ABC36919979B8DBAD5D351F82109ABC36919978902A9853B</t>
  </si>
  <si>
    <t>51F82109ABC36919979B8DBAD5D351F82109ABC3691997892D9DA5B7</t>
  </si>
  <si>
    <t>51F82109ABC36919979B8DBAD5D3513D51097363587595B646801586</t>
  </si>
  <si>
    <t>51F82109ABC36919979B8DBAD5D3513D51097363587595B646801584</t>
  </si>
  <si>
    <t>스테인리스재료분리대  바닥, W25*H20*1.5t  M     ( 호표 346 )</t>
  </si>
  <si>
    <t>51F82109ABC36919979B8DBAE5F9</t>
  </si>
  <si>
    <t>바닥, W25*H20*1.5t</t>
  </si>
  <si>
    <t>호표 346</t>
  </si>
  <si>
    <t>51F82109ABC36919979B8DBAE5F9513D61091AE89FAD95912972D59A</t>
  </si>
  <si>
    <t>51F82109ABC36919979B8DBAE5F9513D61091AE89FA99E18649145D0</t>
  </si>
  <si>
    <t>51F82109ABC36919979B8DBAE5F9513D61091AE89FA99E1864912522</t>
  </si>
  <si>
    <t>51F82109ABC36919979B8DBAE5F951F82109ABC36919978902A9853B</t>
  </si>
  <si>
    <t>51F82109ABC36919979B8DBAE5F951F82109ABC3691997892D9DA5B7</t>
  </si>
  <si>
    <t>51F82109ABC36919979B8DBAE5F9513D51097363587595B646801586</t>
  </si>
  <si>
    <t>51F82109ABC36919979B8DBAE5F9513D51097363587595B646801584</t>
  </si>
  <si>
    <t>스테인리스재료분리대  벽, W15*H20*1.2t  M     ( 호표 347 )</t>
  </si>
  <si>
    <t>51F82109ABC36919979B8DBA8551</t>
  </si>
  <si>
    <t>벽, W15*H20*1.2t</t>
  </si>
  <si>
    <t>호표 347</t>
  </si>
  <si>
    <t>51F82109ABC36919979B8DBA8551513D61091AE89FAD95912972D597</t>
  </si>
  <si>
    <t>51F82109ABC36919979B8DBA8551513D61091AE89FA99E1864912522</t>
  </si>
  <si>
    <t>51F82109ABC36919979B8DBA855151F82109ABC36919978902A9853B</t>
  </si>
  <si>
    <t>51F82109ABC36919979B8DBA855151F82109ABC3691997892D9DA5B7</t>
  </si>
  <si>
    <t>51F82109ABC36919979B8DBA8551513D51097363587595B646801586</t>
  </si>
  <si>
    <t>51F82109ABC36919979B8DBA8551513D51097363587595B646801584</t>
  </si>
  <si>
    <t>난간설치  스테인레스제  TON  건축 14-9.1   ( 호표 348 )</t>
  </si>
  <si>
    <t>51F82109ABC369199778D94DC53D</t>
  </si>
  <si>
    <t>난간설치</t>
  </si>
  <si>
    <t>스테인레스제</t>
  </si>
  <si>
    <t>호표 348</t>
  </si>
  <si>
    <t>건축 14-9.1</t>
  </si>
  <si>
    <t>스테인리스강용피복아크용접봉</t>
  </si>
  <si>
    <t>Φ3.2mm, AWSE308</t>
  </si>
  <si>
    <t>5197F1097C0B2EF895AC7E38C56A</t>
  </si>
  <si>
    <t>51F82109ABC369199778D94DC53D5197F1097C0B2EF895AC7E38C56A</t>
  </si>
  <si>
    <t>51F82109ABC369199778D94DC53D51F82109A38AD1489B8E017AC521</t>
  </si>
  <si>
    <t>용접기(교류)</t>
  </si>
  <si>
    <t>500A</t>
  </si>
  <si>
    <t>호표 668</t>
  </si>
  <si>
    <t>51F82109ABC240449E0A9DC885B8</t>
  </si>
  <si>
    <t>51F82109ABC369199778D94DC53D51F82109ABC240449E0A9DC885B8</t>
  </si>
  <si>
    <t>51F82109ABC369199778D94DC53D51F82109ABC0938F9485D7CFD552</t>
  </si>
  <si>
    <t>51F82109ABC369199778D94DC53D51F82109ABC0938F9485D7D9E5BE</t>
  </si>
  <si>
    <t>51F82109ABC369199778D94DC53D51F82109ABC0938F9485D7CFC54F</t>
  </si>
  <si>
    <t>51F82109ABC369199778D94DC53D57AE9109DE9C9DF396A8916D65881</t>
  </si>
  <si>
    <t>난간설치  스틸  TON  건축 14-9.1   ( 호표 349 )</t>
  </si>
  <si>
    <t>51F82109ABC369199778D94DE5EB</t>
  </si>
  <si>
    <t>스틸</t>
  </si>
  <si>
    <t>호표 349</t>
  </si>
  <si>
    <t>연강용피복아크용접봉</t>
  </si>
  <si>
    <t>Φ3.2mm, CR-13</t>
  </si>
  <si>
    <t>5197F1097C0B2EF89528D47D8507</t>
  </si>
  <si>
    <t>51F82109ABC369199778D94DE5EB5197F1097C0B2EF89528D47D8507</t>
  </si>
  <si>
    <t>51F82109ABC369199778D94DE5EB51F82109A38AD1489B8E017AC521</t>
  </si>
  <si>
    <t>51F82109ABC369199778D94DE5EB51F82109ABC240449E0A9DC885B8</t>
  </si>
  <si>
    <t>51F82109ABC369199778D94DE5EB51F82109ABC0938F9485D7CFD552</t>
  </si>
  <si>
    <t>51F82109ABC369199778D94DE5EB51F82109ABC0938F9485D7D9E5BE</t>
  </si>
  <si>
    <t>51F82109ABC369199778D94DE5EB51F82109ABC0938F9485D7CFC54F</t>
  </si>
  <si>
    <t>51F82109ABC369199778D94DE5EB57AE9109DE9C9DF396A8916D65881</t>
  </si>
  <si>
    <t>앵커고정식 난간설치    M  건축 14-9.2   ( 호표 350 )</t>
  </si>
  <si>
    <t>51F82109ABC369199778D94D050C</t>
  </si>
  <si>
    <t>앵커고정식 난간설치</t>
  </si>
  <si>
    <t>호표 350</t>
  </si>
  <si>
    <t>건축 14-9.2</t>
  </si>
  <si>
    <t>셋트앵커</t>
  </si>
  <si>
    <t>M10*L75mm</t>
  </si>
  <si>
    <t>51F871092438A192925E587855DF</t>
  </si>
  <si>
    <t>51F82109ABC369199778D94D050C51F871092438A192925E587855DF</t>
  </si>
  <si>
    <t>AL리벳</t>
  </si>
  <si>
    <t>Ø4.2mm</t>
  </si>
  <si>
    <t>51F871092438A1939CB020DF9591</t>
  </si>
  <si>
    <t>51F82109ABC369199778D94D050C51F871092438A1939CB020DF9591</t>
  </si>
  <si>
    <t>51F82109ABC369199778D94D050C51F82109ABC0938F9485D7D9F55C</t>
  </si>
  <si>
    <t>51F82109ABC369199778D94D050C51F82109ABC0938F9485D7D9E5BE</t>
  </si>
  <si>
    <t>51F82109ABC369199778D94D050C51F82109ABC0938F9485D7CFC54F</t>
  </si>
  <si>
    <t>51F82109ABC369199778D94D050C57AE9109DE9C9DF396A8916D65881</t>
  </si>
  <si>
    <t>천장 점검구 설치  AL 백색, 450*450mm  개  건축 14-10   ( 호표 351 )</t>
  </si>
  <si>
    <t>51F82109ABC36919976E24F79539</t>
  </si>
  <si>
    <t>천장 점검구 설치</t>
  </si>
  <si>
    <t>AL 백색, 450*450mm</t>
  </si>
  <si>
    <t>호표 351</t>
  </si>
  <si>
    <t>건축 14-10</t>
  </si>
  <si>
    <t>점검구</t>
  </si>
  <si>
    <t>AL(백색), 450*450mm</t>
  </si>
  <si>
    <t>51F82109AA39009A9891074B95B5</t>
  </si>
  <si>
    <t>51F82109ABC36919976E24F7953951F82109AA39009A9891074B95B5</t>
  </si>
  <si>
    <t>51F82109ABC36919976E24F7953957AE9109DE9C9DF396A8916D65881</t>
  </si>
  <si>
    <t>내장공</t>
  </si>
  <si>
    <t>51F82109ABC0938F9485D7CF95FE</t>
  </si>
  <si>
    <t>51F82109ABC36919976E24F7953951F82109ABC0938F9485D7CF95FE</t>
  </si>
  <si>
    <t>덕트공</t>
  </si>
  <si>
    <t>51F82109ABC0938F9485D7CF95F0</t>
  </si>
  <si>
    <t>51F82109ABC36919976E24F7953951F82109ABC0938F9485D7CF95F0</t>
  </si>
  <si>
    <t>천장 점검구 설치  AL 백색, 650*650mm  개  건축 14-10   ( 호표 352 )</t>
  </si>
  <si>
    <t>51F82109ABC36919976E24F7A5DF</t>
  </si>
  <si>
    <t>AL 백색, 650*650mm</t>
  </si>
  <si>
    <t>호표 352</t>
  </si>
  <si>
    <t>AL(백색), 650*650mm</t>
  </si>
  <si>
    <t>51F82109AA39009A9891074BA559</t>
  </si>
  <si>
    <t>51F82109ABC36919976E24F7A5DF51F82109AA39009A9891074BA559</t>
  </si>
  <si>
    <t>51F82109ABC36919976E24F7A5DF57AE9109DE9C9DF396A8916D65881</t>
  </si>
  <si>
    <t>51F82109ABC36919976E24F7A5DF51F82109ABC0938F9485D7CF95FE</t>
  </si>
  <si>
    <t>51F82109ABC36919976E24F7A5DF51F82109ABC0938F9485D7CF95F0</t>
  </si>
  <si>
    <t>스틸점검구뚜껑  무늬강판, 600*600*3.2t  개     ( 호표 353 )</t>
  </si>
  <si>
    <t>51F82109ABC36919976E62ACA5CF</t>
  </si>
  <si>
    <t>스틸점검구뚜껑</t>
  </si>
  <si>
    <t>무늬강판, 600*600*3.2t</t>
  </si>
  <si>
    <t>호표 353</t>
  </si>
  <si>
    <t>무늬강판</t>
  </si>
  <si>
    <t>3.2mm</t>
  </si>
  <si>
    <t>513D61091AE89FAF90C74B4CB506</t>
  </si>
  <si>
    <t>51F82109ABC36919976E62ACA5CF513D61091AE89FAF90C74B4CB506</t>
  </si>
  <si>
    <t>ㄱ형강</t>
  </si>
  <si>
    <t>등변, 50*50*4mm</t>
  </si>
  <si>
    <t>513D610919C67785995177A0F5DF</t>
  </si>
  <si>
    <t>51F82109ABC36919976E62ACA5CF513D610919C67785995177A0F5DF</t>
  </si>
  <si>
    <t>등변, 25*25*3mm</t>
  </si>
  <si>
    <t>513D610919C67785995177A0A55D</t>
  </si>
  <si>
    <t>51F82109ABC36919976E62ACA5CF513D610919C67785995177A0A55D</t>
  </si>
  <si>
    <t>일반봉강</t>
  </si>
  <si>
    <t>SS400, Φ13mm</t>
  </si>
  <si>
    <t>513D61091AED01CA9AC0F60F7518</t>
  </si>
  <si>
    <t>51F82109ABC36919976E62ACA5CF513D61091AED01CA9AC0F60F7518</t>
  </si>
  <si>
    <t>호표 695</t>
  </si>
  <si>
    <t>51F82109ABC3691997892D83553B</t>
  </si>
  <si>
    <t>51F82109ABC36919976E62ACA5CF51F82109ABC3691997892D83553B</t>
  </si>
  <si>
    <t>51F82109ABC36919976E62ACA5CF51F82109ABC36FA094E43941F514</t>
  </si>
  <si>
    <t>철재면, 2회. 1급</t>
  </si>
  <si>
    <t>호표 696</t>
  </si>
  <si>
    <t>51F82109ABC36FA79FDB1ED755C2</t>
  </si>
  <si>
    <t>51F82109ABC36919976E62ACA5CF51F82109ABC36FA79FDB1ED755C2</t>
  </si>
  <si>
    <t>51F82109ABC36919976E62ACA5CF513D51097363587595B646801584</t>
  </si>
  <si>
    <t>스틸점검구뚜껑  무늬강판, 900*900*3.2t  개     ( 호표 354 )</t>
  </si>
  <si>
    <t>51F82109ABC36919976E62ACC5FD</t>
  </si>
  <si>
    <t>무늬강판, 900*900*3.2t</t>
  </si>
  <si>
    <t>호표 354</t>
  </si>
  <si>
    <t>51F82109ABC36919976E62ACC5FD513D61091AE89FAF90C74B4CB506</t>
  </si>
  <si>
    <t>51F82109ABC36919976E62ACC5FD513D610919C67785995177A0F5DF</t>
  </si>
  <si>
    <t>51F82109ABC36919976E62ACC5FD513D610919C67785995177A0A55D</t>
  </si>
  <si>
    <t>51F82109ABC36919976E62ACC5FD513D61091AED01CA9AC0F60F7518</t>
  </si>
  <si>
    <t>51F82109ABC36919976E62ACC5FD51F82109ABC3691997892D83553B</t>
  </si>
  <si>
    <t>51F82109ABC36919976E62ACC5FD51F82109ABC36FA094E43941F514</t>
  </si>
  <si>
    <t>51F82109ABC36919976E62ACC5FD51F82109ABC36FA79FDB1ED755C2</t>
  </si>
  <si>
    <t>51F82109ABC36919976E62ACC5FD513D51097363587595B646801584</t>
  </si>
  <si>
    <t>스틸점검구뚜껑  강판, 600*600*3.2t  개     ( 호표 355 )</t>
  </si>
  <si>
    <t>51F82109ABC36919976E7313858C</t>
  </si>
  <si>
    <t>강판, 600*600*3.2t</t>
  </si>
  <si>
    <t>호표 355</t>
  </si>
  <si>
    <t>513D61091AE89FA99E18649175AC</t>
  </si>
  <si>
    <t>51F82109ABC36919976E7313858C513D61091AE89FA99E18649175AC</t>
  </si>
  <si>
    <t>51F82109ABC36919976E7313858C513D610919C67785995177A0F5DF</t>
  </si>
  <si>
    <t>51F82109ABC36919976E7313858C513D610919C67785995177A0A55D</t>
  </si>
  <si>
    <t>51F82109ABC36919976E7313858C513D61091AED01CA9AC0F60F7518</t>
  </si>
  <si>
    <t>51F82109ABC36919976E7313858C51F82109ABC3691997892D83553B</t>
  </si>
  <si>
    <t>51F82109ABC36919976E7313858C51F82109ABC36FA094E43941F514</t>
  </si>
  <si>
    <t>51F82109ABC36919976E7313858C51F82109ABC36FA79FDB1ED755C2</t>
  </si>
  <si>
    <t>51F82109ABC36919976E7313858C513D51097363587595B646801584</t>
  </si>
  <si>
    <t>스틸점검구뚜껑  강판, 900*900*3.2t  개     ( 호표 356 )</t>
  </si>
  <si>
    <t>51F82109ABC36919976E7313E515</t>
  </si>
  <si>
    <t>강판, 900*900*3.2t</t>
  </si>
  <si>
    <t>호표 356</t>
  </si>
  <si>
    <t>51F82109ABC36919976E7313E515513D61091AE89FA99E18649175AC</t>
  </si>
  <si>
    <t>51F82109ABC36919976E7313E515513D610919C67785995177A0F5DF</t>
  </si>
  <si>
    <t>51F82109ABC36919976E7313E515513D610919C67785995177A0A55D</t>
  </si>
  <si>
    <t>51F82109ABC36919976E7313E515513D61091AED01CA9AC0F60F7518</t>
  </si>
  <si>
    <t>51F82109ABC36919976E7313E51551F82109ABC3691997892D83553B</t>
  </si>
  <si>
    <t>51F82109ABC36919976E7313E51551F82109ABC36FA094E43941F514</t>
  </si>
  <si>
    <t>51F82109ABC36919976E7313E51551F82109ABC36FA79FDB1ED755C2</t>
  </si>
  <si>
    <t>51F82109ABC36919976E7313E515513D51097363587595B646801584</t>
  </si>
  <si>
    <t>와이어메시 깔기  #8 -100*100  M2  건축 14-4.2   ( 호표 357 )</t>
  </si>
  <si>
    <t>51F82109ABC369199720B9A4757E</t>
  </si>
  <si>
    <t>와이어메시 깔기</t>
  </si>
  <si>
    <t>#8 -100*100</t>
  </si>
  <si>
    <t>호표 357</t>
  </si>
  <si>
    <t>건축 14-4.2</t>
  </si>
  <si>
    <t>용접철망</t>
  </si>
  <si>
    <t>와이어메시, #8-100*100</t>
  </si>
  <si>
    <t>51F82109AA39036F9076C3309514</t>
  </si>
  <si>
    <t>51F82109ABC369199720B9A4757E51F82109AA39036F9076C3309514</t>
  </si>
  <si>
    <t>51F82109ABC369199720B9A4757E513D61091BF1BE5897BBFE52D5D4</t>
  </si>
  <si>
    <t>51F82109ABC369199720B9A4757E51F82109ABC0938F9485D7D9E5BE</t>
  </si>
  <si>
    <t>와이어메시 깔기  #8 -150*150  M2  건축 14-4.2   ( 호표 358 )</t>
  </si>
  <si>
    <t>51F82109ABC369199720B9A445AA</t>
  </si>
  <si>
    <t>#8 -150*150</t>
  </si>
  <si>
    <t>호표 358</t>
  </si>
  <si>
    <t>와이어메시, #8-150*150</t>
  </si>
  <si>
    <t>51F82109AA39036F9076C330850E</t>
  </si>
  <si>
    <t>51F82109ABC369199720B9A445AA51F82109AA39036F9076C330850E</t>
  </si>
  <si>
    <t>51F82109ABC369199720B9A445AA513D61091BF1BE5897BBFE52D5D4</t>
  </si>
  <si>
    <t>51F82109ABC369199720B9A445AA51F82109ABC0938F9485D7D9E5BE</t>
  </si>
  <si>
    <t>메탈라스 붙임  벽. #300  M2  건축 14-4.1   ( 호표 359 )</t>
  </si>
  <si>
    <t>51F82109ABC369199720AF4E75D3</t>
  </si>
  <si>
    <t>메탈라스 붙임</t>
  </si>
  <si>
    <t>벽. #300</t>
  </si>
  <si>
    <t>호표 359</t>
  </si>
  <si>
    <t>건축 14-4.1</t>
  </si>
  <si>
    <t>메탈라스</t>
  </si>
  <si>
    <t>일반 #300</t>
  </si>
  <si>
    <t>51F82109A5B7C8A698761E3D3549</t>
  </si>
  <si>
    <t>51F82109ABC369199720AF4E75D351F82109A5B7C8A698761E3D3549</t>
  </si>
  <si>
    <t>아스팔트펠트 25㎏</t>
  </si>
  <si>
    <t>51F82109A765A4EC99350E4FA562</t>
  </si>
  <si>
    <t>51F82109ABC369199720AF4E75D351F82109A765A4EC99350E4FA562</t>
  </si>
  <si>
    <t>U형못, 3*38mm</t>
  </si>
  <si>
    <t>51F8710925C1E0B9910D9DB385E7</t>
  </si>
  <si>
    <t>51F82109ABC369199720AF4E75D351F8710925C1E0B9910D9DB385E7</t>
  </si>
  <si>
    <t>51F82109ABC369199720AF4E75D351F82109ABC0938F9485D7CFA588</t>
  </si>
  <si>
    <t>오픈트랜치  한면, L-25*25*3t 아연도금  M     ( 호표 360 )</t>
  </si>
  <si>
    <t>51F82109ABC36919974388FF451B</t>
  </si>
  <si>
    <t>오픈트랜치</t>
  </si>
  <si>
    <t>한면, L-25*25*3t 아연도금</t>
  </si>
  <si>
    <t>호표 360</t>
  </si>
  <si>
    <t>51F82109ABC36919974388FF451B513D610919C67785995177A0A55D</t>
  </si>
  <si>
    <t>평강</t>
  </si>
  <si>
    <t>평강, 3t*19∼50mm</t>
  </si>
  <si>
    <t>513D610919C677849F05455C2563</t>
  </si>
  <si>
    <t>51F82109ABC36919974388FF451B513D610919C677849F05455C2563</t>
  </si>
  <si>
    <t>51F82109ABC36919974388FF451B51F82109ABC3691997892D83553B</t>
  </si>
  <si>
    <t>아연도금</t>
  </si>
  <si>
    <t>513D6109182557B591E314A0E50F</t>
  </si>
  <si>
    <t>51F82109ABC36919974388FF451B513D6109182557B591E314A0E50F</t>
  </si>
  <si>
    <t>51F82109ABC36919974388FF451B51F82109ABC36FA094E43941F514</t>
  </si>
  <si>
    <t>51F82109ABC36919974388FF451B513D51097363587595B646801584</t>
  </si>
  <si>
    <t>오픈트랜치  양면, L-25*25*3t 아연도금  M     ( 호표 361 )</t>
  </si>
  <si>
    <t>51F82109ABC36919974388FF75EF</t>
  </si>
  <si>
    <t>양면, L-25*25*3t 아연도금</t>
  </si>
  <si>
    <t>호표 361</t>
  </si>
  <si>
    <t>51F82109ABC36919974388FF75EF513D610919C67785995177A0A55D</t>
  </si>
  <si>
    <t>51F82109ABC36919974388FF75EF513D610919C677849F05455C2563</t>
  </si>
  <si>
    <t>51F82109ABC36919974388FF75EF51F82109ABC3691997892D83553B</t>
  </si>
  <si>
    <t>51F82109ABC36919974388FF75EF513D6109182557B591E314A0E50F</t>
  </si>
  <si>
    <t>51F82109ABC36919974388FF75EF51F82109ABC36FA094E43941F514</t>
  </si>
  <si>
    <t>51F82109ABC36919974388FF75EF513D51097363587595B646801584</t>
  </si>
  <si>
    <t>트랜치  무늬강판, W200*4.5t(도장 유)  M     ( 호표 362 )</t>
  </si>
  <si>
    <t>51F82109ABC369199743996E55CB</t>
  </si>
  <si>
    <t>트랜치</t>
  </si>
  <si>
    <t>무늬강판, W200*4.5t(도장 유)</t>
  </si>
  <si>
    <t>호표 362</t>
  </si>
  <si>
    <t>4.5mm</t>
  </si>
  <si>
    <t>513D61091AE89FAF90C74B4CA561</t>
  </si>
  <si>
    <t>51F82109ABC369199743996E55CB513D61091AE89FAF90C74B4CA561</t>
  </si>
  <si>
    <t>등변, 40*40*5mm</t>
  </si>
  <si>
    <t>513D610919C67785995177A095B4</t>
  </si>
  <si>
    <t>51F82109ABC369199743996E55CB513D610919C67785995177A095B4</t>
  </si>
  <si>
    <t>평강, t12*90∼125mm</t>
  </si>
  <si>
    <t>513D610919C677849F05455CE510</t>
  </si>
  <si>
    <t>51F82109ABC369199743996E55CB513D610919C677849F05455CE510</t>
  </si>
  <si>
    <t>51F82109ABC369199743996E55CB513D610919C677849F05455C2563</t>
  </si>
  <si>
    <t>51F82109ABC369199743996E55CB51F82109ABC3691997892D83553B</t>
  </si>
  <si>
    <t>51F82109ABC369199743996E55CB513D6109182557B591E314A0E50F</t>
  </si>
  <si>
    <t>51F82109ABC369199743996E55CB51F82109ABC36FA094E43941F514</t>
  </si>
  <si>
    <t>51F82109ABC369199743996E55CB51F82109ABC36FA79FDB1ED755C2</t>
  </si>
  <si>
    <t>51F82109ABC369199743996E55CB513D51097363587595B646801584</t>
  </si>
  <si>
    <t>트랜치  무늬강판, W250*4.5t(도장 유)  M     ( 호표 363 )</t>
  </si>
  <si>
    <t>51F82109ABC369199743996E4525</t>
  </si>
  <si>
    <t>무늬강판, W250*4.5t(도장 유)</t>
  </si>
  <si>
    <t>호표 363</t>
  </si>
  <si>
    <t>51F82109ABC369199743996E4525513D61091AE89FAF90C74B4CA561</t>
  </si>
  <si>
    <t>51F82109ABC369199743996E4525513D610919C67785995177A095B4</t>
  </si>
  <si>
    <t>51F82109ABC369199743996E4525513D610919C677849F05455CE510</t>
  </si>
  <si>
    <t>51F82109ABC369199743996E4525513D610919C677849F05455C2563</t>
  </si>
  <si>
    <t>51F82109ABC369199743996E452551F82109ABC3691997892D83553B</t>
  </si>
  <si>
    <t>51F82109ABC369199743996E4525513D6109182557B591E314A0E50F</t>
  </si>
  <si>
    <t>51F82109ABC369199743996E452551F82109ABC36FA094E43941F514</t>
  </si>
  <si>
    <t>51F82109ABC369199743996E452551F82109ABC36FA79FDB1ED755C2</t>
  </si>
  <si>
    <t>51F82109ABC369199743996E4525513D51097363587595B646801584</t>
  </si>
  <si>
    <t>모르타르 바름 - 초벌 바르기  3.6m 이하  10M2  건축 15-1-2.1   ( 호표 364 )</t>
  </si>
  <si>
    <t>51F82109ABC3691896B1DBE855A2</t>
  </si>
  <si>
    <t>모르타르 바름 - 초벌 바르기</t>
  </si>
  <si>
    <t>호표 364</t>
  </si>
  <si>
    <t>건축 15-1-2.1</t>
  </si>
  <si>
    <t>51F82109ABC3691896B1DBE855A251F82109ABC0938F9485D7CFA588</t>
  </si>
  <si>
    <t>51F82109ABC3691896B1DBE855A251F82109ABC0938F9485D7CFC54F</t>
  </si>
  <si>
    <t>모르타르 바름 - 재벌 바르기  3.6m 이하  10M2  건축 15-1-2.1   ( 호표 365 )</t>
  </si>
  <si>
    <t>51F82109ABC3691896B1DBE86549</t>
  </si>
  <si>
    <t>모르타르 바름 - 재벌 바르기</t>
  </si>
  <si>
    <t>호표 365</t>
  </si>
  <si>
    <t>51F82109ABC3691896B1DBE8654951F82109ABC0938F9485D7CFA588</t>
  </si>
  <si>
    <t>51F82109ABC3691896B1DBE8654951F82109ABC0938F9485D7CFC54F</t>
  </si>
  <si>
    <t>모르타르 바름 - 정벌 바르기  3.6m 이하  10M2  건축 15-1-2.1   ( 호표 366 )</t>
  </si>
  <si>
    <t>51F82109ABC3691896B1DBE87550</t>
  </si>
  <si>
    <t>모르타르 바름 - 정벌 바르기</t>
  </si>
  <si>
    <t>호표 366</t>
  </si>
  <si>
    <t>51F82109ABC3691896B1DBE8755051F82109ABC0938F9485D7CFA588</t>
  </si>
  <si>
    <t>51F82109ABC3691896B1DBE8755051F82109ABC0938F9485D7CFC54F</t>
  </si>
  <si>
    <t>모르타르 바름 - 초벌 바르기  3.6m 이상  10M2  건축 15-1-2.1   ( 호표 367 )</t>
  </si>
  <si>
    <t>51F82109ABC3691896B1DBE815C7</t>
  </si>
  <si>
    <t>3.6m 이상</t>
  </si>
  <si>
    <t>호표 367</t>
  </si>
  <si>
    <t>51F82109ABC3691896B1DBE815C751F82109ABC0938F9485D7CFA588</t>
  </si>
  <si>
    <t>51F82109ABC3691896B1DBE815C751F82109ABC0938F9485D7CFC54F</t>
  </si>
  <si>
    <t>모르타르 바름 - 재벌 바르기  3.6m 이상  10M2  건축 15-1-2.1   ( 호표 368 )</t>
  </si>
  <si>
    <t>51F82109ABC3691896B1DBE825EE</t>
  </si>
  <si>
    <t>호표 368</t>
  </si>
  <si>
    <t>51F82109ABC3691896B1DBE825EE51F82109ABC0938F9485D7CFA588</t>
  </si>
  <si>
    <t>51F82109ABC3691896B1DBE825EE51F82109ABC0938F9485D7CFC54F</t>
  </si>
  <si>
    <t>모르타르 바름 - 정벌 바르기  3.6m 이상  10M2  건축 15-1-2.1   ( 호표 369 )</t>
  </si>
  <si>
    <t>51F82109ABC3691896B1DBE835F5</t>
  </si>
  <si>
    <t>호표 369</t>
  </si>
  <si>
    <t>51F82109ABC3691896B1DBE835F551F82109ABC0938F9485D7CFA588</t>
  </si>
  <si>
    <t>51F82109ABC3691896B1DBE835F551F82109ABC0938F9485D7CFC54F</t>
  </si>
  <si>
    <t>모르타르 기계바름  인력마감, 구배가 있는 경우  100M2  건축 15-1-2.2   ( 호표 370 )</t>
  </si>
  <si>
    <t>51F82109ABC3691896B1E4557501</t>
  </si>
  <si>
    <t>모르타르 기계바름</t>
  </si>
  <si>
    <t>인력마감, 구배가 있는 경우</t>
  </si>
  <si>
    <t>호표 370</t>
  </si>
  <si>
    <t>건축 15-1-2.2</t>
  </si>
  <si>
    <t>51F82109ABC3691896B1E455750151F82109ABC0938F9485D7CFA588</t>
  </si>
  <si>
    <t>모르타르 기계바름  인력마감, 구배가 없는 경우  100M2  건축 15-1-2.2   ( 호표 371 )</t>
  </si>
  <si>
    <t>51F82109ABC3691896B1E455454D</t>
  </si>
  <si>
    <t>인력마감, 구배가 없는 경우</t>
  </si>
  <si>
    <t>호표 371</t>
  </si>
  <si>
    <t>51F82109ABC3691896B1E455454D51F82109ABC0938F9485D7CFA588</t>
  </si>
  <si>
    <t>콘크리트면 정리    10M2  건축 15-2-1   ( 호표 372 )</t>
  </si>
  <si>
    <t>51F82109ABC3691896969BAFE561</t>
  </si>
  <si>
    <t>콘크리트면 정리</t>
  </si>
  <si>
    <t>호표 372</t>
  </si>
  <si>
    <t>건축 15-2-1</t>
  </si>
  <si>
    <t>견출공</t>
  </si>
  <si>
    <t>51F82109ABC0938F9485D7CF85D5</t>
  </si>
  <si>
    <t>51F82109ABC3691896969BAFE56151F82109ABC0938F9485D7CF85D5</t>
  </si>
  <si>
    <t>인력품의 2.5%</t>
  </si>
  <si>
    <t>51F82109ABC3691896969BAFE56157AE9109DE9C9DF396A8916D65881</t>
  </si>
  <si>
    <t>마감 미장    10M2  건축 15-2-2   ( 호표 373 )</t>
  </si>
  <si>
    <t>51F82109ABC369189696893D5587</t>
  </si>
  <si>
    <t>마감 미장</t>
  </si>
  <si>
    <t>호표 373</t>
  </si>
  <si>
    <t>건축 15-2-2</t>
  </si>
  <si>
    <t>51F82109ABC369189696893D558751F82109ABC0938F9485D7CFA588</t>
  </si>
  <si>
    <t>51F82109ABC369189696893D558751F82109ABC0938F9485D7CFC54F</t>
  </si>
  <si>
    <t>51F82109ABC369189696893D558751F82109A38AD3769BC59E0415FB</t>
  </si>
  <si>
    <t>판넬히팅  T=120mm(단50mm+자갈40mm+몰30mm)  M2  건축 19-6-1,15-1   ( 호표 374 )</t>
  </si>
  <si>
    <t>51F82109ABC3691896DC77E0758C</t>
  </si>
  <si>
    <t>판넬히팅</t>
  </si>
  <si>
    <t>T=120mm(단50mm+자갈40mm+몰30mm)</t>
  </si>
  <si>
    <t>호표 374</t>
  </si>
  <si>
    <t>건축 19-6-1,15-1</t>
  </si>
  <si>
    <t>발포폴리스티렌(슬래브 위 깔기)</t>
  </si>
  <si>
    <t>비드법 1종, 바닥, 비중 0.03, 50mm</t>
  </si>
  <si>
    <t>호표 699</t>
  </si>
  <si>
    <t>51F82109ABC36BCD9330E378A5E5</t>
  </si>
  <si>
    <t>51F82109ABC3691896DC77E0758C51F82109ABC36BCD9330E378A5E5</t>
  </si>
  <si>
    <t>자갈깔기지정</t>
  </si>
  <si>
    <t>인력</t>
  </si>
  <si>
    <t>호표 700</t>
  </si>
  <si>
    <t>51F82109ABC36876967C4E7DE54F</t>
  </si>
  <si>
    <t>51F82109ABC3691896DC77E0758C51F82109ABC36876967C4E7DE54F</t>
  </si>
  <si>
    <t>1:3 500kg</t>
  </si>
  <si>
    <t>51F82109A38AD37F99633EE4C558</t>
  </si>
  <si>
    <t>51F82109ABC3691896DC77E0758C51F82109A38AD37F99633EE4C558</t>
  </si>
  <si>
    <t>모르타르 타설</t>
  </si>
  <si>
    <t>호표 701</t>
  </si>
  <si>
    <t>51F82109ABC3691896B1F6D0754E</t>
  </si>
  <si>
    <t>51F82109ABC3691896DC77E0758C51F82109ABC3691896B1F6D0754E</t>
  </si>
  <si>
    <t>호표 702</t>
  </si>
  <si>
    <t>51F82109ABC3691896B1E444D55B</t>
  </si>
  <si>
    <t>51F82109ABC3691896DC77E0758C51F82109ABC3691896B1E444D55B</t>
  </si>
  <si>
    <t>판넬히팅  T=150mm(단50mm+자갈70mm+몰30mm)  M2  건축 19-6-1,15-1   ( 호표 375 )</t>
  </si>
  <si>
    <t>51F82109ABC3691896DC77E04538</t>
  </si>
  <si>
    <t>T=150mm(단50mm+자갈70mm+몰30mm)</t>
  </si>
  <si>
    <t>호표 375</t>
  </si>
  <si>
    <t>51F82109ABC3691896DC77E0453851F82109ABC36BCD9330E378A5E5</t>
  </si>
  <si>
    <t>51F82109ABC3691896DC77E0453851F82109ABC36876967C4E7DE54F</t>
  </si>
  <si>
    <t>51F82109ABC3691896DC77E0453851F82109A38AD37F99633EE4C558</t>
  </si>
  <si>
    <t>51F82109ABC3691896DC77E0453851F82109ABC3691896B1F6D0754E</t>
  </si>
  <si>
    <t>51F82109ABC3691896DC77E0453851F82109ABC3691896B1E444D55B</t>
  </si>
  <si>
    <t>알루미늄창호 설치  1.5m2 미만  개소  건축 16-1-3   ( 호표 376 )</t>
  </si>
  <si>
    <t>51F82109ABC3691F99C9520985B6</t>
  </si>
  <si>
    <t>알루미늄창호 설치</t>
  </si>
  <si>
    <t>1.5m2 미만</t>
  </si>
  <si>
    <t>호표 376</t>
  </si>
  <si>
    <t>건축 16-1-3</t>
  </si>
  <si>
    <t>51F82109ABC3691F99C9520985B651F82109ABC0938F9485D7CF15AA</t>
  </si>
  <si>
    <t>51F82109ABC3691F99C9520985B651F82109ABC0938F9485D7CFC54F</t>
  </si>
  <si>
    <t>51F82109ABC3691F99C9520985B657AE9109DE9C9DF396A8916D65881</t>
  </si>
  <si>
    <t>알루미늄창호 설치  1.5~3.5m2 미만  개소  건축 16-1-3   ( 호표 377 )</t>
  </si>
  <si>
    <t>51F82109ABC3691F99C95209B50A</t>
  </si>
  <si>
    <t>1.5~3.5m2 미만</t>
  </si>
  <si>
    <t>호표 377</t>
  </si>
  <si>
    <t>51F82109ABC3691F99C95209B50A51F82109ABC0938F9485D7CF15AA</t>
  </si>
  <si>
    <t>51F82109ABC3691F99C95209B50A51F82109ABC0938F9485D7CFC54F</t>
  </si>
  <si>
    <t>51F82109ABC3691F99C95209B50A57AE9109DE9C9DF396A8916D65881</t>
  </si>
  <si>
    <t>알루미늄창호 설치  3.5~5.5m2 미만  개소  건축 16-1-3   ( 호표 378 )</t>
  </si>
  <si>
    <t>51F82109ABC3691F99C95209A563</t>
  </si>
  <si>
    <t>3.5~5.5m2 미만</t>
  </si>
  <si>
    <t>호표 378</t>
  </si>
  <si>
    <t>51F82109ABC3691F99C95209A56351F82109ABC0938F9485D7CF15AA</t>
  </si>
  <si>
    <t>51F82109ABC3691F99C95209A56351F82109ABC0938F9485D7CFC54F</t>
  </si>
  <si>
    <t>51F82109ABC3691F99C95209A56357AE9109DE9C9DF396A8916D65881</t>
  </si>
  <si>
    <t>합성수지창호 설치  1.5m2 미만  개소  건축 16-1-4   ( 호표 379 )</t>
  </si>
  <si>
    <t>51F82109ABC3691F99DBCCABB596</t>
  </si>
  <si>
    <t>합성수지창호 설치</t>
  </si>
  <si>
    <t>호표 379</t>
  </si>
  <si>
    <t>건축 16-1-4</t>
  </si>
  <si>
    <t>51F82109ABC3691F99DBCCABB59651F82109ABC0938F9485D7CF15AA</t>
  </si>
  <si>
    <t>51F82109ABC3691F99DBCCABB59651F82109ABC0938F9485D7CFC54F</t>
  </si>
  <si>
    <t>51F82109ABC3691F99DBCCABB59657AE9109DE9C9DF396A8916D65881</t>
  </si>
  <si>
    <t>합성수지창호 설치  1.5~3.5m2 미만  개소  건축 16-1-4   ( 호표 380 )</t>
  </si>
  <si>
    <t>51F82109ABC3691F99DBCCAB85C2</t>
  </si>
  <si>
    <t>호표 380</t>
  </si>
  <si>
    <t>51F82109ABC3691F99DBCCAB85C251F82109ABC0938F9485D7CF15AA</t>
  </si>
  <si>
    <t>51F82109ABC3691F99DBCCAB85C251F82109ABC0938F9485D7CFC54F</t>
  </si>
  <si>
    <t>51F82109ABC3691F99DBCCAB85C257AE9109DE9C9DF396A8916D65881</t>
  </si>
  <si>
    <t>합성수지창호 설치  3.5~5.5m2 미만  개소  건축 16-1-4   ( 호표 381 )</t>
  </si>
  <si>
    <t>51F82109ABC3691F99DBCCAB95E9</t>
  </si>
  <si>
    <t>호표 381</t>
  </si>
  <si>
    <t>51F82109ABC3691F99DBCCAB95E951F82109ABC0938F9485D7CF15AA</t>
  </si>
  <si>
    <t>51F82109ABC3691F99DBCCAB95E951F82109ABC0938F9485D7CFC54F</t>
  </si>
  <si>
    <t>51F82109ABC3691F99DBCCAB95E957AE9109DE9C9DF396A8916D65881</t>
  </si>
  <si>
    <t>도아체크달기  재료비 별도  10개소  건축 16-2   ( 호표 382 )</t>
  </si>
  <si>
    <t>51F82109ABC3691F99B8ECE18547</t>
  </si>
  <si>
    <t>도아체크달기</t>
  </si>
  <si>
    <t>10개소</t>
  </si>
  <si>
    <t>호표 382</t>
  </si>
  <si>
    <t>건축 16-2</t>
  </si>
  <si>
    <t>51F82109ABC3691F99B8ECE1854751F82109ABC0938F9485D7CF15AA</t>
  </si>
  <si>
    <t>51F82109ABC3691F99B8ECE1854751F82109ABC0938F9485D7CFC54F</t>
  </si>
  <si>
    <t>51F82109ABC3691F99B8ECE1854757AE9109DE9C9DF396A8916D65881</t>
  </si>
  <si>
    <t>플로아힌지설치  재료비 별도  10개소  건축 16-2   ( 호표 383 )</t>
  </si>
  <si>
    <t>51F82109ABC3691F99B8C01ED59A</t>
  </si>
  <si>
    <t>플로아힌지설치</t>
  </si>
  <si>
    <t>호표 383</t>
  </si>
  <si>
    <t>51F82109ABC3691F99B8C01ED59A51F82109ABC0938F9485D7CF15AA</t>
  </si>
  <si>
    <t>51F82109ABC3691F99B8C01ED59A51F82109ABC0938F9485D7CFC54F</t>
  </si>
  <si>
    <t>51F82109ABC3691F99B8C01ED59A57AE9109DE9C9DF396A8916D65881</t>
  </si>
  <si>
    <t>도아록설치  목재문, 재료비 별도  10개소  건축 16-2   ( 호표 384 )</t>
  </si>
  <si>
    <t>51F82109ABC3691F99B8D299F5F5</t>
  </si>
  <si>
    <t>도아록설치</t>
  </si>
  <si>
    <t>목재문, 재료비 별도</t>
  </si>
  <si>
    <t>호표 384</t>
  </si>
  <si>
    <t>51F82109ABC3691F99B8D299F5F551F82109ABC0938F9485D7CF15AA</t>
  </si>
  <si>
    <t>51F82109ABC3691F99B8D299F5F557AE9109DE9C9DF396A8916D65881</t>
  </si>
  <si>
    <t>도아록설치  강재문, 재료비 별도  개소  건축 16-2   ( 호표 385 )</t>
  </si>
  <si>
    <t>51F82109ABC3691F99B8A5370574</t>
  </si>
  <si>
    <t>강재문, 재료비 별도</t>
  </si>
  <si>
    <t>호표 385</t>
  </si>
  <si>
    <t>51F82109ABC3691F99B8A537057451F82109ABC0938F9485D7CF15AA</t>
  </si>
  <si>
    <t>51F82109ABC3691F99B8A537057457AE9109DE9C9DF396A8916D65881</t>
  </si>
  <si>
    <t>창문틀 주위 충전  모르타르 충전  10M  건축 16-3-1   ( 호표 386 )</t>
  </si>
  <si>
    <t>51F82109ABC3691F99292F3565AA</t>
  </si>
  <si>
    <t>창문틀 주위 충전</t>
  </si>
  <si>
    <t>모르타르 충전</t>
  </si>
  <si>
    <t>10M</t>
  </si>
  <si>
    <t>호표 386</t>
  </si>
  <si>
    <t>건축 16-3-1</t>
  </si>
  <si>
    <t>51F82109ABC3691F99292F3565AA51F82109A38AD3769BC59E0415FB</t>
  </si>
  <si>
    <t>51F82109ABC3691F99292F3565AA51F82109A38AD3769B5290AC75FD</t>
  </si>
  <si>
    <t>51F82109ABC3691F99292F3565AA51F82109ABC0938F9485D7CFA588</t>
  </si>
  <si>
    <t>51F82109ABC3691F99292F3565AA51F82109ABC0938F9485D7CFC54F</t>
  </si>
  <si>
    <t>창문틀 주위 충전  발포우레탄 충전  10M  건축 16-3-2   ( 호표 387 )</t>
  </si>
  <si>
    <t>51F82109ABC3691F993B8F6CF568</t>
  </si>
  <si>
    <t>발포우레탄 충전</t>
  </si>
  <si>
    <t>호표 387</t>
  </si>
  <si>
    <t>건축 16-3-2</t>
  </si>
  <si>
    <t>51F82109ABC3691F993B8F6CF56851F82109ABC0938F9485D7CFA588</t>
  </si>
  <si>
    <t>51F82109ABC3691F993B8F6CF56851F82109ABC0938F9485D7CFC54F</t>
  </si>
  <si>
    <t>알루미늄 프레임 설치  1∼3층  kg  건축 16-4-1   ( 호표 388 )</t>
  </si>
  <si>
    <t>51F82109ABC3691F9983A30D1548</t>
  </si>
  <si>
    <t>알루미늄 프레임 설치</t>
  </si>
  <si>
    <t>1∼3층</t>
  </si>
  <si>
    <t>호표 388</t>
  </si>
  <si>
    <t>건축 16-4-1</t>
  </si>
  <si>
    <t>51F82109ABC3691F9983A30D154851F82109ABC0938F9485D7CF15AA</t>
  </si>
  <si>
    <t>51F82109ABC3691F9983A30D154851F82109ABC0938F9485D7CFC54F</t>
  </si>
  <si>
    <t>51F82109ABC3691F9983A30D154857AE9109DE9C9DF396A8916D65881</t>
  </si>
  <si>
    <t>알루미늄 프레임 설치  4∼6층  kg  건축 16-4-1   ( 호표 389 )</t>
  </si>
  <si>
    <t>51F82109ABC3691F9983A30D256F</t>
  </si>
  <si>
    <t>4∼6층</t>
  </si>
  <si>
    <t>호표 389</t>
  </si>
  <si>
    <t>51F82109ABC3691F9983A30D256F51F82109ABC0938F9485D7CF15AA</t>
  </si>
  <si>
    <t>51F82109ABC3691F9983A30D256F51F82109ABC0938F9485D7CFC54F</t>
  </si>
  <si>
    <t>노임할증</t>
  </si>
  <si>
    <t>51F82109ABC3691F9983A30D256F57AE9109DE9C9DF396A8916D65881</t>
  </si>
  <si>
    <t>외벽용패널 설치  1∼3층  10M2  건축 16-4-2.1   ( 호표 390 )</t>
  </si>
  <si>
    <t>51F82109ABC3691F9983BD7195B5</t>
  </si>
  <si>
    <t>외벽용패널 설치</t>
  </si>
  <si>
    <t>호표 390</t>
  </si>
  <si>
    <t>건축 16-4-2.1</t>
  </si>
  <si>
    <t>51F82109ABC3691F9983BD7195B551F82109ABC0938F9485D7D9F55C</t>
  </si>
  <si>
    <t>51F82109ABC3691F9983BD7195B551F82109ABC0938F9485D7CFC54F</t>
  </si>
  <si>
    <t>51F82109ABC3691F9983BD7195B557AE9109DE9C9DF396A8916D65881</t>
  </si>
  <si>
    <t>외벽용패널 설치  4∼6층  10M2  건축 16-4-2.1   ( 호표 391 )</t>
  </si>
  <si>
    <t>51F82109ABC3691F9983BD7195B4</t>
  </si>
  <si>
    <t>호표 391</t>
  </si>
  <si>
    <t>51F82109ABC3691F9983BD7195B451F82109ABC0938F9485D7D9F55C</t>
  </si>
  <si>
    <t>51F82109ABC3691F9983BD7195B451F82109ABC0938F9485D7CFC54F</t>
  </si>
  <si>
    <t>51F82109ABC3691F9983BD7195B457AE9109DE9C9DF396A8916D65881</t>
  </si>
  <si>
    <t>유리끼우기 - 판유리  3mm 이하  M2  건축 16-5-1   ( 호표 392 )</t>
  </si>
  <si>
    <t>51F82109ABC3691E9F257B032574</t>
  </si>
  <si>
    <t>유리끼우기 - 판유리</t>
  </si>
  <si>
    <t>3mm 이하</t>
  </si>
  <si>
    <t>호표 392</t>
  </si>
  <si>
    <t>건축 16-5-1</t>
  </si>
  <si>
    <t>유리공</t>
  </si>
  <si>
    <t>51F82109ABC0938F9485D7CFF501</t>
  </si>
  <si>
    <t>51F82109ABC3691E9F257B03257451F82109ABC0938F9485D7CFF501</t>
  </si>
  <si>
    <t>유리끼우기 - 판유리  5mm 이하  M2  건축 16-5-1   ( 호표 393 )</t>
  </si>
  <si>
    <t>51F82109ABC3691E9F257B03351A</t>
  </si>
  <si>
    <t>5mm 이하</t>
  </si>
  <si>
    <t>호표 393</t>
  </si>
  <si>
    <t>51F82109ABC3691E9F257B03351A51F82109ABC0938F9485D7CFF501</t>
  </si>
  <si>
    <t>유리끼우기 - 판유리  10mm 미만  M2  건축 16-5-1   ( 호표 394 )</t>
  </si>
  <si>
    <t>51F82109ABC3691E9F257B030546</t>
  </si>
  <si>
    <t>10mm 미만</t>
  </si>
  <si>
    <t>호표 394</t>
  </si>
  <si>
    <t>51F82109ABC3691E9F257B03054651F82109ABC0938F9485D7CFF501</t>
  </si>
  <si>
    <t>유리끼우기 - 판유리  10mm 이상  M2  건축 16-5-1   ( 호표 395 )</t>
  </si>
  <si>
    <t>51F82109ABC3691E9F257B03156D</t>
  </si>
  <si>
    <t>10mm 이상</t>
  </si>
  <si>
    <t>호표 395</t>
  </si>
  <si>
    <t>51F82109ABC3691E9F257B03156D51F82109ABC0938F9485D7CFF501</t>
  </si>
  <si>
    <t>유리끼우기 - 복층유리, 일반창호  16mm(5+6A+5)  M2  건축 16-5-2   ( 호표 396 )</t>
  </si>
  <si>
    <t>51F82109ABC3691E9F256AB8C5A2</t>
  </si>
  <si>
    <t>유리끼우기 - 복층유리, 일반창호</t>
  </si>
  <si>
    <t>16mm(5+6A+5)</t>
  </si>
  <si>
    <t>호표 396</t>
  </si>
  <si>
    <t>건축 16-5-2</t>
  </si>
  <si>
    <t>51F82109ABC3691E9F256AB8C5A251F82109ABC0938F9485D7CFF501</t>
  </si>
  <si>
    <t>유리끼우기 - 복층유리, 일반창호  18mm(6+6A+6)  M2  건축 16-5-2   ( 호표 397 )</t>
  </si>
  <si>
    <t>51F82109ABC3691E9F256AB8F576</t>
  </si>
  <si>
    <t>18mm(6+6A+6)</t>
  </si>
  <si>
    <t>호표 397</t>
  </si>
  <si>
    <t>51F82109ABC3691E9F256AB8F57651F82109ABC0938F9485D7CFF501</t>
  </si>
  <si>
    <t>유리끼우기 - 복층유리, 일반창호  22mm(5+12A+5)  M2  건축 16-5-2   ( 호표 398 )</t>
  </si>
  <si>
    <t>51F82109ABC3691E9F256AB8E56F</t>
  </si>
  <si>
    <t>22mm(5+12A+5)</t>
  </si>
  <si>
    <t>호표 398</t>
  </si>
  <si>
    <t>51F82109ABC3691E9F256AB8E56F51F82109ABC0938F9485D7CFF501</t>
  </si>
  <si>
    <t>유리끼우기 - 복층유리, 일반창호  24mm(6+12A+6)  M2  건축 16-5-2   ( 호표 399 )</t>
  </si>
  <si>
    <t>51F82109ABC3691E9F256AB895EE</t>
  </si>
  <si>
    <t>24mm(6+12A+6)</t>
  </si>
  <si>
    <t>호표 399</t>
  </si>
  <si>
    <t>51F82109ABC3691E9F256AB895EE51F82109ABC0938F9485D7CFF501</t>
  </si>
  <si>
    <t>유리끼우기 - 복층유리, 커튼월  16mm(5+6A+5)  M2  건축 16-5-2   ( 호표 400 )</t>
  </si>
  <si>
    <t>51F82109ABC3691E9F25582375FA</t>
  </si>
  <si>
    <t>유리끼우기 - 복층유리, 커튼월</t>
  </si>
  <si>
    <t>호표 400</t>
  </si>
  <si>
    <t>51F82109ABC3691E9F25582375FA51F82109ABC0938F9485D7CFF501</t>
  </si>
  <si>
    <t>유리끼우기 - 복층유리, 커튼월  18mm(6+6A+6)  M2  건축 16-5-2   ( 호표 401 )</t>
  </si>
  <si>
    <t>51F82109ABC3691E9F2558234525</t>
  </si>
  <si>
    <t>호표 401</t>
  </si>
  <si>
    <t>51F82109ABC3691E9F255823452551F82109ABC0938F9485D7CFF501</t>
  </si>
  <si>
    <t>유리끼우기 - 복층유리, 커튼월  22mm(5+12A+5)  M2  건축 16-5-2   ( 호표 402 )</t>
  </si>
  <si>
    <t>51F82109ABC3691E9F25582355CC</t>
  </si>
  <si>
    <t>호표 402</t>
  </si>
  <si>
    <t>51F82109ABC3691E9F25582355CC51F82109ABC0938F9485D7CFF501</t>
  </si>
  <si>
    <t>유리끼우기 - 복층유리, 커튼월  24mm(6+12A+6)  M2  건축 16-5-2   ( 호표 403 )</t>
  </si>
  <si>
    <t>51F82109ABC3691E9F2558232578</t>
  </si>
  <si>
    <t>호표 403</t>
  </si>
  <si>
    <t>51F82109ABC3691E9F255823257851F82109ABC0938F9485D7CFF501</t>
  </si>
  <si>
    <t>유리주위코킹  5*5, 실리콘  M  건축 12-12-1   ( 호표 404 )</t>
  </si>
  <si>
    <t>51F82109ABC3691E9F7D8A47850B</t>
  </si>
  <si>
    <t>유리주위코킹</t>
  </si>
  <si>
    <t>5*5, 실리콘</t>
  </si>
  <si>
    <t>호표 404</t>
  </si>
  <si>
    <t>51F82109ABC3691E9F7D8A47850B51F82109A765A5F69536373D5539</t>
  </si>
  <si>
    <t>복층유리주위코킹  5*5, 실리콘  M  건축 12-12-1   ( 호표 405 )</t>
  </si>
  <si>
    <t>51F82109ABC3691E9F7D8A47B5DF</t>
  </si>
  <si>
    <t>복층유리주위코킹</t>
  </si>
  <si>
    <t>호표 405</t>
  </si>
  <si>
    <t>51F82109ABC3691E9F7D8A47B5DF51F82109A765A5F69536373D5539</t>
  </si>
  <si>
    <t>구조용코킹  5*16, 실리콘  M  건축 12-12-1   ( 호표 406 )</t>
  </si>
  <si>
    <t>51F82109ABC3691E9F7D8A47A538</t>
  </si>
  <si>
    <t>구조용코킹</t>
  </si>
  <si>
    <t>5*16, 실리콘</t>
  </si>
  <si>
    <t>호표 406</t>
  </si>
  <si>
    <t>실리콘(비초산), 구조용</t>
  </si>
  <si>
    <t>51F82109A765A5F69536373D75E7</t>
  </si>
  <si>
    <t>51F82109ABC3691E9F7D8A47A53851F82109A765A5F69536373D75E7</t>
  </si>
  <si>
    <t>1L=1.55kg</t>
  </si>
  <si>
    <t>바탕만들기  Con'c · Mortar면, 천장, 지하층 및 1∼33  M2  건축 17-1-1.1   ( 호표 407 )</t>
  </si>
  <si>
    <t>51F82109ABC3691D9EC0C65BC5DD</t>
  </si>
  <si>
    <t>바탕만들기</t>
  </si>
  <si>
    <t>호표 407</t>
  </si>
  <si>
    <t>건축 17-1-1.1</t>
  </si>
  <si>
    <t>퍼티,PUTTY</t>
  </si>
  <si>
    <t>319퍼티, 백색</t>
  </si>
  <si>
    <t>512CC109566572DF9474ECDAC56E</t>
  </si>
  <si>
    <t>51F82109ABC3691D9EC0C65BC5DD512CC109566572DF9474ECDAC56E</t>
  </si>
  <si>
    <t>연마지</t>
  </si>
  <si>
    <t>연마지, #120~180, 230*280</t>
  </si>
  <si>
    <t>51F87109216944CD92D565EA35AF</t>
  </si>
  <si>
    <t>51F82109ABC3691D9EC0C65BC5DD51F87109216944CD92D565EA35AF</t>
  </si>
  <si>
    <t>도장공</t>
  </si>
  <si>
    <t>51F82109ABC0938F9485D7CFA581</t>
  </si>
  <si>
    <t>51F82109ABC3691D9EC0C65BC5DD51F82109ABC0938F9485D7CFA581</t>
  </si>
  <si>
    <t>51F82109ABC3691D9EC0C65BC5DD51F82109ABC0938F9485D7CFC54F</t>
  </si>
  <si>
    <t>인력품의 20%</t>
  </si>
  <si>
    <t>51F82109ABC3691D9EC0C65BC5DD57AE9109DE9C9DF396A8916D65881</t>
  </si>
  <si>
    <t>바탕만들기  Con'c · Mortar면, 천장, 4∼6층  M2  건축 17-1-1.1   ( 호표 408 )</t>
  </si>
  <si>
    <t>51F82109ABC3691D9EC0C65BF591</t>
  </si>
  <si>
    <t>Con'c · Mortar면, 천장, 4∼6층</t>
  </si>
  <si>
    <t>호표 408</t>
  </si>
  <si>
    <t>51F82109ABC3691D9EC0C65BF591512CC109566572DF9474ECDAC56E</t>
  </si>
  <si>
    <t>51F82109ABC3691D9EC0C65BF59151F87109216944CD92D565EA35AF</t>
  </si>
  <si>
    <t>51F82109ABC3691D9EC0C65BF59151F82109ABC0938F9485D7CFA581</t>
  </si>
  <si>
    <t>51F82109ABC3691D9EC0C65BF59151F82109ABC0938F9485D7CFC54F</t>
  </si>
  <si>
    <t>51F82109ABC3691D9EC0C65BF59157AE9109DE9C9DF396A8916D65881</t>
  </si>
  <si>
    <t>바탕만들기  석고보드면(올퍼티)  M2  건축 17-1-1.2   ( 호표 409 )</t>
  </si>
  <si>
    <t>51F82109ABC3691D9ED124F79580</t>
  </si>
  <si>
    <t>석고보드면(올퍼티)</t>
  </si>
  <si>
    <t>호표 409</t>
  </si>
  <si>
    <t>건축 17-1-1.2</t>
  </si>
  <si>
    <t>F-Tape</t>
  </si>
  <si>
    <t>35~100mm</t>
  </si>
  <si>
    <t>512CC109566572DF9474ECDA350B</t>
  </si>
  <si>
    <t>51F82109ABC3691D9ED124F79580512CC109566572DF9474ECDA350B</t>
  </si>
  <si>
    <t>휠러</t>
  </si>
  <si>
    <t>512CC109566572DF9474ECDA350F</t>
  </si>
  <si>
    <t>51F82109ABC3691D9ED124F79580512CC109566572DF9474ECDA350F</t>
  </si>
  <si>
    <t>51F82109ABC3691D9ED124F79580512CC109566572DF9474ECDAC56E</t>
  </si>
  <si>
    <t>51F82109ABC3691D9ED124F7958051F87109216944CD92D565EA35AF</t>
  </si>
  <si>
    <t>51F82109ABC3691D9ED124F7958051F82109ABC0938F9485D7CFA581</t>
  </si>
  <si>
    <t>51F82109ABC3691D9ED124F7958051F82109ABC0938F9485D7CFC54F</t>
  </si>
  <si>
    <t>51F82109ABC3691D9ED124F7958057AE9109DE9C9DF396A8916D65881</t>
  </si>
  <si>
    <t>바탕만들기  석고보드면(줄퍼티)  M2  건축 17-1-1.2   ( 호표 410 )</t>
  </si>
  <si>
    <t>51F82109ABC3691D9ED124F79585</t>
  </si>
  <si>
    <t>석고보드면(줄퍼티)</t>
  </si>
  <si>
    <t>호표 410</t>
  </si>
  <si>
    <t>51F82109ABC3691D9ED124F79585512CC109566572DF9474ECDA350B</t>
  </si>
  <si>
    <t>51F82109ABC3691D9ED124F79585512CC109566572DF9474ECDA350F</t>
  </si>
  <si>
    <t>51F82109ABC3691D9ED124F79585512CC109566572DF9474ECDAC56E</t>
  </si>
  <si>
    <t>51F82109ABC3691D9ED124F7958551F87109216944CD92D565EA35AF</t>
  </si>
  <si>
    <t>51F82109ABC3691D9ED124F7958551F82109ABC0938F9485D7CFA581</t>
  </si>
  <si>
    <t>51F82109ABC3691D9ED124F7958551F82109ABC0938F9485D7CFC54F</t>
  </si>
  <si>
    <t>51F82109ABC3691D9ED124F7958557AE9109DE9C9DF396A8916D65881</t>
  </si>
  <si>
    <t>바탕만들기  석고보드면(올퍼티), 천장  M2  건축 17-1-1.2   ( 호표 411 )</t>
  </si>
  <si>
    <t>51F82109ABC3691D9ED13554657B</t>
  </si>
  <si>
    <t>석고보드면(올퍼티), 천장</t>
  </si>
  <si>
    <t>호표 411</t>
  </si>
  <si>
    <t>51F82109ABC3691D9ED13554657B512CC109566572DF9474ECDA350B</t>
  </si>
  <si>
    <t>51F82109ABC3691D9ED13554657B512CC109566572DF9474ECDA350F</t>
  </si>
  <si>
    <t>51F82109ABC3691D9ED13554657B512CC109566572DF9474ECDAC56E</t>
  </si>
  <si>
    <t>51F82109ABC3691D9ED13554657B51F87109216944CD92D565EA35AF</t>
  </si>
  <si>
    <t>51F82109ABC3691D9ED13554657B51F82109ABC0938F9485D7CFA581</t>
  </si>
  <si>
    <t>51F82109ABC3691D9ED13554657B51F82109ABC0938F9485D7CFC54F</t>
  </si>
  <si>
    <t>51F82109ABC3691D9ED13554657B57AE9109DE9C9DF396A8916D65881</t>
  </si>
  <si>
    <t>바탕만들기  석고보드면(줄퍼티), 천장  M2  건축 17-1-1.2   ( 호표 412 )</t>
  </si>
  <si>
    <t>51F82109ABC3691D9ED135545554</t>
  </si>
  <si>
    <t>석고보드면(줄퍼티), 천장</t>
  </si>
  <si>
    <t>호표 412</t>
  </si>
  <si>
    <t>51F82109ABC3691D9ED135545554512CC109566572DF9474ECDA350B</t>
  </si>
  <si>
    <t>51F82109ABC3691D9ED135545554512CC109566572DF9474ECDA350F</t>
  </si>
  <si>
    <t>51F82109ABC3691D9ED135545554512CC109566572DF9474ECDAC56E</t>
  </si>
  <si>
    <t>51F82109ABC3691D9ED13554555451F87109216944CD92D565EA35AF</t>
  </si>
  <si>
    <t>51F82109ABC3691D9ED13554555451F82109ABC0938F9485D7CFA581</t>
  </si>
  <si>
    <t>51F82109ABC3691D9ED13554555451F82109ABC0938F9485D7CFC54F</t>
  </si>
  <si>
    <t>51F82109ABC3691D9ED13554555457AE9109DE9C9DF396A8916D65881</t>
  </si>
  <si>
    <t>도장 후 퍼티 및 연마  철재면  M2  건축 17-1-2   ( 호표 413 )</t>
  </si>
  <si>
    <t>51F82109ABC3691D9EC0C66445B6</t>
  </si>
  <si>
    <t>도장 후 퍼티 및 연마</t>
  </si>
  <si>
    <t>철재면</t>
  </si>
  <si>
    <t>호표 413</t>
  </si>
  <si>
    <t>건축 17-1-2</t>
  </si>
  <si>
    <t>51F82109ABC3691D9EC0C66445B6512CC109566572DF9474ECDAC56E</t>
  </si>
  <si>
    <t>51F82109ABC3691D9EC0C66445B651F87109216944CD92D565EA35AF</t>
  </si>
  <si>
    <t>51F82109ABC3691D9EC0C66445B651F82109ABC0938F9485D7CFA581</t>
  </si>
  <si>
    <t>51F82109ABC3691D9EC0C66445B651F82109ABC0938F9485D7CFC54F</t>
  </si>
  <si>
    <t>도장 후 퍼티 및 연마  철재면, 천장  M2  건축 17-1-2   ( 호표 414 )</t>
  </si>
  <si>
    <t>51F82109ABC3691D9EC0C676B55F</t>
  </si>
  <si>
    <t>철재면, 천장</t>
  </si>
  <si>
    <t>호표 414</t>
  </si>
  <si>
    <t>51F82109ABC3691D9EC0C676B55F512CC109566572DF9474ECDAC56E</t>
  </si>
  <si>
    <t>51F82109ABC3691D9EC0C676B55F51F87109216944CD92D565EA35AF</t>
  </si>
  <si>
    <t>51F82109ABC3691D9EC0C676B55F51F82109ABC0938F9485D7CFA581</t>
  </si>
  <si>
    <t>51F82109ABC3691D9EC0C676B55F51F82109ABC0938F9485D7CFC54F</t>
  </si>
  <si>
    <t>51F82109ABC3691D9EC0C676B55F57AE9109DE9C9DF396A8916D65881</t>
  </si>
  <si>
    <t>도장 후 퍼티 및 연마  콘크리트면  M2  건축 17-1-2   ( 호표 415 )</t>
  </si>
  <si>
    <t>51F82109ABC3691D9EC0C603C5F1</t>
  </si>
  <si>
    <t>콘크리트면</t>
  </si>
  <si>
    <t>호표 415</t>
  </si>
  <si>
    <t>51F82109ABC3691D9EC0C603C5F1512CC109566572DF9474ECDAC56E</t>
  </si>
  <si>
    <t>51F82109ABC3691D9EC0C603C5F151F87109216944CD92D565EA35AF</t>
  </si>
  <si>
    <t>51F82109ABC3691D9EC0C603C5F151F82109ABC0938F9485D7CFA581</t>
  </si>
  <si>
    <t>51F82109ABC3691D9EC0C603C5F151F82109ABC0938F9485D7CFC54F</t>
  </si>
  <si>
    <t>도장 후 퍼티 및 연마  콘크리트면, 천장  M2  건축 17-1-2   ( 호표 416 )</t>
  </si>
  <si>
    <t>51F82109ABC3691D9EC0C61C257B</t>
  </si>
  <si>
    <t>콘크리트면, 천장</t>
  </si>
  <si>
    <t>호표 416</t>
  </si>
  <si>
    <t>51F82109ABC3691D9EC0C61C257B512CC109566572DF9474ECDAC56E</t>
  </si>
  <si>
    <t>51F82109ABC3691D9EC0C61C257B51F87109216944CD92D565EA35AF</t>
  </si>
  <si>
    <t>51F82109ABC3691D9EC0C61C257B51F82109ABC0938F9485D7CFA581</t>
  </si>
  <si>
    <t>51F82109ABC3691D9EC0C61C257B51F82109ABC0938F9485D7CFC54F</t>
  </si>
  <si>
    <t>51F82109ABC3691D9EC0C61C257B57AE9109DE9C9DF396A8916D65881</t>
  </si>
  <si>
    <t>기존 건축물의 바탕만들기(재도장시)  페인트면 긁어내기  M2  건축 17-1-3   ( 호표 417 )</t>
  </si>
  <si>
    <t>51F82109ABC3691D9ED124E56551</t>
  </si>
  <si>
    <t>기존 건축물의 바탕만들기(재도장시)</t>
  </si>
  <si>
    <t>페인트면 긁어내기</t>
  </si>
  <si>
    <t>호표 417</t>
  </si>
  <si>
    <t>건축 17-1-3</t>
  </si>
  <si>
    <t>51F82109ABC3691D9ED124E5655151F82109ABC0938F9485D7D9E5BE</t>
  </si>
  <si>
    <t>기존 건축물의 바탕만들기(재도장시)  수성페인트면 긁어내기  M2  건축 17-1-3   ( 호표 418 )</t>
  </si>
  <si>
    <t>51F82109ABC3691D9ED124E515D0</t>
  </si>
  <si>
    <t>수성페인트면 긁어내기</t>
  </si>
  <si>
    <t>호표 418</t>
  </si>
  <si>
    <t>51F82109ABC3691D9ED124E515D051F82109ABC0938F9485D7D9E5BE</t>
  </si>
  <si>
    <t>기존 건축물의 바탕만들기(재도장시)  철재면, 약품사용  M2  건축 17-1-3   ( 호표 419 )</t>
  </si>
  <si>
    <t>51F82109ABC3691D9ED124E505C9</t>
  </si>
  <si>
    <t>철재면, 약품사용</t>
  </si>
  <si>
    <t>호표 419</t>
  </si>
  <si>
    <t>51F82109ABC3691D9ED124E505C951F82109ABC0938F9485D7D9E5BE</t>
  </si>
  <si>
    <t>기존 건축물의 바탕만들기(재도장시)  철재면, 가솔린사용  M2  건축 17-1-3   ( 호표 420 )</t>
  </si>
  <si>
    <t>51F82109ABC3691D9ED124E5359D</t>
  </si>
  <si>
    <t>철재면, 가솔린사용</t>
  </si>
  <si>
    <t>호표 420</t>
  </si>
  <si>
    <t>51F82109ABC3691D9ED124E5359D51F82109ABC0938F9485D7D9E5BE</t>
  </si>
  <si>
    <t>기존 건축물의 바탕만들기(재도장시)  철재면, 녹제거  M2  건축 17-1-3   ( 호표 421 )</t>
  </si>
  <si>
    <t>51F82109ABC3691D9ED124E525F6</t>
  </si>
  <si>
    <t>철재면, 녹제거</t>
  </si>
  <si>
    <t>호표 421</t>
  </si>
  <si>
    <t>51F82109ABC3691D9ED124E525F651F82109ABC0938F9485D7D9E5BE</t>
  </si>
  <si>
    <t>수성페인트(붓칠) - 노무비  2회 칠  M2  건축 17-2-1   ( 호표 422 )</t>
  </si>
  <si>
    <t>51F82109ABC3691D9EC0F38775A7</t>
  </si>
  <si>
    <t>수성페인트(붓칠) - 노무비</t>
  </si>
  <si>
    <t>2회 칠</t>
  </si>
  <si>
    <t>호표 422</t>
  </si>
  <si>
    <t>건축 17-2-1</t>
  </si>
  <si>
    <t>51F82109ABC3691D9EC0F38775A751F82109ABC0938F9485D7CFA581</t>
  </si>
  <si>
    <t>51F82109ABC3691D9EC0F38775A751F82109ABC0938F9485D7CFC54F</t>
  </si>
  <si>
    <t>수성페인트(붓칠) - 노무비  3회 칠  M2  건축 17-2-1   ( 호표 423 )</t>
  </si>
  <si>
    <t>51F82109ABC3691D9EC0F3876580</t>
  </si>
  <si>
    <t>3회 칠</t>
  </si>
  <si>
    <t>호표 423</t>
  </si>
  <si>
    <t>51F82109ABC3691D9EC0F387658051F82109ABC0938F9485D7CFA581</t>
  </si>
  <si>
    <t>51F82109ABC3691D9EC0F387658051F82109ABC0938F9485D7CFC54F</t>
  </si>
  <si>
    <t>수성페인트(붓칠) - 재료비  내부, 2회, 1급, 합성수지 에멀션페인트  M2  건축 17-2-1   ( 호표 424 )</t>
  </si>
  <si>
    <t>51F82109ABC3691D9EC0F3A2254F</t>
  </si>
  <si>
    <t>수성페인트(붓칠) - 재료비</t>
  </si>
  <si>
    <t>내부, 2회, 1급, 합성수지 에멀션페인트</t>
  </si>
  <si>
    <t>호표 424</t>
  </si>
  <si>
    <t>수성 페인트</t>
  </si>
  <si>
    <t>KSM6010(1급)내부, 백색</t>
  </si>
  <si>
    <t>512CC10954B7969F9C188EA8A5D5</t>
  </si>
  <si>
    <t>51F82109ABC3691D9EC0F3A2254F512CC10954B7969F9C188EA8A5D5</t>
  </si>
  <si>
    <t>주재료비의 6%</t>
  </si>
  <si>
    <t>51F82109ABC3691D9EC0F3A2254F57AE9109DE9C9DF396A8916D65881</t>
  </si>
  <si>
    <t>수성페인트(붓칠) - 재료비  내부, 3회, 1급, 합성수지 에멀션페인트  M2  건축 17-2-1   ( 호표 425 )</t>
  </si>
  <si>
    <t>51F82109ABC3691D9EC0F3BC85D1</t>
  </si>
  <si>
    <t>내부, 3회, 1급, 합성수지 에멀션페인트</t>
  </si>
  <si>
    <t>호표 425</t>
  </si>
  <si>
    <t>51F82109ABC3691D9EC0F3BC85D1512CC10954B7969F9C188EA8A5D5</t>
  </si>
  <si>
    <t>51F82109ABC3691D9EC0F3BC85D157AE9109DE9C9DF396A8916D65881</t>
  </si>
  <si>
    <t>수성페인트(붓칠) - 재료비  외부, 2회, 1급, 합성수지 에멀션페인트  M2  건축 17-2-1   ( 호표 426 )</t>
  </si>
  <si>
    <t>51F82109ABC3691D9EC0F3DF65EC</t>
  </si>
  <si>
    <t>외부, 2회, 1급, 합성수지 에멀션페인트</t>
  </si>
  <si>
    <t>호표 426</t>
  </si>
  <si>
    <t>KSM6010(1급)외부, 백색</t>
  </si>
  <si>
    <t>512CC10954B7969F9C188EA8E54E</t>
  </si>
  <si>
    <t>51F82109ABC3691D9EC0F3DF65EC512CC10954B7969F9C188EA8E54E</t>
  </si>
  <si>
    <t>51F82109ABC3691D9EC0F3DF65EC57AE9109DE9C9DF396A8916D65881</t>
  </si>
  <si>
    <t>수성페인트(붓칠) - 재료비  외부, 3회, 1급, 합성수지 에멀션페인트  M2  건축 17-2-1   ( 호표 427 )</t>
  </si>
  <si>
    <t>51F82109ABC3691D9EC0F3E9F504</t>
  </si>
  <si>
    <t>외부, 3회, 1급, 합성수지 에멀션페인트</t>
  </si>
  <si>
    <t>호표 427</t>
  </si>
  <si>
    <t>51F82109ABC3691D9EC0F3E9F504512CC10954B7969F9C188EA8E54E</t>
  </si>
  <si>
    <t>51F82109ABC3691D9EC0F3E9F50457AE9109DE9C9DF396A8916D65881</t>
  </si>
  <si>
    <t>수성페인트(붓칠) - 노무비  천장, 2회 칠  M2  건축 17-2-1   ( 호표 428 )</t>
  </si>
  <si>
    <t>51F82109ABC3691D9EC0F3FA6576</t>
  </si>
  <si>
    <t>천장, 2회 칠</t>
  </si>
  <si>
    <t>호표 428</t>
  </si>
  <si>
    <t>51F82109ABC3691D9EC0F3FA657651F82109ABC0938F9485D7CFA581</t>
  </si>
  <si>
    <t>51F82109ABC3691D9EC0F3FA657651F82109ABC0938F9485D7CFC54F</t>
  </si>
  <si>
    <t>51F82109ABC3691D9EC0F3FA657657AE9109DE9C9DF396A8916D65881</t>
  </si>
  <si>
    <t>수성페인트(붓칠) - 노무비  천장, 3회 칠  M2  건축 17-2-1   ( 호표 429 )</t>
  </si>
  <si>
    <t>51F82109ABC3691D9EC0F3FA751C</t>
  </si>
  <si>
    <t>천장, 3회 칠</t>
  </si>
  <si>
    <t>호표 429</t>
  </si>
  <si>
    <t>51F82109ABC3691D9EC0F3FA751C51F82109ABC0938F9485D7CFA581</t>
  </si>
  <si>
    <t>51F82109ABC3691D9EC0F3FA751C51F82109ABC0938F9485D7CFC54F</t>
  </si>
  <si>
    <t>51F82109ABC3691D9EC0F3FA751C57AE9109DE9C9DF396A8916D65881</t>
  </si>
  <si>
    <t>수성페인트(롤러칠) - 노무비  2회 칠  M2  건축 17-2-2   ( 호표 430 )</t>
  </si>
  <si>
    <t>51F82109ABC3691D9EC0F303D50C</t>
  </si>
  <si>
    <t>수성페인트(롤러칠) - 노무비</t>
  </si>
  <si>
    <t>호표 430</t>
  </si>
  <si>
    <t>건축 17-2-2</t>
  </si>
  <si>
    <t>51F82109ABC3691D9EC0F303D50C51F82109ABC0938F9485D7CFA581</t>
  </si>
  <si>
    <t>51F82109ABC3691D9EC0F303D50C51F82109ABC0938F9485D7CFC54F</t>
  </si>
  <si>
    <t>수성페인트(롤러칠) - 노무비  3회 칠  M2  건축 17-2-2   ( 호표 431 )</t>
  </si>
  <si>
    <t>51F82109ABC3691D9EC0F303C565</t>
  </si>
  <si>
    <t>호표 431</t>
  </si>
  <si>
    <t>51F82109ABC3691D9EC0F303C56551F82109ABC0938F9485D7CFA581</t>
  </si>
  <si>
    <t>51F82109ABC3691D9EC0F303C56551F82109ABC0938F9485D7CFC54F</t>
  </si>
  <si>
    <t>수성페인트(롤러칠) - 재료비  내부, 2회, 1급, 합성수지 에멀션페인트  M2  건축 17-2-2   ( 호표 432 )</t>
  </si>
  <si>
    <t>51F82109ABC3691D9EC0889C7510</t>
  </si>
  <si>
    <t>수성페인트(롤러칠) - 재료비</t>
  </si>
  <si>
    <t>호표 432</t>
  </si>
  <si>
    <t>51F82109ABC3691D9EC0889C7510512CC10954B7969F9C188EA8A5D5</t>
  </si>
  <si>
    <t>51F82109ABC3691D9EC0889C751057AE9109DE9C9DF396A8916D65881</t>
  </si>
  <si>
    <t>수성페인트(롤러칠) - 재료비  내부, 3회, 1급, 합성수지 에멀션페인트  M2  건축 17-2-2   ( 호표 433 )</t>
  </si>
  <si>
    <t>51F82109ABC3691D9EC08883E5D1</t>
  </si>
  <si>
    <t>호표 433</t>
  </si>
  <si>
    <t>51F82109ABC3691D9EC08883E5D1512CC10954B7969F9C188EA8A5D5</t>
  </si>
  <si>
    <t>51F82109ABC3691D9EC08883E5D157AE9109DE9C9DF396A8916D65881</t>
  </si>
  <si>
    <t>수성페인트(롤러칠) - 재료비  외부, 2회, 1급, 합성수지 에멀션페인트  M2  건축 17-2-2   ( 호표 434 )</t>
  </si>
  <si>
    <t>51F82109ABC3691D9EC088AEC50C</t>
  </si>
  <si>
    <t>호표 434</t>
  </si>
  <si>
    <t>51F82109ABC3691D9EC088AEC50C512CC10954B7969F9C188EA8E54E</t>
  </si>
  <si>
    <t>51F82109ABC3691D9EC088AEC50C57AE9109DE9C9DF396A8916D65881</t>
  </si>
  <si>
    <t>수성페인트(롤러칠) - 재료비  외부, 3회, 1급, 합성수지 에멀션페인트  M2  건축 17-2-2   ( 호표 435 )</t>
  </si>
  <si>
    <t>51F82109ABC3691D9EC088DA0533</t>
  </si>
  <si>
    <t>호표 435</t>
  </si>
  <si>
    <t>51F82109ABC3691D9EC088DA0533512CC10954B7969F9C188EA8E54E</t>
  </si>
  <si>
    <t>51F82109ABC3691D9EC088DA053357AE9109DE9C9DF396A8916D65881</t>
  </si>
  <si>
    <t>수성페인트(롤러칠) - 노무비  천장, 2회 칠  M2  건축 17-2-2   ( 호표 436 )</t>
  </si>
  <si>
    <t>51F82109ABC3691D9EC088C9853A</t>
  </si>
  <si>
    <t>호표 436</t>
  </si>
  <si>
    <t>51F82109ABC3691D9EC088C9853A51F82109ABC0938F9485D7CFA581</t>
  </si>
  <si>
    <t>51F82109ABC3691D9EC088C9853A51F82109ABC0938F9485D7CFC54F</t>
  </si>
  <si>
    <t>51F82109ABC3691D9EC088C9853A57AE9109DE9C9DF396A8916D65881</t>
  </si>
  <si>
    <t>수성페인트(롤러칠) - 노무비  천장, 3회 칠  M2  건축 17-2-2   ( 호표 437 )</t>
  </si>
  <si>
    <t>51F82109ABC3691D9EC088C995C1</t>
  </si>
  <si>
    <t>호표 437</t>
  </si>
  <si>
    <t>51F82109ABC3691D9EC088C995C151F82109ABC0938F9485D7CFA581</t>
  </si>
  <si>
    <t>51F82109ABC3691D9EC088C995C151F82109ABC0938F9485D7CFC54F</t>
  </si>
  <si>
    <t>51F82109ABC3691D9EC088C995C157AE9109DE9C9DF396A8916D65881</t>
  </si>
  <si>
    <t>수성페인트(뿜칠)  내부, 2회, 1급  M2  건축 17-2-3   ( 호표 438 )</t>
  </si>
  <si>
    <t>51F82109ABC36FA69D3D3A23950E</t>
  </si>
  <si>
    <t>수성페인트(뿜칠)</t>
  </si>
  <si>
    <t>내부, 2회, 1급</t>
  </si>
  <si>
    <t>호표 438</t>
  </si>
  <si>
    <t>건축 17-2-3</t>
  </si>
  <si>
    <t>수성페인트(뿜칠) - 재료비</t>
  </si>
  <si>
    <t>호표 704</t>
  </si>
  <si>
    <t>51F82109ABC3691D9EC0881F15D7</t>
  </si>
  <si>
    <t>51F82109ABC36FA69D3D3A23950E51F82109ABC3691D9EC0881F15D7</t>
  </si>
  <si>
    <t>수성페인트(뿜칠) - 노무비 및 공구손료</t>
  </si>
  <si>
    <t>호표 705</t>
  </si>
  <si>
    <t>51F82109ABC3691D9EC088F6D5A0</t>
  </si>
  <si>
    <t>51F82109ABC36FA69D3D3A23950E51F82109ABC3691D9EC088F6D5A0</t>
  </si>
  <si>
    <t>수성페인트(뿜칠)  외부, 2회, 1급  M2  건축 17-2-3   ( 호표 439 )</t>
  </si>
  <si>
    <t>51F82109ABC36FA69D3DC8111573</t>
  </si>
  <si>
    <t>외부, 2회, 1급</t>
  </si>
  <si>
    <t>호표 439</t>
  </si>
  <si>
    <t>호표 706</t>
  </si>
  <si>
    <t>51F82109ABC3691D9EC09AD1D573</t>
  </si>
  <si>
    <t>51F82109ABC36FA69D3DC811157351F82109ABC3691D9EC09AD1D573</t>
  </si>
  <si>
    <t>51F82109ABC36FA69D3DC811157351F82109ABC3691D9EC088F6D5A0</t>
  </si>
  <si>
    <t>유성페인트(붓칠) - 노무비  철재면, 2회 칠  M2  건축 17-3-1   ( 호표 440 )</t>
  </si>
  <si>
    <t>51F82109ABC3691D9EE3D338D5DC</t>
  </si>
  <si>
    <t>유성페인트(붓칠) - 노무비</t>
  </si>
  <si>
    <t>철재면, 2회 칠</t>
  </si>
  <si>
    <t>호표 440</t>
  </si>
  <si>
    <t>건축 17-3-1</t>
  </si>
  <si>
    <t>51F82109ABC3691D9EE3D338D5DC51F82109ABC0938F9485D7CFA581</t>
  </si>
  <si>
    <t>51F82109ABC3691D9EE3D338D5DC51F82109ABC0938F9485D7CFC54F</t>
  </si>
  <si>
    <t>유성페인트(붓칠) - 노무비  철재면, 3회 칠  M2  건축 17-3-1   ( 호표 441 )</t>
  </si>
  <si>
    <t>51F82109ABC3691D9EE3D338C536</t>
  </si>
  <si>
    <t>철재면, 3회 칠</t>
  </si>
  <si>
    <t>호표 441</t>
  </si>
  <si>
    <t>51F82109ABC3691D9EE3D338C53651F82109ABC0938F9485D7CFA581</t>
  </si>
  <si>
    <t>51F82109ABC3691D9EE3D338C53651F82109ABC0938F9485D7CFC54F</t>
  </si>
  <si>
    <t>유성페인트(붓칠) - 재료비  철재면, 2회 칠, 1급  M2  건축 17-3-1   ( 호표 442 )</t>
  </si>
  <si>
    <t>51F82109ABC3691D9EE3D31C3524</t>
  </si>
  <si>
    <t>유성페인트(붓칠) - 재료비</t>
  </si>
  <si>
    <t>철재면, 2회 칠, 1급</t>
  </si>
  <si>
    <t>호표 442</t>
  </si>
  <si>
    <t>조합 페인트</t>
  </si>
  <si>
    <t>KSM6020(1급), 백색</t>
  </si>
  <si>
    <t>512CC10954B7969F9CBF4FC0059B</t>
  </si>
  <si>
    <t>51F82109ABC3691D9EE3D31C3524512CC10954B7969F9CBF4FC0059B</t>
  </si>
  <si>
    <t>신너</t>
  </si>
  <si>
    <t>KSM6060, 1종</t>
  </si>
  <si>
    <t>512CC10954B7969798E846D395BB</t>
  </si>
  <si>
    <t>51F82109ABC3691D9EE3D31C3524512CC10954B7969798E846D395BB</t>
  </si>
  <si>
    <t>주재료비의 4%</t>
  </si>
  <si>
    <t>51F82109ABC3691D9EE3D31C352457AE9109DE9C9DF396A8916D65881</t>
  </si>
  <si>
    <t>유성페인트(붓칠) - 재료비  철재면, 3회 칠, 1급  M2  건축 17-3-1   ( 호표 443 )</t>
  </si>
  <si>
    <t>51F82109ABC3691D9EE3D303A5E5</t>
  </si>
  <si>
    <t>철재면, 3회 칠, 1급</t>
  </si>
  <si>
    <t>호표 443</t>
  </si>
  <si>
    <t>51F82109ABC3691D9EE3D303A5E5512CC10954B7969F9CBF4FC0059B</t>
  </si>
  <si>
    <t>51F82109ABC3691D9EE3D303A5E5512CC10954B7969798E846D395BB</t>
  </si>
  <si>
    <t>51F82109ABC3691D9EE3D303A5E557AE9109DE9C9DF396A8916D65881</t>
  </si>
  <si>
    <t>유성페인트(붓칠) - 노무비  Con'c·Mortar면, GB면, 2회 칠  M2  건축 17-3-1   ( 호표 444 )</t>
  </si>
  <si>
    <t>51F82109ABC3691D9EE3D3641583</t>
  </si>
  <si>
    <t>Con'c·Mortar면, GB면, 2회 칠</t>
  </si>
  <si>
    <t>호표 444</t>
  </si>
  <si>
    <t>51F82109ABC3691D9EE3D364158351F82109ABC0938F9485D7CFA581</t>
  </si>
  <si>
    <t>51F82109ABC3691D9EE3D364158351F82109ABC0938F9485D7CFC54F</t>
  </si>
  <si>
    <t>유성페인트(붓칠) - 노무비  Con'c·Mortar면, GB면, 3회 칠  M2  건축 17-3-1   ( 호표 445 )</t>
  </si>
  <si>
    <t>51F82109ABC3691D9EE3D36405FC</t>
  </si>
  <si>
    <t>Con'c·Mortar면, GB면, 3회 칠</t>
  </si>
  <si>
    <t>호표 445</t>
  </si>
  <si>
    <t>51F82109ABC3691D9EE3D36405FC51F82109ABC0938F9485D7CFA581</t>
  </si>
  <si>
    <t>51F82109ABC3691D9EE3D36405FC51F82109ABC0938F9485D7CFC54F</t>
  </si>
  <si>
    <t>유성페인트(붓칠) - 재료비  Con'c·Mortar면, GB면, 2회 칠 1급  M2  건축 17-3-1   ( 호표 446 )</t>
  </si>
  <si>
    <t>51F82109ABC3691D9EE3D3497582</t>
  </si>
  <si>
    <t>Con'c·Mortar면, GB면, 2회 칠 1급</t>
  </si>
  <si>
    <t>호표 446</t>
  </si>
  <si>
    <t>51F82109ABC3691D9EE3D3497582512CC10954B7969F9CBF4FC0059B</t>
  </si>
  <si>
    <t>51F82109ABC3691D9EE3D3497582512CC10954B7969798E846D395BB</t>
  </si>
  <si>
    <t>51F82109ABC3691D9EE3D349758257AE9109DE9C9DF396A8916D65881</t>
  </si>
  <si>
    <t>유성페인트(붓칠) - 재료비  Con'c·Mortar면, GB면, 3회 칠 1급  M2  건축 17-3-1   ( 호표 447 )</t>
  </si>
  <si>
    <t>51F82109ABC3691D9EE3D3BC45A3</t>
  </si>
  <si>
    <t>Con'c·Mortar면, GB면, 3회 칠 1급</t>
  </si>
  <si>
    <t>호표 447</t>
  </si>
  <si>
    <t>51F82109ABC3691D9EE3D3BC45A3512CC10954B7969F9CBF4FC0059B</t>
  </si>
  <si>
    <t>51F82109ABC3691D9EE3D3BC45A3512CC10954B7969798E846D395BB</t>
  </si>
  <si>
    <t>51F82109ABC3691D9EE3D3BC45A357AE9109DE9C9DF396A8916D65881</t>
  </si>
  <si>
    <t>유성페인트(롤러칠) - 노무비  철재면, 2회 칠  M2  건축 17-3-2   ( 호표 448 )</t>
  </si>
  <si>
    <t>51F82109ABC3691D9EE3C2F505D3</t>
  </si>
  <si>
    <t>유성페인트(롤러칠) - 노무비</t>
  </si>
  <si>
    <t>호표 448</t>
  </si>
  <si>
    <t>건축 17-3-2</t>
  </si>
  <si>
    <t>51F82109ABC3691D9EE3C2F505D351F82109ABC0938F9485D7CFA581</t>
  </si>
  <si>
    <t>51F82109ABC3691D9EE3C2F505D351F82109ABC0938F9485D7CFC54F</t>
  </si>
  <si>
    <t>유성페인트(롤러칠) - 노무비  철재면, 3회 칠  M2  건축 17-3-2   ( 호표 449 )</t>
  </si>
  <si>
    <t>51F82109ABC3691D9EE3C2F515F9</t>
  </si>
  <si>
    <t>호표 449</t>
  </si>
  <si>
    <t>51F82109ABC3691D9EE3C2F515F951F82109ABC0938F9485D7CFA581</t>
  </si>
  <si>
    <t>51F82109ABC3691D9EE3C2F515F951F82109ABC0938F9485D7CFC54F</t>
  </si>
  <si>
    <t>유성페인트(롤러칠) - 재료비  철재면, 2회 칠, 1급  M2  건축 17-3-2   ( 호표 450 )</t>
  </si>
  <si>
    <t>51F82109ABC3691D9EE3C29C854D</t>
  </si>
  <si>
    <t>유성페인트(롤러칠) - 재료비</t>
  </si>
  <si>
    <t>호표 450</t>
  </si>
  <si>
    <t>51F82109ABC3691D9EE3C29C854D512CC10954B7969F9CBF4FC0059B</t>
  </si>
  <si>
    <t>51F82109ABC3691D9EE3C29C854D512CC10954B7969798E846D395BB</t>
  </si>
  <si>
    <t>51F82109ABC3691D9EE3C29C854D57AE9109DE9C9DF396A8916D65881</t>
  </si>
  <si>
    <t>유성페인트(롤러칠) - 재료비  철재면, 3회 칠, 1급  M2  건축 17-3-2   ( 호표 451 )</t>
  </si>
  <si>
    <t>51F82109ABC3691D9EE3C2AD156C</t>
  </si>
  <si>
    <t>호표 451</t>
  </si>
  <si>
    <t>51F82109ABC3691D9EE3C2AD156C512CC10954B7969F9CBF4FC0059B</t>
  </si>
  <si>
    <t>51F82109ABC3691D9EE3C2AD156C512CC10954B7969798E846D395BB</t>
  </si>
  <si>
    <t>51F82109ABC3691D9EE3C2AD156C57AE9109DE9C9DF396A8916D65881</t>
  </si>
  <si>
    <t>유성페인트(롤러칠) - 노무비  Con'c·Mortar면, GB면, 2회 칠  M2  건축 17-3-2   ( 호표 452 )</t>
  </si>
  <si>
    <t>51F82109ABC3691D9EE3C24455AD</t>
  </si>
  <si>
    <t>호표 452</t>
  </si>
  <si>
    <t>51F82109ABC3691D9EE3C24455AD51F82109ABC0938F9485D7CFA581</t>
  </si>
  <si>
    <t>51F82109ABC3691D9EE3C24455AD51F82109ABC0938F9485D7CFC54F</t>
  </si>
  <si>
    <t>유성페인트(롤러칠) - 노무비  Con'c·Mortar면, GB면, 3회 칠  M2  건축 17-3-2   ( 호표 453 )</t>
  </si>
  <si>
    <t>51F82109ABC3691D9EE3C2444586</t>
  </si>
  <si>
    <t>호표 453</t>
  </si>
  <si>
    <t>51F82109ABC3691D9EE3C244458651F82109ABC0938F9485D7CFA581</t>
  </si>
  <si>
    <t>51F82109ABC3691D9EE3C244458651F82109ABC0938F9485D7CFC54F</t>
  </si>
  <si>
    <t>유성페인트(롤러칠) - 재료비  Con'c·Mortar면, GB면, 2회 칠 1급  M2  건축 17-3-2   ( 호표 454 )</t>
  </si>
  <si>
    <t>51F82109ABC3691D9EE3FE12B5E3</t>
  </si>
  <si>
    <t>호표 454</t>
  </si>
  <si>
    <t>51F82109ABC3691D9EE3FE12B5E3512CC10954B7969F9CBF4FC0059B</t>
  </si>
  <si>
    <t>51F82109ABC3691D9EE3FE12B5E3512CC10954B7969798E846D395BB</t>
  </si>
  <si>
    <t>51F82109ABC3691D9EE3FE12B5E357AE9109DE9C9DF396A8916D65881</t>
  </si>
  <si>
    <t>유성페인트(롤러칠) - 재료비  Con'c·Mortar면, GB면, 3회 칠 1급  M2  건축 17-3-2   ( 호표 455 )</t>
  </si>
  <si>
    <t>51F82109ABC3691D9EE3FE00252C</t>
  </si>
  <si>
    <t>호표 455</t>
  </si>
  <si>
    <t>51F82109ABC3691D9EE3FE00252C512CC10954B7969F9CBF4FC0059B</t>
  </si>
  <si>
    <t>51F82109ABC3691D9EE3FE00252C512CC10954B7969798E846D395BB</t>
  </si>
  <si>
    <t>51F82109ABC3691D9EE3FE00252C57AE9109DE9C9DF396A8916D65881</t>
  </si>
  <si>
    <t>녹막이페인트(붓칠) - 노무비  철재면, 2회 칠  M2  건축 17-4   ( 호표 456 )</t>
  </si>
  <si>
    <t>51F82109ABC36FA094F637023582</t>
  </si>
  <si>
    <t>녹막이페인트(붓칠) - 노무비</t>
  </si>
  <si>
    <t>호표 456</t>
  </si>
  <si>
    <t>건축 17-4</t>
  </si>
  <si>
    <t>51F82109ABC36FA094F63702358251F82109ABC0938F9485D7CFA581</t>
  </si>
  <si>
    <t>51F82109ABC36FA094F63702358251F82109ABC0938F9485D7CFC54F</t>
  </si>
  <si>
    <t>녹막이페인트(붓칠) - 노무비  철재면, 3회 칠  M2  건축 17-4   ( 호표 457 )</t>
  </si>
  <si>
    <t>51F82109ABC36FA094F6370225FB</t>
  </si>
  <si>
    <t>호표 457</t>
  </si>
  <si>
    <t>51F82109ABC36FA094F6370225FB51F82109ABC0938F9485D7CFA581</t>
  </si>
  <si>
    <t>51F82109ABC36FA094F6370225FB51F82109ABC0938F9485D7CFC54F</t>
  </si>
  <si>
    <t>녹막이페인트(붓칠) - 재료비  철재면, 2회, 1종  M2  건축 17-4   ( 호표 458 )</t>
  </si>
  <si>
    <t>51F82109ABC36FA094F6372EF527</t>
  </si>
  <si>
    <t>녹막이페인트(붓칠) - 재료비</t>
  </si>
  <si>
    <t>철재면, 2회, 1종</t>
  </si>
  <si>
    <t>호표 458</t>
  </si>
  <si>
    <t>KSM6030(1종 1류), 광명단페인트</t>
  </si>
  <si>
    <t>512CC10954B7969798906CFBC512</t>
  </si>
  <si>
    <t>51F82109ABC36FA094F6372EF527512CC10954B7969798906CFBC512</t>
  </si>
  <si>
    <t>51F82109ABC36FA094F6372EF527512CC10954B7969798E846D395BB</t>
  </si>
  <si>
    <t>주재료비의 3%</t>
  </si>
  <si>
    <t>51F82109ABC36FA094F6372EF52757AE9109DE9C9DF396A8916D65881</t>
  </si>
  <si>
    <t>녹막이페인트(붓칠) - 재료비  철재면, 3회, 1종  M2  건축 17-4   ( 호표 459 )</t>
  </si>
  <si>
    <t>51F82109ABC36FA094F6373F456B</t>
  </si>
  <si>
    <t>철재면, 3회, 1종</t>
  </si>
  <si>
    <t>호표 459</t>
  </si>
  <si>
    <t>51F82109ABC36FA094F6373F456B512CC10954B7969798906CFBC512</t>
  </si>
  <si>
    <t>51F82109ABC36FA094F6373F456B512CC10954B7969798E846D395BB</t>
  </si>
  <si>
    <t>51F82109ABC36FA094F6373F456B57AE9109DE9C9DF396A8916D65881</t>
  </si>
  <si>
    <t>오일스테인  목재면, 1회칠  M2  건축 17-5   ( 호표 460 )</t>
  </si>
  <si>
    <t>건축 17-5</t>
  </si>
  <si>
    <t>특수페인트</t>
  </si>
  <si>
    <t>오일스테인, 적색</t>
  </si>
  <si>
    <t>512CC10954B7969E93C2BC5F05C4</t>
  </si>
  <si>
    <t>51F82109ABC36FA19565D1DA4523512CC10954B7969E93C2BC5F05C4</t>
  </si>
  <si>
    <t>KSM6060, 2종</t>
  </si>
  <si>
    <t>512CC10954B7969798E846D3A540</t>
  </si>
  <si>
    <t>51F82109ABC36FA19565D1DA4523512CC10954B7969798E846D3A540</t>
  </si>
  <si>
    <t>51F82109ABC36FA19565D1DA4523512CC109566572DF9474ECDAC56E</t>
  </si>
  <si>
    <t>공업용휘발유</t>
  </si>
  <si>
    <t>무연</t>
  </si>
  <si>
    <t>513D2109A406F3E09113B188D5CC</t>
  </si>
  <si>
    <t>51F82109ABC36FA19565D1DA4523513D2109A406F3E09113B188D5CC</t>
  </si>
  <si>
    <t>넝마</t>
  </si>
  <si>
    <t>51F82109A38AD1489B8E017AD5C7</t>
  </si>
  <si>
    <t>51F82109ABC36FA19565D1DA452351F82109A38AD1489B8E017AD5C7</t>
  </si>
  <si>
    <t>51F82109ABC36FA19565D1DA452351F82109ABC0938F9485D7CFA581</t>
  </si>
  <si>
    <t>오일스테인  목재면, 2회칠  M2  건축 17-5   ( 호표 461 )</t>
  </si>
  <si>
    <t>51F82109ABC36FA19565E24965FB</t>
  </si>
  <si>
    <t>목재면, 2회칠</t>
  </si>
  <si>
    <t>호표 461</t>
  </si>
  <si>
    <t>51F82109ABC36FA19565E24965FB512CC10954B7969E93C2BC5F05C4</t>
  </si>
  <si>
    <t>51F82109ABC36FA19565E24965FB512CC10954B7969798E846D3A540</t>
  </si>
  <si>
    <t>51F82109ABC36FA19565E24965FB512CC109566572DF9474ECDAC56E</t>
  </si>
  <si>
    <t>51F82109ABC36FA19565E24965FB513D2109A406F3E09113B188D5CC</t>
  </si>
  <si>
    <t>51F82109ABC36FA19565E24965FB51F82109A38AD1489B8E017AD5C7</t>
  </si>
  <si>
    <t>51F82109ABC36FA19565E24965FB51F82109ABC0938F9485D7CFA581</t>
  </si>
  <si>
    <t>에폭시 코팅  바닥, 롤러칠  M2  건축 17-6   ( 호표 462 )</t>
  </si>
  <si>
    <t>51F82109ABC36FA297C5EC7C85E4</t>
  </si>
  <si>
    <t>에폭시 코팅</t>
  </si>
  <si>
    <t>바닥, 롤러칠</t>
  </si>
  <si>
    <t>호표 462</t>
  </si>
  <si>
    <t>건축 17-6</t>
  </si>
  <si>
    <t>에폭시 페인트 - 재료비</t>
  </si>
  <si>
    <t>바닥</t>
  </si>
  <si>
    <t>호표 707</t>
  </si>
  <si>
    <t>51F82109ABC36FA297E0CA37150D</t>
  </si>
  <si>
    <t>51F82109ABC36FA297C5EC7C85E451F82109ABC36FA297E0CA37150D</t>
  </si>
  <si>
    <t>에폭시 코팅 - 노무비</t>
  </si>
  <si>
    <t>호표 708</t>
  </si>
  <si>
    <t>51F82109ABC36FA297C5FEED3554</t>
  </si>
  <si>
    <t>51F82109ABC36FA297C5EC7C85E451F82109ABC36FA297C5FEED3554</t>
  </si>
  <si>
    <t>에폭시 라이닝  바닥, 레기칠  M2  건축 17-6   ( 호표 463 )</t>
  </si>
  <si>
    <t>51F82109ABC36FA297D64125655C</t>
  </si>
  <si>
    <t>에폭시 라이닝</t>
  </si>
  <si>
    <t>바닥, 레기칠</t>
  </si>
  <si>
    <t>호표 463</t>
  </si>
  <si>
    <t>51F82109ABC36FA297D64125655C51F82109ABC36FA297E0CA37150D</t>
  </si>
  <si>
    <t>에폭시 라이닝 - 노무비</t>
  </si>
  <si>
    <t>호표 709</t>
  </si>
  <si>
    <t>51F82109ABC36FA297D6539615CC</t>
  </si>
  <si>
    <t>51F82109ABC36FA297D64125655C51F82109ABC36FA297D6539615CC</t>
  </si>
  <si>
    <t>무늬코트 - 노무비 및 공구손료  벽  M2  건축 17-7-1   ( 호표 464 )</t>
  </si>
  <si>
    <t>51F82109ABC36FA3903119518581</t>
  </si>
  <si>
    <t>무늬코트 - 노무비 및 공구손료</t>
  </si>
  <si>
    <t>벽</t>
  </si>
  <si>
    <t>호표 464</t>
  </si>
  <si>
    <t>건축 17-7-1</t>
  </si>
  <si>
    <t>51F82109ABC36FA390311951858151F82109ABC0938F9485D7CFA581</t>
  </si>
  <si>
    <t>51F82109ABC36FA390311951858151F82109ABC0938F9485D7CFC54F</t>
  </si>
  <si>
    <t>인력품의 1%</t>
  </si>
  <si>
    <t>51F82109ABC36FA390311951858157AE9109DE9C9DF396A8916D65881</t>
  </si>
  <si>
    <t>무늬코트 - 노무비 및 공구손료  천장  M2  건축 17-7-1   ( 호표 465 )</t>
  </si>
  <si>
    <t>51F82109ABC36FA39020AA343503</t>
  </si>
  <si>
    <t>천장</t>
  </si>
  <si>
    <t>호표 465</t>
  </si>
  <si>
    <t>51F82109ABC36FA39020AA34350351F82109ABC0938F9485D7CFA581</t>
  </si>
  <si>
    <t>51F82109ABC36FA39020AA34350351F82109ABC0938F9485D7CFC54F</t>
  </si>
  <si>
    <t>51F82109ABC36FA39020AA34350357AE9109DE9C9DF396A8916D65881</t>
  </si>
  <si>
    <t>탄성코트 - 노무비 및 공구손료  벽  M2  건축 17-7-2   ( 호표 466 )</t>
  </si>
  <si>
    <t>51F82109ABC36FA39016339B05AE</t>
  </si>
  <si>
    <t>탄성코트 - 노무비 및 공구손료</t>
  </si>
  <si>
    <t>호표 466</t>
  </si>
  <si>
    <t>건축 17-7-2</t>
  </si>
  <si>
    <t>51F82109ABC36FA39016339B05AE51F82109ABC0938F9485D7CFA581</t>
  </si>
  <si>
    <t>51F82109ABC36FA39016339B05AE51F82109ABC0938F9485D7CFC54F</t>
  </si>
  <si>
    <t>51F82109ABC36FA39016339B05AE57AE9109DE9C9DF396A8916D65881</t>
  </si>
  <si>
    <t>탄성코트 - 노무비 및 공구손료  천장  M2  건축 17-7-2   ( 호표 467 )</t>
  </si>
  <si>
    <t>51F82109ABC36FA39005DEE22577</t>
  </si>
  <si>
    <t>호표 467</t>
  </si>
  <si>
    <t>51F82109ABC36FA39005DEE2257751F82109ABC0938F9485D7CFA581</t>
  </si>
  <si>
    <t>51F82109ABC36FA39005DEE2257751F82109ABC0938F9485D7CFC54F</t>
  </si>
  <si>
    <t>51F82109ABC36FA39005DEE2257757AE9109DE9C9DF396A8916D65881</t>
  </si>
  <si>
    <t>걸레받이용 페인트  붓칠, 2회  M2  건축 17-9   ( 호표 468 )</t>
  </si>
  <si>
    <t>51F82109ABC36FAD9065C81ED5EA</t>
  </si>
  <si>
    <t>걸레받이용 페인트</t>
  </si>
  <si>
    <t>붓칠, 2회</t>
  </si>
  <si>
    <t>호표 468</t>
  </si>
  <si>
    <t>건축 17-9</t>
  </si>
  <si>
    <t>걸레받이용 페인트 - 재료비</t>
  </si>
  <si>
    <t>호표 710</t>
  </si>
  <si>
    <t>51F82109ABC36FAD9065F554C56B</t>
  </si>
  <si>
    <t>51F82109ABC36FAD9065C81ED5EA51F82109ABC36FAD9065F554C56B</t>
  </si>
  <si>
    <t>걸레받이용 페인트 - 노무비</t>
  </si>
  <si>
    <t>호표 711</t>
  </si>
  <si>
    <t>51F82109ABC36FAD9065E4E5B5BA</t>
  </si>
  <si>
    <t>51F82109ABC36FAD9065C81ED5EA51F82109ABC36FAD9065E4E5B5BA</t>
  </si>
  <si>
    <t>콘크리트면 뿜칠    100M2  건축 17-17   ( 호표 469 )</t>
  </si>
  <si>
    <t>51F82109ABC3691C9C562020F57E</t>
  </si>
  <si>
    <t>콘크리트면 뿜칠</t>
  </si>
  <si>
    <t>호표 469</t>
  </si>
  <si>
    <t>건축 17-17</t>
  </si>
  <si>
    <t>51F82109ABC3691C9C562020F57E51F82109ABC0938F9485D7CFA581</t>
  </si>
  <si>
    <t>51F82109ABC3691C9C562020F57E51F82109ABC0938F9485D7CFC54F</t>
  </si>
  <si>
    <t>51F82109ABC3691C9C562020F57E51F82109ABC240449EBB37CC3557</t>
  </si>
  <si>
    <t>51F82109ABC3691C9C562020F57E57AE9109DE9C9DF396A8916D65881</t>
  </si>
  <si>
    <t>비닐타일 깔기  비닐타일, 3.0*300*300mm, 디럭스타일  M2  건축 18-1-1.1   ( 호표 470 )</t>
  </si>
  <si>
    <t>51F82109ABC3691C9C45DDF92541</t>
  </si>
  <si>
    <t>비닐타일 깔기</t>
  </si>
  <si>
    <t>비닐타일, 3.0*300*300mm, 디럭스타일</t>
  </si>
  <si>
    <t>호표 470</t>
  </si>
  <si>
    <t>건축 18-1-1.1</t>
  </si>
  <si>
    <t>비닐타일</t>
  </si>
  <si>
    <t>디럭스타일, 3*300*300</t>
  </si>
  <si>
    <t>51F82109A65EB2129D1A92C4F58C</t>
  </si>
  <si>
    <t>51F82109ABC3691C9C45DDF9254151F82109A65EB2129D1A92C4F58C</t>
  </si>
  <si>
    <t>PVC계 바닥재 - 타일 깔기</t>
  </si>
  <si>
    <t>주재료 제외</t>
  </si>
  <si>
    <t>호표 712</t>
  </si>
  <si>
    <t>51F82109ABC3691C9C7118D36573</t>
  </si>
  <si>
    <t>51F82109ABC3691C9C45DDF9254151F82109ABC3691C9C7118D36573</t>
  </si>
  <si>
    <t>비닐타일 깔기  비닐타일, 3*450*450mm, 데코타일  M2  건축 18-1-1.1   ( 호표 471 )</t>
  </si>
  <si>
    <t>51F82109ABC3691C9C45DDDE35DE</t>
  </si>
  <si>
    <t>비닐타일, 3*450*450mm, 데코타일</t>
  </si>
  <si>
    <t>호표 471</t>
  </si>
  <si>
    <t>데코타일, 3*450*450</t>
  </si>
  <si>
    <t>51F82109A65EB2129D1A92D54530</t>
  </si>
  <si>
    <t>51F82109ABC3691C9C45DDDE35DE51F82109A65EB2129D1A92D54530</t>
  </si>
  <si>
    <t>51F82109ABC3691C9C45DDDE35DE51F82109ABC3691C9C7118D36573</t>
  </si>
  <si>
    <t>비닐타일 깔기  고무타일, 3.0*500*500mm, 단색칩표면  M2  건축 18-1-1.1   ( 호표 472 )</t>
  </si>
  <si>
    <t>51F82109ABC3691C9C45DDB355A3</t>
  </si>
  <si>
    <t>고무타일, 3.0*500*500mm, 단색칩표면</t>
  </si>
  <si>
    <t>호표 472</t>
  </si>
  <si>
    <t>고무타일</t>
  </si>
  <si>
    <t>단색칩표면, 3.0*500*500</t>
  </si>
  <si>
    <t>51F82109A65EB2139FB0BAFCB5AF</t>
  </si>
  <si>
    <t>51F82109ABC3691C9C45DDB355A351F82109A65EB2139FB0BAFCB5AF</t>
  </si>
  <si>
    <t>51F82109ABC3691C9C45DDB355A351F82109ABC3691C9C7118D36573</t>
  </si>
  <si>
    <t>PVC계 바닥재 - 시트 깔기  주재료 제외, 전면접합  M2  건축 18-1-1.1   ( 호표 473 )</t>
  </si>
  <si>
    <t>51F82109ABC3691C9C7118D3751A</t>
  </si>
  <si>
    <t>PVC계 바닥재 - 시트 깔기</t>
  </si>
  <si>
    <t>주재료 제외, 전면접합</t>
  </si>
  <si>
    <t>호표 473</t>
  </si>
  <si>
    <t>초산비닐계접착제</t>
  </si>
  <si>
    <t>비닐타일용</t>
  </si>
  <si>
    <t>512CC10951E3375797357E5665F9</t>
  </si>
  <si>
    <t>51F82109ABC3691C9C7118D3751A512CC10951E3375797357E5665F9</t>
  </si>
  <si>
    <t>51F82109ABC3691C9C7118D3751A51F82109ABC0938F9485D7CF95FE</t>
  </si>
  <si>
    <t>51F82109ABC3691C9C7118D3751A51F82109ABC0938F9485D7CFC54F</t>
  </si>
  <si>
    <t>계단 깔기 - 시공비  주재료비 제외(왁스 무)  M2  건축 18-1-1.2   ( 호표 474 )</t>
  </si>
  <si>
    <t>51F82109ABC3691C9C712ABE057D</t>
  </si>
  <si>
    <t>계단 깔기 - 시공비</t>
  </si>
  <si>
    <t>주재료비 제외(왁스 무)</t>
  </si>
  <si>
    <t>호표 474</t>
  </si>
  <si>
    <t>건축 18-1-1.2</t>
  </si>
  <si>
    <t>51F82109ABC3691C9C712ABE057D512CC10951E3375797357E5665F9</t>
  </si>
  <si>
    <t>51F82109ABC3691C9C712ABE057D51F82109ABC0938F9485D7CF95FE</t>
  </si>
  <si>
    <t>51F82109ABC3691C9C712ABE057D51F82109ABC0938F9485D7CFC54F</t>
  </si>
  <si>
    <t>LG 청맥기준</t>
  </si>
  <si>
    <t>플로어링 마루  22mm, 경질단풍나무, 비도장제품  M2  건축 18-1-3   ( 호표 475 )</t>
  </si>
  <si>
    <t>51F82109ABC3687D9900B6B9A596</t>
  </si>
  <si>
    <t>플로어링 마루</t>
  </si>
  <si>
    <t>22mm, 경질단풍나무, 비도장제품</t>
  </si>
  <si>
    <t>호표 475</t>
  </si>
  <si>
    <t>건축 18-1-3</t>
  </si>
  <si>
    <t>플로어링보드</t>
  </si>
  <si>
    <t>경질단풍나무(비도장) 22mm</t>
  </si>
  <si>
    <t>51F811099E46F82B91C24294F5C7</t>
  </si>
  <si>
    <t>51F82109ABC3687D9900B6B9A59651F811099E46F82B91C24294F5C7</t>
  </si>
  <si>
    <t>플로어링 마루 - 노무비 및 공구손료</t>
  </si>
  <si>
    <t>호표 713</t>
  </si>
  <si>
    <t>51F82109ABC3687D9900B6B9B5BC</t>
  </si>
  <si>
    <t>51F82109ABC3687D9900B6B9A59651F82109ABC3687D9900B6B9B5BC</t>
  </si>
  <si>
    <t>플로어링 마루  24mm, 경질단풍나무, 비도장제품  M2  건축 18-1-3   ( 호표 476 )</t>
  </si>
  <si>
    <t>51F82109ABC3687D9900B6B9958F</t>
  </si>
  <si>
    <t>24mm, 경질단풍나무, 비도장제품</t>
  </si>
  <si>
    <t>호표 476</t>
  </si>
  <si>
    <t>경질단풍나무(비도장) 24mm</t>
  </si>
  <si>
    <t>51F811099E46F82B91C24294F5C1</t>
  </si>
  <si>
    <t>51F82109ABC3687D9900B6B9958F51F811099E46F82B91C24294F5C1</t>
  </si>
  <si>
    <t>51F82109ABC3687D9900B6B9958F51F82109ABC3687D9900B6B9B5BC</t>
  </si>
  <si>
    <t>플로어링 마루  27mm, 경질단풍나무, 비도장제품  M2  건축 18-1-3   ( 호표 477 )</t>
  </si>
  <si>
    <t>51F82109ABC3687D9900B6B985E8</t>
  </si>
  <si>
    <t>27mm, 경질단풍나무, 비도장제품</t>
  </si>
  <si>
    <t>호표 477</t>
  </si>
  <si>
    <t>경질단풍나무(비도장) 27mm</t>
  </si>
  <si>
    <t>51F811099E46F82B91C24294F5C2</t>
  </si>
  <si>
    <t>51F82109ABC3687D9900B6B985E851F811099E46F82B91C24294F5C2</t>
  </si>
  <si>
    <t>51F82109ABC3687D9900B6B985E851F82109ABC3687D9900B6B9B5BC</t>
  </si>
  <si>
    <t>석고판 나사 고정(바탕용) - 시공비  벽, 1겹 붙임  M2  건축 18-2-1.2.가   ( 호표 478 )</t>
  </si>
  <si>
    <t>51F82109ABC3687D99239650F52A</t>
  </si>
  <si>
    <t>석고판 나사 고정(바탕용) - 시공비</t>
  </si>
  <si>
    <t>벽, 1겹 붙임</t>
  </si>
  <si>
    <t>호표 478</t>
  </si>
  <si>
    <t>건축 18-2-1.2.가</t>
  </si>
  <si>
    <t>51F82109ABC3687D99239650F52A51F82109ABC0938F9485D7CF95FE</t>
  </si>
  <si>
    <t>51F82109ABC3687D99239650F52A51F82109ABC0938F9485D7CFC54F</t>
  </si>
  <si>
    <t>51F82109ABC3687D99239650F52A57AE9109DE9C9DF396A8916D65881</t>
  </si>
  <si>
    <t>석고판 나사 고정(바탕용) - 시공비  벽, 2겹 붙임  M2  건축 18-2-1.2.가   ( 호표 479 )</t>
  </si>
  <si>
    <t>51F82109ABC3687D99239650C556</t>
  </si>
  <si>
    <t>벽, 2겹 붙임</t>
  </si>
  <si>
    <t>호표 479</t>
  </si>
  <si>
    <t>51F82109ABC3687D99239650C55651F82109ABC0938F9485D7CF95FE</t>
  </si>
  <si>
    <t>51F82109ABC3687D99239650C55651F82109ABC0938F9485D7CFC54F</t>
  </si>
  <si>
    <t>51F82109ABC3687D99239650C55657AE9109DE9C9DF396A8916D65881</t>
  </si>
  <si>
    <t>석고판 나사 고정(치장용) - 시공비  벽, 바탕용(1겹) + 치장용(1겹)  M2  건축 18-2-1.2.가   ( 호표 480 )</t>
  </si>
  <si>
    <t>51F82109ABC3687D99239650D57D</t>
  </si>
  <si>
    <t>석고판 나사 고정(치장용) - 시공비</t>
  </si>
  <si>
    <t>벽, 바탕용(1겹) + 치장용(1겹)</t>
  </si>
  <si>
    <t>호표 480</t>
  </si>
  <si>
    <t>51F82109ABC3687D99239650D57D51F82109ABC0938F9485D7CF95FE</t>
  </si>
  <si>
    <t>51F82109ABC3687D99239650D57D51F82109ABC0938F9485D7CFC54F</t>
  </si>
  <si>
    <t>51F82109ABC3687D99239650D57D57AE9109DE9C9DF396A8916D65881</t>
  </si>
  <si>
    <t>석고판 나사 고정(바탕용) - 시공비  천장, 1겹 붙임  M2  건축 18-2-1.2.가   ( 호표 481 )</t>
  </si>
  <si>
    <t>51F82109ABC3687D99239661456F</t>
  </si>
  <si>
    <t>천장, 1겹 붙임</t>
  </si>
  <si>
    <t>호표 481</t>
  </si>
  <si>
    <t>51F82109ABC3687D99239661456F51F82109ABC0938F9485D7CF95FE</t>
  </si>
  <si>
    <t>51F82109ABC3687D99239661456F51F82109ABC0938F9485D7CFC54F</t>
  </si>
  <si>
    <t>인력품의 30%</t>
  </si>
  <si>
    <t>51F82109ABC3687D99239661456F57AE9109DE9C9DF396A8916D65881</t>
  </si>
  <si>
    <t>석고판 나사 고정(바탕용) - 시공비  천장, 2겹 붙임  M2  건축 18-2-1.2.가   ( 호표 482 )</t>
  </si>
  <si>
    <t>51F82109ABC3687D992396617523</t>
  </si>
  <si>
    <t>천장, 2겹 붙임</t>
  </si>
  <si>
    <t>호표 482</t>
  </si>
  <si>
    <t>51F82109ABC3687D99239661752351F82109ABC0938F9485D7CF95FE</t>
  </si>
  <si>
    <t>51F82109ABC3687D99239661752351F82109ABC0938F9485D7CFC54F</t>
  </si>
  <si>
    <t>51F82109ABC3687D99239661752357AE9109DE9C9DF396A8916D65881</t>
  </si>
  <si>
    <t>석고판 나사 고정(치장용) - 시공비  천장, 바탕용(1겹) + 치장용(1겹)  M2  건축 18-2-1.2.가   ( 호표 483 )</t>
  </si>
  <si>
    <t>51F82109ABC3687D99239661651C</t>
  </si>
  <si>
    <t>천장, 바탕용(1겹) + 치장용(1겹)</t>
  </si>
  <si>
    <t>호표 483</t>
  </si>
  <si>
    <t>51F82109ABC3687D99239661651C51F82109ABC0938F9485D7CF95FE</t>
  </si>
  <si>
    <t>51F82109ABC3687D99239661651C51F82109ABC0938F9485D7CFC54F</t>
  </si>
  <si>
    <t>51F82109ABC3687D99239661651C57AE9109DE9C9DF396A8916D65881</t>
  </si>
  <si>
    <t>석고판 접착제 붙임 - 시공비    M2  건축 18-2-1.2.나   ( 호표 484 )</t>
  </si>
  <si>
    <t>51F82109ABC3687D99239673D526</t>
  </si>
  <si>
    <t>석고판 접착제 붙임 - 시공비</t>
  </si>
  <si>
    <t>호표 484</t>
  </si>
  <si>
    <t>건축 18-2-1.2.나</t>
  </si>
  <si>
    <t>51F82109ABC3687D99239673D52651F82109ABC0938F9485D7CF95FE</t>
  </si>
  <si>
    <t>51F82109ABC3687D99239673D52651F82109ABC0938F9485D7CFC54F</t>
  </si>
  <si>
    <t>51F82109ABC3687D99239673D52657AE9109DE9C9DF396A8916D65881</t>
  </si>
  <si>
    <t>석고본드</t>
  </si>
  <si>
    <t>석고</t>
  </si>
  <si>
    <t>512CC10951E337549A51D4FA656D</t>
  </si>
  <si>
    <t>51F82109ABC3687D99239673D526512CC10951E337549A51D4FA656D</t>
  </si>
  <si>
    <t>샌드위치(단열)페널 - 칸막이벽  시공비, 두께 50mm기준  M2  건축 18-2-1.3   ( 호표 485 )</t>
  </si>
  <si>
    <t>51F82109ABC3687D993D6AA8D549</t>
  </si>
  <si>
    <t>샌드위치(단열)페널 - 칸막이벽</t>
  </si>
  <si>
    <t>시공비, 두께 50mm기준</t>
  </si>
  <si>
    <t>호표 485</t>
  </si>
  <si>
    <t>건축 18-2-1.3</t>
  </si>
  <si>
    <t>51F82109ABC3687D993D6AA8D54951F82109ABC0938F9485D7CF95FE</t>
  </si>
  <si>
    <t>51F82109ABC3687D993D6AA8D54951F82109ABC0938F9485D7CFC54F</t>
  </si>
  <si>
    <t>51F82109ABC3687D993D6AA8D54957AE9109DE9C9DF396A8916D65881</t>
  </si>
  <si>
    <t>샌드위치(단열)패널 - 지붕  시공비, 두께 50mm기준  M2  건축 18-2-1.3   ( 호표 486 )</t>
  </si>
  <si>
    <t>51F82109ABC3687D993D6AF0F583</t>
  </si>
  <si>
    <t>샌드위치(단열)패널 - 지붕</t>
  </si>
  <si>
    <t>호표 486</t>
  </si>
  <si>
    <t>51F82109ABC3687D993D6AF0F58351F82109ABC0938F9485D7CF95FE</t>
  </si>
  <si>
    <t>51F82109ABC3687D993D6AF0F58351F82109ABC0938F9485D7CFC54F</t>
  </si>
  <si>
    <t>51F82109ABC3687D993D6AF0F58357AE9109DE9C9DF396A8916D65881</t>
  </si>
  <si>
    <t>크레인(타이어)</t>
  </si>
  <si>
    <t>20톤</t>
  </si>
  <si>
    <t>호표 595</t>
  </si>
  <si>
    <t>51F82109ABC240449EBB37F995E3</t>
  </si>
  <si>
    <t>51F82109ABC3687D993D6AF0F58351F82109ABC240449EBB37F995E3</t>
  </si>
  <si>
    <t>샌드위치(단열)패널 - 코킹  시공비, 두께 50mm기준, 연결부분  M  건축 18-2-1.3,(3)   ( 호표 487 )</t>
  </si>
  <si>
    <t>51F82109ABC3687D993D6AF0E5FD</t>
  </si>
  <si>
    <t>샌드위치(단열)패널 - 코킹</t>
  </si>
  <si>
    <t>시공비, 두께 50mm기준, 연결부분</t>
  </si>
  <si>
    <t>호표 487</t>
  </si>
  <si>
    <t>건축 18-2-1.3,(3)</t>
  </si>
  <si>
    <t>51F82109ABC3687D993D6AF0E5FD51F82109A765A5F69536373D350A</t>
  </si>
  <si>
    <t>51F82109ABC3687D993D6AF0E5FD51F82109ABC0938F9485D7CF95FE</t>
  </si>
  <si>
    <t>샌드위치(단열)패널 - 줄눈재  시공비, 두께 50mm기준, 연결부분  M  건축 18-2-1.3,(3)   ( 호표 488 )</t>
  </si>
  <si>
    <t>51F82109ABC3687D993D6AF0D5D6</t>
  </si>
  <si>
    <t>샌드위치(단열)패널 - 줄눈재</t>
  </si>
  <si>
    <t>호표 488</t>
  </si>
  <si>
    <t>줄눈재</t>
  </si>
  <si>
    <t>51F82109A65EB3399FB2819DB52A</t>
  </si>
  <si>
    <t>51F82109ABC3687D993D6AF0D5D651F82109A65EB3399FB2819DB52A</t>
  </si>
  <si>
    <t>51F82109ABC3687D993D6AF0D5D651F82109ABC0938F9485D7CF95FE</t>
  </si>
  <si>
    <t>흡음판(유리면유공흡음재)  벽, 50t, G/C+유공G/W64K, 견적단가  M2  건축 18-2-1.4   ( 호표 489 )</t>
  </si>
  <si>
    <t>51F82109ABC3687D992396192514</t>
  </si>
  <si>
    <t>흡음판(유리면유공흡음재)</t>
  </si>
  <si>
    <t>벽, 50t, G/C+유공G/W64K, 견적단가</t>
  </si>
  <si>
    <t>호표 489</t>
  </si>
  <si>
    <t>건축 18-2-1.4</t>
  </si>
  <si>
    <t>유리면유공흡음재</t>
  </si>
  <si>
    <t>50t, G/C+유공G/W64K</t>
  </si>
  <si>
    <t>견적단가</t>
  </si>
  <si>
    <t>51F82109A65EB3399FB2819DF582</t>
  </si>
  <si>
    <t>51F82109ABC3687D99239619251451F82109A65EB3399FB2819DF582</t>
  </si>
  <si>
    <t>PVC조이너</t>
  </si>
  <si>
    <t>50t</t>
  </si>
  <si>
    <t>51F82109A65EB3399FB2819DB529</t>
  </si>
  <si>
    <t>51F82109ABC3687D99239619251451F82109A65EB3399FB2819DB529</t>
  </si>
  <si>
    <t>스치로폴, 암면</t>
  </si>
  <si>
    <t>512CC10951E3375797357E560551</t>
  </si>
  <si>
    <t>51F82109ABC3687D992396192514512CC10951E3375797357E560551</t>
  </si>
  <si>
    <t>흡음판 - 노무비 및 공구손료</t>
  </si>
  <si>
    <t>호표 714</t>
  </si>
  <si>
    <t>51F82109ABC3687D99239608C5C9</t>
  </si>
  <si>
    <t>51F82109ABC3687D99239619251451F82109ABC3687D99239608C5C9</t>
  </si>
  <si>
    <t>흡음판(유리면유공흡음재)  천장, 50t, G/C+유공G/W64K, 견적단가  M2  건축 18-2-1.4   ( 호표 490 )</t>
  </si>
  <si>
    <t>51F82109ABC3687D99239619150D</t>
  </si>
  <si>
    <t>천장, 50t, G/C+유공G/W64K, 견적단가</t>
  </si>
  <si>
    <t>호표 490</t>
  </si>
  <si>
    <t>51F82109ABC3687D99239619150D51F82109A65EB3399FB2819DF582</t>
  </si>
  <si>
    <t>51F82109ABC3687D99239619150D51F82109A65EB3399FB2819DB529</t>
  </si>
  <si>
    <t>51F82109ABC3687D99239619150D512CC10951E3375797357E560551</t>
  </si>
  <si>
    <t>호표 715</t>
  </si>
  <si>
    <t>51F82109ABC3687D99239608F59D</t>
  </si>
  <si>
    <t>51F82109ABC3687D99239619150D51F82109ABC3687D99239608F59D</t>
  </si>
  <si>
    <t>흡음판(암면유공흡음재)  벽, 50t, 유색G/C+유공R/W200K, 견적단가  M2  건축 18-2-1.4   ( 호표 491 )</t>
  </si>
  <si>
    <t>51F82109ABC3687D9923962BB5EB</t>
  </si>
  <si>
    <t>흡음판(암면유공흡음재)</t>
  </si>
  <si>
    <t>벽, 50t, 유색G/C+유공R/W200K, 견적단가</t>
  </si>
  <si>
    <t>호표 491</t>
  </si>
  <si>
    <t>암면유공흡음재</t>
  </si>
  <si>
    <t>50t, 유색G/C+유공R/W200K</t>
  </si>
  <si>
    <t>51F82109A65EB3399FB2819DF583</t>
  </si>
  <si>
    <t>51F82109ABC3687D9923962BB5EB51F82109A65EB3399FB2819DF583</t>
  </si>
  <si>
    <t>51F82109ABC3687D9923962BB5EB51F82109A65EB3399FB2819DB529</t>
  </si>
  <si>
    <t>51F82109ABC3687D9923962BB5EB512CC10951E3375797357E560551</t>
  </si>
  <si>
    <t>51F82109ABC3687D9923962BB5EB51F82109ABC3687D99239608C5C9</t>
  </si>
  <si>
    <t>흡음판(암면유공흡음재)  천장, 50t, 유색G/C+유공R/W200K, 견적단가  M2  건축 18-2-1.4   ( 호표 492 )</t>
  </si>
  <si>
    <t>51F82109ABC3687D9923962B8517</t>
  </si>
  <si>
    <t>천장, 50t, 유색G/C+유공R/W200K, 견적단가</t>
  </si>
  <si>
    <t>호표 492</t>
  </si>
  <si>
    <t>51F82109ABC3687D9923962B851751F82109A65EB3399FB2819DF583</t>
  </si>
  <si>
    <t>51F82109ABC3687D9923962B851751F82109A65EB3399FB2819DB529</t>
  </si>
  <si>
    <t>51F82109ABC3687D9923962B8517512CC10951E3375797357E560551</t>
  </si>
  <si>
    <t>51F82109ABC3687D9923962B851751F82109ABC3687D99239608F59D</t>
  </si>
  <si>
    <t>테라조판 걸레받이  H100*15mm, 모르타르 18mm  M  건축 9-1-1, 19-7-1   ( 호표 493 )</t>
  </si>
  <si>
    <t>51F82109ABC368739ABC83DBD567</t>
  </si>
  <si>
    <t>테라조판 걸레받이</t>
  </si>
  <si>
    <t>H100*15mm, 모르타르 18mm</t>
  </si>
  <si>
    <t>호표 493</t>
  </si>
  <si>
    <t>건축 9-1-1, 19-7-1</t>
  </si>
  <si>
    <t>테라조판</t>
  </si>
  <si>
    <t>걸레받이, 100*15mm</t>
  </si>
  <si>
    <t>51F82109A036D736918F59C7051E</t>
  </si>
  <si>
    <t>51F82109ABC368739ABC83DBD56751F82109A036D736918F59C7051E</t>
  </si>
  <si>
    <t>51F82109ABC368739ABC83DBD56751F82109ABC368739AFA38EB653A</t>
  </si>
  <si>
    <t>51F82109ABC368739ABC83DBD56751F82109ABC368739ABC8383F5C8</t>
  </si>
  <si>
    <t>테라조판 걸레받이  H100*25mm, 모르타르 18mm  M  건축 9-1-1, 19-7-1   ( 호표 494 )</t>
  </si>
  <si>
    <t>51F82109ABC368739ABC83DBC540</t>
  </si>
  <si>
    <t>H100*25mm, 모르타르 18mm</t>
  </si>
  <si>
    <t>호표 494</t>
  </si>
  <si>
    <t>걸레받이, 100*25mm</t>
  </si>
  <si>
    <t>51F82109A036D736918F59C7F584</t>
  </si>
  <si>
    <t>51F82109ABC368739ABC83DBC54051F82109A036D736918F59C7F584</t>
  </si>
  <si>
    <t>51F82109ABC368739ABC83DBC54051F82109ABC368739AFA38EB653A</t>
  </si>
  <si>
    <t>51F82109ABC368739ABC83DBC54051F82109ABC368739ABC8383F5C8</t>
  </si>
  <si>
    <t>도배 - 합판·석고보드면  벽, 비닐벽지, 실크형, A급  M2  건축 18-2-3   ( 호표 495 )</t>
  </si>
  <si>
    <t>51F82109ABC3603C9C39E6DDC5FA</t>
  </si>
  <si>
    <t>도배 - 합판·석고보드면</t>
  </si>
  <si>
    <t>벽, 비닐벽지, 실크형, A급</t>
  </si>
  <si>
    <t>호표 495</t>
  </si>
  <si>
    <t>건축 18-2-3</t>
  </si>
  <si>
    <t>재료비, 비닐벽지, 실크형, A급</t>
  </si>
  <si>
    <t>호표 716</t>
  </si>
  <si>
    <t>51F82109ABC3603C9C4A55CC3509</t>
  </si>
  <si>
    <t>51F82109ABC3603C9C39E6DDC5FA51F82109ABC3603C9C4A55CC3509</t>
  </si>
  <si>
    <t>노무비, 벽</t>
  </si>
  <si>
    <t>호표 717</t>
  </si>
  <si>
    <t>51F82109ABC3603C9C4A55E8E5C9</t>
  </si>
  <si>
    <t>51F82109ABC3603C9C39E6DDC5FA51F82109ABC3603C9C4A55E8E5C9</t>
  </si>
  <si>
    <t>도배 - 합판·석고보드면  벽, 종이벽지, 그라비아, A급  M2  건축 18-2-3   ( 호표 496 )</t>
  </si>
  <si>
    <t>51F82109ABC3603C9C39E6DDB5D3</t>
  </si>
  <si>
    <t>벽, 종이벽지, 그라비아, A급</t>
  </si>
  <si>
    <t>호표 496</t>
  </si>
  <si>
    <t>재료비, 종이벽지, 그라비아, A급</t>
  </si>
  <si>
    <t>호표 718</t>
  </si>
  <si>
    <t>51F82109ABC3603C9C4A55CC4510</t>
  </si>
  <si>
    <t>51F82109ABC3603C9C39E6DDB5D351F82109ABC3603C9C4A55CC4510</t>
  </si>
  <si>
    <t>51F82109ABC3603C9C39E6DDB5D351F82109ABC3603C9C4A55E8E5C9</t>
  </si>
  <si>
    <t>도배 - 합판·석고보드면  벽, 발포벽지, 고발포  M2  건축 18-2-3   ( 호표 497 )</t>
  </si>
  <si>
    <t>51F82109ABC3603C9C39E6C315D6</t>
  </si>
  <si>
    <t>벽, 발포벽지, 고발포</t>
  </si>
  <si>
    <t>호표 497</t>
  </si>
  <si>
    <t>재료비, 발포벽지, 고발포</t>
  </si>
  <si>
    <t>호표 719</t>
  </si>
  <si>
    <t>51F82109ABC3603C9C4A55DEE58E</t>
  </si>
  <si>
    <t>51F82109ABC3603C9C39E6C315D651F82109ABC3603C9C4A55DEE58E</t>
  </si>
  <si>
    <t>51F82109ABC3603C9C39E6C315D651F82109ABC3603C9C4A55E8E5C9</t>
  </si>
  <si>
    <t>도배 - 콘크리트·모르타르면  벽, 비닐벽지, 실크형, A급  M2  건축 18-2-3   ( 호표 498 )</t>
  </si>
  <si>
    <t>51F82109ABC3603C9C39E6EE7547</t>
  </si>
  <si>
    <t>도배 - 콘크리트·모르타르면</t>
  </si>
  <si>
    <t>호표 498</t>
  </si>
  <si>
    <t>호표 720</t>
  </si>
  <si>
    <t>51F82109ABC3603C9C4A55B3851D</t>
  </si>
  <si>
    <t>51F82109ABC3603C9C39E6EE754751F82109ABC3603C9C4A55B3851D</t>
  </si>
  <si>
    <t>호표 721</t>
  </si>
  <si>
    <t>51F82109ABC3603C9C4A55E8D522</t>
  </si>
  <si>
    <t>51F82109ABC3603C9C39E6EE754751F82109ABC3603C9C4A55E8D522</t>
  </si>
  <si>
    <t>도배 - 콘크리트·모르타르면  벽, 종이벽지, 그라비아, A급  M2  건축 18-2-3   ( 호표 499 )</t>
  </si>
  <si>
    <t>51F82109ABC3603C9C39E6EE0517</t>
  </si>
  <si>
    <t>호표 499</t>
  </si>
  <si>
    <t>호표 722</t>
  </si>
  <si>
    <t>51F82109ABC3603C9C4A55B3F54C</t>
  </si>
  <si>
    <t>51F82109ABC3603C9C39E6EE051751F82109ABC3603C9C4A55B3F54C</t>
  </si>
  <si>
    <t>51F82109ABC3603C9C39E6EE051751F82109ABC3603C9C4A55E8D522</t>
  </si>
  <si>
    <t>도배 - 콘크리트·모르타르면  벽, 발포벽지, 고발포  M2  건축 18-2-3   ( 호표 500 )</t>
  </si>
  <si>
    <t>51F82109ABC3603C9C39E696554D</t>
  </si>
  <si>
    <t>호표 500</t>
  </si>
  <si>
    <t>호표 723</t>
  </si>
  <si>
    <t>51F82109ABC3603C9C4A558605C3</t>
  </si>
  <si>
    <t>51F82109ABC3603C9C39E696554D51F82109ABC3603C9C4A558605C3</t>
  </si>
  <si>
    <t>51F82109ABC3603C9C39E696554D51F82109ABC3603C9C4A55E8D522</t>
  </si>
  <si>
    <t>도배 - 합판·석고보드면  천장, 비닐벽지, 실크형, A급  M2  건축 18-2-3   ( 호표 501 )</t>
  </si>
  <si>
    <t>51F82109ABC3603C9C39E6B13529</t>
  </si>
  <si>
    <t>천장, 비닐벽지, 실크형, A급</t>
  </si>
  <si>
    <t>호표 501</t>
  </si>
  <si>
    <t>51F82109ABC3603C9C39E6B1352951F82109ABC3603C9C4A55CC3509</t>
  </si>
  <si>
    <t>노무비, 천장</t>
  </si>
  <si>
    <t>호표 724</t>
  </si>
  <si>
    <t>51F82109ABC3603C9C4A55F94514</t>
  </si>
  <si>
    <t>51F82109ABC3603C9C39E6B1352951F82109ABC3603C9C4A55F94514</t>
  </si>
  <si>
    <t>도배 - 합판·석고보드면  천장, 종이벽지, 그라비아, A급  M2  건축 18-2-3   ( 호표 502 )</t>
  </si>
  <si>
    <t>51F82109ABC3603C9C39E6B14530</t>
  </si>
  <si>
    <t>천장, 종이벽지, 그라비아, A급</t>
  </si>
  <si>
    <t>호표 502</t>
  </si>
  <si>
    <t>51F82109ABC3603C9C39E6B1453051F82109ABC3603C9C4A55CC4510</t>
  </si>
  <si>
    <t>51F82109ABC3603C9C39E6B1453051F82109ABC3603C9C4A55F94514</t>
  </si>
  <si>
    <t>도배 - 합판·석고보드면  천장, 발포벽지, 고발포  M2  건축 18-2-3   ( 호표 503 )</t>
  </si>
  <si>
    <t>51F82109ABC3603C9C39E6A0C537</t>
  </si>
  <si>
    <t>천장, 발포벽지, 고발포</t>
  </si>
  <si>
    <t>호표 503</t>
  </si>
  <si>
    <t>51F82109ABC3603C9C39E6A0C53751F82109ABC3603C9C4A55DEE58E</t>
  </si>
  <si>
    <t>51F82109ABC3603C9C39E6A0C53751F82109ABC3603C9C4A55F94514</t>
  </si>
  <si>
    <t>도배 - 콘크리트·모르타르면  천장, 비닐벽지, 실크형, A급  M2  건축 18-2-3   ( 호표 504 )</t>
  </si>
  <si>
    <t>51F82109ABC3603C9C39E64E3573</t>
  </si>
  <si>
    <t>호표 504</t>
  </si>
  <si>
    <t>51F82109ABC3603C9C39E64E357351F82109ABC3603C9C4A55B3851D</t>
  </si>
  <si>
    <t>호표 725</t>
  </si>
  <si>
    <t>51F82109ABC3603C9C4A55F975E8</t>
  </si>
  <si>
    <t>51F82109ABC3603C9C39E64E357351F82109ABC3603C9C4A55F975E8</t>
  </si>
  <si>
    <t>도배 - 콘크리트·모르타르면  천장, 종이벽지, 그라비아, A급  M2  건축 18-2-3   ( 호표 505 )</t>
  </si>
  <si>
    <t>51F82109ABC3603C9C39E64E4519</t>
  </si>
  <si>
    <t>호표 505</t>
  </si>
  <si>
    <t>51F82109ABC3603C9C39E64E451951F82109ABC3603C9C4A55B3F54C</t>
  </si>
  <si>
    <t>51F82109ABC3603C9C39E64E451951F82109ABC3603C9C4A55F975E8</t>
  </si>
  <si>
    <t>도배 - 콘크리트·모르타르면  천장, 발포벽지, 고발포  M2  건축 18-2-3   ( 호표 506 )</t>
  </si>
  <si>
    <t>51F82109ABC3603C9C39F72045D9</t>
  </si>
  <si>
    <t>호표 506</t>
  </si>
  <si>
    <t>51F82109ABC3603C9C39F72045D951F82109ABC3603C9C4A558605C3</t>
  </si>
  <si>
    <t>51F82109ABC3603C9C39F72045D951F82109ABC3603C9C4A55F975E8</t>
  </si>
  <si>
    <t>발포폴리스티렌(벽공간 넣기) - 시공비  벽  M2  건축 18-3-1.1   ( 호표 507 )</t>
  </si>
  <si>
    <t>51F82109ABC369139E9DE1AF25C8</t>
  </si>
  <si>
    <t>발포폴리스티렌(벽공간 넣기) - 시공비</t>
  </si>
  <si>
    <t>호표 507</t>
  </si>
  <si>
    <t>건축 18-3-1.1</t>
  </si>
  <si>
    <t>51F82109ABC369139E9DE1AF25C8512CC10951E3375797357E560551</t>
  </si>
  <si>
    <t>51F82109ABC369139E9DE1AF25C851F82109ABC0938F9485D7CF0598</t>
  </si>
  <si>
    <t>발포폴리스티렌(벽격자 넣기) - 노무비  스티로폼 넣기  M2  건축 18-3-1.1   ( 호표 508 )</t>
  </si>
  <si>
    <t>51F82109ABC369139E9DE1AF35EF</t>
  </si>
  <si>
    <t>발포폴리스티렌(벽격자 넣기) - 노무비</t>
  </si>
  <si>
    <t>스티로폼 넣기</t>
  </si>
  <si>
    <t>호표 508</t>
  </si>
  <si>
    <t>51F82109ABC369139E9DE1AF35EF51F82109ABC0938F9485D7CF85D6</t>
  </si>
  <si>
    <t>발포폴리스티렌(접착제 붙이기) - 시공비  벽  M2  건축 18-3-1.1   ( 호표 509 )</t>
  </si>
  <si>
    <t>51F82109ABC369139E9DE1AF051B</t>
  </si>
  <si>
    <t>발포폴리스티렌(접착제 붙이기) - 시공비</t>
  </si>
  <si>
    <t>호표 509</t>
  </si>
  <si>
    <t>51F82109ABC369139E9DE1AF051B512CC10951E3375797357E560551</t>
  </si>
  <si>
    <t>51F82109ABC369139E9DE1AF051B51F82109ABC0938F9485D7CF95FE</t>
  </si>
  <si>
    <t>발포폴리스티렌(접착제 붙이기) - 시공비  슬래브 밑  M2  건축 18-3-1.1   ( 호표 510 )</t>
  </si>
  <si>
    <t>51F82109ABC369139E9DE18C55D4</t>
  </si>
  <si>
    <t>슬래브 밑</t>
  </si>
  <si>
    <t>호표 510</t>
  </si>
  <si>
    <t>51F82109ABC369139E9DE18C55D4512CC10951E3375797357E560551</t>
  </si>
  <si>
    <t>51F82109ABC369139E9DE18C55D451F82109ABC0938F9485D7CF95FE</t>
  </si>
  <si>
    <t>발포폴리스티렌(콘크리트 타설부착) - 시공비  벽  M2  건축 18-3-1.1   ( 호표 511 )</t>
  </si>
  <si>
    <t>51F82109ABC369139E9DE1AF1522</t>
  </si>
  <si>
    <t>발포폴리스티렌(콘크리트 타설부착) - 시공비</t>
  </si>
  <si>
    <t>호표 511</t>
  </si>
  <si>
    <t>51F82109ABC369139E9DE1AF152251F8710925C1E0B9910D604C45AE</t>
  </si>
  <si>
    <t>51F82109ABC369139E9DE1AF152251F82109ABC0938F9485D7D9C58E</t>
  </si>
  <si>
    <t>발포폴리스티렌(콘크리트 타설부착) - 시공비  슬래브 지붕  M2  건축 18-3-1.1   ( 호표 512 )</t>
  </si>
  <si>
    <t>51F82109ABC369139E9DE18C45CD</t>
  </si>
  <si>
    <t>슬래브 지붕</t>
  </si>
  <si>
    <t>호표 512</t>
  </si>
  <si>
    <t>51F82109ABC369139E9DE18C45CD51F8710925C1E0B9910D604C45AE</t>
  </si>
  <si>
    <t>51F82109ABC369139E9DE18C45CD51F82109ABC0938F9485D7D9C58E</t>
  </si>
  <si>
    <t>발포폴리스티렌(슬래브 위 깔기) - 노무비  바닥  M2  건축 18-3-1.1   ( 호표 513 )</t>
  </si>
  <si>
    <t>51F82109ABC369139E9DE1E6D511</t>
  </si>
  <si>
    <t>발포폴리스티렌(슬래브 위 깔기) - 노무비</t>
  </si>
  <si>
    <t>호표 513</t>
  </si>
  <si>
    <t>51F82109ABC369139E9DE1E6D51151F82109ABC0938F9485D7CF95FE</t>
  </si>
  <si>
    <t>암면판 - 벽(공간 설치)  노무비, 두께 50mm 기준  M2  건축 18-3-1.2   ( 호표 514 )</t>
  </si>
  <si>
    <t>51F82109ABC369139E838F88954A</t>
  </si>
  <si>
    <t>암면판 - 벽(공간 설치)</t>
  </si>
  <si>
    <t>노무비, 두께 50mm 기준</t>
  </si>
  <si>
    <t>호표 514</t>
  </si>
  <si>
    <t>건축 18-3-1.2</t>
  </si>
  <si>
    <t>51F82109ABC369139E838F88954A51F82109ABC0938F9485D7CF0598</t>
  </si>
  <si>
    <t>암면판 - 벽(격자 넣기)  노무비, 두께 50mm 기준  M2  건축 18-3-1.2   ( 호표 515 )</t>
  </si>
  <si>
    <t>51F82109ABC369139E838F9AB5D2</t>
  </si>
  <si>
    <t>암면판 - 벽(격자 넣기)</t>
  </si>
  <si>
    <t>호표 515</t>
  </si>
  <si>
    <t>51F82109ABC369139E838F9AB5D251F82109ABC0938F9485D7CF85D6</t>
  </si>
  <si>
    <t>암면판 - 벽(핀 사용)  노무비, 두께 50mm 기준  M2  건축 18-3-1.2   ( 호표 516 )</t>
  </si>
  <si>
    <t>51F82109ABC369139E838F9AA5CB</t>
  </si>
  <si>
    <t>암면판 - 벽(핀 사용)</t>
  </si>
  <si>
    <t>호표 516</t>
  </si>
  <si>
    <t>51F82109ABC369139E838F9AA5CB51F82109ABC0938F9485D7CF95FE</t>
  </si>
  <si>
    <t>암면판 - 천장(천장틀 사이 넣기)  노무비, 두께 50mm 기준  M2  건축 18-3-1.2   ( 호표 517 )</t>
  </si>
  <si>
    <t>51F82109ABC369139E838F9A9524</t>
  </si>
  <si>
    <t>암면판 - 천장(천장틀 사이 넣기)</t>
  </si>
  <si>
    <t>호표 517</t>
  </si>
  <si>
    <t>51F82109ABC369139E838F9A952451F82109ABC0938F9485D7CF95FE</t>
  </si>
  <si>
    <t>암면판 - 천장(바닥위 깔기-두루마리형)  노무비, 두께 50mm 기준  M2  건축 18-3-1.2   ( 호표 518 )</t>
  </si>
  <si>
    <t>51F82109ABC369139E838F9A851E</t>
  </si>
  <si>
    <t>암면판 - 천장(바닥위 깔기-두루마리형)</t>
  </si>
  <si>
    <t>호표 518</t>
  </si>
  <si>
    <t>51F82109ABC369139E838F9A851E51F82109ABC0938F9485D7CF95FE</t>
  </si>
  <si>
    <t>암면판 - 천장(핀 사용)  노무비, 두께 50mm 기준  M2  건축 18-3-1.2   ( 호표 519 )</t>
  </si>
  <si>
    <t>51F82109ABC369139E838F9A7577</t>
  </si>
  <si>
    <t>암면판 - 천장(핀 사용)</t>
  </si>
  <si>
    <t>호표 519</t>
  </si>
  <si>
    <t>51F82109ABC369139E838F9A757751F82109ABC0938F9485D7CF95FE</t>
  </si>
  <si>
    <t>암면판 - 바닥(슬래브위 깔기)  노무비, 두께 50mm 기준  M2  건축 18-3-1.2   ( 호표 520 )</t>
  </si>
  <si>
    <t>51F82109ABC369139E838F9A6550</t>
  </si>
  <si>
    <t>암면판 - 바닥(슬래브위 깔기)</t>
  </si>
  <si>
    <t>호표 520</t>
  </si>
  <si>
    <t>51F82109ABC369139E838F9A655051F82109ABC0938F9485D7CF95FE</t>
  </si>
  <si>
    <t>암면판 - 벽 설치시(핀 사용)  소모재료비, 두께 50mm 기준  M2  건축 18-3-1.2   ( 호표 521 )</t>
  </si>
  <si>
    <t>51F82109ABC369139E838FAB65BF</t>
  </si>
  <si>
    <t>암면판 - 벽 설치시(핀 사용)</t>
  </si>
  <si>
    <t>소모재료비, 두께 50mm 기준</t>
  </si>
  <si>
    <t>호표 521</t>
  </si>
  <si>
    <t>보온핀</t>
  </si>
  <si>
    <t>미접착</t>
  </si>
  <si>
    <t>51F871092438A1939CB020DFA5B7</t>
  </si>
  <si>
    <t>51F82109ABC369139E838FAB65BF51F871092438A1939CB020DFA5B7</t>
  </si>
  <si>
    <t>51F82109ABC369139E838FAB65BF512CC10951E3375797357E560551</t>
  </si>
  <si>
    <t>암면판 - 천장 설치시(핀 사용)  소모재료비, 두께 50mm 기준  M2  건축 18-3-1.2   ( 호표 522 )</t>
  </si>
  <si>
    <t>51F82109ABC369139E838FAB7545</t>
  </si>
  <si>
    <t>암면판 - 천장 설치시(핀 사용)</t>
  </si>
  <si>
    <t>호표 522</t>
  </si>
  <si>
    <t>51F82109ABC369139E838FAB754551F871092438A1939CB020DFA5B7</t>
  </si>
  <si>
    <t>51F82109ABC369139E838FAB7545512CC10951E3375797357E560551</t>
  </si>
  <si>
    <t>암면판 - 접착부 테이프  소모재료비, 두께 50mm 기준  M2  건축 18-3-1.2   ( 호표 523 )</t>
  </si>
  <si>
    <t>51F82109ABC369139E838FAB45F1</t>
  </si>
  <si>
    <t>암면판 - 접착부 테이프</t>
  </si>
  <si>
    <t>호표 523</t>
  </si>
  <si>
    <t>알루미늄테이프</t>
  </si>
  <si>
    <t>51F8710927F2B0BB9E0B946B25DC</t>
  </si>
  <si>
    <t>51F82109ABC369139E838FAB45F151F8710927F2B0BB9E0B946B25DC</t>
  </si>
  <si>
    <t>방습필름 - 바닥  폴리에틸렌필름, 두께, 0.06mm, 1겹  M2  건축 18-3-1.3   ( 호표 524 )</t>
  </si>
  <si>
    <t>51F82109ABC36BCF9E081194B53F</t>
  </si>
  <si>
    <t>방습필름 - 바닥</t>
  </si>
  <si>
    <t>폴리에틸렌필름, 두께, 0.06mm, 1겹</t>
  </si>
  <si>
    <t>호표 524</t>
  </si>
  <si>
    <t>건축 18-3-1.3</t>
  </si>
  <si>
    <t>폴리에틸렌 필름</t>
  </si>
  <si>
    <t>두께, 0.06mm</t>
  </si>
  <si>
    <t>512CD1097F39F4169F41B217D570</t>
  </si>
  <si>
    <t>51F82109ABC36BCF9E081194B53F512CD1097F39F4169F41B217D570</t>
  </si>
  <si>
    <t>방습필름 - 노무비</t>
  </si>
  <si>
    <t>호표 726</t>
  </si>
  <si>
    <t>51F82109ABC369139EB8CF6FB55A</t>
  </si>
  <si>
    <t>51F82109ABC36BCF9E081194B53F51F82109ABC369139EB8CF6FB55A</t>
  </si>
  <si>
    <t>방습필름 - 바닥  폴리에틸렌필름, 두께, 0.06mm, 2겹  M2  건축 18-3-1.3   ( 호표 525 )</t>
  </si>
  <si>
    <t>51F82109ABC36BCF9E0811B7C58E</t>
  </si>
  <si>
    <t>폴리에틸렌필름, 두께, 0.06mm, 2겹</t>
  </si>
  <si>
    <t>호표 525</t>
  </si>
  <si>
    <t>51F82109ABC36BCF9E0811B7C58E512CD1097F39F4169F41B217D570</t>
  </si>
  <si>
    <t>51F82109ABC36BCF9E0811B7C58E51F82109ABC369139EB8CF6FB55A</t>
  </si>
  <si>
    <t>방습필름 - 벽  폴리에틸렌필름, 두께, 0.06mm, 1겹  M2  건축 18-3-1.3   ( 호표 526 )</t>
  </si>
  <si>
    <t>51F82109ABC36BCF9E1A822095E2</t>
  </si>
  <si>
    <t>방습필름 - 벽</t>
  </si>
  <si>
    <t>호표 526</t>
  </si>
  <si>
    <t>51F82109ABC36BCF9E1A822095E2512CD1097F39F4169F41B217D570</t>
  </si>
  <si>
    <t>호표 727</t>
  </si>
  <si>
    <t>51F82109ABC369139EB8D9D655AB</t>
  </si>
  <si>
    <t>51F82109ABC36BCF9E1A822095E251F82109ABC369139EB8D9D655AB</t>
  </si>
  <si>
    <t>방습필름 - 벽  폴리에틸렌필름, 두께, 0.06mm, 2겹  M2  건축 18-3-1.3   ( 호표 527 )</t>
  </si>
  <si>
    <t>51F82109ABC36BCF9E1A8204454B</t>
  </si>
  <si>
    <t>호표 527</t>
  </si>
  <si>
    <t>51F82109ABC36BCF9E1A8204454B512CD1097F39F4169F41B217D570</t>
  </si>
  <si>
    <t>51F82109ABC36BCF9E1A8204454B51F82109ABC369139EB8D9D655AB</t>
  </si>
  <si>
    <t>우레탄폼 분사 충진 - 벽  노무비  M3  건축 18-3-2   ( 호표 528 )</t>
  </si>
  <si>
    <t>51F82109ABC369139E0E2DF06521</t>
  </si>
  <si>
    <t>우레탄폼 분사 충진 - 벽</t>
  </si>
  <si>
    <t>호표 528</t>
  </si>
  <si>
    <t>건축 18-3-2</t>
  </si>
  <si>
    <t>51F82109ABC369139E0E2DF0652151F82109ABC0938F9485D7CF95FE</t>
  </si>
  <si>
    <t>51F82109ABC369139E0E2DF0652151F82109ABC0938F9485D7D9E5BE</t>
  </si>
  <si>
    <t>우레탄폼 분사 충진 - 벽  장비  M3  건축 18-3-2   ( 호표 529 )</t>
  </si>
  <si>
    <t>51F82109ABC369139E0E2DF0551B</t>
  </si>
  <si>
    <t>장비</t>
  </si>
  <si>
    <t>호표 529</t>
  </si>
  <si>
    <t>우레탄폼 분사용기구</t>
  </si>
  <si>
    <t>호표 728</t>
  </si>
  <si>
    <t>51F82109ABC240449E0A8381456A</t>
  </si>
  <si>
    <t>51F82109ABC369139E0E2DF0551B51F82109ABC240449E0A8381456A</t>
  </si>
  <si>
    <t>우레탄폼 분사 충진 - 천장  노무비  M3  건축 18-3-2   ( 호표 530 )</t>
  </si>
  <si>
    <t>51F82109ABC369139E0E3E678518</t>
  </si>
  <si>
    <t>우레탄폼 분사 충진 - 천장</t>
  </si>
  <si>
    <t>호표 530</t>
  </si>
  <si>
    <t>51F82109ABC369139E0E3E67851851F82109ABC0938F9485D7CF95FE</t>
  </si>
  <si>
    <t>51F82109ABC369139E0E3E67851851F82109ABC0938F9485D7D9E5BE</t>
  </si>
  <si>
    <t>우레탄폼 분사 충진 - 천장  장비  M3  건축 18-3-2   ( 호표 531 )</t>
  </si>
  <si>
    <t>51F82109ABC369139E0E3E67B5EC</t>
  </si>
  <si>
    <t>호표 531</t>
  </si>
  <si>
    <t>51F82109ABC369139E0E3E67B5EC51F82109ABC240449E0A8381456A</t>
  </si>
  <si>
    <t>외벽단열  노무비, 단열두께(mm) - 60이하  M2  건축 18-3-3   ( 호표 532 )</t>
  </si>
  <si>
    <t>51F82109ABC369139E0E0113251E</t>
  </si>
  <si>
    <t>외벽단열</t>
  </si>
  <si>
    <t>노무비, 단열두께(mm) - 60이하</t>
  </si>
  <si>
    <t>호표 532</t>
  </si>
  <si>
    <t>건축 18-3-3</t>
  </si>
  <si>
    <t>51F82109ABC369139E0E0113251E51F82109ABC0938F9485D7CF95FE</t>
  </si>
  <si>
    <t>51F82109ABC369139E0E0113251E51F82109ABC0938F9485D7CFA588</t>
  </si>
  <si>
    <t>51F82109ABC369139E0E0113251E51F82109ABC0938F9485D7CFC54F</t>
  </si>
  <si>
    <t>51F82109ABC369139E0E0113251E57AE9109DE9C9DF396A8916D65881</t>
  </si>
  <si>
    <t>외벽단열  노무비, 단열두께(mm) - 100이하  M2  건축 18-3-3   ( 호표 533 )</t>
  </si>
  <si>
    <t>51F82109ABC369139E0E0102E5E0</t>
  </si>
  <si>
    <t>노무비, 단열두께(mm) - 100이하</t>
  </si>
  <si>
    <t>호표 533</t>
  </si>
  <si>
    <t>51F82109ABC369139E0E0102E5E051F82109ABC0938F9485D7CF95FE</t>
  </si>
  <si>
    <t>51F82109ABC369139E0E0102E5E051F82109ABC0938F9485D7CFA588</t>
  </si>
  <si>
    <t>51F82109ABC369139E0E0102E5E051F82109ABC0938F9485D7CFC54F</t>
  </si>
  <si>
    <t>51F82109ABC369139E0E0102E5E057AE9109DE9C9DF396A8916D65881</t>
  </si>
  <si>
    <t>외벽단열  노무비, 단열두께(mm) - 150이하  M2  건축 18-3-3   ( 호표 534 )</t>
  </si>
  <si>
    <t>51F82109ABC369139E0E0102B52C</t>
  </si>
  <si>
    <t>노무비, 단열두께(mm) - 150이하</t>
  </si>
  <si>
    <t>호표 534</t>
  </si>
  <si>
    <t>51F82109ABC369139E0E0102B52C51F82109ABC0938F9485D7CF95FE</t>
  </si>
  <si>
    <t>51F82109ABC369139E0E0102B52C51F82109ABC0938F9485D7CFA588</t>
  </si>
  <si>
    <t>51F82109ABC369139E0E0102B52C51F82109ABC0938F9485D7CFC54F</t>
  </si>
  <si>
    <t>51F82109ABC369139E0E0102B52C57AE9109DE9C9DF396A8916D65881</t>
  </si>
  <si>
    <t>외벽단열 - 하부보강  노무비  M2  건축 18-3-3   ( 호표 535 )</t>
  </si>
  <si>
    <t>51F82109ABC369139E0E013E350D</t>
  </si>
  <si>
    <t>외벽단열 - 하부보강</t>
  </si>
  <si>
    <t>호표 535</t>
  </si>
  <si>
    <t>51F82109ABC369139E0E013E350D51F82109ABC0938F9485D7CFA588</t>
  </si>
  <si>
    <t>51F82109ABC369139E0E013E350D51F82109ABC0938F9485D7CFC54F</t>
  </si>
  <si>
    <t>51F82109ABC369139E0E013E350D57AE9109DE9C9DF396A8916D65881</t>
  </si>
  <si>
    <t>외벽단열 - 재료비(단열두께 50mm 기준)  발포폴리스티렌단열재, 0.015, 50mm, 1종  M2  건축 18-3-3   ( 호표 536 )</t>
  </si>
  <si>
    <t>51F82109ABC369139E0E012DB575</t>
  </si>
  <si>
    <t>외벽단열 - 재료비(단열두께 50mm 기준)</t>
  </si>
  <si>
    <t>발포폴리스티렌단열재, 0.015, 50mm, 1종</t>
  </si>
  <si>
    <t>호표 536</t>
  </si>
  <si>
    <t>발포폴리스티렌판</t>
  </si>
  <si>
    <t>비드법 1종, 비중 0.015, 50mm</t>
  </si>
  <si>
    <t>51F82109A65EB21795488496159F</t>
  </si>
  <si>
    <t>51F82109ABC369139E0E012DB57551F82109A65EB21795488496159F</t>
  </si>
  <si>
    <t>51F82109ABC369139E0E012DB575512CC10951E3375797357E560551</t>
  </si>
  <si>
    <t>51F82109ABC369139E0E012DB57551F82109A38AD3769BC59E0415FB</t>
  </si>
  <si>
    <t>표준보강메쉬</t>
  </si>
  <si>
    <t>유리섬유, 폭1m</t>
  </si>
  <si>
    <t>51F82109A765A4E99DDE57FD257C</t>
  </si>
  <si>
    <t>51F82109ABC369139E0E012DB57551F82109A765A4E99DDE57FD257C</t>
  </si>
  <si>
    <t>외벽단열 - 재료비(단열두께 50mm 기준)  발포폴리스티렌단열재, 0.015, 50mm, 2종  M2  건축 18-3-3   ( 호표 537 )</t>
  </si>
  <si>
    <t>51F82109ABC369139E0E012DF5D0</t>
  </si>
  <si>
    <t>발포폴리스티렌단열재, 0.015, 50mm, 2종</t>
  </si>
  <si>
    <t>호표 537</t>
  </si>
  <si>
    <t>비드법 2종, 비중 0.015, 50mm</t>
  </si>
  <si>
    <t>51F82109A65EB217954884967527</t>
  </si>
  <si>
    <t>51F82109ABC369139E0E012DF5D051F82109A65EB217954884967527</t>
  </si>
  <si>
    <t>51F82109ABC369139E0E012DF5D0512CC10951E3375797357E560551</t>
  </si>
  <si>
    <t>51F82109ABC369139E0E012DF5D051F82109A38AD3769BC59E0415FB</t>
  </si>
  <si>
    <t>51F82109ABC369139E0E012DF5D051F82109A765A4E99DDE57FD257C</t>
  </si>
  <si>
    <t>목조건물 철거 -기와집  해체재 일부 재사용, 평균  M2  건축 19-1-1   ( 호표 538 )</t>
  </si>
  <si>
    <t>51F82109ABC369129C3DC487F52B</t>
  </si>
  <si>
    <t>목조건물 철거 -기와집</t>
  </si>
  <si>
    <t>해체재 일부 재사용, 평균</t>
  </si>
  <si>
    <t>호표 538</t>
  </si>
  <si>
    <t>건축 19-1-1</t>
  </si>
  <si>
    <t>51F82109ABC369129C3DC487F52B51F82109ABC0938F9485D7CF85D6</t>
  </si>
  <si>
    <t>목조건물 철거 -기와집  해체재 재사용 안 함, 평균  M2  건축 19-1-1   ( 호표 539 )</t>
  </si>
  <si>
    <t>51F82109ABC369129C3DC490D52D</t>
  </si>
  <si>
    <t>해체재 재사용 안 함, 평균</t>
  </si>
  <si>
    <t>호표 539</t>
  </si>
  <si>
    <t>51F82109ABC369129C3DC490D52D51F82109ABC0938F9485D7CF85D6</t>
  </si>
  <si>
    <t>목조건물 철거 -기와집  이축, 평균  M2  건축 19-1-1   ( 호표 540 )</t>
  </si>
  <si>
    <t>51F82109ABC369129C3DC48785FC</t>
  </si>
  <si>
    <t>이축, 평균</t>
  </si>
  <si>
    <t>호표 540</t>
  </si>
  <si>
    <t>51F82109ABC369129C3DC48785FC51F82109ABC0938F9485D7CF85D6</t>
  </si>
  <si>
    <t>지붕틀 철거  해체재 일부 재사용  M2  건축 19-1-2   ( 호표 541 )</t>
  </si>
  <si>
    <t>51F82109ABC369129C0067737520</t>
  </si>
  <si>
    <t>지붕틀 철거</t>
  </si>
  <si>
    <t>해체재 일부 재사용</t>
  </si>
  <si>
    <t>호표 541</t>
  </si>
  <si>
    <t>건축 19-1-2</t>
  </si>
  <si>
    <t>51F82109ABC369129C006773752051F82109ABC0938F9485D7CF85D6</t>
  </si>
  <si>
    <t>51F82109ABC369129C006773752051F82109ABC0938F9485D7CFC54F</t>
  </si>
  <si>
    <t>지붕틀 철거  해체재 재사용 안 함  M2  건축 19-1-2   ( 호표 542 )</t>
  </si>
  <si>
    <t>51F82109ABC369129C0067736519</t>
  </si>
  <si>
    <t>해체재 재사용 안 함</t>
  </si>
  <si>
    <t>호표 542</t>
  </si>
  <si>
    <t>51F82109ABC369129C006773651951F82109ABC0938F9485D7CF85D6</t>
  </si>
  <si>
    <t>51F82109ABC369129C006773651951F82109ABC0938F9485D7CFC54F</t>
  </si>
  <si>
    <t>기와 철거  해체재 일부 재사용  M2  건축 19-1-2   ( 호표 543 )</t>
  </si>
  <si>
    <t>51F82109ABC369129C0055863516</t>
  </si>
  <si>
    <t>기와 철거</t>
  </si>
  <si>
    <t>호표 543</t>
  </si>
  <si>
    <t>지붕잇기공</t>
  </si>
  <si>
    <t>51F82109ABC0938F9485D7CF15A0</t>
  </si>
  <si>
    <t>51F82109ABC369129C005586351651F82109ABC0938F9485D7CF15A0</t>
  </si>
  <si>
    <t>51F82109ABC369129C005586351651F82109ABC0938F9485D7CFC54F</t>
  </si>
  <si>
    <t>기와 철거  해체재 재사용 안 함  M2  건축 19-1-2   ( 호표 544 )</t>
  </si>
  <si>
    <t>51F82109ABC369129C0055862570</t>
  </si>
  <si>
    <t>호표 544</t>
  </si>
  <si>
    <t>51F82109ABC369129C005586257051F82109ABC0938F9485D7CF15A0</t>
  </si>
  <si>
    <t>51F82109ABC369129C005586257051F82109ABC0938F9485D7CFC54F</t>
  </si>
  <si>
    <t>함석 철거  해체재 일부 재사용  M2  건축 19-1-2   ( 호표 545 )</t>
  </si>
  <si>
    <t>51F82109ABC369129C00559085D3</t>
  </si>
  <si>
    <t>함석 철거</t>
  </si>
  <si>
    <t>호표 545</t>
  </si>
  <si>
    <t>51F82109ABC369129C00559085D351F82109ABC0938F9485D7CF95F0</t>
  </si>
  <si>
    <t>51F82109ABC369129C00559085D351F82109ABC0938F9485D7CFC54F</t>
  </si>
  <si>
    <t>함석 철거  해체재 재사용 안 함  M2  건축 19-1-2   ( 호표 546 )</t>
  </si>
  <si>
    <t>51F82109ABC369129C00559095FA</t>
  </si>
  <si>
    <t>호표 546</t>
  </si>
  <si>
    <t>51F82109ABC369129C00559095FA51F82109ABC0938F9485D7CF95F0</t>
  </si>
  <si>
    <t>51F82109ABC369129C00559095FA51F82109ABC0938F9485D7CFC54F</t>
  </si>
  <si>
    <t>반자틀 철거  해체재 일부 재사용  M2  건축 19-1-2   ( 호표 547 )</t>
  </si>
  <si>
    <t>51F82109ABC369129C00679E35AD</t>
  </si>
  <si>
    <t>반자틀 철거</t>
  </si>
  <si>
    <t>호표 547</t>
  </si>
  <si>
    <t>51F82109ABC369129C00679E35AD51F82109ABC0938F9485D7CF85D6</t>
  </si>
  <si>
    <t>51F82109ABC369129C00679E35AD51F82109ABC0938F9485D7CFC54F</t>
  </si>
  <si>
    <t>반자틀 철거  해체재 재사용 안 함  M2  건축 19-1-2   ( 호표 548 )</t>
  </si>
  <si>
    <t>51F82109ABC369129C00679E2586</t>
  </si>
  <si>
    <t>호표 548</t>
  </si>
  <si>
    <t>51F82109ABC369129C00679E258651F82109ABC0938F9485D7CF85D6</t>
  </si>
  <si>
    <t>51F82109ABC369129C00679E258651F82109ABC0938F9485D7CFC54F</t>
  </si>
  <si>
    <t>회반죽, 플라스터 철거(천장)    M2  건축 19-1-2   ( 호표 549 )</t>
  </si>
  <si>
    <t>51F82109ABC369129C006762F527</t>
  </si>
  <si>
    <t>회반죽, 플라스터 철거(천장)</t>
  </si>
  <si>
    <t>호표 549</t>
  </si>
  <si>
    <t>51F82109ABC369129C006762F52751F82109ABC0938F9485D7CFC54F</t>
  </si>
  <si>
    <t>텍스, 합판 철거(천장)  해체재 일부 재사용  M2  건축 19-1-2   ( 호표 550 )</t>
  </si>
  <si>
    <t>51F82109ABC369129C00678DD542</t>
  </si>
  <si>
    <t>텍스, 합판 철거(천장)</t>
  </si>
  <si>
    <t>호표 550</t>
  </si>
  <si>
    <t>51F82109ABC369129C00678DD54251F82109ABC0938F9485D7CF85D6</t>
  </si>
  <si>
    <t>51F82109ABC369129C00678DD54251F82109ABC0938F9485D7CFC54F</t>
  </si>
  <si>
    <t>텍스, 합판 철거(천장)  해체재 재사용 안 함  M2  건축 19-1-2   ( 호표 551 )</t>
  </si>
  <si>
    <t>51F82109ABC369129C00678DC5BB</t>
  </si>
  <si>
    <t>호표 551</t>
  </si>
  <si>
    <t>51F82109ABC369129C00678DC5BB51F82109ABC0938F9485D7CF85D6</t>
  </si>
  <si>
    <t>51F82109ABC369129C00678DC5BB51F82109ABC0938F9485D7CFC54F</t>
  </si>
  <si>
    <t>텍스, 합판 철거(벽)  해체재 일부 재사용  M2  건축 19-1-2   ( 호표 552 )</t>
  </si>
  <si>
    <t>51F82109ABC369129C0067CB8512</t>
  </si>
  <si>
    <t>텍스, 합판 철거(벽)</t>
  </si>
  <si>
    <t>호표 552</t>
  </si>
  <si>
    <t>51F82109ABC369129C0067CB851251F82109ABC0938F9485D7CF85D6</t>
  </si>
  <si>
    <t>51F82109ABC369129C0067CB851251F82109ABC0938F9485D7CFC54F</t>
  </si>
  <si>
    <t>텍스, 합판 철거(벽)  해체재 재사용 안 함  M2  건축 19-1-2   ( 호표 553 )</t>
  </si>
  <si>
    <t>51F82109ABC369129C0067D5E5F6</t>
  </si>
  <si>
    <t>호표 553</t>
  </si>
  <si>
    <t>51F82109ABC369129C0067D5E5F651F82109ABC0938F9485D7CF85D6</t>
  </si>
  <si>
    <t>51F82109ABC369129C0067D5E5F651F82109ABC0938F9485D7CFC54F</t>
  </si>
  <si>
    <t>목조, 칸막이벽 철거  해체재 일부 재사용  M2  건축 19-1-2   ( 호표 554 )</t>
  </si>
  <si>
    <t>51F82109ABC369129C0067E655E7</t>
  </si>
  <si>
    <t>목조, 칸막이벽 철거</t>
  </si>
  <si>
    <t>호표 554</t>
  </si>
  <si>
    <t>51F82109ABC369129C0067E655E751F82109ABC0938F9485D7CF85D6</t>
  </si>
  <si>
    <t>51F82109ABC369129C0067E655E751F82109ABC0938F9485D7CFC54F</t>
  </si>
  <si>
    <t>목조, 칸막이벽 철거  해체재 재사용 안 함  M2  건축 19-1-2   ( 호표 555 )</t>
  </si>
  <si>
    <t>51F82109ABC369129C0067F0C551</t>
  </si>
  <si>
    <t>호표 555</t>
  </si>
  <si>
    <t>51F82109ABC369129C0067F0C55151F82109ABC0938F9485D7CF85D6</t>
  </si>
  <si>
    <t>51F82109ABC369129C0067F0C55151F82109ABC0938F9485D7CFC54F</t>
  </si>
  <si>
    <t>외엮은 벽 철거    M2  건축 19-1-2   ( 호표 556 )</t>
  </si>
  <si>
    <t>51F82109ABC369129C0067A8A517</t>
  </si>
  <si>
    <t>외엮은 벽 철거</t>
  </si>
  <si>
    <t>호표 556</t>
  </si>
  <si>
    <t>51F82109ABC369129C0067A8A51751F82109ABC0938F9485D7CFC54F</t>
  </si>
  <si>
    <t>회반죽 벽 철거    M2  건축 19-1-2   ( 호표 557 )</t>
  </si>
  <si>
    <t>51F82109ABC369129C0067B91509</t>
  </si>
  <si>
    <t>회반죽 벽 철거</t>
  </si>
  <si>
    <t>호표 557</t>
  </si>
  <si>
    <t>51F82109ABC369129C0067B9150951F82109ABC0938F9485D7CFC54F</t>
  </si>
  <si>
    <t>타일 까내기(벽)    M2  건축 19-1-2   ( 호표 558 )</t>
  </si>
  <si>
    <t>51F82109ABC369129C0055DE4509</t>
  </si>
  <si>
    <t>타일 까내기(벽)</t>
  </si>
  <si>
    <t>호표 558</t>
  </si>
  <si>
    <t>51F82109ABC369129C0055DE450951F82109ABC0938F9485D7CFC54F</t>
  </si>
  <si>
    <t>벽지 떼어내기    M2  건축 19-1-2   ( 호표 559 )</t>
  </si>
  <si>
    <t>51F82109ABC369129C0055DE5510</t>
  </si>
  <si>
    <t>벽지 떼어내기</t>
  </si>
  <si>
    <t>호표 559</t>
  </si>
  <si>
    <t>51F82109ABC369129C0055DE551051F82109ABC0938F9485D7CFC54F</t>
  </si>
  <si>
    <t>마루틀 및 마루널 철거  해체재 일부 재사용  M2  건축 19-1-2   ( 호표 560 )</t>
  </si>
  <si>
    <t>51F82109ABC369129C0055B375F5</t>
  </si>
  <si>
    <t>마루틀 및 마루널 철거</t>
  </si>
  <si>
    <t>호표 560</t>
  </si>
  <si>
    <t>51F82109ABC369129C0055B375F551F82109ABC0938F9485D7CF85D6</t>
  </si>
  <si>
    <t>51F82109ABC369129C0055B375F551F82109ABC0938F9485D7CFC54F</t>
  </si>
  <si>
    <t>마루틀 및 마루널 철거  해체재 재사용 안 함  M2  건축 19-1-2   ( 호표 561 )</t>
  </si>
  <si>
    <t>51F82109ABC369129C0055B365EE</t>
  </si>
  <si>
    <t>호표 561</t>
  </si>
  <si>
    <t>51F82109ABC369129C0055B365EE51F82109ABC0938F9485D7CF85D6</t>
  </si>
  <si>
    <t>51F82109ABC369129C0055B365EE51F82109ABC0938F9485D7CFC54F</t>
  </si>
  <si>
    <t>모르타르, 회반죽, 플라스터 철거  바닥 및 수장 부분  M2  건축 19-1-2   ( 호표 562 )</t>
  </si>
  <si>
    <t>51F82109ABC369129C0055CDD518</t>
  </si>
  <si>
    <t>모르타르, 회반죽, 플라스터 철거</t>
  </si>
  <si>
    <t>바닥 및 수장 부분</t>
  </si>
  <si>
    <t>호표 562</t>
  </si>
  <si>
    <t>51F82109ABC369129C0055CDD51851F82109ABC0938F9485D7CFC54F</t>
  </si>
  <si>
    <t>리노륨 철거  바닥 및 수장 부분  M2  건축 19-1-2   ( 호표 563 )</t>
  </si>
  <si>
    <t>51F82109ABC369129C0055DE75DE</t>
  </si>
  <si>
    <t>리노륨 철거</t>
  </si>
  <si>
    <t>호표 563</t>
  </si>
  <si>
    <t>51F82109ABC369129C0055DE75DE51F82109ABC0938F9485D7CFC54F</t>
  </si>
  <si>
    <t>타일떼어내기(도자기류)  바닥 및 수장 부분  M2  건축 19-1-2   ( 호표 564 )</t>
  </si>
  <si>
    <t>51F82109ABC369129C0055A105EC</t>
  </si>
  <si>
    <t>타일떼어내기(도자기류)</t>
  </si>
  <si>
    <t>호표 564</t>
  </si>
  <si>
    <t>51F82109ABC369129C0055A105EC51F82109ABC0938F9485D7CFC54F</t>
  </si>
  <si>
    <t>벽돌벽 철거  인력  M3  건축 19-1-3   ( 호표 565 )</t>
  </si>
  <si>
    <t>51F82109ABC369129C12B5A335FE</t>
  </si>
  <si>
    <t>벽돌벽 철거</t>
  </si>
  <si>
    <t>호표 565</t>
  </si>
  <si>
    <t>건축 19-1-3</t>
  </si>
  <si>
    <t>할석공</t>
  </si>
  <si>
    <t>51F82109ABC0938F9485D7D9C58C</t>
  </si>
  <si>
    <t>51F82109ABC369129C12B5A335FE51F82109ABC0938F9485D7D9C58C</t>
  </si>
  <si>
    <t>51F82109ABC369129C12B5A335FE51F82109ABC0938F9485D7CFC54F</t>
  </si>
  <si>
    <t>51F82109ABC369129C12B5A335FE57AE9109DE9C9DF396A8916D65881</t>
  </si>
  <si>
    <t>무근콘크리트 철거  인력  M3  건축 19-1-3   ( 호표 566 )</t>
  </si>
  <si>
    <t>51F82109ABC369129C1288EAA5B6</t>
  </si>
  <si>
    <t>무근콘크리트 철거</t>
  </si>
  <si>
    <t>호표 566</t>
  </si>
  <si>
    <t>51F82109ABC369129C1288EAA5B651F82109ABC0938F9485D7D9C58C</t>
  </si>
  <si>
    <t>51F82109ABC369129C1288EAA5B657AE9109DE9C9DF396A8916D65881</t>
  </si>
  <si>
    <t>철근콘크리트 철거  인력  M3  건축 19-1-3   ( 호표 567 )</t>
  </si>
  <si>
    <t>51F82109ABC369129C1288FB15A8</t>
  </si>
  <si>
    <t>철근콘크리트 철거</t>
  </si>
  <si>
    <t>호표 567</t>
  </si>
  <si>
    <t>51F82109ABC369129C1288FB15A851F82109ABC0938F9485D7D9C58C</t>
  </si>
  <si>
    <t>51F82109ABC369129C1288FB15A857AE9109DE9C9DF396A8916D65881</t>
  </si>
  <si>
    <t>무근콘크리트벽 철거(30cm미만)  소형브레이커25kg  M3  건축 19-1-3,2   ( 호표 568 )</t>
  </si>
  <si>
    <t>51F82109ABC369129C12886545DE</t>
  </si>
  <si>
    <t>무근콘크리트벽 철거(30cm미만)</t>
  </si>
  <si>
    <t>소형브레이커25kg</t>
  </si>
  <si>
    <t>호표 568</t>
  </si>
  <si>
    <t>건축 19-1-3,2</t>
  </si>
  <si>
    <t>소형장비 사용</t>
  </si>
  <si>
    <t>무근구조물</t>
  </si>
  <si>
    <t>호표 729</t>
  </si>
  <si>
    <t>51F82109ABC369129C12B5807590</t>
  </si>
  <si>
    <t>51F82109ABC369129C12886545DE51F82109ABC369129C12B5807590</t>
  </si>
  <si>
    <t>철근콘크리트벽 철거(30cm미만)  소형브레이커25kg  M3  건축 19-1-3,3   ( 호표 569 )</t>
  </si>
  <si>
    <t>51F82109ABC369129C128838057F</t>
  </si>
  <si>
    <t>철근콘크리트벽 철거(30cm미만)</t>
  </si>
  <si>
    <t>호표 569</t>
  </si>
  <si>
    <t>건축 19-1-3,3</t>
  </si>
  <si>
    <t>철근구조물</t>
  </si>
  <si>
    <t>호표 732</t>
  </si>
  <si>
    <t>51F82109ABC369129C12B58045DC</t>
  </si>
  <si>
    <t>51F82109ABC369129C128838057F51F82109ABC369129C12B58045DC</t>
  </si>
  <si>
    <t>무근콘크리트벽 철거(30cm미만)  백호0.7M3+대형브레이커, 보통  M3  건축 19-1-3,3   ( 호표 570 )</t>
  </si>
  <si>
    <t>51F82109ABC369129C12886555E5</t>
  </si>
  <si>
    <t>백호0.7M3+대형브레이커, 보통</t>
  </si>
  <si>
    <t>호표 570</t>
  </si>
  <si>
    <t>0.7M3</t>
  </si>
  <si>
    <t>호표 733</t>
  </si>
  <si>
    <t>51F82109ABC240449E9860802535</t>
  </si>
  <si>
    <t>51F82109ABC369129C12886555E551F82109ABC240449E9860802535</t>
  </si>
  <si>
    <t>대형 브레이카</t>
  </si>
  <si>
    <t>호표 734</t>
  </si>
  <si>
    <t>51F82109ABC240449E986092A5E5</t>
  </si>
  <si>
    <t>51F82109ABC369129C12886555E551F82109ABC240449E986092A5E5</t>
  </si>
  <si>
    <t>치즐(구조물용)</t>
  </si>
  <si>
    <t>호표 735</t>
  </si>
  <si>
    <t>51F82109ABC240449E986092D5BA</t>
  </si>
  <si>
    <t>51F82109ABC369129C12886555E551F82109ABC240449E986092D5BA</t>
  </si>
  <si>
    <t>51F82109ABC369129C12886555E551F82109ABC0938F9485D7CFC54F</t>
  </si>
  <si>
    <t>철근콘크리트벽 철거(30cm미만)  백호0.7M3+대형브레이커, 보통  M3  건축 19-1-3,3   ( 호표 571 )</t>
  </si>
  <si>
    <t>51F82109ABC369129C12880CD55F</t>
  </si>
  <si>
    <t>호표 571</t>
  </si>
  <si>
    <t>기계사용</t>
  </si>
  <si>
    <t>기계경비 제외, 기준 높이 10m</t>
  </si>
  <si>
    <t>호표 736</t>
  </si>
  <si>
    <t>51F82109ABC369129C12B5BD9500</t>
  </si>
  <si>
    <t>51F82109ABC369129C12880CD55F51F82109ABC369129C12B5BD9500</t>
  </si>
  <si>
    <t>51F82109ABC369129C12880CD55F51F82109ABC240449E9860802535</t>
  </si>
  <si>
    <t>51F82109ABC369129C12880CD55F51F82109ABC240449E986092A5E5</t>
  </si>
  <si>
    <t>51F82109ABC369129C12880CD55F51F82109ABC240449E986092D5BA</t>
  </si>
  <si>
    <t>철근콘크리트벽 철거  백호1.0M3+대형브레이커  M3  건축 19-1-3,3   ( 호표 572 )</t>
  </si>
  <si>
    <t>51F82109ABC369129C128854E5F3</t>
  </si>
  <si>
    <t>철근콘크리트벽 철거</t>
  </si>
  <si>
    <t>백호1.0M3+대형브레이커</t>
  </si>
  <si>
    <t>호표 572</t>
  </si>
  <si>
    <t>51F82109ABC369129C128854E5F351F82109ABC369129C12B5BD9500</t>
  </si>
  <si>
    <t>1.0M3</t>
  </si>
  <si>
    <t>호표 737</t>
  </si>
  <si>
    <t>51F82109ABC240449E9860800508</t>
  </si>
  <si>
    <t>51F82109ABC369129C128854E5F351F82109ABC240449E9860800508</t>
  </si>
  <si>
    <t>호표 738</t>
  </si>
  <si>
    <t>51F82109ABC240449E986092A5E3</t>
  </si>
  <si>
    <t>51F82109ABC369129C128854E5F351F82109ABC240449E986092A5E3</t>
  </si>
  <si>
    <t>철근콘크리트벽 철거  백호1.0M3+압쇄기  M3  건축 19-1-3,3   ( 호표 573 )</t>
  </si>
  <si>
    <t>51F82109ABC369129C12882F95AD</t>
  </si>
  <si>
    <t>백호1.0M3+압쇄기</t>
  </si>
  <si>
    <t>호표 573</t>
  </si>
  <si>
    <t>51F82109ABC369129C12882F95AD51F82109ABC369129C12B5BD9500</t>
  </si>
  <si>
    <t>51F82109ABC369129C12882F95AD51F82109ABC240449E9860800508</t>
  </si>
  <si>
    <t>압쇄기(펄버라이저)</t>
  </si>
  <si>
    <t>1.0M3용</t>
  </si>
  <si>
    <t>호표 739</t>
  </si>
  <si>
    <t>51F82109ABC240449E986092C596</t>
  </si>
  <si>
    <t>51F82109ABC369129C12882F95AD51F82109ABC240449E986092C596</t>
  </si>
  <si>
    <t>철골재 철거  아세틸렌사용  TON  건축 19-1-4   ( 호표 574 )</t>
  </si>
  <si>
    <t>51F82109ABC369129C12E2FB8520</t>
  </si>
  <si>
    <t>철골재 철거</t>
  </si>
  <si>
    <t>아세틸렌사용</t>
  </si>
  <si>
    <t>호표 574</t>
  </si>
  <si>
    <t>건축 19-1-4</t>
  </si>
  <si>
    <t>호표 740</t>
  </si>
  <si>
    <t>51F82109ABC369129C12E2FB95C6</t>
  </si>
  <si>
    <t>51F82109ABC369129C12E2FB852051F82109ABC369129C12E2FB95C6</t>
  </si>
  <si>
    <t>뒷정리</t>
  </si>
  <si>
    <t>호표 741</t>
  </si>
  <si>
    <t>51F82109ABC369129C12E2FB95C5</t>
  </si>
  <si>
    <t>51F82109ABC369129C12E2FB852051F82109ABC369129C12E2FB95C5</t>
  </si>
  <si>
    <t>6000ℓ(병)</t>
  </si>
  <si>
    <t>병</t>
  </si>
  <si>
    <t>51CC71094F53644E9617916F3586</t>
  </si>
  <si>
    <t>51F82109ABC369129C12E2FB852051CC71094F53644E9617916F3586</t>
  </si>
  <si>
    <t>51F82109ABC369129C12E2FB852051CC71094F53644E96202968A52E</t>
  </si>
  <si>
    <t>철골재 철거  LPG사용  TON  건축 19-1-4   ( 호표 575 )</t>
  </si>
  <si>
    <t>51F82109ABC369129C12E2FBB5F5</t>
  </si>
  <si>
    <t>LPG사용</t>
  </si>
  <si>
    <t>호표 575</t>
  </si>
  <si>
    <t>51F82109ABC369129C12E2FBB5F551F82109ABC369129C12E2FB95C6</t>
  </si>
  <si>
    <t>51F82109ABC369129C12E2FBB5F551F82109ABC369129C12E2FB95C5</t>
  </si>
  <si>
    <t>51F82109ABC369129C12E2FBB5F551CC71094F53667C97E5994975DD</t>
  </si>
  <si>
    <t>방수층 및 보호층 철거  소형브레이커  M2  건축 19-1-5   ( 호표 576 )</t>
  </si>
  <si>
    <t>51F82109ABC369129C690709B5F9</t>
  </si>
  <si>
    <t>방수층 및 보호층 철거</t>
  </si>
  <si>
    <t>소형브레이커</t>
  </si>
  <si>
    <t>호표 576</t>
  </si>
  <si>
    <t>건축 19-1-5</t>
  </si>
  <si>
    <t>공기압축기(이동식)</t>
  </si>
  <si>
    <t>3.5M3/min</t>
  </si>
  <si>
    <t>호표 731</t>
  </si>
  <si>
    <t>51F82109ABC240449EE0842ED59A</t>
  </si>
  <si>
    <t>51F82109ABC369129C690709B5F951F82109ABC240449EE0842ED59A</t>
  </si>
  <si>
    <t>페이브먼트 브레이커</t>
  </si>
  <si>
    <t>25kg(55#)</t>
  </si>
  <si>
    <t>호표 730</t>
  </si>
  <si>
    <t>51F82109ABC240449EE0843825CA</t>
  </si>
  <si>
    <t>51F82109ABC369129C690709B5F951F82109ABC240449EE0843825CA</t>
  </si>
  <si>
    <t>착암공</t>
  </si>
  <si>
    <t>51F82109ABC0938F9485D7CF15AB</t>
  </si>
  <si>
    <t>51F82109ABC369129C690709B5F951F82109ABC0938F9485D7CF15AB</t>
  </si>
  <si>
    <t>51F82109ABC369129C690709B5F951F82109ABC0938F9485D7CFC54F</t>
  </si>
  <si>
    <t>석면건축자재 철거 - 내장재  천정재,내벽체,간막이재  M2  건축 19-1-6   ( 호표 577 )</t>
  </si>
  <si>
    <t>51F82109ABC3603E9F5755E90543</t>
  </si>
  <si>
    <t>석면건축자재 철거 - 내장재</t>
  </si>
  <si>
    <t>천정재,내벽체,간막이재</t>
  </si>
  <si>
    <t>호표 577</t>
  </si>
  <si>
    <t>건축 19-1-6</t>
  </si>
  <si>
    <t>석면해체공</t>
  </si>
  <si>
    <t>51F82109ABC0938F9485B4F8D509</t>
  </si>
  <si>
    <t>51F82109ABC3603E9F5755E9054351F82109ABC0938F9485B4F8D509</t>
  </si>
  <si>
    <t>51F82109ABC3603E9F5755E9054351F82109ABC0938F9485D7CFC54F</t>
  </si>
  <si>
    <t>석면건축자재 철거 - 외장재  슬레이트  M2  건축 19-1-6   ( 호표 578 )</t>
  </si>
  <si>
    <t>51F82109ABC3603E9F5755FB6547</t>
  </si>
  <si>
    <t>석면건축자재 철거 - 외장재</t>
  </si>
  <si>
    <t>슬레이트</t>
  </si>
  <si>
    <t>호표 578</t>
  </si>
  <si>
    <t>51F82109ABC3603E9F5755FB654751F82109ABC0938F9485B4F8D509</t>
  </si>
  <si>
    <t>51F82109ABC3603E9F5755FB654751F82109ABC0938F9485D7CFC54F</t>
  </si>
  <si>
    <t>석면건축자재 철거 - 뿜칠재  철골면,내화피복  M2  건축 19-1-6   ( 호표 579 )</t>
  </si>
  <si>
    <t>51F82109ABC3603E9F5755CE25E7</t>
  </si>
  <si>
    <t>석면건축자재 철거 - 뿜칠재</t>
  </si>
  <si>
    <t>철골면,내화피복</t>
  </si>
  <si>
    <t>호표 579</t>
  </si>
  <si>
    <t>51F82109ABC3603E9F5755CE25E751F82109ABC0938F9485B4F8D509</t>
  </si>
  <si>
    <t>석면건축자재 철거 - 뿜칠재  콘크리트면,내화피복  M2  건축 19-1-6   ( 호표 580 )</t>
  </si>
  <si>
    <t>51F82109ABC3603E9F5755CE15C1</t>
  </si>
  <si>
    <t>콘크리트면,내화피복</t>
  </si>
  <si>
    <t>호표 580</t>
  </si>
  <si>
    <t>51F82109ABC3603E9F5755CE15C151F82109ABC0938F9485B4F8D509</t>
  </si>
  <si>
    <t>51F82109ABC3603E9F5755CE15C157AE9109DE9C9DF396A8916D65881</t>
  </si>
  <si>
    <t>철조망(P.V.C 코팅망) 울타리  콘크리트기둥 울타리, 평지  경간  건축 19-2   ( 호표 581 )</t>
  </si>
  <si>
    <t>51F82109ABC369129C00282D659B</t>
  </si>
  <si>
    <t>철조망(P.V.C 코팅망) 울타리</t>
  </si>
  <si>
    <t>콘크리트기둥 울타리, 평지</t>
  </si>
  <si>
    <t>경간</t>
  </si>
  <si>
    <t>호표 581</t>
  </si>
  <si>
    <t>건축 19-2</t>
  </si>
  <si>
    <t>51F82109ABC369129C00282D659B51F82109ABC0938F9485D7D9E5BE</t>
  </si>
  <si>
    <t>51F82109ABC369129C00282D659B51F82109ABC0938F9485D7CFC54F</t>
  </si>
  <si>
    <t>철조망(P.V.C 코팅망) 울타리  철재기둥기둥 울타리, 평지  경간  건축 19-2   ( 호표 582 )</t>
  </si>
  <si>
    <t>51F82109ABC369129C00281CF5A9</t>
  </si>
  <si>
    <t>철재기둥기둥 울타리, 평지</t>
  </si>
  <si>
    <t>호표 582</t>
  </si>
  <si>
    <t>51F82109ABC369129C00281CF5A951F82109ABC0938F9485D7D9E5BE</t>
  </si>
  <si>
    <t>51F82109ABC369129C00281CF5A951F82109ABC0938F9485D7CFC54F</t>
  </si>
  <si>
    <t>컨테이너형 가설건축물 설치  3.0*6.0*2.6m  개소  토목 2-2-3   ( 호표 583 )</t>
  </si>
  <si>
    <t>51F82109ABC1BA9B9C02C57E852B51F82109ABC0938F9485D7D98526</t>
  </si>
  <si>
    <t>51F82109ABC0938F9485D7D98529</t>
  </si>
  <si>
    <t>51F82109ABC1BA9B9C02C57E852B51F82109ABC0938F9485D7D98529</t>
  </si>
  <si>
    <t>크레인(타이어) - 경비</t>
  </si>
  <si>
    <t>10톤</t>
  </si>
  <si>
    <t>호표 585</t>
  </si>
  <si>
    <t>51F82109ABC240449EBB37F9B590</t>
  </si>
  <si>
    <t>51F82109ABC1BA9B9C02C57E852B51F82109ABC240449EBB37F9B590</t>
  </si>
  <si>
    <t>컨테이너형 가설건축물 해체  3.0*6.0*2.6m  개소  토목 2-2-3   ( 호표 584 )</t>
  </si>
  <si>
    <t>51F82109ABC1BA9B9C02C57EB5E051F82109ABC0938F9485D7D98526</t>
  </si>
  <si>
    <t>51F82109ABC1BA9B9C02C57EB5E051F82109ABC0938F9485D7D98529</t>
  </si>
  <si>
    <t>51F82109ABC1BA9B9C02C57EB5E051F82109ABC240449EBB37F9B590</t>
  </si>
  <si>
    <t>크레인(타이어) - 경비  10톤  HR  토목 11-5.9   ( 호표 585 )</t>
  </si>
  <si>
    <t>A</t>
  </si>
  <si>
    <t>토목 11-5.9</t>
  </si>
  <si>
    <t>대</t>
  </si>
  <si>
    <t>천원</t>
  </si>
  <si>
    <t>519731094FB43E97980F130B459C</t>
  </si>
  <si>
    <t>51F82109ABC240449EBB37F9B590519731094FB43E97980F130B459C</t>
  </si>
  <si>
    <t>경유(경비)</t>
  </si>
  <si>
    <t>저유황 0.003%</t>
  </si>
  <si>
    <t>513D2109A406F3E29C5F87EFD5E8</t>
  </si>
  <si>
    <t>51F82109ABC240449EBB37F9B590513D2109A406F3E29C5F87EFD5E8</t>
  </si>
  <si>
    <t>주연료비의 39%</t>
  </si>
  <si>
    <t>51F82109ABC240449EBB37F9B59057AE9109DE9C9DF396A8916D65881</t>
  </si>
  <si>
    <t>건설기계운전사</t>
  </si>
  <si>
    <t>51F82109ABC0938F9485D7D97505</t>
  </si>
  <si>
    <t>51F82109ABC240449EBB37F9B59051F82109ABC0938F9485D7D97505</t>
  </si>
  <si>
    <t>용적배합 콘크리트(경비)  25mm, (B)배합(울타리기초)  M3  토목 6-1-1   ( 호표 586 )</t>
  </si>
  <si>
    <t>토목 6-1-1</t>
  </si>
  <si>
    <t>시멘트(경비)</t>
  </si>
  <si>
    <t>분공장도(kg)</t>
  </si>
  <si>
    <t>51F82109A38AD3769BC59E168581</t>
  </si>
  <si>
    <t>51F82109ABC1BA9890450C6EB55C51F82109A38AD3769BC59E168581</t>
  </si>
  <si>
    <t>모래(경비)</t>
  </si>
  <si>
    <t>서울, 세척사, 도착도</t>
  </si>
  <si>
    <t>51F82109A38AD3769B5290AC452E</t>
  </si>
  <si>
    <t>51F82109ABC1BA9890450C6EB55C51F82109A38AD3769B5290AC452E</t>
  </si>
  <si>
    <t>자갈(경비)</t>
  </si>
  <si>
    <t>서울, 도착도, #57</t>
  </si>
  <si>
    <t>51F82109A38AD3769B0AA84EC51A</t>
  </si>
  <si>
    <t>51F82109ABC1BA9890450C6EB55C51F82109A38AD3769B0AA84EC51A</t>
  </si>
  <si>
    <t>51F82109ABC0938F9485D7D98528</t>
  </si>
  <si>
    <t>51F82109ABC1BA9890450C6EB55C51F82109ABC0938F9485D7D98528</t>
  </si>
  <si>
    <t>51F82109ABC1BA9890450C6EB55C51F82109ABC0938F9485D7D9852C</t>
  </si>
  <si>
    <t>굴삭기(무한궤도) - 경비  0.2M3  HR  토목 11-3.4   ( 호표 587 )</t>
  </si>
  <si>
    <t>토목 11-3.4</t>
  </si>
  <si>
    <t>519731094EA84B0C96A5847795FC</t>
  </si>
  <si>
    <t>51F82109ABC240449E9860BDE5AC519731094EA84B0C96A5847795FC</t>
  </si>
  <si>
    <t>51F82109ABC240449E9860BDE5AC513D2109A406F3E29C5F87EFD5E8</t>
  </si>
  <si>
    <t>주연료비의 21%</t>
  </si>
  <si>
    <t>51F82109ABC240449E9860BDE5AC57AE9109DE9C9DF396A8916D65881</t>
  </si>
  <si>
    <t>51F82109ABC240449E9860BDE5AC51F82109ABC0938F9485D7D97505</t>
  </si>
  <si>
    <t>굴삭기(무한궤도)  0.2M3  HR  토목 11-3.4   ( 호표 588 )</t>
  </si>
  <si>
    <t>51F82109ABC240449E9860BDE5A9519731094EA84B0C96A5847795FC</t>
  </si>
  <si>
    <t>경유</t>
  </si>
  <si>
    <t>513D2109A406F3E29C5F87EFD5EB</t>
  </si>
  <si>
    <t>51F82109ABC240449E9860BDE5A9513D2109A406F3E29C5F87EFD5EB</t>
  </si>
  <si>
    <t>51F82109ABC240449E9860BDE5A957AE9109DE9C9DF396A8916D65881</t>
  </si>
  <si>
    <t>51F82109ABC0938F9485D7CF85D1</t>
  </si>
  <si>
    <t>51F82109ABC240449E9860BDE5A951F82109ABC0938F9485D7CF85D1</t>
  </si>
  <si>
    <t>트럭탑재형 크레인  5톤  HR  토목 11-5.9   ( 호표 589 )</t>
  </si>
  <si>
    <t>519731094D87CAAD9ADCC039950C</t>
  </si>
  <si>
    <t>51F82109ABC240449EBB37CC3557519731094D87CAAD9ADCC039950C</t>
  </si>
  <si>
    <t>51F82109ABC240449EBB37CC3557513D2109A406F3E29C5F87EFD5EB</t>
  </si>
  <si>
    <t>주연료비의20%</t>
  </si>
  <si>
    <t>51F82109ABC240449EBB37CC355757AE9109DE9C9DF396A8916D65881</t>
  </si>
  <si>
    <t>화물차운전사</t>
  </si>
  <si>
    <t>51F82109ABC0938F9485D7CFD55D</t>
  </si>
  <si>
    <t>51F82109ABC240449EBB37CC355751F82109ABC0938F9485D7CFD55D</t>
  </si>
  <si>
    <t>물탱크(살수차)  16000L  HR  토목 11-44-41   ( 호표 590 )</t>
  </si>
  <si>
    <t>토목 11-44-41</t>
  </si>
  <si>
    <t>51F80109F6357D3394FA5813A5E8</t>
  </si>
  <si>
    <t>51F82109ABC240449E0A9DF585BE51F80109F6357D3394FA5813A5E8</t>
  </si>
  <si>
    <t>51F82109ABC240449E0A9DF585BE513D2109A406F3E29C5F87EFD5EB</t>
  </si>
  <si>
    <t>주연료비의 30%</t>
  </si>
  <si>
    <t>51F82109ABC240449E0A9DF585BE57AE9109DE9C9DF396A8916D65881</t>
  </si>
  <si>
    <t>51F82109ABC240449E0A9DF585BE51F82109ABC0938F9485D7CFD55D</t>
  </si>
  <si>
    <t>시스템동바리 설치 및 해체  10m 이하(자재비 별도)  10공M3  토목 2-5-5   ( 호표 591 )</t>
  </si>
  <si>
    <t>작업반장</t>
  </si>
  <si>
    <t>51F82109ABC0938F9485D7CFF506</t>
  </si>
  <si>
    <t>51F82109ABC36875959A50EF85D451F82109ABC0938F9485D7CFF506</t>
  </si>
  <si>
    <t>51F82109ABC36875959A50EF85D451F82109ABC0938F9485D7CFC54C</t>
  </si>
  <si>
    <t>51F82109ABC36875959A50EF85D451F82109ABC0938F9485D7D9C58E</t>
  </si>
  <si>
    <t>51F82109ABC36875959A50EF85D451F82109ABC0938F9485D7CFC54F</t>
  </si>
  <si>
    <t>15톤</t>
  </si>
  <si>
    <t>호표 592</t>
  </si>
  <si>
    <t>51F82109ABC240449EBB37F9A58A</t>
  </si>
  <si>
    <t>51F82109ABC36875959A50EF85D451F82109ABC240449EBB37F9A58A</t>
  </si>
  <si>
    <t>크레인(타이어)  15톤  HR  토목 11-5.9   ( 호표 592 )</t>
  </si>
  <si>
    <t>519731094FB43E97980F130B459E</t>
  </si>
  <si>
    <t>51F82109ABC240449EBB37F9A58A519731094FB43E97980F130B459E</t>
  </si>
  <si>
    <t>51F82109ABC240449EBB37F9A58A513D2109A406F3E29C5F87EFD5EB</t>
  </si>
  <si>
    <t>51F82109ABC240449EBB37F9A58A57AE9109DE9C9DF396A8916D65881</t>
  </si>
  <si>
    <t>51F82109ABC240449EBB37F9A58A51F82109ABC0938F9485D7CF85D1</t>
  </si>
  <si>
    <t>시스템동바리 설치 및 해체  10∼20m 이하(자재비 별도)  10공M3  토목 2-5-5   ( 호표 593 )</t>
  </si>
  <si>
    <t>51F82109ABC36875959A50EF95FA51F82109ABC0938F9485D7CFF506</t>
  </si>
  <si>
    <t>51F82109ABC36875959A50EF95FA51F82109ABC0938F9485D7CFC54C</t>
  </si>
  <si>
    <t>51F82109ABC36875959A50EF95FA51F82109ABC0938F9485D7D9C58E</t>
  </si>
  <si>
    <t>51F82109ABC36875959A50EF95FA51F82109ABC0938F9485D7CFC54F</t>
  </si>
  <si>
    <t>51F82109ABC36875959A50EF95FA51F82109ABC240449EBB37F9A58A</t>
  </si>
  <si>
    <t>시스템동바리 설치 및 해체  20∼30m 이하(자재비 별도)  10공M3  토목 2-5-5   ( 호표 594 )</t>
  </si>
  <si>
    <t>51F82109ABC36875959A50EFA58151F82109ABC0938F9485D7CFF506</t>
  </si>
  <si>
    <t>51F82109ABC36875959A50EFA58151F82109ABC0938F9485D7CFC54C</t>
  </si>
  <si>
    <t>51F82109ABC36875959A50EFA58151F82109ABC0938F9485D7D9C58E</t>
  </si>
  <si>
    <t>51F82109ABC36875959A50EFA58151F82109ABC0938F9485D7CFC54F</t>
  </si>
  <si>
    <t>51F82109ABC36875959A50EFA58151F82109ABC240449EBB37F995E3</t>
  </si>
  <si>
    <t>크레인(타이어)  20톤  HR  토목 11-5.9   ( 호표 595 )</t>
  </si>
  <si>
    <t>519731094FB43E97980F130B4598</t>
  </si>
  <si>
    <t>51F82109ABC240449EBB37F995E3519731094FB43E97980F130B4598</t>
  </si>
  <si>
    <t>51F82109ABC240449EBB37F995E3513D2109A406F3E29C5F87EFD5EB</t>
  </si>
  <si>
    <t>51F82109ABC240449EBB37F995E357AE9109DE9C9DF396A8916D65881</t>
  </si>
  <si>
    <t>51F82109ABC240449EBB37F995E351F82109ABC0938F9485D7CF85D1</t>
  </si>
  <si>
    <t>콘크리트 진동기(전기식)  플렉시블형Ø45mm(0.75kw)  HR  토목 11-44-12   ( 호표 596 )</t>
  </si>
  <si>
    <t>콘크리트 진동기</t>
  </si>
  <si>
    <t>전기식후렉시블형Ø45mm(0.75kw)</t>
  </si>
  <si>
    <t>51973109477BAB47977F22E0B5DD</t>
  </si>
  <si>
    <t>51F82109ABC240449ED61DB6E51551973109477BAB47977F22E0B5DD</t>
  </si>
  <si>
    <t>콘크리트 펌프차  21M, [65~75](㎥/hr)  HR  토목 11-27(6-1-2)   ( 호표 597 )</t>
  </si>
  <si>
    <t>토목 11-27(6-1-2)</t>
  </si>
  <si>
    <t>콘크리트펌프차</t>
  </si>
  <si>
    <t>51973109477BAAB79B6950FCE5FE</t>
  </si>
  <si>
    <t>51F82109ABC240449ED61DB6256551973109477BAAB79B6950FCE5FE</t>
  </si>
  <si>
    <t>51F82109ABC240449ED61DB62565513D2109A406F3E29C5F87EFD5EB</t>
  </si>
  <si>
    <t>주연료비의 35%</t>
  </si>
  <si>
    <t>51F82109ABC240449ED61DB6256557AE9109DE9C9DF396A8916D65881</t>
  </si>
  <si>
    <t>51F82109ABC240449ED61DB6256551F82109ABC0938F9485D7CF85D1</t>
  </si>
  <si>
    <t>콘크리트 펌프차 타설인부  붐타설, 무근구조물  M3  토목 6-1-2.2   ( 호표 598 )</t>
  </si>
  <si>
    <t>토목 6-1-2.2</t>
  </si>
  <si>
    <t>51F82109ABC3687790C832FC55C051F82109ABC0938F9485D7D9F555</t>
  </si>
  <si>
    <t>51F82109ABC3687790C832FC55C051F82109ABC0938F9485D7CFC54F</t>
  </si>
  <si>
    <t>콘크리트 펌프차  28M, [65~75](㎥/hr)  HR  토목 11-27(6-1-2)   ( 호표 599 )</t>
  </si>
  <si>
    <t>51973109477BAAB79B6950FCE5FB</t>
  </si>
  <si>
    <t>51F82109ABC240449ED61DB6256651973109477BAAB79B6950FCE5FB</t>
  </si>
  <si>
    <t>51F82109ABC240449ED61DB62566513D2109A406F3E29C5F87EFD5EB</t>
  </si>
  <si>
    <t>51F82109ABC240449ED61DB6256657AE9109DE9C9DF396A8916D65881</t>
  </si>
  <si>
    <t>51F82109ABC240449ED61DB6256651F82109ABC0938F9485D7CF85D1</t>
  </si>
  <si>
    <t>콘크리트 펌프차  32M, [80~95](㎥/hr)  HR  토목 11-27(6-1-2)   ( 호표 600 )</t>
  </si>
  <si>
    <t>51973109477BAAB79B6950FCF585</t>
  </si>
  <si>
    <t>51F82109ABC240449ED61DB6256751973109477BAAB79B6950FCF585</t>
  </si>
  <si>
    <t>51F82109ABC240449ED61DB62567513D2109A406F3E29C5F87EFD5EB</t>
  </si>
  <si>
    <t>51F82109ABC240449ED61DB6256757AE9109DE9C9DF396A8916D65881</t>
  </si>
  <si>
    <t>51F82109ABC240449ED61DB6256751F82109ABC0938F9485D7CF85D1</t>
  </si>
  <si>
    <t>콘크리트 펌프차 타설인부  붐타설, 철근구조물  M3  토목 6-1-2.2   ( 호표 601 )</t>
  </si>
  <si>
    <t>51F82109ABC3687790C832FC65E751F82109ABC0938F9485D7D9F555</t>
  </si>
  <si>
    <t>51F82109ABC3687790C832FC65E751F82109ABC0938F9485D7CFC54F</t>
  </si>
  <si>
    <t>모르타르펌프  7.5kw  HR  건축 15-1-1.4   ( 호표 602 )</t>
  </si>
  <si>
    <t>건축 15-1-1.4</t>
  </si>
  <si>
    <t>7.5kw, 10HP</t>
  </si>
  <si>
    <t>51B20109068554449B5E9ECAE5B1</t>
  </si>
  <si>
    <t>51F82109ABC2404598E4386155AF51B20109068554449B5E9ECAE5B1</t>
  </si>
  <si>
    <t>51F82109ABC2404598E4386155AF51F82109A38AD1489B8E017AC521</t>
  </si>
  <si>
    <t>모르타르믹서  0.3M3 SET  HR  건축 15-1-1.4   ( 호표 603 )</t>
  </si>
  <si>
    <t>0.3m3</t>
  </si>
  <si>
    <t>51B20109068554449B5E9ECAE5B0</t>
  </si>
  <si>
    <t>51F82109ABC2404598E4386165B551B20109068554449B5E9ECAE5B0</t>
  </si>
  <si>
    <t>51F82109ABC2404598E4386165B551F82109A38AD1489B8E017AC521</t>
  </si>
  <si>
    <t>51F82109ABC2404598E4386165B5513D2109A406F3E09113B188D5CC</t>
  </si>
  <si>
    <t>주연료비의 2%</t>
  </si>
  <si>
    <t>51F82109ABC2404598E4386165B557AE9109DE9C9DF396A8916D65881</t>
  </si>
  <si>
    <t>양수기  1.49kw  HR  건축 15-1-1.4   ( 호표 604 )</t>
  </si>
  <si>
    <t>1.49kw, 2HP</t>
  </si>
  <si>
    <t>51B20109068554449B5E9ECAE5BF</t>
  </si>
  <si>
    <t>51F82109ABC2404598E43861755C51B20109068554449B5E9ECAE5BF</t>
  </si>
  <si>
    <t>51F82109ABC2404598E43861755C51F82109A38AD1489B8E017AC521</t>
  </si>
  <si>
    <t>배관파이프  Ø50mm∼2.6m  HR  건축 15-1-1.4   ( 호표 605 )</t>
  </si>
  <si>
    <t>Ø50mm-2.6m</t>
  </si>
  <si>
    <t>51B20109068554449B5E9ECAE5BE</t>
  </si>
  <si>
    <t>51F82109ABC2404598E43861950A51B20109068554449B5E9ECAE5BE</t>
  </si>
  <si>
    <t>철근 현장 가공  간단  TON  토목 6-2-1   ( 호표 606 )</t>
  </si>
  <si>
    <t>철근공</t>
  </si>
  <si>
    <t>51F82109ABC0938F9485D7D9F55F</t>
  </si>
  <si>
    <t>51F82109ABC3687790F56E79B54051F82109ABC0938F9485D7D9F55F</t>
  </si>
  <si>
    <t>51F82109ABC3687790F56E79B54051F82109ABC0938F9485D7CFC54F</t>
  </si>
  <si>
    <t>기계기구손료</t>
  </si>
  <si>
    <t>51F82109ABC3687790F56E79B54057AE9109DE9C9DF396A8916D65881</t>
  </si>
  <si>
    <t>철근 현장 조립  간단  TON  토목 6-2-1   ( 호표 607 )</t>
  </si>
  <si>
    <t>51F82109ABC3687790F56E79B54251F82109ABC0938F9485D7D9F55F</t>
  </si>
  <si>
    <t>51F82109ABC3687790F56E79B54251F82109ABC0938F9485D7CFC54F</t>
  </si>
  <si>
    <t>철근 현장 가공  보통  TON  토목 6-2-1   ( 호표 608 )</t>
  </si>
  <si>
    <t>51F82109ABC3687790F56E79959551F82109ABC0938F9485D7D9F55F</t>
  </si>
  <si>
    <t>51F82109ABC3687790F56E79959551F82109ABC0938F9485D7CFC54F</t>
  </si>
  <si>
    <t>51F82109ABC3687790F56E79959557AE9109DE9C9DF396A8916D65881</t>
  </si>
  <si>
    <t>철근 현장 조립  보통  TON  토목 6-2-1   ( 호표 609 )</t>
  </si>
  <si>
    <t>51F82109ABC3687790F56E79959751F82109ABC0938F9485D7D9F55F</t>
  </si>
  <si>
    <t>51F82109ABC3687790F56E79959751F82109ABC0938F9485D7CFC54F</t>
  </si>
  <si>
    <t>철근 현장 가공  복잡  TON  토목 6-2-1   ( 호표 610 )</t>
  </si>
  <si>
    <t>51F82109ABC3687790F56E79F53D51F82109ABC0938F9485D7D9F55F</t>
  </si>
  <si>
    <t>51F82109ABC3687790F56E79F53D51F82109ABC0938F9485D7CFC54F</t>
  </si>
  <si>
    <t>51F82109ABC3687790F56E79F53D57AE9109DE9C9DF396A8916D65881</t>
  </si>
  <si>
    <t>철근 현장 조립  복잡  TON  토목 6-2-1   ( 호표 611 )</t>
  </si>
  <si>
    <t>51F82109ABC3687790F56E79F53F51F82109ABC0938F9485D7D9F55F</t>
  </si>
  <si>
    <t>51F82109ABC3687790F56E79F53F51F82109ABC0938F9485D7CFC54F</t>
  </si>
  <si>
    <t>합판 거푸집 - 재료비  1회 사용시, 0~7m까지  M2  토목 6-3-2   ( 호표 612 )</t>
  </si>
  <si>
    <t>내수합판</t>
  </si>
  <si>
    <t>1급, 12*1220*2440mm(㎡)</t>
  </si>
  <si>
    <t>51F811099F6CFB82971C0A44F594</t>
  </si>
  <si>
    <t>51F82109ABC3687790E4EEED059251F811099F6CFB82971C0A44F594</t>
  </si>
  <si>
    <t>51F82109ABC3687790E4EEED059251F811099DBF25E6997F60BD852A</t>
  </si>
  <si>
    <t>51F82109ABC3687790E4EEED0592513D61091BF1BE5897BBFE52F582</t>
  </si>
  <si>
    <t>51F82109ABC3687790E4EEED059251F8710925C1E0B9910D604C3589</t>
  </si>
  <si>
    <t>박리제</t>
  </si>
  <si>
    <t>목재용(수성)</t>
  </si>
  <si>
    <t>51F80109F1B323BC9E3284232582</t>
  </si>
  <si>
    <t>51F82109ABC3687790E4EEED059251F80109F1B323BC9E3284232582</t>
  </si>
  <si>
    <t>사용고재 평가기준</t>
  </si>
  <si>
    <t>주재료비의 -23%</t>
  </si>
  <si>
    <t>51F82109ABC3687790E4EEED059257AE9109DE9C9DF396A8916D65881</t>
  </si>
  <si>
    <t>합판 거푸집 - 노무비(제작,조립,철거 포함)  1회 사용시, 0~7m까지  M2  토목 6-3-2   ( 호표 613 )</t>
  </si>
  <si>
    <t>51F82109ABC3687790E4EEED356651F82109ABC0938F9485D7D9C58E</t>
  </si>
  <si>
    <t>51F82109ABC3687790E4EEED356651F82109ABC0938F9485D7CFC54F</t>
  </si>
  <si>
    <t>합판 거푸집 - 재료비  1회 사용시, 0~7m까지, 폼타이 사용시  M2  토목 6-3-2   ( 호표 614 )</t>
  </si>
  <si>
    <t>51F82109ABC3687790E4EEFF659451F811099F6CFB82971C0A44F594</t>
  </si>
  <si>
    <t>51F82109ABC3687790E4EEFF659451F811099DBF25E6997F60BD852A</t>
  </si>
  <si>
    <t>51F82109ABC3687790E4EEFF6594513D61091BF1BE5897BBFE52F582</t>
  </si>
  <si>
    <t>51F82109ABC3687790E4EEFF659451F8710925C1E0B9910D604C3589</t>
  </si>
  <si>
    <t>51F82109ABC3687790E4EEFF659451F80109F1B323BC9E3284232582</t>
  </si>
  <si>
    <t>51F82109ABC3687790E4EEFF659457AE9109DE9C9DF396A8916D65881</t>
  </si>
  <si>
    <t>원형 거푸집 - 재료비  1회 사용시, 0~7m까지  M2  토목 6-3-3   ( 호표 615 )</t>
  </si>
  <si>
    <t>51F82109ABC3687790E4DC7C65C851F811099DBF25E6996ED6C4D5A8</t>
  </si>
  <si>
    <t>51F82109ABC3687790E4DC7C65C851F811099DBF25E6997F60BD852A</t>
  </si>
  <si>
    <t>보통합판</t>
  </si>
  <si>
    <t>1급, 2.7*1220*2440mm(㎡)</t>
  </si>
  <si>
    <t>51F811099F6CFB8297768E2A9536</t>
  </si>
  <si>
    <t>51F82109ABC3687790E4DC7C65C851F811099F6CFB8297768E2A9536</t>
  </si>
  <si>
    <t>51F82109ABC3687790E4DC7C65C8513D61091BF1BE5897BBFE52F582</t>
  </si>
  <si>
    <t>51F82109ABC3687790E4DC7C65C851F8710925C1E0B9910D604C3589</t>
  </si>
  <si>
    <t>51F82109ABC3687790E4DC7C65C851F80109F1B323BC9E3284232582</t>
  </si>
  <si>
    <t>51F82109ABC3687790E4DC7C65C857AE9109DE9C9DF396A8916D65881</t>
  </si>
  <si>
    <t>원판 거푸집 - 노무비(제작,조립,철거 포함)  1회 사용시, 0~7m까지  M2  토목 6-3-3   ( 호표 616 )</t>
  </si>
  <si>
    <t>51F82109ABC3687790E4DC7C552151F82109ABC0938F9485D7D9C58E</t>
  </si>
  <si>
    <t>51F82109ABC3687790E4DC7C552151F82109ABC0938F9485D7CFC54F</t>
  </si>
  <si>
    <t>원형 거푸집 - 재료비  1회 사용시, 0~7m까지, 폼타이 사용시  M2  토목 6-3-3   ( 호표 617 )</t>
  </si>
  <si>
    <t>51F82109ABC3687790E4DC62154D51F811099DBF25E6996ED6C4D5A8</t>
  </si>
  <si>
    <t>51F82109ABC3687790E4DC62154D51F811099DBF25E6997F60BD852A</t>
  </si>
  <si>
    <t>51F82109ABC3687790E4DC62154D51F811099F6CFB8297768E2A9536</t>
  </si>
  <si>
    <t>51F82109ABC3687790E4DC62154D513D61091BF1BE5897BBFE52F582</t>
  </si>
  <si>
    <t>51F82109ABC3687790E4DC62154D51F8710925C1E0B9910D604C3589</t>
  </si>
  <si>
    <t>51F82109ABC3687790E4DC62154D51F80109F1B323BC9E3284232582</t>
  </si>
  <si>
    <t>51F82109ABC3687790E4DC62154D57AE9109DE9C9DF396A8916D65881</t>
  </si>
  <si>
    <t>유로폼 - 자재비  벽, 0~7m까지  10M2  토목 6-3-5   ( 호표 618 )</t>
  </si>
  <si>
    <t>금속제 거푸집(유로폼)</t>
  </si>
  <si>
    <t>600*1200*63.5mm</t>
  </si>
  <si>
    <t>51F80109F1B323BB9D8450630543</t>
  </si>
  <si>
    <t>51F82109ABC3687790E4B1AB254851F80109F1B323BB9D8450630543</t>
  </si>
  <si>
    <t>내벽코너패널, (200+200)*1200</t>
  </si>
  <si>
    <t>51F80109F1B323BB9D84502535C5</t>
  </si>
  <si>
    <t>51F82109ABC3687790E4B1AB254851F80109F1B323BB9D84502535C5</t>
  </si>
  <si>
    <t>거푸집 부속철물</t>
  </si>
  <si>
    <t>웨지핀, 90mm</t>
  </si>
  <si>
    <t>51F80109F1B323BC9ED15DB915C5</t>
  </si>
  <si>
    <t>51F82109ABC3687790E4B1AB254851F80109F1B323BC9ED15DB915C5</t>
  </si>
  <si>
    <t>플랫타이, L=200mm</t>
  </si>
  <si>
    <t>51F80109F1B323BC9ED15DB9C5EE</t>
  </si>
  <si>
    <t>51F82109ABC3687790E4B1AB254851F80109F1B323BC9ED15DB9C5EE</t>
  </si>
  <si>
    <t>51F82109ABC3687790E4B1AB254851F80109F1B323BA9322737EB52B</t>
  </si>
  <si>
    <t>웨일후크, 스틸수직(대)</t>
  </si>
  <si>
    <t>51F80109F1B323BC9ED15DA8D5A6</t>
  </si>
  <si>
    <t>51F82109ABC3687790E4B1AB254851F80109F1B323BC9ED15DA8D5A6</t>
  </si>
  <si>
    <t>51F82109ABC3687790E4B1AB254851F80109F1B323BC9E3284232582</t>
  </si>
  <si>
    <t>51F82109ABC3687790E4B1AB254857AE9109DE9C9DF396A8916D65881</t>
  </si>
  <si>
    <t>유로폼 - 노무비(조립, 해체)  조립, 해체, 0~7m까지  10M2  토목 6-3-5   ( 호표 619 )</t>
  </si>
  <si>
    <t>51F82109ABC3687790E4B1AB059A51F82109ABC0938F9485D7D9C58E</t>
  </si>
  <si>
    <t>51F82109ABC3687790E4B1AB059A51F82109ABC0938F9485D7CFC54F</t>
  </si>
  <si>
    <t>51F82109ABC3687790E4B1AB059A57AE9109DE9C9DF396A8916D65881</t>
  </si>
  <si>
    <t>유로폼 - 자재비  벽, 0~7m까지, 폼타이 사용시  10M2  토목 6-3-5   ( 호표 620 )</t>
  </si>
  <si>
    <t>51F82109ABC3687790E4B1B5B5FF51F80109F1B323BB9D8450630543</t>
  </si>
  <si>
    <t>51F82109ABC3687790E4B1B5B5FF51F80109F1B323BB9D84502535C5</t>
  </si>
  <si>
    <t>51F82109ABC3687790E4B1B5B5FF51F80109F1B323BC9ED15DB915C5</t>
  </si>
  <si>
    <t>51F82109ABC3687790E4B1B5B5FF51F80109F1B323BC9ED15DB9C5EE</t>
  </si>
  <si>
    <t>51F82109ABC3687790E4B1B5B5FF51F80109F1B323BA9322737EB52B</t>
  </si>
  <si>
    <t>51F82109ABC3687790E4B1B5B5FF51F80109F1B323BC9ED15DA8D5A6</t>
  </si>
  <si>
    <t>51F82109ABC3687790E4B1B5B5FF51F80109F1B323BC9E3284232582</t>
  </si>
  <si>
    <t>51F82109ABC3687790E4B1B5B5FF57AE9109DE9C9DF396A8916D65881</t>
  </si>
  <si>
    <t>제치장 거푸집 - 자재비  목재, 1회 사용시  M2  토목 6-3-13   ( 호표 621 )</t>
  </si>
  <si>
    <t>51F82109ABC3687790F5FC33C5AD51F811099DBF25E6996ED6C4D5A8</t>
  </si>
  <si>
    <t>51F82109ABC3687790F5FC33C5AD51F811099DBF25E6997F60BD852A</t>
  </si>
  <si>
    <t>어니일링, 3.2㎜</t>
  </si>
  <si>
    <t>513D61091BF1BE5897BBFE52C5CF</t>
  </si>
  <si>
    <t>51F82109ABC3687790F5FC33C5AD513D61091BF1BE5897BBFE52C5CF</t>
  </si>
  <si>
    <t>51F82109ABC3687790F5FC33C5AD51F8710925C1E0B9910D604C3589</t>
  </si>
  <si>
    <t>볼트(제치장거푸집용)</t>
  </si>
  <si>
    <t>51F80109F1B323BC9ED15DD42575</t>
  </si>
  <si>
    <t>51F82109ABC3687790F5FC33C5AD51F80109F1B323BC9ED15DD42575</t>
  </si>
  <si>
    <t>나무덧쇠</t>
  </si>
  <si>
    <t>51F80109F1B323BC9ED15DD4156F</t>
  </si>
  <si>
    <t>51F82109ABC3687790F5FC33C5AD51F80109F1B323BC9ED15DD4156F</t>
  </si>
  <si>
    <t>51F82109ABC3687790F5FC33C5AD51F80109F1B323BC9E3284232582</t>
  </si>
  <si>
    <t>51F82109ABC3687790F5FC33C5AD57AE9109DE9C9DF396A8916D65881</t>
  </si>
  <si>
    <t>제치장 거푸집 - 노무비(제작·조립·철거 포함)  목재, 1회 사용시  M2  토목 6-3-13   ( 호표 622 )</t>
  </si>
  <si>
    <t>51F82109ABC3687790F5FC33F56151F82109ABC0938F9485D7D9C58E</t>
  </si>
  <si>
    <t>51F82109ABC3687790F5FC33F56151F82109ABC0938F9485D7CFC54F</t>
  </si>
  <si>
    <t>제치장 거푸집 - 자재비  합판, 1회 사용시  M2  토목 6-3-13   ( 호표 623 )</t>
  </si>
  <si>
    <t>1급, 12*910*1820mm(㎡)</t>
  </si>
  <si>
    <t>51F811099F6CFB82971C0A44950D</t>
  </si>
  <si>
    <t>51F82109ABC3687790F5FC33E55A51F811099F6CFB82971C0A44950D</t>
  </si>
  <si>
    <t>51F82109ABC3687790F5FC33E55A51F811099DBF25E6997F60BD852A</t>
  </si>
  <si>
    <t>51F82109ABC3687790F5FC33E55A513D61091BF1BE5897BBFE52C5CF</t>
  </si>
  <si>
    <t>51F82109ABC3687790F5FC33E55A51F8710925C1E0B9910D604C3589</t>
  </si>
  <si>
    <t>51F82109ABC3687790F5FC33E55A51F80109F1B323BC9ED15DD42575</t>
  </si>
  <si>
    <t>51F82109ABC3687790F5FC33E55A51F80109F1B323BC9ED15DD4156F</t>
  </si>
  <si>
    <t>51F82109ABC3687790F5FC33E55A51F80109F1B323BC9E3284232582</t>
  </si>
  <si>
    <t>51F82109ABC3687790F5FC33E55A57AE9109DE9C9DF396A8916D65881</t>
  </si>
  <si>
    <t>제치장 거푸집 - 노무비(제작·조립·철거 포함)  합판, 1회 사용시  M2  토목 6-3-13   ( 호표 624 )</t>
  </si>
  <si>
    <t>51F82109ABC3687790F5FC3395D851F82109ABC0938F9485D7D9C58E</t>
  </si>
  <si>
    <t>51F82109ABC3687790F5FC3395D851F82109ABC0938F9485D7CFC54F</t>
  </si>
  <si>
    <t>철골가공조립&lt;소요 부자재량&gt;  전용접부재(Built up)  TON  건축 7-1-2   ( 호표 625 )</t>
  </si>
  <si>
    <t>건축 7-1-2</t>
  </si>
  <si>
    <t>51F82109ABC368709D870D24055451CC71094F53644E9617916F25E1</t>
  </si>
  <si>
    <t>51F82109ABC368709D870D24055451CC71094F53644E96202968A52E</t>
  </si>
  <si>
    <t>51F82109ABC368709D870D24055451F871092438A1959FBCA32415DC</t>
  </si>
  <si>
    <t>보조강재</t>
  </si>
  <si>
    <t>대강</t>
  </si>
  <si>
    <t>513D61091AED01C99857905D1594</t>
  </si>
  <si>
    <t>51F82109ABC368709D870D240554513D61091AED01C99857905D1594</t>
  </si>
  <si>
    <t>철골세우기-6층미만  기준 -볼트별도-  TON  건축 7-2   ( 호표 626 )</t>
  </si>
  <si>
    <t>51F82109ABC368709DBC5F48653C51F82109ABC0938F9485D7CFC54C</t>
  </si>
  <si>
    <t>51F82109ABC368709DBC5F48653C51F82109ABC0938F9485D7D9F55D</t>
  </si>
  <si>
    <t>스터드볼트설치/자동용접  주재료 별도  개소  건축 7-9   ( 호표 627 )</t>
  </si>
  <si>
    <t>51F82109ABC36A26988C42EDC53B51F82109ABC0938F9485D7CFD552</t>
  </si>
  <si>
    <t>51F82109ABC36A26988C42EDC53B51F82109ABC0938F9485D7CFC54F</t>
  </si>
  <si>
    <t>인력품의 40%</t>
  </si>
  <si>
    <t>51F82109ABC36A26988C42EDC53B57AE9109DE9C9DF396A8916D65881</t>
  </si>
  <si>
    <t>스터드볼트설치/수동용접  주재료 별도  개소  건축 7-9   ( 호표 628 )</t>
  </si>
  <si>
    <t>51F82109ABC36A26988C42FE453351F82109ABC0938F9485D7CFD552</t>
  </si>
  <si>
    <t>51F82109ABC36A26988C42FE453351F82109ABC0938F9485D7CFC54F</t>
  </si>
  <si>
    <t>51F82109ABC36A26988C42FE453357AE9109DE9C9DF396A8916D65881</t>
  </si>
  <si>
    <t>모르타르(비빔품 제외)  배합비 1:3, 시멘트, 모래 별도  M3  건축 16-1.1   ( 호표 629 )</t>
  </si>
  <si>
    <t>건축 16-1.1</t>
  </si>
  <si>
    <t>51F82109ABC3691896B183F5E5E851F82109A38AD3769BC59E0415FB</t>
  </si>
  <si>
    <t>51F82109ABC3691896B183F5E5E851F82109A38AD3769B5290AC75FD</t>
  </si>
  <si>
    <t>모르타르(비빔품 제외)  배합비 1:1, 시멘트, 모래 별도  M3  건축 15-1.1   ( 호표 630 )</t>
  </si>
  <si>
    <t>건축 15-1.1</t>
  </si>
  <si>
    <t>51F82109ABC3691896B183D9157B51F82109A38AD3769BC59E0415FB</t>
  </si>
  <si>
    <t>51F82109ABC3691896B183D9157B51F82109A38AD3769B5290AC75FD</t>
  </si>
  <si>
    <t>모르타르비빔 -돌붙임(벽)  배합용적비 1:3  M3  건축 15-1   ( 호표 631 )</t>
  </si>
  <si>
    <t>건축 15-1</t>
  </si>
  <si>
    <t>51F82109ABC368739AFA38EB653A51F82109A38AD3769BC59E0415FB</t>
  </si>
  <si>
    <t>51F82109ABC368739AFA38EB653A51F82109A38AD3769B5290AC75FD</t>
  </si>
  <si>
    <t>줄눈 모르타르  배합비 1:1(백시멘트), 모래 별도  M3  건축 15-1.1   ( 호표 632 )</t>
  </si>
  <si>
    <t>특수시멘트</t>
  </si>
  <si>
    <t>백색시멘트(kg)</t>
  </si>
  <si>
    <t>51F82109A38AD37F990AC68BB53B</t>
  </si>
  <si>
    <t>51F82109ABC3687C98E98D64159451F82109A38AD37F990AC68BB53B</t>
  </si>
  <si>
    <t>51F82109ABC3687C98E98D64159451F82109A38AD3769B5290AC75FD</t>
  </si>
  <si>
    <t>모르타르(비빔품 제외)  배합비 1:2, 시멘트, 모래 별도  M3  건축 15-1.1   ( 호표 633 )</t>
  </si>
  <si>
    <t>51F82109ABC3691896B183EB757E51F82109A38AD3769BC59E0415FB</t>
  </si>
  <si>
    <t>51F82109ABC3691896B183EB757E51F82109A38AD3769B5290AC75FD</t>
  </si>
  <si>
    <t>벽체틀  자재 별도  M2  건축 11-4.1   ( 호표 634 )</t>
  </si>
  <si>
    <t>51F82109ABC3687D99239646954751F82109ABC0938F9485D7CF85D6</t>
  </si>
  <si>
    <t>51F82109ABC3687D99239646954751F82109ABC0938F9485D7CFC54F</t>
  </si>
  <si>
    <t>51F82109ABC3687D99239646954757AE9109DE9C9DF396A8916D65881</t>
  </si>
  <si>
    <t>벽, 합판붙임  합판 별도  M2  건축 11-4.3   ( 호표 635 )</t>
  </si>
  <si>
    <t>51F82109ABC3687D992385E1C54C51F82109ABC0938F9485D7CF85D6</t>
  </si>
  <si>
    <t>51F82109ABC3687D992385E1C54C51F82109ABC0938F9485D7CFC54F</t>
  </si>
  <si>
    <t>51F82109ABC3687D992385E1C54C57AE9109DE9C9DF396A8916D65881</t>
  </si>
  <si>
    <t>벽, 수장합판붙임  접착붙임(합판 별도)  M2  건축 11-4.4   ( 호표 636 )</t>
  </si>
  <si>
    <t>일반목공용</t>
  </si>
  <si>
    <t>512CC10951E3375797357E5655D0</t>
  </si>
  <si>
    <t>51F82109ABC3687D992385E1E57A512CC10951E3375797357E5655D0</t>
  </si>
  <si>
    <t>51F82109ABC3687D992385E1E57A51F82109ABC0938F9485D7CF85D6</t>
  </si>
  <si>
    <t>51F82109ABC3687D992385E1E57A51F82109ABC0938F9485D7CFC54F</t>
  </si>
  <si>
    <t>51F82109ABC3687D992385E1E57A57AE9109DE9C9DF396A8916D65881</t>
  </si>
  <si>
    <t>바탕처리  - 재료 별도 -  M2  건축 12-1   ( 호표 637 )</t>
  </si>
  <si>
    <t>건축 12-1</t>
  </si>
  <si>
    <t>51F82109ABC3691B93ED1999C50151F82109ABC0938F9485D7CFA589</t>
  </si>
  <si>
    <t>51F82109ABC3691B93ED1999C50151F82109ABC0938F9485D7CFC54F</t>
  </si>
  <si>
    <t>51F82109ABC3691B93ED1999C50157AE9109DE9C9DF396A8916D65881</t>
  </si>
  <si>
    <t>프라이머 바름  바닥, 아스팔트  M2  건축 12-2   ( 호표 638 )</t>
  </si>
  <si>
    <t>건축 12-2</t>
  </si>
  <si>
    <t>아스팔트프라이머</t>
  </si>
  <si>
    <t>51F82109A38AD3759AD11B16B563</t>
  </si>
  <si>
    <t>51F82109ABC3691B93ED19B4B58451F82109A38AD3759AD11B16B563</t>
  </si>
  <si>
    <t>51F82109ABC3691B93ED19B4B58451F82109ABC3691B93ED19AA256C</t>
  </si>
  <si>
    <t>아스팔트 방수  바닥, 6층(2겹)  M2  건축 12-4   ( 호표 639 )</t>
  </si>
  <si>
    <t>건축 12-4</t>
  </si>
  <si>
    <t>51F82109ABC3691B93DCB4F5552A51F82109A38AD3759AD11B16A55D</t>
  </si>
  <si>
    <t>아스팔트펠트 30㎏</t>
  </si>
  <si>
    <t>51F82109A765A4EC99350E4F955D</t>
  </si>
  <si>
    <t>51F82109ABC3691B93DCB4F5552A51F82109A765A4EC99350E4F955D</t>
  </si>
  <si>
    <t>아스팔트 루핑</t>
  </si>
  <si>
    <t>아스팔트루핑 35㎏</t>
  </si>
  <si>
    <t>51F82109A765A4EC991AE393E5C9</t>
  </si>
  <si>
    <t>51F82109ABC3691B93DCB4F5552A51F82109A765A4EC991AE393E5C9</t>
  </si>
  <si>
    <t>중유</t>
  </si>
  <si>
    <t>고유황 3%</t>
  </si>
  <si>
    <t>513D2109A406F3E0914F7D4245AD</t>
  </si>
  <si>
    <t>51F82109ABC3691B93DCB4F5552A513D2109A406F3E0914F7D4245AD</t>
  </si>
  <si>
    <t>아스팔트 방수 - 6층(2겹) 방수, (재료 별도)</t>
  </si>
  <si>
    <t>냉공법, 바닥</t>
  </si>
  <si>
    <t>호표 641</t>
  </si>
  <si>
    <t>51F82109ABC3691B93DCB4C8154C</t>
  </si>
  <si>
    <t>51F82109ABC3691B93DCB4F5552A51F82109ABC3691B93DCB4C8154C</t>
  </si>
  <si>
    <t>프라이머 바름  바닥, - 재료 별도 -  M2  건축 12-2   ( 호표 640 )</t>
  </si>
  <si>
    <t>51F82109ABC3691B93ED19AA256C51F82109ABC0938F9485D7CFA589</t>
  </si>
  <si>
    <t>51F82109ABC3691B93ED19AA256C51F82109ABC0938F9485D7CFC54F</t>
  </si>
  <si>
    <t>아스팔트 방수 - 6층(2겹) 방수, (재료 별도)  냉공법, 바닥  M2  건축 12-4   ( 호표 641 )</t>
  </si>
  <si>
    <t>51F82109ABC3691B93DCB4C8154C51F82109ABC0938F9485D7CFA589</t>
  </si>
  <si>
    <t>51F82109ABC3691B93DCB4C8154C51F82109ABC0938F9485D7CFC54F</t>
  </si>
  <si>
    <t>51F82109ABC3691B93DCB4C8154C57AE9109DE9C9DF396A8916D65881</t>
  </si>
  <si>
    <t>프라이머 바름  수직, 아스팔트  M2  건축 12-2 준용   ( 호표 642 )</t>
  </si>
  <si>
    <t>건축 12-2 준용</t>
  </si>
  <si>
    <t>51F82109ABC3691B93ED19C505C851F82109A38AD3759AD11B16B563</t>
  </si>
  <si>
    <t>51F82109ABC3691B93ED19C505C851F82109ABC3691B93ED19AA65C7</t>
  </si>
  <si>
    <t>아스팔트 방수  수직, 6층(2겹)  M2  건축 12-4   ( 호표 643 )</t>
  </si>
  <si>
    <t>51F82109ABC3691B93DCB4F5154F51F82109A38AD3759AD11B16A55D</t>
  </si>
  <si>
    <t>51F82109ABC3691B93DCB4F5154F51F82109A765A4EC99350E4F955D</t>
  </si>
  <si>
    <t>51F82109ABC3691B93DCB4F5154F51F82109A765A4EC991AE393E5C9</t>
  </si>
  <si>
    <t>51F82109ABC3691B93DCB4F5154F513D2109A406F3E0914F7D4245AD</t>
  </si>
  <si>
    <t>냉공법, 수직부 및 특수한 경우</t>
  </si>
  <si>
    <t>호표 645</t>
  </si>
  <si>
    <t>51F82109ABC3691B93DCB4C85527</t>
  </si>
  <si>
    <t>51F82109ABC3691B93DCB4F5154F51F82109ABC3691B93DCB4C85527</t>
  </si>
  <si>
    <t>프라이머 바름  수직, - 재료 별도 -  M2  건축 12-2 준용   ( 호표 644 )</t>
  </si>
  <si>
    <t>51F82109ABC3691B93ED19AA65C751F82109ABC0938F9485D7CFA589</t>
  </si>
  <si>
    <t>51F82109ABC3691B93ED19AA65C751F82109ABC0938F9485D7CFC54F</t>
  </si>
  <si>
    <t>아스팔트 방수 - 6층(2겹) 방수, (재료 별도)  냉공법, 수직부 및 특수한 경우  M2  건축 12-4   ( 호표 645 )</t>
  </si>
  <si>
    <t>51F82109ABC3691B93DCB4C8552751F82109ABC0938F9485D7CFA589</t>
  </si>
  <si>
    <t>51F82109ABC3691B93DCB4C8552751F82109ABC0938F9485D7CFC54F</t>
  </si>
  <si>
    <t>51F82109ABC3691B93DCB4C8552757AE9109DE9C9DF396A8916D65881</t>
  </si>
  <si>
    <t>도막방수 - 노출공법(재료 별도)  바닥 3mm  M2  건축 12-5   ( 호표 646 )</t>
  </si>
  <si>
    <t>건축 12-5</t>
  </si>
  <si>
    <t>51F82109ABC3691B93DCF287852651F82109ABC0938F9485D7CFA589</t>
  </si>
  <si>
    <t>51F82109ABC3691B93DCF287852651F82109ABC0938F9485D7CFC54F</t>
  </si>
  <si>
    <t>51F82109ABC3691B93DCF287852657AE9109DE9C9DF396A8916D65881</t>
  </si>
  <si>
    <t>도막방수 - 노출공법(재료 별도)  3mm 수직부 및 특수한 경우  M2  건축 12-5   ( 호표 647 )</t>
  </si>
  <si>
    <t>51F82109ABC3691B93DCF287C58151F82109ABC0938F9485D7CFA589</t>
  </si>
  <si>
    <t>51F82109ABC3691B93DCF287C58151F82109ABC0938F9485D7CFC54F</t>
  </si>
  <si>
    <t>51F82109ABC3691B93DCF287C58157AE9109DE9C9DF396A8916D65881</t>
  </si>
  <si>
    <t>도막방수 - 비노출공법(재료 별도)  바닥 3mm  M2  건축 12-5   ( 호표 648 )</t>
  </si>
  <si>
    <t>51F82109ABC3691B93DCF2DFA53F51F82109ABC0938F9485D7CFA589</t>
  </si>
  <si>
    <t>51F82109ABC3691B93DCF2DFA53F51F82109ABC0938F9485D7CFC54F</t>
  </si>
  <si>
    <t>51F82109ABC3691B93DCF2DFA53F57AE9109DE9C9DF396A8916D65881</t>
  </si>
  <si>
    <t>도막방수 - 비노출공법(재료 별도)  3mm 수직부 및 특수한 경우  M2  건축 12-5   ( 호표 649 )</t>
  </si>
  <si>
    <t>51F82109ABC3691B93DCF2DFE59A51F82109ABC0938F9485D7CFA589</t>
  </si>
  <si>
    <t>51F82109ABC3691B93DCF2DFE59A51F82109ABC0938F9485D7CFC54F</t>
  </si>
  <si>
    <t>51F82109ABC3691B93DCF2DFE59A57AE9109DE9C9DF396A8916D65881</t>
  </si>
  <si>
    <t>시멘트 액체방수  바닥, 1종  M2  건축 12-7-2   ( 호표 650 )</t>
  </si>
  <si>
    <t>건축 12-7-2</t>
  </si>
  <si>
    <t>51F82109ABC3691B93C21B1BC5E051F82109A38AD3769BC59E0415FB</t>
  </si>
  <si>
    <t>51F82109ABC3691B93C21B1BC5E051F82109A38AD3769B5290AC75FD</t>
  </si>
  <si>
    <t>기타 도막방수제</t>
  </si>
  <si>
    <t>방수액 고점도 (1:50 희석)</t>
  </si>
  <si>
    <t>51F82109A765A4E893E88986D549</t>
  </si>
  <si>
    <t>51F82109ABC3691B93C21B1BC5E051F82109A765A4E893E88986D549</t>
  </si>
  <si>
    <t>호표 651</t>
  </si>
  <si>
    <t>51F82109ABC3691B93C21B0965FD</t>
  </si>
  <si>
    <t>51F82109ABC3691B93C21B1BC5E051F82109ABC3691B93C21B0965FD</t>
  </si>
  <si>
    <t>시멘트 액체방수  바닥, - 재료 별도 -  M2  건축 12-7-2   ( 호표 651 )</t>
  </si>
  <si>
    <t>51F82109ABC3691B93C21B0965FD51F82109ABC0938F9485D7CFA589</t>
  </si>
  <si>
    <t>51F82109ABC3691B93C21B0965FD51F82109ABC0938F9485D7CFC54F</t>
  </si>
  <si>
    <t>51F82109ABC3691B93C21B0965FD57AE9109DE9C9DF396A8916D65881</t>
  </si>
  <si>
    <t>시멘트 액체방수  벽, 2종  M2  건축 12-7-2   ( 호표 652 )</t>
  </si>
  <si>
    <t>51F82109ABC3691B93C21B47357B51F82109A38AD3769BC59E0415FB</t>
  </si>
  <si>
    <t>51F82109ABC3691B93C21B47357B51F82109A38AD3769B5290AC75FD</t>
  </si>
  <si>
    <t>51F82109ABC3691B93C21B47357B51F82109A765A4E893E88986D549</t>
  </si>
  <si>
    <t>벽,   - 재료 별도 -</t>
  </si>
  <si>
    <t>호표 653</t>
  </si>
  <si>
    <t>51F82109ABC3691B93C21B36A55C</t>
  </si>
  <si>
    <t>51F82109ABC3691B93C21B47357B51F82109ABC3691B93C21B36A55C</t>
  </si>
  <si>
    <t>시멘트 액체방수  벽,   - 재료 별도 -  M2  건축 12-7-2   ( 호표 653 )</t>
  </si>
  <si>
    <t>51F82109ABC3691B93C21B36A55C51F82109ABC0938F9485D7CFA589</t>
  </si>
  <si>
    <t>51F82109ABC3691B93C21B36A55C51F82109ABC0938F9485D7CFC54F</t>
  </si>
  <si>
    <t>51F82109ABC3691B93C21B36A55C57AE9109DE9C9DF396A8916D65881</t>
  </si>
  <si>
    <t>프라이머 바름  바닥, 시트  M2  건축 12-2   ( 호표 654 )</t>
  </si>
  <si>
    <t>51F82109ABC3691B93ED19B495D651F82109A38AD3759AD11B16B563</t>
  </si>
  <si>
    <t>51F82109ABC3691B93ED19B495D651F82109ABC3691B93ED19AA256C</t>
  </si>
  <si>
    <t>시트방수 - 개량아스팔트 시트  바닥, 재료 별도  M2  건축 12-6-1   ( 호표 655 )</t>
  </si>
  <si>
    <t>건축 12-6-1</t>
  </si>
  <si>
    <t>51F82109ABC3691B93DCC549B53351F82109ABC0938F9485D7CFA589</t>
  </si>
  <si>
    <t>51F82109ABC3691B93DCC549B53351F82109ABC0938F9485D7CFC54F</t>
  </si>
  <si>
    <t>51F82109ABC3691B93DCC549B53357AE9109DE9C9DF396A8916D65881</t>
  </si>
  <si>
    <t>프라이머 바름  수직, 시트  M2  건축 12-2 준용   ( 호표 656 )</t>
  </si>
  <si>
    <t>51F82109ABC3691B93ED19C525F551F82109A38AD3759AD11B16B563</t>
  </si>
  <si>
    <t>51F82109ABC3691B93ED19C525F551F82109ABC3691B93ED19AA65C7</t>
  </si>
  <si>
    <t>시트방수 - 개량아스팔트 시트  수직부 및 특수한 경우, 재료 별도  M2  건축 12-6-1   ( 호표 657 )</t>
  </si>
  <si>
    <t>51F82109ABC3691B93DCC549F5AE51F82109ABC0938F9485D7CFA589</t>
  </si>
  <si>
    <t>51F82109ABC3691B93DCC549F5AE51F82109ABC0938F9485D7CFC54F</t>
  </si>
  <si>
    <t>51F82109ABC3691B93DCC549F5AE57AE9109DE9C9DF396A8916D65881</t>
  </si>
  <si>
    <t>방수 모르타르 비빔  1:3, 방수액 포함  M3  건축 12-7-1   ( 호표 658 )</t>
  </si>
  <si>
    <t>건축 12-7-1</t>
  </si>
  <si>
    <t>51F82109ABC3691B9396E907050451F82109A38AD3769BC59E0415FB</t>
  </si>
  <si>
    <t>51F82109ABC3691B9396E907050451F82109A38AD3769B5290AC75FD</t>
  </si>
  <si>
    <t>51F82109ABC3691B9396E907050451F82109ABC0938F9485D7CFC54F</t>
  </si>
  <si>
    <t>51F82109ABC3691B9396E907050451F82109A765A4E893E88986D549</t>
  </si>
  <si>
    <t>방수 모르타르 바름 - 시공비  21mm, 벽돌, 콘크리트 바탕  M2  건축 12-7-4   ( 호표 659 )</t>
  </si>
  <si>
    <t>51F82109ABC3691B9396FB71955F51F82109ABC0938F9485D7CFA588</t>
  </si>
  <si>
    <t>51F82109ABC3691B9396FB71955F51F82109ABC0938F9485D7CFC54F</t>
  </si>
  <si>
    <t>방수 모르타르 바름 - 시공비  24mm, 벽돌, 콘크리트 바탕  M2  건축 12-7-4   ( 호표 660 )</t>
  </si>
  <si>
    <t>51F82109ABC3691B9396FB71A56651F82109ABC0938F9485D7CFA588</t>
  </si>
  <si>
    <t>51F82109ABC3691B9396FB71A56651F82109ABC0938F9485D7CFC54F</t>
  </si>
  <si>
    <t>방수 모르타르 바름 - 시공비  18mm, 벽돌, 콘크리트 바탕  M2  건축 12-7-4   ( 호표 661 )</t>
  </si>
  <si>
    <t>51F82109ABC3691B9396FB7185B951F82109ABC0938F9485D7CFA588</t>
  </si>
  <si>
    <t>51F82109ABC3691B9396FB7185B951F82109ABC0938F9485D7CFC54F</t>
  </si>
  <si>
    <t>바탕고르기  바닥, 24mm 이하 기준  M2  건축 10-1   ( 호표 662 )</t>
  </si>
  <si>
    <t>51F82109ABC3687C98BC249075AF51F82109ABC0938F9485D7CFA588</t>
  </si>
  <si>
    <t>51F82109ABC3687C98BC249075AF51F82109ABC0938F9485D7CFC54F</t>
  </si>
  <si>
    <t>바탕고르기  벽, 24mm 이하 기준  M2  건축 10-1   ( 호표 663 )</t>
  </si>
  <si>
    <t>51F82109ABC3687C98BC24A2D59051F82109ABC0938F9485D7CFA588</t>
  </si>
  <si>
    <t>51F82109ABC3687C98BC24A2D59051F82109ABC0938F9485D7CFC54F</t>
  </si>
  <si>
    <t>수밀코킹(시공비)  재료비 별도  M  건축 12-12-1   ( 호표 664 )</t>
  </si>
  <si>
    <t>코킹공</t>
  </si>
  <si>
    <t>51F82109ABC0938F9485D7D9F55A</t>
  </si>
  <si>
    <t>51F82109ABC3691B937A2CA3555A51F82109ABC0938F9485D7D9F55A</t>
  </si>
  <si>
    <t>잡철물제작설치(스테인리스)  보통  kg  건축 14-6   ( 호표 665 )</t>
  </si>
  <si>
    <t>호표 666</t>
  </si>
  <si>
    <t>51F82109ABC369199789131895EC</t>
  </si>
  <si>
    <t>51F82109ABC36919978902BA25E151F82109ABC369199789131895EC</t>
  </si>
  <si>
    <t>호표 667</t>
  </si>
  <si>
    <t>51F82109ABC369199789130E65DC</t>
  </si>
  <si>
    <t>51F82109ABC36919978902BA25E151F82109ABC369199789130E65DC</t>
  </si>
  <si>
    <t>잡철물제작(스테인리스)  보통  kg  건축 14-6   ( 호표 666 )</t>
  </si>
  <si>
    <t>51F82109ABC369199789131895EC5197F1097C0B2EF895AC7E38C56A</t>
  </si>
  <si>
    <t>기체</t>
  </si>
  <si>
    <t>51CC71094F53644E9617916F15D8</t>
  </si>
  <si>
    <t>51F82109ABC369199789131895EC51CC71094F53644E9617916F15D8</t>
  </si>
  <si>
    <t>51F82109ABC369199789131895EC51CC71094F53644E96202968A52E</t>
  </si>
  <si>
    <t>51F82109ABC369199789131895EC51F82109ABC240449E0A9DC885B8</t>
  </si>
  <si>
    <t>51F82109ABC369199789131895EC51F82109A38AD1489B8E017AC521</t>
  </si>
  <si>
    <t>51F82109ABC369199789131895EC51F82109ABC0938F9485D7D9F55C</t>
  </si>
  <si>
    <t>51F82109ABC369199789131895EC51F82109ABC0938F9485D7CFC54F</t>
  </si>
  <si>
    <t>51F82109ABC369199789131895EC51F82109ABC0938F9485D7CFD552</t>
  </si>
  <si>
    <t>51F82109ABC369199789131895EC51F82109ABC0938F9485D7D9E5BE</t>
  </si>
  <si>
    <t>51F82109ABC369199789131895EC57AE9109DE9C9DF396A8916D65881</t>
  </si>
  <si>
    <t>잡철물설치(스테인리스)  보통  kg  건축 14-6   ( 호표 667 )</t>
  </si>
  <si>
    <t>51F82109ABC369199789130E65DC5197F1097C0B2EF895AC7E38C56A</t>
  </si>
  <si>
    <t>51F82109ABC369199789130E65DC51CC71094F53644E9617916F15D8</t>
  </si>
  <si>
    <t>51F82109ABC369199789130E65DC51CC71094F53644E96202968A52E</t>
  </si>
  <si>
    <t>51F82109ABC369199789130E65DC51F82109ABC240449E0A9DC885B8</t>
  </si>
  <si>
    <t>51F82109ABC369199789130E65DC51F82109A38AD1489B8E017AC521</t>
  </si>
  <si>
    <t>51F82109ABC369199789130E65DC51F82109ABC0938F9485D7D9F55C</t>
  </si>
  <si>
    <t>51F82109ABC369199789130E65DC51F82109ABC0938F9485D7CFC54F</t>
  </si>
  <si>
    <t>51F82109ABC369199789130E65DC51F82109ABC0938F9485D7CFD552</t>
  </si>
  <si>
    <t>51F82109ABC369199789130E65DC51F82109ABC0938F9485D7D9E5BE</t>
  </si>
  <si>
    <t>51F82109ABC369199789130E65DC57AE9109DE9C9DF396A8916D65881</t>
  </si>
  <si>
    <t>용접기(교류)  500A  HR  토목 11-44-46   ( 호표 668 )</t>
  </si>
  <si>
    <t>토목 11-44-46</t>
  </si>
  <si>
    <t>500AMP</t>
  </si>
  <si>
    <t>5197F1097C03D8C6961DB2A4F545</t>
  </si>
  <si>
    <t>51F82109ABC240449E0A9DC885B85197F1097C03D8C6961DB2A4F545</t>
  </si>
  <si>
    <t>녹막이페인트(붓칠)  철재면, 1회, 2종  M2  건축 17-4   ( 호표 669 )</t>
  </si>
  <si>
    <t>호표 671</t>
  </si>
  <si>
    <t>51F82109ABC36FA094F6371C5549</t>
  </si>
  <si>
    <t>51F82109ABC36FA094E43941F51451F82109ABC36FA094F6371C5549</t>
  </si>
  <si>
    <t>철재면, 1회 칠</t>
  </si>
  <si>
    <t>호표 672</t>
  </si>
  <si>
    <t>51F82109ABC36FA094F6370205CD</t>
  </si>
  <si>
    <t>51F82109ABC36FA094E43941F51451F82109ABC36FA094F6370205CD</t>
  </si>
  <si>
    <t>유성페인트(붓칠)  철재면, 2회. 2급  M2  건축 17-3-1   ( 호표 670 )</t>
  </si>
  <si>
    <t>철재면, 2회 칠, 2급</t>
  </si>
  <si>
    <t>호표 673</t>
  </si>
  <si>
    <t>51F82109ABC3691D9EE3D31C056F</t>
  </si>
  <si>
    <t>51F82109ABC36FA79FDB1EC6E5D051F82109ABC3691D9EE3D31C056F</t>
  </si>
  <si>
    <t>51F82109ABC36FA79FDB1EC6E5D051F82109ABC3691D9EE3D338D5DC</t>
  </si>
  <si>
    <t>녹막이페인트(붓칠) - 재료비  철재면, 1회, 2종  M2  건축 17-4   ( 호표 671 )</t>
  </si>
  <si>
    <t>51F82109ABC36FA094F6371C5549512CC10954B7969798906CFBD53B</t>
  </si>
  <si>
    <t>51F82109ABC36FA094F6371C5549512CC10954B7969798E846D3A540</t>
  </si>
  <si>
    <t>51F82109ABC36FA094F6371C554957AE9109DE9C9DF396A8916D65881</t>
  </si>
  <si>
    <t>녹막이페인트(붓칠) - 노무비  철재면, 1회 칠  M2  건축 17-4   ( 호표 672 )</t>
  </si>
  <si>
    <t>51F82109ABC36FA094F6370205CD51F82109ABC0938F9485D7CFA581</t>
  </si>
  <si>
    <t>51F82109ABC36FA094F6370205CD51F82109ABC0938F9485D7CFC54F</t>
  </si>
  <si>
    <t>유성페인트(붓칠) - 재료비  철재면, 2회 칠, 2급  M2  건축 17-3-1   ( 호표 673 )</t>
  </si>
  <si>
    <t>KSM6020(2급), 백색</t>
  </si>
  <si>
    <t>512CC10954B7969F9CBF4FC015A4</t>
  </si>
  <si>
    <t>51F82109ABC3691D9EE3D31C056F512CC10954B7969F9CBF4FC015A4</t>
  </si>
  <si>
    <t>51F82109ABC3691D9EE3D31C056F512CC10954B7969798E846D3A540</t>
  </si>
  <si>
    <t>51F82109ABC3691D9EE3D31C056F57AE9109DE9C9DF396A8916D65881</t>
  </si>
  <si>
    <t>계단 논슬립 설치비  콘크리트계단, 재료비 별도  M  건축 14-1   ( 호표 674 )</t>
  </si>
  <si>
    <t>51F82109ABC369199705D3F845C851F82109ABC0938F9485D7CFA588</t>
  </si>
  <si>
    <t>코너비드 설치비  재료비 별도  M  건축 14-3   ( 호표 675 )</t>
  </si>
  <si>
    <t>51F82109ABC36919975DF387059151F82109ABC0938F9485D7CFA588</t>
  </si>
  <si>
    <t>잡철물제작설치(철제) -강판 가공시  간단  kg  건축 14-6   ( 호표 676 )</t>
  </si>
  <si>
    <t>잡철물제작(철제) -강판 가공시</t>
  </si>
  <si>
    <t>호표 678</t>
  </si>
  <si>
    <t>51F82109ABC3691997893FD11589</t>
  </si>
  <si>
    <t>51F82109ABC3691997892D9DA5B751F82109ABC3691997893FD11589</t>
  </si>
  <si>
    <t>잡철물설치(철제) -강판 가공시</t>
  </si>
  <si>
    <t>호표 679</t>
  </si>
  <si>
    <t>51F82109ABC3691997893FC085EA</t>
  </si>
  <si>
    <t>51F82109ABC3691997892D9DA5B751F82109ABC3691997893FC085EA</t>
  </si>
  <si>
    <t>잡철물제작설치(스테인리스)-강판 가공시  간단  kg  건축 14-6   ( 호표 677 )</t>
  </si>
  <si>
    <t>잡철물제작(스테인리스) -강판 가공시</t>
  </si>
  <si>
    <t>호표 680</t>
  </si>
  <si>
    <t>51F82109ABC369199789133B9594</t>
  </si>
  <si>
    <t>51F82109ABC36919978902A9853B51F82109ABC369199789133B9594</t>
  </si>
  <si>
    <t>잡철물설치(스테인리스) -강판 가공시</t>
  </si>
  <si>
    <t>호표 681</t>
  </si>
  <si>
    <t>51F82109ABC36919978913293592</t>
  </si>
  <si>
    <t>51F82109ABC36919978902A9853B51F82109ABC36919978913293592</t>
  </si>
  <si>
    <t>잡철물제작(철제) -강판 가공시  간단  kg  건축 14-6   ( 호표 678 )</t>
  </si>
  <si>
    <t>51F82109ABC3691997893FD115895197F1097C0B2EF89528D47D8507</t>
  </si>
  <si>
    <t>51F82109ABC3691997893FD1158951CC71094F53644E9617916F15D8</t>
  </si>
  <si>
    <t>51F82109ABC3691997893FD1158951CC71094F53644E96202968A52E</t>
  </si>
  <si>
    <t>51F82109ABC3691997893FD1158951F82109ABC240449E0A9DC885B8</t>
  </si>
  <si>
    <t>51F82109ABC3691997893FD1158951F82109A38AD1489B8E017AC521</t>
  </si>
  <si>
    <t>철판공</t>
  </si>
  <si>
    <t>51F82109ABC0938F9485D7D9F559</t>
  </si>
  <si>
    <t>51F82109ABC3691997893FD1158951F82109ABC0938F9485D7D9F559</t>
  </si>
  <si>
    <t>51F82109ABC3691997893FD1158951F82109ABC0938F9485D7CFC54F</t>
  </si>
  <si>
    <t>51F82109ABC3691997893FD1158951F82109ABC0938F9485D7CFD552</t>
  </si>
  <si>
    <t>51F82109ABC3691997893FD1158951F82109ABC0938F9485D7D9E5BE</t>
  </si>
  <si>
    <t>51F82109ABC3691997893FD1158957AE9109DE9C9DF396A8916D65881</t>
  </si>
  <si>
    <t>잡철물설치(철제) -강판 가공시  간단  kg  건축 14-6   ( 호표 679 )</t>
  </si>
  <si>
    <t>51F82109ABC3691997893FC085EA5197F1097C0B2EF89528D47D8507</t>
  </si>
  <si>
    <t>51F82109ABC3691997893FC085EA51CC71094F53644E9617916F15D8</t>
  </si>
  <si>
    <t>51F82109ABC3691997893FC085EA51CC71094F53644E96202968A52E</t>
  </si>
  <si>
    <t>51F82109ABC3691997893FC085EA51F82109ABC240449E0A9DC885B8</t>
  </si>
  <si>
    <t>51F82109ABC3691997893FC085EA51F82109A38AD1489B8E017AC521</t>
  </si>
  <si>
    <t>51F82109ABC3691997893FC085EA51F82109ABC0938F9485D7D9F559</t>
  </si>
  <si>
    <t>51F82109ABC3691997893FC085EA51F82109ABC0938F9485D7CFC54F</t>
  </si>
  <si>
    <t>51F82109ABC3691997893FC085EA51F82109ABC0938F9485D7CFD552</t>
  </si>
  <si>
    <t>51F82109ABC3691997893FC085EA51F82109ABC0938F9485D7D9E5BE</t>
  </si>
  <si>
    <t>51F82109ABC3691997893FC085EA57AE9109DE9C9DF396A8916D65881</t>
  </si>
  <si>
    <t>잡철물제작(스테인리스) -강판 가공시  간단  kg  건축 14-6   ( 호표 680 )</t>
  </si>
  <si>
    <t>51F82109ABC369199789133B95945197F1097C0B2EF895AC7E38C56A</t>
  </si>
  <si>
    <t>51F82109ABC369199789133B959451CC71094F53644E9617916F15D8</t>
  </si>
  <si>
    <t>51F82109ABC369199789133B959451CC71094F53644E96202968A52E</t>
  </si>
  <si>
    <t>51F82109ABC369199789133B959451F82109ABC240449E0A9DC885B8</t>
  </si>
  <si>
    <t>51F82109ABC369199789133B959451F82109A38AD1489B8E017AC521</t>
  </si>
  <si>
    <t>51F82109ABC369199789133B959451F82109ABC0938F9485D7D9F559</t>
  </si>
  <si>
    <t>51F82109ABC369199789133B959451F82109ABC0938F9485D7CFC54F</t>
  </si>
  <si>
    <t>51F82109ABC369199789133B959451F82109ABC0938F9485D7CFD552</t>
  </si>
  <si>
    <t>51F82109ABC369199789133B959451F82109ABC0938F9485D7D9E5BE</t>
  </si>
  <si>
    <t>51F82109ABC369199789133B959457AE9109DE9C9DF396A8916D65881</t>
  </si>
  <si>
    <t>잡철물설치(스테인리스) -강판 가공시  간단  kg  건축 14-6   ( 호표 681 )</t>
  </si>
  <si>
    <t>51F82109ABC369199789132935925197F1097C0B2EF895AC7E38C56A</t>
  </si>
  <si>
    <t>51F82109ABC3691997891329359251CC71094F53644E9617916F15D8</t>
  </si>
  <si>
    <t>51F82109ABC3691997891329359251CC71094F53644E96202968A52E</t>
  </si>
  <si>
    <t>51F82109ABC3691997891329359251F82109ABC240449E0A9DC885B8</t>
  </si>
  <si>
    <t>51F82109ABC3691997891329359251F82109A38AD1489B8E017AC521</t>
  </si>
  <si>
    <t>51F82109ABC3691997891329359251F82109ABC0938F9485D7D9F559</t>
  </si>
  <si>
    <t>51F82109ABC3691997891329359251F82109ABC0938F9485D7CFC54F</t>
  </si>
  <si>
    <t>51F82109ABC3691997891329359251F82109ABC0938F9485D7CFD552</t>
  </si>
  <si>
    <t>51F82109ABC3691997891329359251F82109ABC0938F9485D7D9E5BE</t>
  </si>
  <si>
    <t>51F82109ABC3691997891329359257AE9109DE9C9DF396A8916D65881</t>
  </si>
  <si>
    <t>잡철물제작(철제)  간단  TON  건축 14-6   ( 호표 682 )</t>
  </si>
  <si>
    <t>51F82109ABC3691997893FFDA55A5197F1097C0B2EF89528D47D8507</t>
  </si>
  <si>
    <t>51F82109ABC3691997893FFDA55A51CC71094F53644E9617916F15D8</t>
  </si>
  <si>
    <t>51F82109ABC3691997893FFDA55A51CC71094F53644E96202968A52E</t>
  </si>
  <si>
    <t>51F82109ABC3691997893FFDA55A51F82109ABC240449E0A9DC885B8</t>
  </si>
  <si>
    <t>51F82109ABC3691997893FFDA55A51F82109A38AD1489B8E017AC521</t>
  </si>
  <si>
    <t>51F82109ABC3691997893FFDA55A51F82109ABC0938F9485D7D9F55C</t>
  </si>
  <si>
    <t>51F82109ABC3691997893FFDA55A51F82109ABC0938F9485D7CFC54F</t>
  </si>
  <si>
    <t>51F82109ABC3691997893FFDA55A51F82109ABC0938F9485D7CFD552</t>
  </si>
  <si>
    <t>51F82109ABC3691997893FFDA55A51F82109ABC0938F9485D7D9E5BE</t>
  </si>
  <si>
    <t>51F82109ABC3691997893FFDA55A57AE9109DE9C9DF396A8916D65881</t>
  </si>
  <si>
    <t>잡철물설치(철제)  간단  TON  건축 14-6   ( 호표 683 )</t>
  </si>
  <si>
    <t>51F82109ABC3691997893FE335115197F1097C0B2EF89528D47D8507</t>
  </si>
  <si>
    <t>51F82109ABC3691997893FE3351151CC71094F53644E9617916F15D8</t>
  </si>
  <si>
    <t>51F82109ABC3691997893FE3351151CC71094F53644E96202968A52E</t>
  </si>
  <si>
    <t>51F82109ABC3691997893FE3351151F82109ABC240449E0A9DC885B8</t>
  </si>
  <si>
    <t>51F82109ABC3691997893FE3351151F82109A38AD1489B8E017AC521</t>
  </si>
  <si>
    <t>51F82109ABC3691997893FE3351151F82109ABC0938F9485D7D9F55C</t>
  </si>
  <si>
    <t>51F82109ABC3691997893FE3351151F82109ABC0938F9485D7CFC54F</t>
  </si>
  <si>
    <t>51F82109ABC3691997893FE3351151F82109ABC0938F9485D7CFD552</t>
  </si>
  <si>
    <t>51F82109ABC3691997893FE3351151F82109ABC0938F9485D7D9E5BE</t>
  </si>
  <si>
    <t>51F82109ABC3691997893FE3351157AE9109DE9C9DF396A8916D65881</t>
  </si>
  <si>
    <t>잡철물제작(철제)  보통  TON  건축 14-6   ( 호표 684 )</t>
  </si>
  <si>
    <t>51F82109ABC3691997893FFDB5615197F1097C0B2EF89528D47D8507</t>
  </si>
  <si>
    <t>51F82109ABC3691997893FFDB56151CC71094F53644E9617916F15D8</t>
  </si>
  <si>
    <t>51F82109ABC3691997893FFDB56151CC71094F53644E96202968A52E</t>
  </si>
  <si>
    <t>51F82109ABC3691997893FFDB56151F82109ABC240449E0A9DC885B8</t>
  </si>
  <si>
    <t>51F82109ABC3691997893FFDB56151F82109A38AD1489B8E017AC521</t>
  </si>
  <si>
    <t>51F82109ABC3691997893FFDB56151F82109ABC0938F9485D7D9F55C</t>
  </si>
  <si>
    <t>51F82109ABC3691997893FFDB56151F82109ABC0938F9485D7CFC54F</t>
  </si>
  <si>
    <t>51F82109ABC3691997893FFDB56151F82109ABC0938F9485D7CFD552</t>
  </si>
  <si>
    <t>51F82109ABC3691997893FFDB56151F82109ABC0938F9485D7D9E5BE</t>
  </si>
  <si>
    <t>51F82109ABC3691997893FFDB56157AE9109DE9C9DF396A8916D65881</t>
  </si>
  <si>
    <t>잡철물설치(철제)  보통  TON  건축 14-6   ( 호표 685 )</t>
  </si>
  <si>
    <t>51F82109ABC3691997893FE3250A5197F1097C0B2EF89528D47D8507</t>
  </si>
  <si>
    <t>51F82109ABC3691997893FE3250A51CC71094F53644E9617916F15D8</t>
  </si>
  <si>
    <t>51F82109ABC3691997893FE3250A51CC71094F53644E96202968A52E</t>
  </si>
  <si>
    <t>51F82109ABC3691997893FE3250A51F82109ABC240449E0A9DC885B8</t>
  </si>
  <si>
    <t>51F82109ABC3691997893FE3250A51F82109A38AD1489B8E017AC521</t>
  </si>
  <si>
    <t>51F82109ABC3691997893FE3250A51F82109ABC0938F9485D7D9F55C</t>
  </si>
  <si>
    <t>51F82109ABC3691997893FE3250A51F82109ABC0938F9485D7CFC54F</t>
  </si>
  <si>
    <t>51F82109ABC3691997893FE3250A51F82109ABC0938F9485D7CFD552</t>
  </si>
  <si>
    <t>51F82109ABC3691997893FE3250A51F82109ABC0938F9485D7D9E5BE</t>
  </si>
  <si>
    <t>51F82109ABC3691997893FE3250A57AE9109DE9C9DF396A8916D65881</t>
  </si>
  <si>
    <t>잡철물제작(철제)  복잡  TON  건축 14-6   ( 호표 686 )</t>
  </si>
  <si>
    <t>51F82109ABC3691997893FFD85AD5197F1097C0B2EF89528D47D8507</t>
  </si>
  <si>
    <t>51F82109ABC3691997893FFD85AD51CC71094F53644E9617916F15D8</t>
  </si>
  <si>
    <t>51F82109ABC3691997893FFD85AD51CC71094F53644E96202968A52E</t>
  </si>
  <si>
    <t>51F82109ABC3691997893FFD85AD51F82109ABC240449E0A9DC885B8</t>
  </si>
  <si>
    <t>51F82109ABC3691997893FFD85AD51F82109A38AD1489B8E017AC521</t>
  </si>
  <si>
    <t>51F82109ABC3691997893FFD85AD51F82109ABC0938F9485D7D9F55C</t>
  </si>
  <si>
    <t>51F82109ABC3691997893FFD85AD51F82109ABC0938F9485D7CFC54F</t>
  </si>
  <si>
    <t>51F82109ABC3691997893FFD85AD51F82109ABC0938F9485D7CFD552</t>
  </si>
  <si>
    <t>51F82109ABC3691997893FFD85AD51F82109ABC0938F9485D7D9E5BE</t>
  </si>
  <si>
    <t>51F82109ABC3691997893FFD85AD57AE9109DE9C9DF396A8916D65881</t>
  </si>
  <si>
    <t>잡철물설치(철제)  복잡  TON  건축 14-6   ( 호표 687 )</t>
  </si>
  <si>
    <t>51F82109ABC3691997893FE315645197F1097C0B2EF89528D47D8507</t>
  </si>
  <si>
    <t>51F82109ABC3691997893FE3156451CC71094F53644E9617916F15D8</t>
  </si>
  <si>
    <t>51F82109ABC3691997893FE3156451CC71094F53644E96202968A52E</t>
  </si>
  <si>
    <t>51F82109ABC3691997893FE3156451F82109ABC240449E0A9DC885B8</t>
  </si>
  <si>
    <t>51F82109ABC3691997893FE3156451F82109A38AD1489B8E017AC521</t>
  </si>
  <si>
    <t>51F82109ABC3691997893FE3156451F82109ABC0938F9485D7D9F55C</t>
  </si>
  <si>
    <t>51F82109ABC3691997893FE3156451F82109ABC0938F9485D7CFC54F</t>
  </si>
  <si>
    <t>51F82109ABC3691997893FE3156451F82109ABC0938F9485D7CFD552</t>
  </si>
  <si>
    <t>51F82109ABC3691997893FE3156451F82109ABC0938F9485D7D9E5BE</t>
  </si>
  <si>
    <t>51F82109ABC3691997893FE3156457AE9109DE9C9DF396A8916D65881</t>
  </si>
  <si>
    <t>잡철물제작(스테인리스)  간단  TON  건축 14-6   ( 호표 688 )</t>
  </si>
  <si>
    <t>51F82109ABC3691997891318F5745197F1097C0B2EF895AC7E38C56A</t>
  </si>
  <si>
    <t>51F82109ABC3691997891318F57451CC71094F53644E9617916F15D8</t>
  </si>
  <si>
    <t>51F82109ABC3691997891318F57451CC71094F53644E96202968A52E</t>
  </si>
  <si>
    <t>51F82109ABC3691997891318F57451F82109ABC240449E0A9DC885B8</t>
  </si>
  <si>
    <t>51F82109ABC3691997891318F57451F82109A38AD1489B8E017AC521</t>
  </si>
  <si>
    <t>51F82109ABC3691997891318F57451F82109ABC0938F9485D7D9F55C</t>
  </si>
  <si>
    <t>51F82109ABC3691997891318F57451F82109ABC0938F9485D7CFC54F</t>
  </si>
  <si>
    <t>51F82109ABC3691997891318F57451F82109ABC0938F9485D7CFD552</t>
  </si>
  <si>
    <t>51F82109ABC3691997891318F57451F82109ABC0938F9485D7D9E5BE</t>
  </si>
  <si>
    <t>51F82109ABC3691997891318F57457AE9109DE9C9DF396A8916D65881</t>
  </si>
  <si>
    <t>잡철물설치(스테인리스)  간단  TON  건축 14-6   ( 호표 689 )</t>
  </si>
  <si>
    <t>51F82109ABC369199789130E05B45197F1097C0B2EF895AC7E38C56A</t>
  </si>
  <si>
    <t>51F82109ABC369199789130E05B451CC71094F53644E9617916F15D8</t>
  </si>
  <si>
    <t>51F82109ABC369199789130E05B451CC71094F53644E96202968A52E</t>
  </si>
  <si>
    <t>51F82109ABC369199789130E05B451F82109ABC240449E0A9DC885B8</t>
  </si>
  <si>
    <t>51F82109ABC369199789130E05B451F82109A38AD1489B8E017AC521</t>
  </si>
  <si>
    <t>51F82109ABC369199789130E05B451F82109ABC0938F9485D7D9F55C</t>
  </si>
  <si>
    <t>51F82109ABC369199789130E05B451F82109ABC0938F9485D7CFC54F</t>
  </si>
  <si>
    <t>51F82109ABC369199789130E05B451F82109ABC0938F9485D7CFD552</t>
  </si>
  <si>
    <t>51F82109ABC369199789130E05B451F82109ABC0938F9485D7D9E5BE</t>
  </si>
  <si>
    <t>51F82109ABC369199789130E05B457AE9109DE9C9DF396A8916D65881</t>
  </si>
  <si>
    <t>잡철물제작(스테인리스)  보통  TON  건축 14-6   ( 호표 690 )</t>
  </si>
  <si>
    <t>51F82109ABC3691997891318E56D5197F1097C0B2EF895AC7E38C56A</t>
  </si>
  <si>
    <t>51F82109ABC3691997891318E56D51CC71094F53644E9617916F15D8</t>
  </si>
  <si>
    <t>51F82109ABC3691997891318E56D51CC71094F53644E96202968A52E</t>
  </si>
  <si>
    <t>51F82109ABC3691997891318E56D51F82109ABC240449E0A9DC885B8</t>
  </si>
  <si>
    <t>51F82109ABC3691997891318E56D51F82109A38AD1489B8E017AC521</t>
  </si>
  <si>
    <t>51F82109ABC3691997891318E56D51F82109ABC0938F9485D7D9F55C</t>
  </si>
  <si>
    <t>51F82109ABC3691997891318E56D51F82109ABC0938F9485D7CFC54F</t>
  </si>
  <si>
    <t>51F82109ABC3691997891318E56D51F82109ABC0938F9485D7CFD552</t>
  </si>
  <si>
    <t>51F82109ABC3691997891318E56D51F82109ABC0938F9485D7D9E5BE</t>
  </si>
  <si>
    <t>51F82109ABC3691997891318E56D57AE9109DE9C9DF396A8916D65881</t>
  </si>
  <si>
    <t>잡철물설치(스테인리스)  보통  TON  건축 14-6   ( 호표 691 )</t>
  </si>
  <si>
    <t>51F82109ABC369199789130E155B5197F1097C0B2EF895AC7E38C56A</t>
  </si>
  <si>
    <t>51F82109ABC369199789130E155B51CC71094F53644E9617916F15D8</t>
  </si>
  <si>
    <t>51F82109ABC369199789130E155B51CC71094F53644E96202968A52E</t>
  </si>
  <si>
    <t>51F82109ABC369199789130E155B51F82109ABC240449E0A9DC885B8</t>
  </si>
  <si>
    <t>51F82109ABC369199789130E155B51F82109A38AD1489B8E017AC521</t>
  </si>
  <si>
    <t>51F82109ABC369199789130E155B51F82109ABC0938F9485D7D9F55C</t>
  </si>
  <si>
    <t>51F82109ABC369199789130E155B51F82109ABC0938F9485D7CFC54F</t>
  </si>
  <si>
    <t>51F82109ABC369199789130E155B51F82109ABC0938F9485D7CFD552</t>
  </si>
  <si>
    <t>51F82109ABC369199789130E155B51F82109ABC0938F9485D7D9E5BE</t>
  </si>
  <si>
    <t>51F82109ABC369199789130E155B57AE9109DE9C9DF396A8916D65881</t>
  </si>
  <si>
    <t>잡철물제작(스테인리스)  복잡  TON  건축 14-6   ( 호표 692 )</t>
  </si>
  <si>
    <t>51F82109ABC3691997891318D5475197F1097C0B2EF895AC7E38C56A</t>
  </si>
  <si>
    <t>51F82109ABC3691997891318D54751CC71094F53644E9617916F15D8</t>
  </si>
  <si>
    <t>51F82109ABC3691997891318D54751CC71094F53644E96202968A52E</t>
  </si>
  <si>
    <t>51F82109ABC3691997891318D54751F82109ABC240449E0A9DC885B8</t>
  </si>
  <si>
    <t>51F82109ABC3691997891318D54751F82109A38AD1489B8E017AC521</t>
  </si>
  <si>
    <t>51F82109ABC3691997891318D54751F82109ABC0938F9485D7D9F55C</t>
  </si>
  <si>
    <t>51F82109ABC3691997891318D54751F82109ABC0938F9485D7CFC54F</t>
  </si>
  <si>
    <t>51F82109ABC3691997891318D54751F82109ABC0938F9485D7CFD552</t>
  </si>
  <si>
    <t>51F82109ABC3691997891318D54751F82109ABC0938F9485D7D9E5BE</t>
  </si>
  <si>
    <t>51F82109ABC3691997891318D54757AE9109DE9C9DF396A8916D65881</t>
  </si>
  <si>
    <t>잡철물설치(스테인리스)  복잡  TON  건축 14-6   ( 호표 693 )</t>
  </si>
  <si>
    <t>51F82109ABC369199789130E25615197F1097C0B2EF895AC7E38C56A</t>
  </si>
  <si>
    <t>51F82109ABC369199789130E256151CC71094F53644E9617916F15D8</t>
  </si>
  <si>
    <t>51F82109ABC369199789130E256151CC71094F53644E96202968A52E</t>
  </si>
  <si>
    <t>51F82109ABC369199789130E256151F82109ABC240449E0A9DC885B8</t>
  </si>
  <si>
    <t>51F82109ABC369199789130E256151F82109A38AD1489B8E017AC521</t>
  </si>
  <si>
    <t>51F82109ABC369199789130E256151F82109ABC0938F9485D7D9F55C</t>
  </si>
  <si>
    <t>51F82109ABC369199789130E256151F82109ABC0938F9485D7CFC54F</t>
  </si>
  <si>
    <t>51F82109ABC369199789130E256151F82109ABC0938F9485D7CFD552</t>
  </si>
  <si>
    <t>51F82109ABC369199789130E256151F82109ABC0938F9485D7D9E5BE</t>
  </si>
  <si>
    <t>51F82109ABC369199789130E256157AE9109DE9C9DF396A8916D65881</t>
  </si>
  <si>
    <t>천정몰딩설치  재료비 별도  M  건축 14-8   ( 호표 694 )</t>
  </si>
  <si>
    <t>51F82109ABC3691997313930E5B351F82109ABC0938F9485D7CF95FE</t>
  </si>
  <si>
    <t>51F82109ABC3691997313930E5B357AE9109DE9C9DF396A8916D65881</t>
  </si>
  <si>
    <t>잡철물제작설치(철제)  간단  kg  건축 14-6   ( 호표 695 )</t>
  </si>
  <si>
    <t>호표 697</t>
  </si>
  <si>
    <t>51F82109ABC3691997893FFDF5DC</t>
  </si>
  <si>
    <t>51F82109ABC3691997892D83553B51F82109ABC3691997893FFDF5DC</t>
  </si>
  <si>
    <t>호표 698</t>
  </si>
  <si>
    <t>51F82109ABC3691997893FE365E5</t>
  </si>
  <si>
    <t>51F82109ABC3691997892D83553B51F82109ABC3691997893FE365E5</t>
  </si>
  <si>
    <t>유성페인트(붓칠)  철재면, 2회. 1급  M2  건축 17-3-1   ( 호표 696 )</t>
  </si>
  <si>
    <t>51F82109ABC36FA79FDB1ED755C251F82109ABC3691D9EE3D31C3524</t>
  </si>
  <si>
    <t>51F82109ABC36FA79FDB1ED755C251F82109ABC3691D9EE3D338D5DC</t>
  </si>
  <si>
    <t>잡철물제작(철제)  간단  kg  건축 14-6   ( 호표 697 )</t>
  </si>
  <si>
    <t>51F82109ABC3691997893FFDF5DC5197F1097C0B2EF89528D47D8507</t>
  </si>
  <si>
    <t>51F82109ABC3691997893FFDF5DC51CC71094F53644E9617916F15D8</t>
  </si>
  <si>
    <t>51F82109ABC3691997893FFDF5DC51CC71094F53644E96202968A52E</t>
  </si>
  <si>
    <t>51F82109ABC3691997893FFDF5DC51F82109ABC240449E0A9DC885B8</t>
  </si>
  <si>
    <t>51F82109ABC3691997893FFDF5DC51F82109A38AD1489B8E017AC521</t>
  </si>
  <si>
    <t>51F82109ABC3691997893FFDF5DC51F82109ABC0938F9485D7D9F55C</t>
  </si>
  <si>
    <t>51F82109ABC3691997893FFDF5DC51F82109ABC0938F9485D7CFC54F</t>
  </si>
  <si>
    <t>51F82109ABC3691997893FFDF5DC51F82109ABC0938F9485D7CFD552</t>
  </si>
  <si>
    <t>51F82109ABC3691997893FFDF5DC51F82109ABC0938F9485D7D9E5BE</t>
  </si>
  <si>
    <t>51F82109ABC3691997893FFDF5DC57AE9109DE9C9DF396A8916D65881</t>
  </si>
  <si>
    <t>잡철물설치(철제)  간단  kg  건축 14-6   ( 호표 698 )</t>
  </si>
  <si>
    <t>51F82109ABC3691997893FE365E55197F1097C0B2EF89528D47D8507</t>
  </si>
  <si>
    <t>51F82109ABC3691997893FE365E551CC71094F53644E9617916F15D8</t>
  </si>
  <si>
    <t>51F82109ABC3691997893FE365E551CC71094F53644E96202968A52E</t>
  </si>
  <si>
    <t>51F82109ABC3691997893FE365E551F82109ABC240449E0A9DC885B8</t>
  </si>
  <si>
    <t>51F82109ABC3691997893FE365E551F82109A38AD1489B8E017AC521</t>
  </si>
  <si>
    <t>51F82109ABC3691997893FE365E551F82109ABC0938F9485D7D9F55C</t>
  </si>
  <si>
    <t>51F82109ABC3691997893FE365E551F82109ABC0938F9485D7CFC54F</t>
  </si>
  <si>
    <t>51F82109ABC3691997893FE365E551F82109ABC0938F9485D7CFD552</t>
  </si>
  <si>
    <t>51F82109ABC3691997893FE365E551F82109ABC0938F9485D7D9E5BE</t>
  </si>
  <si>
    <t>51F82109ABC3691997893FE365E557AE9109DE9C9DF396A8916D65881</t>
  </si>
  <si>
    <t>발포폴리스티렌(슬래브 위 깔기)  비드법 1종, 바닥, 비중 0.03, 50mm  M2  건축 18-3-1   ( 호표 699 )</t>
  </si>
  <si>
    <t>건축 18-3-1</t>
  </si>
  <si>
    <t>비드법 1종, 비중 0.03, 50mm</t>
  </si>
  <si>
    <t>51F82109A65EB21795488485F52F</t>
  </si>
  <si>
    <t>51F82109ABC36BCD9330E378A5E551F82109A65EB21795488485F52F</t>
  </si>
  <si>
    <t>51F82109ABC36BCD9330E378A5E551F82109ABC369139E9DE1E6D511</t>
  </si>
  <si>
    <t>자갈깔기지정  인력  M3  토목 5-1-2   ( 호표 700 )</t>
  </si>
  <si>
    <t>토목 5-1-2</t>
  </si>
  <si>
    <t>51F82109ABC36876967C4E7DE54F51F82109ABC0938F9485D7CFC54F</t>
  </si>
  <si>
    <t>모르타르 타설    M3  건축 15-1-2.2   ( 호표 701 )</t>
  </si>
  <si>
    <t>일반기계운전사</t>
  </si>
  <si>
    <t>51F82109ABC0938F9485D7EA6547</t>
  </si>
  <si>
    <t>51F82109ABC3691896B1F6D0754E51F82109ABC0938F9485D7EA6547</t>
  </si>
  <si>
    <t>51F82109ABC3691896B1F6D0754E51F82109ABC0938F9485D7CFA588</t>
  </si>
  <si>
    <t>51F82109ABC3691896B1F6D0754E51F82109ABC0938F9485D7CFC54F</t>
  </si>
  <si>
    <t>37kw</t>
  </si>
  <si>
    <t>호표 703</t>
  </si>
  <si>
    <t>51F82109ABC2404598E4386155AB</t>
  </si>
  <si>
    <t>51F82109ABC3691896B1F6D0754E51F82109ABC2404598E4386155AB</t>
  </si>
  <si>
    <t>51F82109ABC3691896B1F6D0754E51F82109ABC2404598E4386165B5</t>
  </si>
  <si>
    <t>51F82109ABC3691896B1F6D0754E51F82109ABC2404598E43861755C</t>
  </si>
  <si>
    <t>51F82109ABC3691896B1F6D0754E51F82109ABC2404598E43861950A</t>
  </si>
  <si>
    <t>모르타르 기계바름  인력마감, 구배가 없는 경우  M2  건축 15-1-2.2   ( 호표 702 )</t>
  </si>
  <si>
    <t>51F82109ABC3691896B1E444D55B51F82109ABC0938F9485D7CFA588</t>
  </si>
  <si>
    <t>모르타르펌프  37kw  HR  건축 15-1-1.4   ( 호표 703 )</t>
  </si>
  <si>
    <t>51B20109068554449B5E9ECAC58B</t>
  </si>
  <si>
    <t>51F82109ABC2404598E4386155AB51B20109068554449B5E9ECAC58B</t>
  </si>
  <si>
    <t>51F82109ABC2404598E4386155AB51F82109A38AD1489B8E017AC521</t>
  </si>
  <si>
    <t>수성페인트(뿜칠) - 재료비  내부, 2회, 1급, 합성수지 에멀션페인트  M2  건축 17-2-3   ( 호표 704 )</t>
  </si>
  <si>
    <t>51F82109ABC3691D9EC0881F15D7512CC10954B7969F9C188EA8A5D5</t>
  </si>
  <si>
    <t>51F82109ABC3691D9EC0881F15D757AE9109DE9C9DF396A8916D65881</t>
  </si>
  <si>
    <t>수성페인트(뿜칠) - 노무비 및 공구손료  2회 칠  M2  건축 17-2-3   ( 호표 705 )</t>
  </si>
  <si>
    <t>51F82109ABC3691D9EC088F6D5A051F82109ABC0938F9485D7CFA581</t>
  </si>
  <si>
    <t>51F82109ABC3691D9EC088F6D5A051F82109ABC0938F9485D7CFC54F</t>
  </si>
  <si>
    <t>인력품의 9%</t>
  </si>
  <si>
    <t>51F82109ABC3691D9EC088F6D5A057AE9109DE9C9DF396A8916D65881</t>
  </si>
  <si>
    <t>수성페인트(뿜칠) - 재료비  외부, 2회, 1급, 합성수지 에멀션페인트  M2  건축 17-2-3   ( 호표 706 )</t>
  </si>
  <si>
    <t>51F82109ABC3691D9EC09AD1D573512CC10954B7969F9C188EA8E54E</t>
  </si>
  <si>
    <t>51F82109ABC3691D9EC09AD1D57357AE9109DE9C9DF396A8916D65881</t>
  </si>
  <si>
    <t>에폭시 페인트 - 재료비  바닥  M2  건축 17-6   ( 호표 707 )</t>
  </si>
  <si>
    <t>에폭시수지 페인트</t>
  </si>
  <si>
    <t>에포마, SB-EV-400, 투명</t>
  </si>
  <si>
    <t>512CC10954B7969F9C6765D3F586</t>
  </si>
  <si>
    <t>51F82109ABC36FA297E0CA37150D512CC10954B7969F9C6765D3F586</t>
  </si>
  <si>
    <t>에포마, SB.EP프라이머</t>
  </si>
  <si>
    <t>512CC10954B7969F9C6765D3F584</t>
  </si>
  <si>
    <t>51F82109ABC36FA297E0CA37150D512CC10954B7969F9C6765D3F584</t>
  </si>
  <si>
    <t>51F82109ABC36FA297E0CA37150D512CC10954B7969798E846D395BB</t>
  </si>
  <si>
    <t>에폭시 코팅 - 노무비  바닥, 롤러칠  M2  건축 17-6   ( 호표 708 )</t>
  </si>
  <si>
    <t>51F82109ABC36FA297C5FEED355451F82109ABC0938F9485D7CFA581</t>
  </si>
  <si>
    <t>51F82109ABC36FA297C5FEED355451F82109ABC0938F9485D7CFC54F</t>
  </si>
  <si>
    <t>에폭시 라이닝 - 노무비  바닥, 레기칠  M2  건축 17-6   ( 호표 709 )</t>
  </si>
  <si>
    <t>51F82109ABC36FA297D6539615CC51F82109ABC0938F9485D7CFA581</t>
  </si>
  <si>
    <t>51F82109ABC36FA297D6539615CC51F82109ABC0938F9485D7CFC54F</t>
  </si>
  <si>
    <t>걸레받이용 페인트 - 재료비    M2  건축 17-9   ( 호표 710 )</t>
  </si>
  <si>
    <t>아크릴수지 페인트</t>
  </si>
  <si>
    <t>KSM6020-2종1급, 흑색</t>
  </si>
  <si>
    <t>512CC10954B7969290BE478E8533</t>
  </si>
  <si>
    <t>51F82109ABC36FAD9065F554C56B512CC10954B7969290BE478E8533</t>
  </si>
  <si>
    <t>51F82109ABC36FAD9065F554C56B512CC10954B7969798E846D395BB</t>
  </si>
  <si>
    <t>319퍼티, 회색</t>
  </si>
  <si>
    <t>512CC109566572DF9474ECDAC568</t>
  </si>
  <si>
    <t>51F82109ABC36FAD9065F554C56B512CC109566572DF9474ECDAC568</t>
  </si>
  <si>
    <t>51F82109ABC36FAD9065F554C56B51F87109216944CD92D565EA35AF</t>
  </si>
  <si>
    <t>걸레받이용 페인트 - 노무비  붓칠, 2회  M2  건축 17-9   ( 호표 711 )</t>
  </si>
  <si>
    <t>51F82109ABC36FAD9065E4E5B5BA51F82109ABC0938F9485D7CFA581</t>
  </si>
  <si>
    <t>51F82109ABC36FAD9065E4E5B5BA51F82109ABC0938F9485D7CFC54F</t>
  </si>
  <si>
    <t>PVC계 바닥재 - 타일 깔기  주재료 제외  M2  건축 18-1-1.1   ( 호표 712 )</t>
  </si>
  <si>
    <t>51F82109ABC3691C9C7118D36573512CC10951E3375797357E5665F9</t>
  </si>
  <si>
    <t>51F82109ABC3691C9C7118D3657351F82109ABC0938F9485D7CF95FE</t>
  </si>
  <si>
    <t>51F82109ABC3691C9C7118D3657351F82109ABC0938F9485D7CFC54F</t>
  </si>
  <si>
    <t>플로어링 마루 - 노무비 및 공구손료    M2  건축 18-1-3   ( 호표 713 )</t>
  </si>
  <si>
    <t>51F82109ABC3687D9900B6B9B5BC51F82109ABC0938F9485D7CF95FE</t>
  </si>
  <si>
    <t>51F82109ABC3687D9900B6B9B5BC51F82109ABC0938F9485D7CFC54F</t>
  </si>
  <si>
    <t>51F82109ABC3687D9900B6B9B5BC57AE9109DE9C9DF396A8916D65881</t>
  </si>
  <si>
    <t>흡음판 - 노무비 및 공구손료  벽  M2  건축 18-2-1.4   ( 호표 714 )</t>
  </si>
  <si>
    <t>51F82109ABC3687D99239608C5C951F82109ABC0938F9485D7CF95FE</t>
  </si>
  <si>
    <t>51F82109ABC3687D99239608C5C951F82109ABC0938F9485D7CFC54F</t>
  </si>
  <si>
    <t>51F82109ABC3687D99239608C5C957AE9109DE9C9DF396A8916D65881</t>
  </si>
  <si>
    <t>흡음판 - 노무비 및 공구손료  천장  M2  건축 18-2-1.4   ( 호표 715 )</t>
  </si>
  <si>
    <t>51F82109ABC3687D99239608F59D51F82109ABC0938F9485D7CF95FE</t>
  </si>
  <si>
    <t>51F82109ABC3687D99239608F59D51F82109ABC0938F9485D7CFC54F</t>
  </si>
  <si>
    <t>51F82109ABC3687D99239608F59D57AE9109DE9C9DF396A8916D65881</t>
  </si>
  <si>
    <t>도배 - 합판·석고보드면  재료비, 비닐벽지, 실크형, A급  M2  건축 18-2-3   ( 호표 716 )</t>
  </si>
  <si>
    <t>초배지</t>
  </si>
  <si>
    <t>51F82109A65EB33E97C44CE275B2</t>
  </si>
  <si>
    <t>51F82109ABC3603C9C4A55CC350951F82109A65EB33E97C44CE275B2</t>
  </si>
  <si>
    <t>비닐벽지</t>
  </si>
  <si>
    <t>실크형, A급</t>
  </si>
  <si>
    <t>51F82109A65EB33E97A92F7775B7</t>
  </si>
  <si>
    <t>51F82109ABC3603C9C4A55CC350951F82109A65EB33E97A92F7775B7</t>
  </si>
  <si>
    <t>벽지용</t>
  </si>
  <si>
    <t>512CC10951E3375797357E5645CA</t>
  </si>
  <si>
    <t>51F82109ABC3603C9C4A55CC3509512CC10951E3375797357E5645CA</t>
  </si>
  <si>
    <t>도배 - 합판·석고보드면  노무비, 벽  M2  건축 18-2-3   ( 호표 717 )</t>
  </si>
  <si>
    <t>도배공</t>
  </si>
  <si>
    <t>51F82109ABC0938F9485D7CFA580</t>
  </si>
  <si>
    <t>51F82109ABC3603C9C4A55E8E5C951F82109ABC0938F9485D7CFA580</t>
  </si>
  <si>
    <t>51F82109ABC3603C9C4A55E8E5C951F82109ABC0938F9485D7CFC54F</t>
  </si>
  <si>
    <t>도배 - 합판·석고보드면  재료비, 종이벽지, 그라비아, A급  M2  건축 18-2-3   ( 호표 718 )</t>
  </si>
  <si>
    <t>51F82109ABC3603C9C4A55CC451051F82109A65EB33E97C44CE275B2</t>
  </si>
  <si>
    <t>종이벽지</t>
  </si>
  <si>
    <t>그라비아, A급</t>
  </si>
  <si>
    <t>51F82109A65EB21795013CA915DD</t>
  </si>
  <si>
    <t>51F82109ABC3603C9C4A55CC451051F82109A65EB21795013CA915DD</t>
  </si>
  <si>
    <t>51F82109ABC3603C9C4A55CC4510512CC10951E3375797357E5645CA</t>
  </si>
  <si>
    <t>도배 - 합판·석고보드면  재료비, 발포벽지, 고발포  M2  건축 18-2-3   ( 호표 719 )</t>
  </si>
  <si>
    <t>51F82109ABC3603C9C4A55DEE58E51F82109A65EB33E97C44CE275B2</t>
  </si>
  <si>
    <t>발포벽지</t>
  </si>
  <si>
    <t>고발포</t>
  </si>
  <si>
    <t>51F82109A65EB33E9763D2F6B575</t>
  </si>
  <si>
    <t>51F82109ABC3603C9C4A55DEE58E51F82109A65EB33E9763D2F6B575</t>
  </si>
  <si>
    <t>51F82109ABC3603C9C4A55DEE58E512CC10951E3375797357E5645CA</t>
  </si>
  <si>
    <t>도배 - 콘크리트·모르타르면  재료비, 비닐벽지, 실크형, A급  M2  건축 18-2-3   ( 호표 720 )</t>
  </si>
  <si>
    <t>51F82109ABC3603C9C4A55B3851D51F82109A65EB33E97C44CE275B2</t>
  </si>
  <si>
    <t>51F82109ABC3603C9C4A55B3851D51F82109A65EB33E97A92F7775B7</t>
  </si>
  <si>
    <t>51F82109ABC3603C9C4A55B3851D512CC10951E3375797357E5645CA</t>
  </si>
  <si>
    <t>도배 - 콘크리트·모르타르면  노무비, 벽  M2  건축 18-2-3   ( 호표 721 )</t>
  </si>
  <si>
    <t>51F82109ABC3603C9C4A55E8D52251F82109ABC0938F9485D7CFA580</t>
  </si>
  <si>
    <t>51F82109ABC3603C9C4A55E8D52251F82109ABC0938F9485D7CFC54F</t>
  </si>
  <si>
    <t>도배 - 콘크리트·모르타르면  재료비, 종이벽지, 그라비아, A급  M2  건축 18-2-3   ( 호표 722 )</t>
  </si>
  <si>
    <t>51F82109ABC3603C9C4A55B3F54C51F82109A65EB33E97C44CE275B2</t>
  </si>
  <si>
    <t>51F82109ABC3603C9C4A55B3F54C51F82109A65EB21795013CA915DD</t>
  </si>
  <si>
    <t>51F82109ABC3603C9C4A55B3F54C512CC10951E3375797357E5645CA</t>
  </si>
  <si>
    <t>도배 - 콘크리트·모르타르면  재료비, 발포벽지, 고발포  M2  건축 18-2-3   ( 호표 723 )</t>
  </si>
  <si>
    <t>51F82109ABC3603C9C4A558605C351F82109A65EB33E97C44CE275B2</t>
  </si>
  <si>
    <t>51F82109ABC3603C9C4A558605C351F82109A65EB33E9763D2F6B575</t>
  </si>
  <si>
    <t>51F82109ABC3603C9C4A558605C3512CC10951E3375797357E5645CA</t>
  </si>
  <si>
    <t>도배 - 합판·석고보드면  노무비, 천장  M2  건축 18-2-3   ( 호표 724 )</t>
  </si>
  <si>
    <t>51F82109ABC3603C9C4A55F9451451F82109ABC0938F9485D7CFA580</t>
  </si>
  <si>
    <t>51F82109ABC3603C9C4A55F9451451F82109ABC0938F9485D7CFC54F</t>
  </si>
  <si>
    <t>51F82109ABC3603C9C4A55F9451457AE9109DE9C9DF396A8916D65881</t>
  </si>
  <si>
    <t>도배 - 콘크리트·모르타르면  노무비, 천장  M2  건축 18-2-3   ( 호표 725 )</t>
  </si>
  <si>
    <t>51F82109ABC3603C9C4A55F975E851F82109ABC0938F9485D7CFA580</t>
  </si>
  <si>
    <t>51F82109ABC3603C9C4A55F975E851F82109ABC0938F9485D7CFC54F</t>
  </si>
  <si>
    <t>51F82109ABC3603C9C4A55F975E857AE9109DE9C9DF396A8916D65881</t>
  </si>
  <si>
    <t>방습필름 - 노무비  바닥  M2  건축 18-3-1.3   ( 호표 726 )</t>
  </si>
  <si>
    <t>51F82109ABC369139EB8CF6FB55A51F82109ABC0938F9485D7CF95FE</t>
  </si>
  <si>
    <t>51F82109ABC369139EB8CF6FB55A51F82109ABC0938F9485D7CFC54F</t>
  </si>
  <si>
    <t>방습필름 - 노무비  벽  M2  건축 18-3-1.3   ( 호표 727 )</t>
  </si>
  <si>
    <t>51F82109ABC369139EB8D9D655AB51F82109ABC0938F9485D7CF95FE</t>
  </si>
  <si>
    <t>51F82109ABC369139EB8D9D655AB51F82109ABC0938F9485D7CFC54F</t>
  </si>
  <si>
    <t>우레탄폼 분사용기구    HR  토목 11-44-52   ( 호표 728 )</t>
  </si>
  <si>
    <t>토목 11-44-52</t>
  </si>
  <si>
    <t>8.1kg/min</t>
  </si>
  <si>
    <t>5185C10931C93ADF9B58F89485AE</t>
  </si>
  <si>
    <t>51F82109ABC240449E0A8381456A5185C10931C93ADF9B58F89485AE</t>
  </si>
  <si>
    <t>소형장비 사용  무근구조물  M3  건축 19-1-3,2   ( 호표 729 )</t>
  </si>
  <si>
    <t>51F82109ABC369129C12B580759051F82109ABC0938F9485D7CF15AB</t>
  </si>
  <si>
    <t>51F82109ABC369129C12B580759051F82109ABC0938F9485D7CFC54F</t>
  </si>
  <si>
    <t>51F82109ABC369129C12B580759051F82109ABC240449EE0843825CA</t>
  </si>
  <si>
    <t>51F82109ABC369129C12B580759051F82109ABC240449EE0842ED59A</t>
  </si>
  <si>
    <t>51F82109ABC369129C12B580759057AE9109DE9C9DF396A8916D65881</t>
  </si>
  <si>
    <t>페이브먼트 브레이커  25kg(55#)  HR  토목 11-44-17   ( 호표 730 )</t>
  </si>
  <si>
    <t>토목 11-44-17</t>
  </si>
  <si>
    <t>25.0kg(55#)</t>
  </si>
  <si>
    <t>519731094CE040E79F61D15015CB</t>
  </si>
  <si>
    <t>51F82109ABC240449EE0843825CA519731094CE040E79F61D15015CB</t>
  </si>
  <si>
    <t>공기압축기(이동식)  3.5M3/min  HR  토목 11-44-16   ( 호표 731 )</t>
  </si>
  <si>
    <t>토목 11-44-16</t>
  </si>
  <si>
    <t>51973109477BAAB79B3D972E55A2</t>
  </si>
  <si>
    <t>51F82109ABC240449EE0842ED59A51973109477BAAB79B3D972E55A2</t>
  </si>
  <si>
    <t>51F82109ABC240449EE0842ED59A513D2109A406F3E29C5F87EFD5EB</t>
  </si>
  <si>
    <t>주연료비의 16%</t>
  </si>
  <si>
    <t>51F82109ABC240449EE0842ED59A57AE9109DE9C9DF396A8916D65881</t>
  </si>
  <si>
    <t>51F82109ABC240449EE0842ED59A51F82109ABC0938F9485D7CF85D1</t>
  </si>
  <si>
    <t>소형장비 사용  철근구조물  M3  건축 19-1-3,2   ( 호표 732 )</t>
  </si>
  <si>
    <t>51F82109ABC369129C12B58045DC51F82109ABC0938F9485D7CF15AB</t>
  </si>
  <si>
    <t>51F82109ABC369129C12B58045DC51F82109ABC0938F9485D7CFC54F</t>
  </si>
  <si>
    <t>51F82109ABC369129C12B58045DC51F82109ABC240449EE0843825CA</t>
  </si>
  <si>
    <t>51F82109ABC369129C12B58045DC51F82109ABC240449EE0842ED59A</t>
  </si>
  <si>
    <t>51F82109ABC369129C12B58045DC57AE9109DE9C9DF396A8916D65881</t>
  </si>
  <si>
    <t>굴삭기(무한궤도)  0.7M3  HR  토목 11-3.4   ( 호표 733 )</t>
  </si>
  <si>
    <t>519731094EA84B0C96A5847795F8</t>
  </si>
  <si>
    <t>51F82109ABC240449E9860802535519731094EA84B0C96A5847795F8</t>
  </si>
  <si>
    <t>51F82109ABC240449E9860802535513D2109A406F3E29C5F87EFD5EB</t>
  </si>
  <si>
    <t>주연료비의22%</t>
  </si>
  <si>
    <t>51F82109ABC240449E986080253557AE9109DE9C9DF396A8916D65881</t>
  </si>
  <si>
    <t>51F82109ABC240449E986080253551F82109ABC0938F9485D7CF85D1</t>
  </si>
  <si>
    <t>대형 브레이카  0.7M3  HR  토목 11-17.5   ( 호표 734 )</t>
  </si>
  <si>
    <t>토목 11-17.5</t>
  </si>
  <si>
    <t>대형 브레이커</t>
  </si>
  <si>
    <t>0.7M3용</t>
  </si>
  <si>
    <t>519731094D87CAAA9D96B16B3586</t>
  </si>
  <si>
    <t>51F82109ABC240449E986092A5E5519731094D87CAAA9D96B16B3586</t>
  </si>
  <si>
    <t>치즐(구조물용)  0.7M3  HR  토목 11-17.4   ( 호표 735 )</t>
  </si>
  <si>
    <t>토목 11-17.4</t>
  </si>
  <si>
    <t>대형 브레이커용 치즐</t>
  </si>
  <si>
    <t>본</t>
  </si>
  <si>
    <t>519731094D87CAAA9DEE9B5945B3</t>
  </si>
  <si>
    <t>51F82109ABC240449E986092D5BA519731094D87CAAA9DEE9B5945B3</t>
  </si>
  <si>
    <t>기계사용  기계경비 제외, 기준 높이 10m  M3  건축 19-1-3,2   ( 호표 736 )</t>
  </si>
  <si>
    <t>51F82109ABC369129C12B5BD950051CC71094F53644E9617916F15D8</t>
  </si>
  <si>
    <t>51F82109ABC369129C12B5BD950051CC71094F53644E96202968A52E</t>
  </si>
  <si>
    <t>51F82109ABC369129C12B5BD950051F82109ABC0938F9485D7CFD552</t>
  </si>
  <si>
    <t>51F82109ABC369129C12B5BD950051F82109ABC0938F9485D7CFC54F</t>
  </si>
  <si>
    <t>굴삭기(무한궤도)  1.0M3  HR  토목 11-3.4   ( 호표 737 )</t>
  </si>
  <si>
    <t>519731094EA84B0C96A5847795F6</t>
  </si>
  <si>
    <t>51F82109ABC240449E9860800508519731094EA84B0C96A5847795F6</t>
  </si>
  <si>
    <t>51F82109ABC240449E9860800508513D2109A406F3E29C5F87EFD5EB</t>
  </si>
  <si>
    <t>주연료비의 22%</t>
  </si>
  <si>
    <t>51F82109ABC240449E986080050857AE9109DE9C9DF396A8916D65881</t>
  </si>
  <si>
    <t>51F82109ABC240449E986080050851F82109ABC0938F9485D7CF85D1</t>
  </si>
  <si>
    <t>대형 브레이카  1.0M3  HR  토목 11-17.5   ( 호표 738 )</t>
  </si>
  <si>
    <t>519731094D87CAAA9D96B16B25FC</t>
  </si>
  <si>
    <t>51F82109ABC240449E986092A5E3519731094D87CAAA9D96B16B25FC</t>
  </si>
  <si>
    <t>압쇄기(펄버라이저)  1.0M3용  HR  토목 11-18.3   ( 호표 739 )</t>
  </si>
  <si>
    <t>토목 11-18.3</t>
  </si>
  <si>
    <t>519731094D87CAAA9DEE9B48D55F</t>
  </si>
  <si>
    <t>51F82109ABC240449E986092C596519731094D87CAAA9DEE9B48D55F</t>
  </si>
  <si>
    <t>철골재 철거  해체  TON  건축 19-1-4   ( 호표 740 )</t>
  </si>
  <si>
    <t>51F82109ABC369129C12E2FB95C651F82109ABC0938F9485D7CFD552</t>
  </si>
  <si>
    <t>51F82109ABC369129C12E2FB95C651F82109ABC0938F9485D7CFC54F</t>
  </si>
  <si>
    <t>철골재 철거  뒷정리  TON  건축 19-1-4   ( 호표 741 )</t>
  </si>
  <si>
    <t>51F82109ABC369129C12E2FB95C551F82109ABC0938F9485D7CFC54F</t>
  </si>
  <si>
    <t>단 가 대 비 표</t>
  </si>
  <si>
    <t>규격</t>
  </si>
  <si>
    <t>가격정보</t>
  </si>
  <si>
    <t>PAGE</t>
  </si>
  <si>
    <t>물가자료</t>
  </si>
  <si>
    <t>유통물가</t>
  </si>
  <si>
    <t>거래가격</t>
  </si>
  <si>
    <t>조사가격</t>
  </si>
  <si>
    <t>적용단가</t>
  </si>
  <si>
    <t>품목구분</t>
  </si>
  <si>
    <t>노임구분</t>
  </si>
  <si>
    <t>자재 1</t>
  </si>
  <si>
    <t>자재 2</t>
  </si>
  <si>
    <t>자재 3</t>
  </si>
  <si>
    <t>자재 4</t>
  </si>
  <si>
    <t>자재 5</t>
  </si>
  <si>
    <t>자재 6</t>
  </si>
  <si>
    <t>자재 7</t>
  </si>
  <si>
    <t>1180</t>
  </si>
  <si>
    <t>자재 8</t>
  </si>
  <si>
    <t>자재 9</t>
  </si>
  <si>
    <t>1279</t>
  </si>
  <si>
    <t>1181</t>
  </si>
  <si>
    <t>자재 10</t>
  </si>
  <si>
    <t>자재 11</t>
  </si>
  <si>
    <t>자재 12</t>
  </si>
  <si>
    <t>자재 13</t>
  </si>
  <si>
    <t>자재 14</t>
  </si>
  <si>
    <t>자재 15</t>
  </si>
  <si>
    <t>자재 16</t>
  </si>
  <si>
    <t>자재 17</t>
  </si>
  <si>
    <t>자재 18</t>
  </si>
  <si>
    <t>자재 19</t>
  </si>
  <si>
    <t>자재 20</t>
  </si>
  <si>
    <t>자재 21</t>
  </si>
  <si>
    <t>자재 22</t>
  </si>
  <si>
    <t>자재 23</t>
  </si>
  <si>
    <t>자재 24</t>
  </si>
  <si>
    <t>자재 25</t>
  </si>
  <si>
    <t>자재 26</t>
  </si>
  <si>
    <t>자재 27</t>
  </si>
  <si>
    <t>713</t>
  </si>
  <si>
    <t>자재 28</t>
  </si>
  <si>
    <t>자재 29</t>
  </si>
  <si>
    <t>560</t>
  </si>
  <si>
    <t>자재 30</t>
  </si>
  <si>
    <t>64</t>
  </si>
  <si>
    <t>38</t>
  </si>
  <si>
    <t>자재 31</t>
  </si>
  <si>
    <t>689</t>
  </si>
  <si>
    <t>525</t>
  </si>
  <si>
    <t>자재 32</t>
  </si>
  <si>
    <t>자재 33</t>
  </si>
  <si>
    <t>자재 34</t>
  </si>
  <si>
    <t>자재 35</t>
  </si>
  <si>
    <t>79</t>
  </si>
  <si>
    <t>49</t>
  </si>
  <si>
    <t>자재 36</t>
  </si>
  <si>
    <t>711</t>
  </si>
  <si>
    <t>자재 37</t>
  </si>
  <si>
    <t>86</t>
  </si>
  <si>
    <t>57</t>
  </si>
  <si>
    <t>자재 38</t>
  </si>
  <si>
    <t>85</t>
  </si>
  <si>
    <t>자재 39</t>
  </si>
  <si>
    <t>82</t>
  </si>
  <si>
    <t>52</t>
  </si>
  <si>
    <t>자재 40</t>
  </si>
  <si>
    <t>자재 41</t>
  </si>
  <si>
    <t>자재 42</t>
  </si>
  <si>
    <t>자재 43</t>
  </si>
  <si>
    <t>자재 44</t>
  </si>
  <si>
    <t>75</t>
  </si>
  <si>
    <t>43</t>
  </si>
  <si>
    <t>자재 45</t>
  </si>
  <si>
    <t>자재 46</t>
  </si>
  <si>
    <t>자재 47</t>
  </si>
  <si>
    <t>자재 48</t>
  </si>
  <si>
    <t>926</t>
  </si>
  <si>
    <t>자재 49</t>
  </si>
  <si>
    <t>자재 50</t>
  </si>
  <si>
    <t>자재 51</t>
  </si>
  <si>
    <t>1289</t>
  </si>
  <si>
    <t>1216</t>
  </si>
  <si>
    <t>자재 52</t>
  </si>
  <si>
    <t>686</t>
  </si>
  <si>
    <t>96-2</t>
  </si>
  <si>
    <t>자재 53</t>
  </si>
  <si>
    <t>자재 54</t>
  </si>
  <si>
    <t>137</t>
  </si>
  <si>
    <t>89</t>
  </si>
  <si>
    <t>자재 55</t>
  </si>
  <si>
    <t>자재 56</t>
  </si>
  <si>
    <t>123</t>
  </si>
  <si>
    <t>자재 57</t>
  </si>
  <si>
    <t>자재 58</t>
  </si>
  <si>
    <t>자재 59</t>
  </si>
  <si>
    <t>자재 60</t>
  </si>
  <si>
    <t>124</t>
  </si>
  <si>
    <t>83</t>
  </si>
  <si>
    <t>자재 61</t>
  </si>
  <si>
    <t>자재 62</t>
  </si>
  <si>
    <t>자재 63</t>
  </si>
  <si>
    <t>자재 64</t>
  </si>
  <si>
    <t>자재 65</t>
  </si>
  <si>
    <t>자재 66</t>
  </si>
  <si>
    <t>자재 67</t>
  </si>
  <si>
    <t>자재 68</t>
  </si>
  <si>
    <t>자재 69</t>
  </si>
  <si>
    <t>자재 70</t>
  </si>
  <si>
    <t>자재 71</t>
  </si>
  <si>
    <t>자재 72</t>
  </si>
  <si>
    <t>자재 73</t>
  </si>
  <si>
    <t>자재 74</t>
  </si>
  <si>
    <t>자재 75</t>
  </si>
  <si>
    <t>122</t>
  </si>
  <si>
    <t>자재 76</t>
  </si>
  <si>
    <t>자재 77</t>
  </si>
  <si>
    <t>자재 78</t>
  </si>
  <si>
    <t>자재 79</t>
  </si>
  <si>
    <t>1204</t>
  </si>
  <si>
    <t>자재 80</t>
  </si>
  <si>
    <t>자재 81</t>
  </si>
  <si>
    <t>자재 82</t>
  </si>
  <si>
    <t>133</t>
  </si>
  <si>
    <t>자재 83</t>
  </si>
  <si>
    <t>128</t>
  </si>
  <si>
    <t>자재 84</t>
  </si>
  <si>
    <t>자재 85</t>
  </si>
  <si>
    <t>자재 86</t>
  </si>
  <si>
    <t>자재 87</t>
  </si>
  <si>
    <t>자재 88</t>
  </si>
  <si>
    <t>113</t>
  </si>
  <si>
    <t>73</t>
  </si>
  <si>
    <t>자재 89</t>
  </si>
  <si>
    <t>자재 90</t>
  </si>
  <si>
    <t>114</t>
  </si>
  <si>
    <t>자재 91</t>
  </si>
  <si>
    <t>자재 92</t>
  </si>
  <si>
    <t>자재 93</t>
  </si>
  <si>
    <t>648</t>
  </si>
  <si>
    <t>497</t>
  </si>
  <si>
    <t>자재 94</t>
  </si>
  <si>
    <t>자재 95</t>
  </si>
  <si>
    <t>자재 96</t>
  </si>
  <si>
    <t>605</t>
  </si>
  <si>
    <t>408</t>
  </si>
  <si>
    <t>자재 97</t>
  </si>
  <si>
    <t>자재 98</t>
  </si>
  <si>
    <t>자재 99</t>
  </si>
  <si>
    <t>자재 100</t>
  </si>
  <si>
    <t>92</t>
  </si>
  <si>
    <t>61</t>
  </si>
  <si>
    <t>자재 101</t>
  </si>
  <si>
    <t>자재 102</t>
  </si>
  <si>
    <t>자재 103</t>
  </si>
  <si>
    <t>93</t>
  </si>
  <si>
    <t>62</t>
  </si>
  <si>
    <t>자재 104</t>
  </si>
  <si>
    <t>524</t>
  </si>
  <si>
    <t>381</t>
  </si>
  <si>
    <t>자재 105</t>
  </si>
  <si>
    <t>자재 106</t>
  </si>
  <si>
    <t>자재 107</t>
  </si>
  <si>
    <t>자재 108</t>
  </si>
  <si>
    <t>자재 109</t>
  </si>
  <si>
    <t>96</t>
  </si>
  <si>
    <t>자재 110</t>
  </si>
  <si>
    <t>자재 111</t>
  </si>
  <si>
    <t>자재 112</t>
  </si>
  <si>
    <t>1401</t>
  </si>
  <si>
    <t>자재 113</t>
  </si>
  <si>
    <t>자재 114</t>
  </si>
  <si>
    <t>492</t>
  </si>
  <si>
    <t>365</t>
  </si>
  <si>
    <t>자재 115</t>
  </si>
  <si>
    <t>자재 116</t>
  </si>
  <si>
    <t>176</t>
  </si>
  <si>
    <t>자재 117</t>
  </si>
  <si>
    <t>496</t>
  </si>
  <si>
    <t>369</t>
  </si>
  <si>
    <t>자재 118</t>
  </si>
  <si>
    <t>자재 119</t>
  </si>
  <si>
    <t>자재 120</t>
  </si>
  <si>
    <t>자재 121</t>
  </si>
  <si>
    <t>자재 122</t>
  </si>
  <si>
    <t>자재 123</t>
  </si>
  <si>
    <t>자재 124</t>
  </si>
  <si>
    <t>자재 125</t>
  </si>
  <si>
    <t>505</t>
  </si>
  <si>
    <t>자재 126</t>
  </si>
  <si>
    <t>632</t>
  </si>
  <si>
    <t>자재 127</t>
  </si>
  <si>
    <t>자재 128</t>
  </si>
  <si>
    <t>자재 129</t>
  </si>
  <si>
    <t>624</t>
  </si>
  <si>
    <t>자재 130</t>
  </si>
  <si>
    <t>642</t>
  </si>
  <si>
    <t>507</t>
  </si>
  <si>
    <t>자재 131</t>
  </si>
  <si>
    <t>508</t>
  </si>
  <si>
    <t>자재 132</t>
  </si>
  <si>
    <t>644</t>
  </si>
  <si>
    <t>506</t>
  </si>
  <si>
    <t>자재 133</t>
  </si>
  <si>
    <t>606</t>
  </si>
  <si>
    <t>410</t>
  </si>
  <si>
    <t>자재 134</t>
  </si>
  <si>
    <t>512</t>
  </si>
  <si>
    <t>자재 135</t>
  </si>
  <si>
    <t>자재 136</t>
  </si>
  <si>
    <t>자재 137</t>
  </si>
  <si>
    <t>자재 138</t>
  </si>
  <si>
    <t>자재 139</t>
  </si>
  <si>
    <t>자재 140</t>
  </si>
  <si>
    <t>자재 141</t>
  </si>
  <si>
    <t>자재 142</t>
  </si>
  <si>
    <t>자재 143</t>
  </si>
  <si>
    <t>자재 144</t>
  </si>
  <si>
    <t>552</t>
  </si>
  <si>
    <t>자재 145</t>
  </si>
  <si>
    <t>자재 146</t>
  </si>
  <si>
    <t>자재 147</t>
  </si>
  <si>
    <t>자재 148</t>
  </si>
  <si>
    <t>529</t>
  </si>
  <si>
    <t>377</t>
  </si>
  <si>
    <t>자재 149</t>
  </si>
  <si>
    <t>자재 150</t>
  </si>
  <si>
    <t>537</t>
  </si>
  <si>
    <t>382</t>
  </si>
  <si>
    <t>자재 151</t>
  </si>
  <si>
    <t>469</t>
  </si>
  <si>
    <t>자재 152</t>
  </si>
  <si>
    <t>자재 153</t>
  </si>
  <si>
    <t>545</t>
  </si>
  <si>
    <t>384</t>
  </si>
  <si>
    <t>자재 154</t>
  </si>
  <si>
    <t>자재 155</t>
  </si>
  <si>
    <t>자재 156</t>
  </si>
  <si>
    <t>자재 157</t>
  </si>
  <si>
    <t>자재 158</t>
  </si>
  <si>
    <t>자재 159</t>
  </si>
  <si>
    <t>자재 160</t>
  </si>
  <si>
    <t>자재 161</t>
  </si>
  <si>
    <t>자재 162</t>
  </si>
  <si>
    <t>자재 163</t>
  </si>
  <si>
    <t>520</t>
  </si>
  <si>
    <t>자재 164</t>
  </si>
  <si>
    <t>464</t>
  </si>
  <si>
    <t>자재 165</t>
  </si>
  <si>
    <t>자재 166</t>
  </si>
  <si>
    <t>자재 167</t>
  </si>
  <si>
    <t>자재 168</t>
  </si>
  <si>
    <t>자재 169</t>
  </si>
  <si>
    <t>자재 170</t>
  </si>
  <si>
    <t>90</t>
  </si>
  <si>
    <t>59</t>
  </si>
  <si>
    <t>자재 171</t>
  </si>
  <si>
    <t>자재 172</t>
  </si>
  <si>
    <t>자재 173</t>
  </si>
  <si>
    <t>523</t>
  </si>
  <si>
    <t>자재 174</t>
  </si>
  <si>
    <t>자재 175</t>
  </si>
  <si>
    <t>58</t>
  </si>
  <si>
    <t>자재 176</t>
  </si>
  <si>
    <t>자재 177</t>
  </si>
  <si>
    <t>672</t>
  </si>
  <si>
    <t>419</t>
  </si>
  <si>
    <t>자재 178</t>
  </si>
  <si>
    <t>자재 179</t>
  </si>
  <si>
    <t>자재 180</t>
  </si>
  <si>
    <t>자재 181</t>
  </si>
  <si>
    <t>자재 182</t>
  </si>
  <si>
    <t>자재 183</t>
  </si>
  <si>
    <t>자재 184</t>
  </si>
  <si>
    <t>자재 185</t>
  </si>
  <si>
    <t>자재 186</t>
  </si>
  <si>
    <t>자재 187</t>
  </si>
  <si>
    <t>자재 188</t>
  </si>
  <si>
    <t>자재 189</t>
  </si>
  <si>
    <t>자재 190</t>
  </si>
  <si>
    <t>자재 191</t>
  </si>
  <si>
    <t>자재 192</t>
  </si>
  <si>
    <t>자재 193</t>
  </si>
  <si>
    <t>자재 194</t>
  </si>
  <si>
    <t>자재 195</t>
  </si>
  <si>
    <t>자재 196</t>
  </si>
  <si>
    <t>자재 197</t>
  </si>
  <si>
    <t>521</t>
  </si>
  <si>
    <t>자재 198</t>
  </si>
  <si>
    <t>자재 199</t>
  </si>
  <si>
    <t>자재 200</t>
  </si>
  <si>
    <t>522</t>
  </si>
  <si>
    <t>461</t>
  </si>
  <si>
    <t>자재 201</t>
  </si>
  <si>
    <t>자재 202</t>
  </si>
  <si>
    <t>자재 203</t>
  </si>
  <si>
    <t>자재 204</t>
  </si>
  <si>
    <t>자재 205</t>
  </si>
  <si>
    <t>자재 206</t>
  </si>
  <si>
    <t>자재 207</t>
  </si>
  <si>
    <t>자재 208</t>
  </si>
  <si>
    <t>531</t>
  </si>
  <si>
    <t>379</t>
  </si>
  <si>
    <t>자재 209</t>
  </si>
  <si>
    <t>353</t>
  </si>
  <si>
    <t>자재 210</t>
  </si>
  <si>
    <t>533</t>
  </si>
  <si>
    <t>자재 211</t>
  </si>
  <si>
    <t>자재 212</t>
  </si>
  <si>
    <t>자재 213</t>
  </si>
  <si>
    <t>347</t>
  </si>
  <si>
    <t>130</t>
  </si>
  <si>
    <t>자재 214</t>
  </si>
  <si>
    <t>자재 215</t>
  </si>
  <si>
    <t>자재 216</t>
  </si>
  <si>
    <t>자재 217</t>
  </si>
  <si>
    <t>노임 1</t>
  </si>
  <si>
    <t>B</t>
  </si>
  <si>
    <t>노임 2</t>
  </si>
  <si>
    <t>노임 3</t>
  </si>
  <si>
    <t>노임 4</t>
  </si>
  <si>
    <t>노임 5</t>
  </si>
  <si>
    <t>노임 6</t>
  </si>
  <si>
    <t>노임 7</t>
  </si>
  <si>
    <t>노임 8</t>
  </si>
  <si>
    <t>노임 9</t>
  </si>
  <si>
    <t>노임 10</t>
  </si>
  <si>
    <t>노임 11</t>
  </si>
  <si>
    <t>노임 12</t>
  </si>
  <si>
    <t>노임 13</t>
  </si>
  <si>
    <t>노임 14</t>
  </si>
  <si>
    <t>노임 15</t>
  </si>
  <si>
    <t>노임 16</t>
  </si>
  <si>
    <t>노임 17</t>
  </si>
  <si>
    <t>노임 18</t>
  </si>
  <si>
    <t>노임 19</t>
  </si>
  <si>
    <t>노임 20</t>
  </si>
  <si>
    <t>노임 21</t>
  </si>
  <si>
    <t>노임 22</t>
  </si>
  <si>
    <t>노임 23</t>
  </si>
  <si>
    <t>노임 24</t>
  </si>
  <si>
    <t>노임 25</t>
  </si>
  <si>
    <t>노임 26</t>
  </si>
  <si>
    <t>노임 27</t>
  </si>
  <si>
    <t>노임 28</t>
  </si>
  <si>
    <t>노임 29</t>
  </si>
  <si>
    <t>노임 30</t>
  </si>
  <si>
    <t>노임 31</t>
  </si>
  <si>
    <t>노임 32</t>
  </si>
  <si>
    <t>노임 33</t>
  </si>
  <si>
    <t>노임 34</t>
  </si>
  <si>
    <t>노임 35</t>
  </si>
  <si>
    <t>노임 36</t>
  </si>
  <si>
    <t>노임 37</t>
  </si>
  <si>
    <t>노임 38</t>
  </si>
  <si>
    <t>노임 39</t>
  </si>
  <si>
    <t>1403</t>
  </si>
  <si>
    <t>1238</t>
  </si>
  <si>
    <t>자재 218</t>
  </si>
  <si>
    <t>자재 219</t>
  </si>
  <si>
    <t>자재 220</t>
  </si>
  <si>
    <t>자재 221</t>
  </si>
  <si>
    <t>1237</t>
  </si>
  <si>
    <t>자재 222</t>
  </si>
  <si>
    <t>556</t>
  </si>
  <si>
    <t>473</t>
  </si>
  <si>
    <t>자재 223</t>
  </si>
  <si>
    <t>자재 224</t>
  </si>
  <si>
    <t>자재 225</t>
  </si>
  <si>
    <t>자재 226</t>
  </si>
  <si>
    <t>자재 227</t>
  </si>
  <si>
    <t>자재 228</t>
  </si>
  <si>
    <t>자재 229</t>
  </si>
  <si>
    <t>484</t>
  </si>
  <si>
    <t>자재 230</t>
  </si>
  <si>
    <t>자재 231</t>
  </si>
  <si>
    <t>자재 232</t>
  </si>
  <si>
    <t>자재 233</t>
  </si>
  <si>
    <t>자재 234</t>
  </si>
  <si>
    <t>476</t>
  </si>
  <si>
    <t>자재 235</t>
  </si>
  <si>
    <t>561</t>
  </si>
  <si>
    <t>자재 236</t>
  </si>
  <si>
    <t>자재 237</t>
  </si>
  <si>
    <t>자재 238</t>
  </si>
  <si>
    <t>자재 239</t>
  </si>
  <si>
    <t>자재 240</t>
  </si>
  <si>
    <t>자재 241</t>
  </si>
  <si>
    <t>자재 242</t>
  </si>
  <si>
    <t>자재 243</t>
  </si>
  <si>
    <t>609</t>
  </si>
  <si>
    <t>409</t>
  </si>
  <si>
    <t>자재 244</t>
  </si>
  <si>
    <t>1412</t>
  </si>
  <si>
    <t>1230</t>
  </si>
  <si>
    <t>자재 245</t>
  </si>
  <si>
    <t>자재 246</t>
  </si>
  <si>
    <t>자재 247</t>
  </si>
  <si>
    <t>자재 248</t>
  </si>
  <si>
    <t>자재 249</t>
  </si>
  <si>
    <t>42</t>
  </si>
  <si>
    <t>자재 250</t>
  </si>
  <si>
    <t>자재 251</t>
  </si>
  <si>
    <t>자재 252</t>
  </si>
  <si>
    <t>자재 253</t>
  </si>
  <si>
    <t>34</t>
  </si>
  <si>
    <t>자재 254</t>
  </si>
  <si>
    <t>33</t>
  </si>
  <si>
    <t>17</t>
  </si>
  <si>
    <t>자재 255</t>
  </si>
  <si>
    <t>40</t>
  </si>
  <si>
    <t>자재 256</t>
  </si>
  <si>
    <t>36</t>
  </si>
  <si>
    <t>자재 257</t>
  </si>
  <si>
    <t>자재 258</t>
  </si>
  <si>
    <t>31</t>
  </si>
  <si>
    <t>자재 259</t>
  </si>
  <si>
    <t>자재 260</t>
  </si>
  <si>
    <t>45</t>
  </si>
  <si>
    <t>26</t>
  </si>
  <si>
    <t>자재 261</t>
  </si>
  <si>
    <t>자재 262</t>
  </si>
  <si>
    <t>자재 263</t>
  </si>
  <si>
    <t>37</t>
  </si>
  <si>
    <t>22</t>
  </si>
  <si>
    <t>자재 264</t>
  </si>
  <si>
    <t>자재 265</t>
  </si>
  <si>
    <t>자재 266</t>
  </si>
  <si>
    <t>35</t>
  </si>
  <si>
    <t>21</t>
  </si>
  <si>
    <t>자재 267</t>
  </si>
  <si>
    <t>자재 268</t>
  </si>
  <si>
    <t>46</t>
  </si>
  <si>
    <t>자재 269</t>
  </si>
  <si>
    <t>자재 270</t>
  </si>
  <si>
    <t>자재 271</t>
  </si>
  <si>
    <t>1424</t>
  </si>
  <si>
    <t>자재 272</t>
  </si>
  <si>
    <t>1246</t>
  </si>
  <si>
    <t>자재 273</t>
  </si>
  <si>
    <t>자재 274</t>
  </si>
  <si>
    <t>Con'c · Mortar면, 천장, 지하층 및 1∼3층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</si>
</sst>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#,##0.00;\-#,##0.00;#"/>
  </numFmts>
  <fonts count="6">
    <font>
      <sz val="11"/>
      <color theme="1"/>
      <name val="Calibri"/>
      <family val="2"/>
      <charset val="129"/>
      <scheme val="minor"/>
    </font>
    <font>
      <b/>
      <u/>
      <sz val="16"/>
      <color theme="1"/>
      <name val="Calibri"/>
      <family val="3"/>
      <charset val="129"/>
      <scheme val="minor"/>
    </font>
    <font>
      <b/>
      <sz val="11"/>
      <color theme="1"/>
      <name val="Calibri"/>
      <family val="3"/>
      <charset val="129"/>
      <scheme val="minor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sz val="8"/>
      <name val="Calibri"/>
      <family val="2"/>
      <charset val="129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quotePrefix="1">
      <alignment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0" fillId="0" borderId="0" xfId="0" quotePrefix="1" applyAlignment="1">
      <alignment vertical="center"/>
    </xf>
    <xf numFmtId="0" fontId="3" fillId="0" borderId="1" xfId="0" quotePrefix="1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3" fontId="3" fillId="0" borderId="1" xfId="0" applyNumberFormat="1" applyFont="1" applyBorder="1" applyAlignment="1">
      <alignment vertical="center" wrapText="1"/>
    </xf>
    <xf numFmtId="165" fontId="3" fillId="0" borderId="1" xfId="0" quotePrefix="1" applyNumberFormat="1" applyFont="1" applyBorder="1" applyAlignment="1">
      <alignment vertical="center" wrapText="1"/>
    </xf>
    <xf numFmtId="165" fontId="3" fillId="0" borderId="1" xfId="0" applyNumberFormat="1" applyFont="1" applyBorder="1" applyAlignment="1">
      <alignment vertical="center" wrapText="1"/>
    </xf>
    <xf numFmtId="0" fontId="3" fillId="0" borderId="1" xfId="0" quotePrefix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164" fontId="3" fillId="0" borderId="1" xfId="0" applyNumberFormat="1" applyFont="1" applyBorder="1" applyAlignment="1">
      <alignment vertical="center" wrapText="1"/>
    </xf>
    <xf numFmtId="0" fontId="0" fillId="0" borderId="0" xfId="0" quotePrefix="1">
      <alignment vertical="center"/>
    </xf>
    <xf numFmtId="0" fontId="2" fillId="0" borderId="1" xfId="0" quotePrefix="1" applyFont="1" applyBorder="1" applyAlignment="1">
      <alignment horizontal="center" vertical="center"/>
    </xf>
    <xf numFmtId="0" fontId="4" fillId="0" borderId="0" xfId="0" applyFont="1" applyAlignment="1">
      <alignment vertical="center"/>
    </xf>
  </cellXfs>
  <cellStyles count="1"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889000</xdr:colOff>
      <xdr:row>2</xdr:row>
      <xdr:rowOff>127000</xdr:rowOff>
    </xdr:from>
    <xdr:to>
      <xdr:col>1</xdr:col>
      <xdr:colOff>1778000</xdr:colOff>
      <xdr:row>4</xdr:row>
      <xdr:rowOff>254000</xdr:rowOff>
    </xdr:to>
    <xdr:pic>
      <xdr:nvPicPr>
        <xdr:cNvPr id="3" name="그림 2" descr="DreamSecurity.Signature.Shape.2146MagicOfficeAddIn.Image.Disprove.png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889000"/>
          <a:ext cx="889000" cy="88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4"/>
  <sheetViews>
    <sheetView tabSelected="1" topLeftCell="B1" workbookViewId="0">
      <selection activeCell="B3" sqref="B3"/>
    </sheetView>
  </sheetViews>
  <sheetFormatPr defaultRowHeight="15"/>
  <cols>
    <col min="1" max="1" width="11.5703125" hidden="1" customWidth="1"/>
    <col min="2" max="2" width="45.7109375" customWidth="1"/>
    <col min="3" max="3" width="42" customWidth="1"/>
    <col min="4" max="4" width="8.140625" style="13" customWidth="1"/>
    <col min="5" max="8" width="13.5703125" customWidth="1"/>
    <col min="9" max="9" width="10.140625" style="13" customWidth="1"/>
    <col min="10" max="10" width="12.5703125" customWidth="1"/>
    <col min="11" max="13" width="2.5703125" hidden="1" customWidth="1"/>
  </cols>
  <sheetData>
    <row r="1" spans="1:13" ht="30" customHeight="1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pans="1:13" ht="30" customHeight="1">
      <c r="A2" s="15" t="s">
        <v>1</v>
      </c>
      <c r="B2" s="15"/>
      <c r="C2" s="15"/>
      <c r="D2" s="15"/>
      <c r="E2" s="15"/>
      <c r="F2" s="15"/>
      <c r="G2" s="15"/>
      <c r="H2" s="15"/>
      <c r="I2" s="15"/>
      <c r="J2" s="15"/>
    </row>
    <row r="3" spans="1:13" ht="30" customHeight="1">
      <c r="A3" s="3" t="s">
        <v>2</v>
      </c>
      <c r="B3" s="3" t="s">
        <v>3</v>
      </c>
      <c r="C3" s="3" t="s">
        <v>4</v>
      </c>
      <c r="D3" s="4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4" t="s">
        <v>10</v>
      </c>
      <c r="J3" s="3" t="s">
        <v>11</v>
      </c>
      <c r="K3" s="2" t="s">
        <v>12</v>
      </c>
      <c r="L3" s="2" t="s">
        <v>13</v>
      </c>
      <c r="M3" s="2" t="s">
        <v>14</v>
      </c>
    </row>
    <row r="4" spans="1:13" ht="30" customHeight="1">
      <c r="A4" s="6" t="s">
        <v>48</v>
      </c>
      <c r="B4" s="6" t="s">
        <v>49</v>
      </c>
      <c r="C4" s="6" t="s">
        <v>50</v>
      </c>
      <c r="D4" s="12" t="s">
        <v>51</v>
      </c>
      <c r="E4" s="9">
        <f>일위대가!F8</f>
        <v>0</v>
      </c>
      <c r="F4" s="9">
        <f>일위대가!H8</f>
        <v>0</v>
      </c>
      <c r="G4" s="9">
        <f>일위대가!J8</f>
        <v>487462</v>
      </c>
      <c r="H4" s="9">
        <f t="shared" ref="H4:H67" si="0">E4+F4+G4</f>
        <v>487462</v>
      </c>
      <c r="I4" s="12" t="s">
        <v>52</v>
      </c>
      <c r="J4" s="6" t="s">
        <v>53</v>
      </c>
      <c r="K4" s="5" t="s">
        <v>53</v>
      </c>
      <c r="L4" s="5" t="s">
        <v>53</v>
      </c>
      <c r="M4" s="5" t="s">
        <v>54</v>
      </c>
    </row>
    <row r="5" spans="1:13" ht="30" customHeight="1">
      <c r="A5" s="6" t="s">
        <v>74</v>
      </c>
      <c r="B5" s="6" t="s">
        <v>49</v>
      </c>
      <c r="C5" s="6" t="s">
        <v>75</v>
      </c>
      <c r="D5" s="12" t="s">
        <v>51</v>
      </c>
      <c r="E5" s="9">
        <f>일위대가!F14</f>
        <v>0</v>
      </c>
      <c r="F5" s="9">
        <f>일위대가!H14</f>
        <v>0</v>
      </c>
      <c r="G5" s="9">
        <f>일위대가!J14</f>
        <v>566662</v>
      </c>
      <c r="H5" s="9">
        <f t="shared" si="0"/>
        <v>566662</v>
      </c>
      <c r="I5" s="12" t="s">
        <v>76</v>
      </c>
      <c r="J5" s="6" t="s">
        <v>53</v>
      </c>
      <c r="K5" s="5" t="s">
        <v>53</v>
      </c>
      <c r="L5" s="5" t="s">
        <v>53</v>
      </c>
      <c r="M5" s="5" t="s">
        <v>54</v>
      </c>
    </row>
    <row r="6" spans="1:13" ht="30" customHeight="1">
      <c r="A6" s="6" t="s">
        <v>81</v>
      </c>
      <c r="B6" s="6" t="s">
        <v>49</v>
      </c>
      <c r="C6" s="6" t="s">
        <v>82</v>
      </c>
      <c r="D6" s="12" t="s">
        <v>51</v>
      </c>
      <c r="E6" s="9">
        <f>일위대가!F20</f>
        <v>0</v>
      </c>
      <c r="F6" s="9">
        <f>일위대가!H20</f>
        <v>0</v>
      </c>
      <c r="G6" s="9">
        <f>일위대가!J20</f>
        <v>744862</v>
      </c>
      <c r="H6" s="9">
        <f t="shared" si="0"/>
        <v>744862</v>
      </c>
      <c r="I6" s="12" t="s">
        <v>83</v>
      </c>
      <c r="J6" s="6" t="s">
        <v>53</v>
      </c>
      <c r="K6" s="5" t="s">
        <v>53</v>
      </c>
      <c r="L6" s="5" t="s">
        <v>53</v>
      </c>
      <c r="M6" s="5" t="s">
        <v>54</v>
      </c>
    </row>
    <row r="7" spans="1:13" ht="30" customHeight="1">
      <c r="A7" s="6" t="s">
        <v>88</v>
      </c>
      <c r="B7" s="6" t="s">
        <v>89</v>
      </c>
      <c r="C7" s="6" t="s">
        <v>90</v>
      </c>
      <c r="D7" s="12" t="s">
        <v>91</v>
      </c>
      <c r="E7" s="9">
        <f>일위대가!F34</f>
        <v>0</v>
      </c>
      <c r="F7" s="9">
        <f>일위대가!H34</f>
        <v>0</v>
      </c>
      <c r="G7" s="9">
        <f>일위대가!J34</f>
        <v>30398</v>
      </c>
      <c r="H7" s="9">
        <f t="shared" si="0"/>
        <v>30398</v>
      </c>
      <c r="I7" s="12" t="s">
        <v>92</v>
      </c>
      <c r="J7" s="6" t="s">
        <v>53</v>
      </c>
      <c r="K7" s="5" t="s">
        <v>53</v>
      </c>
      <c r="L7" s="5" t="s">
        <v>53</v>
      </c>
      <c r="M7" s="5" t="s">
        <v>93</v>
      </c>
    </row>
    <row r="8" spans="1:13" ht="30" customHeight="1">
      <c r="A8" s="6" t="s">
        <v>142</v>
      </c>
      <c r="B8" s="6" t="s">
        <v>89</v>
      </c>
      <c r="C8" s="6" t="s">
        <v>143</v>
      </c>
      <c r="D8" s="12" t="s">
        <v>91</v>
      </c>
      <c r="E8" s="9">
        <f>일위대가!F48</f>
        <v>0</v>
      </c>
      <c r="F8" s="9">
        <f>일위대가!H48</f>
        <v>0</v>
      </c>
      <c r="G8" s="9">
        <f>일위대가!J48</f>
        <v>34282</v>
      </c>
      <c r="H8" s="9">
        <f t="shared" si="0"/>
        <v>34282</v>
      </c>
      <c r="I8" s="12" t="s">
        <v>144</v>
      </c>
      <c r="J8" s="6" t="s">
        <v>53</v>
      </c>
      <c r="K8" s="5" t="s">
        <v>53</v>
      </c>
      <c r="L8" s="5" t="s">
        <v>53</v>
      </c>
      <c r="M8" s="5" t="s">
        <v>93</v>
      </c>
    </row>
    <row r="9" spans="1:13" ht="30" customHeight="1">
      <c r="A9" s="6" t="s">
        <v>156</v>
      </c>
      <c r="B9" s="6" t="s">
        <v>89</v>
      </c>
      <c r="C9" s="6" t="s">
        <v>157</v>
      </c>
      <c r="D9" s="12" t="s">
        <v>91</v>
      </c>
      <c r="E9" s="9">
        <f>일위대가!F62</f>
        <v>0</v>
      </c>
      <c r="F9" s="9">
        <f>일위대가!H62</f>
        <v>0</v>
      </c>
      <c r="G9" s="9">
        <f>일위대가!J62</f>
        <v>40830</v>
      </c>
      <c r="H9" s="9">
        <f t="shared" si="0"/>
        <v>40830</v>
      </c>
      <c r="I9" s="12" t="s">
        <v>158</v>
      </c>
      <c r="J9" s="6" t="s">
        <v>53</v>
      </c>
      <c r="K9" s="5" t="s">
        <v>53</v>
      </c>
      <c r="L9" s="5" t="s">
        <v>53</v>
      </c>
      <c r="M9" s="5" t="s">
        <v>93</v>
      </c>
    </row>
    <row r="10" spans="1:13" ht="30" customHeight="1">
      <c r="A10" s="6" t="s">
        <v>170</v>
      </c>
      <c r="B10" s="6" t="s">
        <v>89</v>
      </c>
      <c r="C10" s="6" t="s">
        <v>171</v>
      </c>
      <c r="D10" s="12" t="s">
        <v>91</v>
      </c>
      <c r="E10" s="9">
        <f>일위대가!F76</f>
        <v>0</v>
      </c>
      <c r="F10" s="9">
        <f>일위대가!H76</f>
        <v>0</v>
      </c>
      <c r="G10" s="9">
        <f>일위대가!J76</f>
        <v>45714</v>
      </c>
      <c r="H10" s="9">
        <f t="shared" si="0"/>
        <v>45714</v>
      </c>
      <c r="I10" s="12" t="s">
        <v>172</v>
      </c>
      <c r="J10" s="6" t="s">
        <v>53</v>
      </c>
      <c r="K10" s="5" t="s">
        <v>53</v>
      </c>
      <c r="L10" s="5" t="s">
        <v>53</v>
      </c>
      <c r="M10" s="5" t="s">
        <v>93</v>
      </c>
    </row>
    <row r="11" spans="1:13" ht="30" customHeight="1">
      <c r="A11" s="6" t="s">
        <v>184</v>
      </c>
      <c r="B11" s="6" t="s">
        <v>185</v>
      </c>
      <c r="C11" s="6" t="s">
        <v>186</v>
      </c>
      <c r="D11" s="12" t="s">
        <v>91</v>
      </c>
      <c r="E11" s="9">
        <f>일위대가!F81</f>
        <v>368</v>
      </c>
      <c r="F11" s="9">
        <f>일위대가!H81</f>
        <v>16583</v>
      </c>
      <c r="G11" s="9">
        <f>일위대가!J81</f>
        <v>562</v>
      </c>
      <c r="H11" s="9">
        <f t="shared" si="0"/>
        <v>17513</v>
      </c>
      <c r="I11" s="12" t="s">
        <v>187</v>
      </c>
      <c r="J11" s="6" t="s">
        <v>53</v>
      </c>
      <c r="K11" s="5" t="s">
        <v>53</v>
      </c>
      <c r="L11" s="5" t="s">
        <v>53</v>
      </c>
      <c r="M11" s="5" t="s">
        <v>188</v>
      </c>
    </row>
    <row r="12" spans="1:13" ht="30" customHeight="1">
      <c r="A12" s="6" t="s">
        <v>198</v>
      </c>
      <c r="B12" s="6" t="s">
        <v>199</v>
      </c>
      <c r="C12" s="6" t="s">
        <v>186</v>
      </c>
      <c r="D12" s="12" t="s">
        <v>91</v>
      </c>
      <c r="E12" s="9">
        <f>일위대가!F86</f>
        <v>1489</v>
      </c>
      <c r="F12" s="9">
        <f>일위대가!H86</f>
        <v>21506</v>
      </c>
      <c r="G12" s="9">
        <f>일위대가!J86</f>
        <v>1700</v>
      </c>
      <c r="H12" s="9">
        <f t="shared" si="0"/>
        <v>24695</v>
      </c>
      <c r="I12" s="12" t="s">
        <v>200</v>
      </c>
      <c r="J12" s="6" t="s">
        <v>53</v>
      </c>
      <c r="K12" s="5" t="s">
        <v>53</v>
      </c>
      <c r="L12" s="5" t="s">
        <v>53</v>
      </c>
      <c r="M12" s="5" t="s">
        <v>188</v>
      </c>
    </row>
    <row r="13" spans="1:13" ht="30" customHeight="1">
      <c r="A13" s="6" t="s">
        <v>208</v>
      </c>
      <c r="B13" s="6" t="s">
        <v>209</v>
      </c>
      <c r="C13" s="6" t="s">
        <v>210</v>
      </c>
      <c r="D13" s="12" t="s">
        <v>51</v>
      </c>
      <c r="E13" s="9">
        <f>일위대가!F95</f>
        <v>0</v>
      </c>
      <c r="F13" s="9">
        <f>일위대가!H95</f>
        <v>0</v>
      </c>
      <c r="G13" s="9">
        <f>일위대가!J95</f>
        <v>115560</v>
      </c>
      <c r="H13" s="9">
        <f t="shared" si="0"/>
        <v>115560</v>
      </c>
      <c r="I13" s="12" t="s">
        <v>211</v>
      </c>
      <c r="J13" s="6" t="s">
        <v>53</v>
      </c>
      <c r="K13" s="5" t="s">
        <v>53</v>
      </c>
      <c r="L13" s="5" t="s">
        <v>53</v>
      </c>
      <c r="M13" s="5" t="s">
        <v>53</v>
      </c>
    </row>
    <row r="14" spans="1:13" ht="30" customHeight="1">
      <c r="A14" s="6" t="s">
        <v>225</v>
      </c>
      <c r="B14" s="6" t="s">
        <v>209</v>
      </c>
      <c r="C14" s="6" t="s">
        <v>226</v>
      </c>
      <c r="D14" s="12" t="s">
        <v>51</v>
      </c>
      <c r="E14" s="9">
        <f>일위대가!F104</f>
        <v>0</v>
      </c>
      <c r="F14" s="9">
        <f>일위대가!H104</f>
        <v>0</v>
      </c>
      <c r="G14" s="9">
        <f>일위대가!J104</f>
        <v>153547</v>
      </c>
      <c r="H14" s="9">
        <f t="shared" si="0"/>
        <v>153547</v>
      </c>
      <c r="I14" s="12" t="s">
        <v>227</v>
      </c>
      <c r="J14" s="6" t="s">
        <v>53</v>
      </c>
      <c r="K14" s="5" t="s">
        <v>53</v>
      </c>
      <c r="L14" s="5" t="s">
        <v>53</v>
      </c>
      <c r="M14" s="5" t="s">
        <v>53</v>
      </c>
    </row>
    <row r="15" spans="1:13" ht="30" customHeight="1">
      <c r="A15" s="6" t="s">
        <v>235</v>
      </c>
      <c r="B15" s="6" t="s">
        <v>236</v>
      </c>
      <c r="C15" s="6" t="s">
        <v>53</v>
      </c>
      <c r="D15" s="12" t="s">
        <v>237</v>
      </c>
      <c r="E15" s="9">
        <f>일위대가!F108</f>
        <v>163</v>
      </c>
      <c r="F15" s="9">
        <f>일위대가!H108</f>
        <v>195</v>
      </c>
      <c r="G15" s="9">
        <f>일위대가!J108</f>
        <v>120</v>
      </c>
      <c r="H15" s="9">
        <f t="shared" si="0"/>
        <v>478</v>
      </c>
      <c r="I15" s="12" t="s">
        <v>238</v>
      </c>
      <c r="J15" s="6" t="s">
        <v>53</v>
      </c>
      <c r="K15" s="5" t="s">
        <v>53</v>
      </c>
      <c r="L15" s="5" t="s">
        <v>53</v>
      </c>
      <c r="M15" s="5" t="s">
        <v>239</v>
      </c>
    </row>
    <row r="16" spans="1:13" ht="30" customHeight="1">
      <c r="A16" s="6" t="s">
        <v>246</v>
      </c>
      <c r="B16" s="6" t="s">
        <v>247</v>
      </c>
      <c r="C16" s="6" t="s">
        <v>53</v>
      </c>
      <c r="D16" s="12" t="s">
        <v>248</v>
      </c>
      <c r="E16" s="9">
        <f>일위대가!F114</f>
        <v>590</v>
      </c>
      <c r="F16" s="9">
        <f>일위대가!H114</f>
        <v>3992</v>
      </c>
      <c r="G16" s="9">
        <f>일위대가!J114</f>
        <v>0</v>
      </c>
      <c r="H16" s="9">
        <f t="shared" si="0"/>
        <v>4582</v>
      </c>
      <c r="I16" s="12" t="s">
        <v>249</v>
      </c>
      <c r="J16" s="6" t="s">
        <v>53</v>
      </c>
      <c r="K16" s="5" t="s">
        <v>53</v>
      </c>
      <c r="L16" s="5" t="s">
        <v>53</v>
      </c>
      <c r="M16" s="5" t="s">
        <v>250</v>
      </c>
    </row>
    <row r="17" spans="1:13" ht="30" customHeight="1">
      <c r="A17" s="6" t="s">
        <v>261</v>
      </c>
      <c r="B17" s="6" t="s">
        <v>262</v>
      </c>
      <c r="C17" s="6" t="s">
        <v>263</v>
      </c>
      <c r="D17" s="12" t="s">
        <v>264</v>
      </c>
      <c r="E17" s="9">
        <f>일위대가!F118</f>
        <v>1113</v>
      </c>
      <c r="F17" s="9">
        <f>일위대가!H118</f>
        <v>166779</v>
      </c>
      <c r="G17" s="9">
        <f>일위대가!J118</f>
        <v>5240</v>
      </c>
      <c r="H17" s="9">
        <f t="shared" si="0"/>
        <v>173132</v>
      </c>
      <c r="I17" s="12" t="s">
        <v>265</v>
      </c>
      <c r="J17" s="6" t="s">
        <v>53</v>
      </c>
      <c r="K17" s="5" t="s">
        <v>53</v>
      </c>
      <c r="L17" s="5" t="s">
        <v>53</v>
      </c>
      <c r="M17" s="5" t="s">
        <v>266</v>
      </c>
    </row>
    <row r="18" spans="1:13" ht="30" customHeight="1">
      <c r="A18" s="6" t="s">
        <v>272</v>
      </c>
      <c r="B18" s="6" t="s">
        <v>262</v>
      </c>
      <c r="C18" s="6" t="s">
        <v>273</v>
      </c>
      <c r="D18" s="12" t="s">
        <v>264</v>
      </c>
      <c r="E18" s="9">
        <f>일위대가!F122</f>
        <v>1192</v>
      </c>
      <c r="F18" s="9">
        <f>일위대가!H122</f>
        <v>184255</v>
      </c>
      <c r="G18" s="9">
        <f>일위대가!J122</f>
        <v>5614</v>
      </c>
      <c r="H18" s="9">
        <f t="shared" si="0"/>
        <v>191061</v>
      </c>
      <c r="I18" s="12" t="s">
        <v>274</v>
      </c>
      <c r="J18" s="6" t="s">
        <v>53</v>
      </c>
      <c r="K18" s="5" t="s">
        <v>53</v>
      </c>
      <c r="L18" s="5" t="s">
        <v>53</v>
      </c>
      <c r="M18" s="5" t="s">
        <v>266</v>
      </c>
    </row>
    <row r="19" spans="1:13" ht="30" customHeight="1">
      <c r="A19" s="6" t="s">
        <v>280</v>
      </c>
      <c r="B19" s="6" t="s">
        <v>262</v>
      </c>
      <c r="C19" s="6" t="s">
        <v>281</v>
      </c>
      <c r="D19" s="12" t="s">
        <v>264</v>
      </c>
      <c r="E19" s="9">
        <f>일위대가!F126</f>
        <v>1553</v>
      </c>
      <c r="F19" s="9">
        <f>일위대가!H126</f>
        <v>201106</v>
      </c>
      <c r="G19" s="9">
        <f>일위대가!J126</f>
        <v>8158</v>
      </c>
      <c r="H19" s="9">
        <f t="shared" si="0"/>
        <v>210817</v>
      </c>
      <c r="I19" s="12" t="s">
        <v>282</v>
      </c>
      <c r="J19" s="6" t="s">
        <v>53</v>
      </c>
      <c r="K19" s="5" t="s">
        <v>53</v>
      </c>
      <c r="L19" s="5" t="s">
        <v>53</v>
      </c>
      <c r="M19" s="5" t="s">
        <v>266</v>
      </c>
    </row>
    <row r="20" spans="1:13" ht="30" customHeight="1">
      <c r="A20" s="6" t="s">
        <v>288</v>
      </c>
      <c r="B20" s="6" t="s">
        <v>262</v>
      </c>
      <c r="C20" s="6" t="s">
        <v>289</v>
      </c>
      <c r="D20" s="12" t="s">
        <v>264</v>
      </c>
      <c r="E20" s="9">
        <f>일위대가!F130</f>
        <v>1113</v>
      </c>
      <c r="F20" s="9">
        <f>일위대가!H130</f>
        <v>166779</v>
      </c>
      <c r="G20" s="9">
        <f>일위대가!J130</f>
        <v>5240</v>
      </c>
      <c r="H20" s="9">
        <f t="shared" si="0"/>
        <v>173132</v>
      </c>
      <c r="I20" s="12" t="s">
        <v>290</v>
      </c>
      <c r="J20" s="6" t="s">
        <v>53</v>
      </c>
      <c r="K20" s="5" t="s">
        <v>53</v>
      </c>
      <c r="L20" s="5" t="s">
        <v>53</v>
      </c>
      <c r="M20" s="5" t="s">
        <v>266</v>
      </c>
    </row>
    <row r="21" spans="1:13" ht="30" customHeight="1">
      <c r="A21" s="6" t="s">
        <v>293</v>
      </c>
      <c r="B21" s="6" t="s">
        <v>262</v>
      </c>
      <c r="C21" s="6" t="s">
        <v>294</v>
      </c>
      <c r="D21" s="12" t="s">
        <v>264</v>
      </c>
      <c r="E21" s="9">
        <f>일위대가!F134</f>
        <v>1192</v>
      </c>
      <c r="F21" s="9">
        <f>일위대가!H134</f>
        <v>184255</v>
      </c>
      <c r="G21" s="9">
        <f>일위대가!J134</f>
        <v>5614</v>
      </c>
      <c r="H21" s="9">
        <f t="shared" si="0"/>
        <v>191061</v>
      </c>
      <c r="I21" s="12" t="s">
        <v>295</v>
      </c>
      <c r="J21" s="6" t="s">
        <v>53</v>
      </c>
      <c r="K21" s="5" t="s">
        <v>53</v>
      </c>
      <c r="L21" s="5" t="s">
        <v>53</v>
      </c>
      <c r="M21" s="5" t="s">
        <v>266</v>
      </c>
    </row>
    <row r="22" spans="1:13" ht="30" customHeight="1">
      <c r="A22" s="6" t="s">
        <v>298</v>
      </c>
      <c r="B22" s="6" t="s">
        <v>262</v>
      </c>
      <c r="C22" s="6" t="s">
        <v>299</v>
      </c>
      <c r="D22" s="12" t="s">
        <v>264</v>
      </c>
      <c r="E22" s="9">
        <f>일위대가!F138</f>
        <v>1553</v>
      </c>
      <c r="F22" s="9">
        <f>일위대가!H138</f>
        <v>201106</v>
      </c>
      <c r="G22" s="9">
        <f>일위대가!J138</f>
        <v>8158</v>
      </c>
      <c r="H22" s="9">
        <f t="shared" si="0"/>
        <v>210817</v>
      </c>
      <c r="I22" s="12" t="s">
        <v>300</v>
      </c>
      <c r="J22" s="6" t="s">
        <v>53</v>
      </c>
      <c r="K22" s="5" t="s">
        <v>53</v>
      </c>
      <c r="L22" s="5" t="s">
        <v>53</v>
      </c>
      <c r="M22" s="5" t="s">
        <v>266</v>
      </c>
    </row>
    <row r="23" spans="1:13" ht="30" customHeight="1">
      <c r="A23" s="6" t="s">
        <v>303</v>
      </c>
      <c r="B23" s="6" t="s">
        <v>262</v>
      </c>
      <c r="C23" s="6" t="s">
        <v>304</v>
      </c>
      <c r="D23" s="12" t="s">
        <v>264</v>
      </c>
      <c r="E23" s="9">
        <f>일위대가!F142</f>
        <v>1113</v>
      </c>
      <c r="F23" s="9">
        <f>일위대가!H142</f>
        <v>166779</v>
      </c>
      <c r="G23" s="9">
        <f>일위대가!J142</f>
        <v>5240</v>
      </c>
      <c r="H23" s="9">
        <f t="shared" si="0"/>
        <v>173132</v>
      </c>
      <c r="I23" s="12" t="s">
        <v>305</v>
      </c>
      <c r="J23" s="6" t="s">
        <v>53</v>
      </c>
      <c r="K23" s="5" t="s">
        <v>53</v>
      </c>
      <c r="L23" s="5" t="s">
        <v>53</v>
      </c>
      <c r="M23" s="5" t="s">
        <v>266</v>
      </c>
    </row>
    <row r="24" spans="1:13" ht="30" customHeight="1">
      <c r="A24" s="6" t="s">
        <v>308</v>
      </c>
      <c r="B24" s="6" t="s">
        <v>262</v>
      </c>
      <c r="C24" s="6" t="s">
        <v>309</v>
      </c>
      <c r="D24" s="12" t="s">
        <v>264</v>
      </c>
      <c r="E24" s="9">
        <f>일위대가!F146</f>
        <v>1192</v>
      </c>
      <c r="F24" s="9">
        <f>일위대가!H146</f>
        <v>184255</v>
      </c>
      <c r="G24" s="9">
        <f>일위대가!J146</f>
        <v>5614</v>
      </c>
      <c r="H24" s="9">
        <f t="shared" si="0"/>
        <v>191061</v>
      </c>
      <c r="I24" s="12" t="s">
        <v>310</v>
      </c>
      <c r="J24" s="6" t="s">
        <v>53</v>
      </c>
      <c r="K24" s="5" t="s">
        <v>53</v>
      </c>
      <c r="L24" s="5" t="s">
        <v>53</v>
      </c>
      <c r="M24" s="5" t="s">
        <v>266</v>
      </c>
    </row>
    <row r="25" spans="1:13" ht="30" customHeight="1">
      <c r="A25" s="6" t="s">
        <v>313</v>
      </c>
      <c r="B25" s="6" t="s">
        <v>262</v>
      </c>
      <c r="C25" s="6" t="s">
        <v>314</v>
      </c>
      <c r="D25" s="12" t="s">
        <v>264</v>
      </c>
      <c r="E25" s="9">
        <f>일위대가!F150</f>
        <v>1553</v>
      </c>
      <c r="F25" s="9">
        <f>일위대가!H150</f>
        <v>201106</v>
      </c>
      <c r="G25" s="9">
        <f>일위대가!J150</f>
        <v>8158</v>
      </c>
      <c r="H25" s="9">
        <f t="shared" si="0"/>
        <v>210817</v>
      </c>
      <c r="I25" s="12" t="s">
        <v>315</v>
      </c>
      <c r="J25" s="6" t="s">
        <v>53</v>
      </c>
      <c r="K25" s="5" t="s">
        <v>53</v>
      </c>
      <c r="L25" s="5" t="s">
        <v>53</v>
      </c>
      <c r="M25" s="5" t="s">
        <v>266</v>
      </c>
    </row>
    <row r="26" spans="1:13" ht="30" customHeight="1">
      <c r="A26" s="6" t="s">
        <v>318</v>
      </c>
      <c r="B26" s="6" t="s">
        <v>319</v>
      </c>
      <c r="C26" s="6" t="s">
        <v>320</v>
      </c>
      <c r="D26" s="12" t="s">
        <v>248</v>
      </c>
      <c r="E26" s="9">
        <f>일위대가!F160</f>
        <v>1823</v>
      </c>
      <c r="F26" s="9">
        <f>일위대가!H160</f>
        <v>12959</v>
      </c>
      <c r="G26" s="9">
        <f>일위대가!J160</f>
        <v>0</v>
      </c>
      <c r="H26" s="9">
        <f t="shared" si="0"/>
        <v>14782</v>
      </c>
      <c r="I26" s="12" t="s">
        <v>321</v>
      </c>
      <c r="J26" s="6" t="s">
        <v>53</v>
      </c>
      <c r="K26" s="5" t="s">
        <v>53</v>
      </c>
      <c r="L26" s="5" t="s">
        <v>53</v>
      </c>
      <c r="M26" s="5" t="s">
        <v>322</v>
      </c>
    </row>
    <row r="27" spans="1:13" ht="30" customHeight="1">
      <c r="A27" s="6" t="s">
        <v>342</v>
      </c>
      <c r="B27" s="6" t="s">
        <v>319</v>
      </c>
      <c r="C27" s="6" t="s">
        <v>343</v>
      </c>
      <c r="D27" s="12" t="s">
        <v>248</v>
      </c>
      <c r="E27" s="9">
        <f>일위대가!F170</f>
        <v>2582</v>
      </c>
      <c r="F27" s="9">
        <f>일위대가!H170</f>
        <v>12959</v>
      </c>
      <c r="G27" s="9">
        <f>일위대가!J170</f>
        <v>0</v>
      </c>
      <c r="H27" s="9">
        <f t="shared" si="0"/>
        <v>15541</v>
      </c>
      <c r="I27" s="12" t="s">
        <v>344</v>
      </c>
      <c r="J27" s="6" t="s">
        <v>53</v>
      </c>
      <c r="K27" s="5" t="s">
        <v>53</v>
      </c>
      <c r="L27" s="5" t="s">
        <v>53</v>
      </c>
      <c r="M27" s="5" t="s">
        <v>322</v>
      </c>
    </row>
    <row r="28" spans="1:13" ht="30" customHeight="1">
      <c r="A28" s="6" t="s">
        <v>353</v>
      </c>
      <c r="B28" s="6" t="s">
        <v>319</v>
      </c>
      <c r="C28" s="6" t="s">
        <v>354</v>
      </c>
      <c r="D28" s="12" t="s">
        <v>248</v>
      </c>
      <c r="E28" s="9">
        <f>일위대가!F180</f>
        <v>4292</v>
      </c>
      <c r="F28" s="9">
        <f>일위대가!H180</f>
        <v>12959</v>
      </c>
      <c r="G28" s="9">
        <f>일위대가!J180</f>
        <v>0</v>
      </c>
      <c r="H28" s="9">
        <f t="shared" si="0"/>
        <v>17251</v>
      </c>
      <c r="I28" s="12" t="s">
        <v>355</v>
      </c>
      <c r="J28" s="6" t="s">
        <v>53</v>
      </c>
      <c r="K28" s="5" t="s">
        <v>53</v>
      </c>
      <c r="L28" s="5" t="s">
        <v>53</v>
      </c>
      <c r="M28" s="5" t="s">
        <v>322</v>
      </c>
    </row>
    <row r="29" spans="1:13" ht="30" customHeight="1">
      <c r="A29" s="6" t="s">
        <v>364</v>
      </c>
      <c r="B29" s="6" t="s">
        <v>365</v>
      </c>
      <c r="C29" s="6" t="s">
        <v>366</v>
      </c>
      <c r="D29" s="12" t="s">
        <v>248</v>
      </c>
      <c r="E29" s="9">
        <f>일위대가!F193</f>
        <v>9958</v>
      </c>
      <c r="F29" s="9">
        <f>일위대가!H193</f>
        <v>44223</v>
      </c>
      <c r="G29" s="9">
        <f>일위대가!J193</f>
        <v>0</v>
      </c>
      <c r="H29" s="9">
        <f t="shared" si="0"/>
        <v>54181</v>
      </c>
      <c r="I29" s="12" t="s">
        <v>367</v>
      </c>
      <c r="J29" s="6" t="s">
        <v>53</v>
      </c>
      <c r="K29" s="5" t="s">
        <v>53</v>
      </c>
      <c r="L29" s="5" t="s">
        <v>53</v>
      </c>
      <c r="M29" s="5" t="s">
        <v>368</v>
      </c>
    </row>
    <row r="30" spans="1:13" ht="30" customHeight="1">
      <c r="A30" s="6" t="s">
        <v>387</v>
      </c>
      <c r="B30" s="6" t="s">
        <v>365</v>
      </c>
      <c r="C30" s="6" t="s">
        <v>388</v>
      </c>
      <c r="D30" s="12" t="s">
        <v>248</v>
      </c>
      <c r="E30" s="9">
        <f>일위대가!F206</f>
        <v>14284</v>
      </c>
      <c r="F30" s="9">
        <f>일위대가!H206</f>
        <v>44223</v>
      </c>
      <c r="G30" s="9">
        <f>일위대가!J206</f>
        <v>0</v>
      </c>
      <c r="H30" s="9">
        <f t="shared" si="0"/>
        <v>58507</v>
      </c>
      <c r="I30" s="12" t="s">
        <v>389</v>
      </c>
      <c r="J30" s="6" t="s">
        <v>53</v>
      </c>
      <c r="K30" s="5" t="s">
        <v>53</v>
      </c>
      <c r="L30" s="5" t="s">
        <v>53</v>
      </c>
      <c r="M30" s="5" t="s">
        <v>368</v>
      </c>
    </row>
    <row r="31" spans="1:13" ht="30" customHeight="1">
      <c r="A31" s="6" t="s">
        <v>401</v>
      </c>
      <c r="B31" s="6" t="s">
        <v>365</v>
      </c>
      <c r="C31" s="6" t="s">
        <v>402</v>
      </c>
      <c r="D31" s="12" t="s">
        <v>248</v>
      </c>
      <c r="E31" s="9">
        <f>일위대가!F219</f>
        <v>22302</v>
      </c>
      <c r="F31" s="9">
        <f>일위대가!H219</f>
        <v>44223</v>
      </c>
      <c r="G31" s="9">
        <f>일위대가!J219</f>
        <v>0</v>
      </c>
      <c r="H31" s="9">
        <f t="shared" si="0"/>
        <v>66525</v>
      </c>
      <c r="I31" s="12" t="s">
        <v>403</v>
      </c>
      <c r="J31" s="6" t="s">
        <v>53</v>
      </c>
      <c r="K31" s="5" t="s">
        <v>53</v>
      </c>
      <c r="L31" s="5" t="s">
        <v>53</v>
      </c>
      <c r="M31" s="5" t="s">
        <v>368</v>
      </c>
    </row>
    <row r="32" spans="1:13" ht="30" customHeight="1">
      <c r="A32" s="6" t="s">
        <v>415</v>
      </c>
      <c r="B32" s="6" t="s">
        <v>416</v>
      </c>
      <c r="C32" s="6" t="s">
        <v>417</v>
      </c>
      <c r="D32" s="12" t="s">
        <v>418</v>
      </c>
      <c r="E32" s="9">
        <f>일위대가!F232</f>
        <v>28276</v>
      </c>
      <c r="F32" s="9">
        <f>일위대가!H232</f>
        <v>53739</v>
      </c>
      <c r="G32" s="9">
        <f>일위대가!J232</f>
        <v>0</v>
      </c>
      <c r="H32" s="9">
        <f t="shared" si="0"/>
        <v>82015</v>
      </c>
      <c r="I32" s="12" t="s">
        <v>419</v>
      </c>
      <c r="J32" s="6" t="s">
        <v>53</v>
      </c>
      <c r="K32" s="5" t="s">
        <v>53</v>
      </c>
      <c r="L32" s="5" t="s">
        <v>53</v>
      </c>
      <c r="M32" s="5" t="s">
        <v>420</v>
      </c>
    </row>
    <row r="33" spans="1:13" ht="30" customHeight="1">
      <c r="A33" s="6" t="s">
        <v>452</v>
      </c>
      <c r="B33" s="6" t="s">
        <v>416</v>
      </c>
      <c r="C33" s="6" t="s">
        <v>453</v>
      </c>
      <c r="D33" s="12" t="s">
        <v>418</v>
      </c>
      <c r="E33" s="9">
        <f>일위대가!F245</f>
        <v>43858</v>
      </c>
      <c r="F33" s="9">
        <f>일위대가!H245</f>
        <v>53739</v>
      </c>
      <c r="G33" s="9">
        <f>일위대가!J245</f>
        <v>0</v>
      </c>
      <c r="H33" s="9">
        <f t="shared" si="0"/>
        <v>97597</v>
      </c>
      <c r="I33" s="12" t="s">
        <v>454</v>
      </c>
      <c r="J33" s="6" t="s">
        <v>53</v>
      </c>
      <c r="K33" s="5" t="s">
        <v>53</v>
      </c>
      <c r="L33" s="5" t="s">
        <v>53</v>
      </c>
      <c r="M33" s="5" t="s">
        <v>420</v>
      </c>
    </row>
    <row r="34" spans="1:13" ht="30" customHeight="1">
      <c r="A34" s="6" t="s">
        <v>466</v>
      </c>
      <c r="B34" s="6" t="s">
        <v>416</v>
      </c>
      <c r="C34" s="6" t="s">
        <v>467</v>
      </c>
      <c r="D34" s="12" t="s">
        <v>418</v>
      </c>
      <c r="E34" s="9">
        <f>일위대가!F258</f>
        <v>75619</v>
      </c>
      <c r="F34" s="9">
        <f>일위대가!H258</f>
        <v>53739</v>
      </c>
      <c r="G34" s="9">
        <f>일위대가!J258</f>
        <v>0</v>
      </c>
      <c r="H34" s="9">
        <f t="shared" si="0"/>
        <v>129358</v>
      </c>
      <c r="I34" s="12" t="s">
        <v>468</v>
      </c>
      <c r="J34" s="6" t="s">
        <v>53</v>
      </c>
      <c r="K34" s="5" t="s">
        <v>53</v>
      </c>
      <c r="L34" s="5" t="s">
        <v>53</v>
      </c>
      <c r="M34" s="5" t="s">
        <v>420</v>
      </c>
    </row>
    <row r="35" spans="1:13" ht="30" customHeight="1">
      <c r="A35" s="6" t="s">
        <v>480</v>
      </c>
      <c r="B35" s="6" t="s">
        <v>416</v>
      </c>
      <c r="C35" s="6" t="s">
        <v>481</v>
      </c>
      <c r="D35" s="12" t="s">
        <v>418</v>
      </c>
      <c r="E35" s="9">
        <f>일위대가!F272</f>
        <v>37851</v>
      </c>
      <c r="F35" s="9">
        <f>일위대가!H272</f>
        <v>53739</v>
      </c>
      <c r="G35" s="9">
        <f>일위대가!J272</f>
        <v>0</v>
      </c>
      <c r="H35" s="9">
        <f t="shared" si="0"/>
        <v>91590</v>
      </c>
      <c r="I35" s="12" t="s">
        <v>482</v>
      </c>
      <c r="J35" s="6" t="s">
        <v>53</v>
      </c>
      <c r="K35" s="5" t="s">
        <v>53</v>
      </c>
      <c r="L35" s="5" t="s">
        <v>53</v>
      </c>
      <c r="M35" s="5" t="s">
        <v>420</v>
      </c>
    </row>
    <row r="36" spans="1:13" ht="30" customHeight="1">
      <c r="A36" s="6" t="s">
        <v>496</v>
      </c>
      <c r="B36" s="6" t="s">
        <v>416</v>
      </c>
      <c r="C36" s="6" t="s">
        <v>497</v>
      </c>
      <c r="D36" s="12" t="s">
        <v>418</v>
      </c>
      <c r="E36" s="9">
        <f>일위대가!F286</f>
        <v>59816</v>
      </c>
      <c r="F36" s="9">
        <f>일위대가!H286</f>
        <v>53739</v>
      </c>
      <c r="G36" s="9">
        <f>일위대가!J286</f>
        <v>0</v>
      </c>
      <c r="H36" s="9">
        <f t="shared" si="0"/>
        <v>113555</v>
      </c>
      <c r="I36" s="12" t="s">
        <v>498</v>
      </c>
      <c r="J36" s="6" t="s">
        <v>53</v>
      </c>
      <c r="K36" s="5" t="s">
        <v>53</v>
      </c>
      <c r="L36" s="5" t="s">
        <v>53</v>
      </c>
      <c r="M36" s="5" t="s">
        <v>420</v>
      </c>
    </row>
    <row r="37" spans="1:13" ht="30" customHeight="1">
      <c r="A37" s="6" t="s">
        <v>511</v>
      </c>
      <c r="B37" s="6" t="s">
        <v>416</v>
      </c>
      <c r="C37" s="6" t="s">
        <v>512</v>
      </c>
      <c r="D37" s="12" t="s">
        <v>418</v>
      </c>
      <c r="E37" s="9">
        <f>일위대가!F300</f>
        <v>105939</v>
      </c>
      <c r="F37" s="9">
        <f>일위대가!H300</f>
        <v>53739</v>
      </c>
      <c r="G37" s="9">
        <f>일위대가!J300</f>
        <v>0</v>
      </c>
      <c r="H37" s="9">
        <f t="shared" si="0"/>
        <v>159678</v>
      </c>
      <c r="I37" s="12" t="s">
        <v>513</v>
      </c>
      <c r="J37" s="6" t="s">
        <v>53</v>
      </c>
      <c r="K37" s="5" t="s">
        <v>53</v>
      </c>
      <c r="L37" s="5" t="s">
        <v>53</v>
      </c>
      <c r="M37" s="5" t="s">
        <v>420</v>
      </c>
    </row>
    <row r="38" spans="1:13" ht="30" customHeight="1">
      <c r="A38" s="6" t="s">
        <v>526</v>
      </c>
      <c r="B38" s="6" t="s">
        <v>527</v>
      </c>
      <c r="C38" s="6" t="s">
        <v>528</v>
      </c>
      <c r="D38" s="12" t="s">
        <v>248</v>
      </c>
      <c r="E38" s="9">
        <f>일위대가!F309</f>
        <v>0</v>
      </c>
      <c r="F38" s="9">
        <f>일위대가!H309</f>
        <v>0</v>
      </c>
      <c r="G38" s="9">
        <f>일위대가!J309</f>
        <v>8110</v>
      </c>
      <c r="H38" s="9">
        <f t="shared" si="0"/>
        <v>8110</v>
      </c>
      <c r="I38" s="12" t="s">
        <v>529</v>
      </c>
      <c r="J38" s="6" t="s">
        <v>53</v>
      </c>
      <c r="K38" s="5" t="s">
        <v>53</v>
      </c>
      <c r="L38" s="5" t="s">
        <v>53</v>
      </c>
      <c r="M38" s="5" t="s">
        <v>530</v>
      </c>
    </row>
    <row r="39" spans="1:13" ht="30" customHeight="1">
      <c r="A39" s="6" t="s">
        <v>547</v>
      </c>
      <c r="B39" s="6" t="s">
        <v>527</v>
      </c>
      <c r="C39" s="6" t="s">
        <v>548</v>
      </c>
      <c r="D39" s="12" t="s">
        <v>248</v>
      </c>
      <c r="E39" s="9">
        <f>일위대가!F318</f>
        <v>0</v>
      </c>
      <c r="F39" s="9">
        <f>일위대가!H318</f>
        <v>0</v>
      </c>
      <c r="G39" s="9">
        <f>일위대가!J318</f>
        <v>8758</v>
      </c>
      <c r="H39" s="9">
        <f t="shared" si="0"/>
        <v>8758</v>
      </c>
      <c r="I39" s="12" t="s">
        <v>549</v>
      </c>
      <c r="J39" s="6" t="s">
        <v>53</v>
      </c>
      <c r="K39" s="5" t="s">
        <v>53</v>
      </c>
      <c r="L39" s="5" t="s">
        <v>53</v>
      </c>
      <c r="M39" s="5" t="s">
        <v>530</v>
      </c>
    </row>
    <row r="40" spans="1:13" ht="30" customHeight="1">
      <c r="A40" s="6" t="s">
        <v>557</v>
      </c>
      <c r="B40" s="6" t="s">
        <v>527</v>
      </c>
      <c r="C40" s="6" t="s">
        <v>558</v>
      </c>
      <c r="D40" s="12" t="s">
        <v>248</v>
      </c>
      <c r="E40" s="9">
        <f>일위대가!F327</f>
        <v>0</v>
      </c>
      <c r="F40" s="9">
        <f>일위대가!H327</f>
        <v>0</v>
      </c>
      <c r="G40" s="9">
        <f>일위대가!J327</f>
        <v>10243</v>
      </c>
      <c r="H40" s="9">
        <f t="shared" si="0"/>
        <v>10243</v>
      </c>
      <c r="I40" s="12" t="s">
        <v>559</v>
      </c>
      <c r="J40" s="6" t="s">
        <v>53</v>
      </c>
      <c r="K40" s="5" t="s">
        <v>53</v>
      </c>
      <c r="L40" s="5" t="s">
        <v>53</v>
      </c>
      <c r="M40" s="5" t="s">
        <v>530</v>
      </c>
    </row>
    <row r="41" spans="1:13" ht="30" customHeight="1">
      <c r="A41" s="6" t="s">
        <v>567</v>
      </c>
      <c r="B41" s="6" t="s">
        <v>568</v>
      </c>
      <c r="C41" s="6" t="s">
        <v>569</v>
      </c>
      <c r="D41" s="12" t="s">
        <v>248</v>
      </c>
      <c r="E41" s="9">
        <f>일위대가!F332</f>
        <v>3391</v>
      </c>
      <c r="F41" s="9">
        <f>일위대가!H332</f>
        <v>0</v>
      </c>
      <c r="G41" s="9">
        <f>일위대가!J332</f>
        <v>3239</v>
      </c>
      <c r="H41" s="9">
        <f t="shared" si="0"/>
        <v>6630</v>
      </c>
      <c r="I41" s="12" t="s">
        <v>570</v>
      </c>
      <c r="J41" s="6" t="s">
        <v>53</v>
      </c>
      <c r="K41" s="5" t="s">
        <v>53</v>
      </c>
      <c r="L41" s="5" t="s">
        <v>53</v>
      </c>
      <c r="M41" s="5" t="s">
        <v>571</v>
      </c>
    </row>
    <row r="42" spans="1:13" ht="30" customHeight="1">
      <c r="A42" s="6" t="s">
        <v>578</v>
      </c>
      <c r="B42" s="6" t="s">
        <v>579</v>
      </c>
      <c r="C42" s="6" t="s">
        <v>580</v>
      </c>
      <c r="D42" s="12" t="s">
        <v>248</v>
      </c>
      <c r="E42" s="9">
        <f>일위대가!F338</f>
        <v>378</v>
      </c>
      <c r="F42" s="9">
        <f>일위대가!H338</f>
        <v>895</v>
      </c>
      <c r="G42" s="9">
        <f>일위대가!J338</f>
        <v>0</v>
      </c>
      <c r="H42" s="9">
        <f t="shared" si="0"/>
        <v>1273</v>
      </c>
      <c r="I42" s="12" t="s">
        <v>581</v>
      </c>
      <c r="J42" s="6" t="s">
        <v>53</v>
      </c>
      <c r="K42" s="5" t="s">
        <v>53</v>
      </c>
      <c r="L42" s="5" t="s">
        <v>53</v>
      </c>
      <c r="M42" s="5" t="s">
        <v>582</v>
      </c>
    </row>
    <row r="43" spans="1:13" ht="30" customHeight="1">
      <c r="A43" s="6" t="s">
        <v>592</v>
      </c>
      <c r="B43" s="6" t="s">
        <v>593</v>
      </c>
      <c r="C43" s="6" t="s">
        <v>594</v>
      </c>
      <c r="D43" s="12" t="s">
        <v>248</v>
      </c>
      <c r="E43" s="9">
        <f>일위대가!F342</f>
        <v>0</v>
      </c>
      <c r="F43" s="9">
        <f>일위대가!H342</f>
        <v>358</v>
      </c>
      <c r="G43" s="9">
        <f>일위대가!J342</f>
        <v>0</v>
      </c>
      <c r="H43" s="9">
        <f t="shared" si="0"/>
        <v>358</v>
      </c>
      <c r="I43" s="12" t="s">
        <v>595</v>
      </c>
      <c r="J43" s="6" t="s">
        <v>53</v>
      </c>
      <c r="K43" s="5" t="s">
        <v>53</v>
      </c>
      <c r="L43" s="5" t="s">
        <v>53</v>
      </c>
      <c r="M43" s="5" t="s">
        <v>582</v>
      </c>
    </row>
    <row r="44" spans="1:13" ht="30" customHeight="1">
      <c r="A44" s="6" t="s">
        <v>598</v>
      </c>
      <c r="B44" s="6" t="s">
        <v>599</v>
      </c>
      <c r="C44" s="6" t="s">
        <v>600</v>
      </c>
      <c r="D44" s="12" t="s">
        <v>248</v>
      </c>
      <c r="E44" s="9">
        <f>일위대가!F347</f>
        <v>0</v>
      </c>
      <c r="F44" s="9">
        <f>일위대가!H347</f>
        <v>179</v>
      </c>
      <c r="G44" s="9">
        <f>일위대가!J347</f>
        <v>0</v>
      </c>
      <c r="H44" s="9">
        <f t="shared" si="0"/>
        <v>179</v>
      </c>
      <c r="I44" s="12" t="s">
        <v>601</v>
      </c>
      <c r="J44" s="6" t="s">
        <v>53</v>
      </c>
      <c r="K44" s="5" t="s">
        <v>53</v>
      </c>
      <c r="L44" s="5" t="s">
        <v>53</v>
      </c>
      <c r="M44" s="5" t="s">
        <v>582</v>
      </c>
    </row>
    <row r="45" spans="1:13" ht="30" customHeight="1">
      <c r="A45" s="6" t="s">
        <v>608</v>
      </c>
      <c r="B45" s="6" t="s">
        <v>609</v>
      </c>
      <c r="C45" s="6" t="s">
        <v>610</v>
      </c>
      <c r="D45" s="12" t="s">
        <v>248</v>
      </c>
      <c r="E45" s="9">
        <f>일위대가!F353</f>
        <v>2743</v>
      </c>
      <c r="F45" s="9">
        <f>일위대가!H353</f>
        <v>2686</v>
      </c>
      <c r="G45" s="9">
        <f>일위대가!J353</f>
        <v>0</v>
      </c>
      <c r="H45" s="9">
        <f t="shared" si="0"/>
        <v>5429</v>
      </c>
      <c r="I45" s="12" t="s">
        <v>611</v>
      </c>
      <c r="J45" s="6" t="s">
        <v>53</v>
      </c>
      <c r="K45" s="5" t="s">
        <v>53</v>
      </c>
      <c r="L45" s="5" t="s">
        <v>53</v>
      </c>
      <c r="M45" s="5" t="s">
        <v>582</v>
      </c>
    </row>
    <row r="46" spans="1:13" ht="30" customHeight="1">
      <c r="A46" s="6" t="s">
        <v>619</v>
      </c>
      <c r="B46" s="6" t="s">
        <v>620</v>
      </c>
      <c r="C46" s="6" t="s">
        <v>621</v>
      </c>
      <c r="D46" s="12" t="s">
        <v>248</v>
      </c>
      <c r="E46" s="9">
        <f>일위대가!F358</f>
        <v>550</v>
      </c>
      <c r="F46" s="9">
        <f>일위대가!H358</f>
        <v>179</v>
      </c>
      <c r="G46" s="9">
        <f>일위대가!J358</f>
        <v>0</v>
      </c>
      <c r="H46" s="9">
        <f t="shared" si="0"/>
        <v>729</v>
      </c>
      <c r="I46" s="12" t="s">
        <v>622</v>
      </c>
      <c r="J46" s="6" t="s">
        <v>53</v>
      </c>
      <c r="K46" s="5" t="s">
        <v>53</v>
      </c>
      <c r="L46" s="5" t="s">
        <v>53</v>
      </c>
      <c r="M46" s="5" t="s">
        <v>582</v>
      </c>
    </row>
    <row r="47" spans="1:13" ht="30" customHeight="1">
      <c r="A47" s="6" t="s">
        <v>629</v>
      </c>
      <c r="B47" s="6" t="s">
        <v>630</v>
      </c>
      <c r="C47" s="6" t="s">
        <v>631</v>
      </c>
      <c r="D47" s="12" t="s">
        <v>248</v>
      </c>
      <c r="E47" s="9">
        <f>일위대가!F362</f>
        <v>0</v>
      </c>
      <c r="F47" s="9">
        <f>일위대가!H362</f>
        <v>13434</v>
      </c>
      <c r="G47" s="9">
        <f>일위대가!J362</f>
        <v>0</v>
      </c>
      <c r="H47" s="9">
        <f t="shared" si="0"/>
        <v>13434</v>
      </c>
      <c r="I47" s="12" t="s">
        <v>632</v>
      </c>
      <c r="J47" s="6" t="s">
        <v>53</v>
      </c>
      <c r="K47" s="5" t="s">
        <v>53</v>
      </c>
      <c r="L47" s="5" t="s">
        <v>53</v>
      </c>
      <c r="M47" s="5" t="s">
        <v>633</v>
      </c>
    </row>
    <row r="48" spans="1:13" ht="30" customHeight="1">
      <c r="A48" s="6" t="s">
        <v>636</v>
      </c>
      <c r="B48" s="6" t="s">
        <v>630</v>
      </c>
      <c r="C48" s="6" t="s">
        <v>637</v>
      </c>
      <c r="D48" s="12" t="s">
        <v>248</v>
      </c>
      <c r="E48" s="9">
        <f>일위대가!F366</f>
        <v>0</v>
      </c>
      <c r="F48" s="9">
        <f>일위대가!H366</f>
        <v>6269</v>
      </c>
      <c r="G48" s="9">
        <f>일위대가!J366</f>
        <v>0</v>
      </c>
      <c r="H48" s="9">
        <f t="shared" si="0"/>
        <v>6269</v>
      </c>
      <c r="I48" s="12" t="s">
        <v>638</v>
      </c>
      <c r="J48" s="6" t="s">
        <v>53</v>
      </c>
      <c r="K48" s="5" t="s">
        <v>53</v>
      </c>
      <c r="L48" s="5" t="s">
        <v>53</v>
      </c>
      <c r="M48" s="5" t="s">
        <v>633</v>
      </c>
    </row>
    <row r="49" spans="1:13" ht="30" customHeight="1">
      <c r="A49" s="6" t="s">
        <v>641</v>
      </c>
      <c r="B49" s="6" t="s">
        <v>630</v>
      </c>
      <c r="C49" s="6" t="s">
        <v>642</v>
      </c>
      <c r="D49" s="12" t="s">
        <v>248</v>
      </c>
      <c r="E49" s="9">
        <f>일위대가!F370</f>
        <v>0</v>
      </c>
      <c r="F49" s="9">
        <f>일위대가!H370</f>
        <v>13434</v>
      </c>
      <c r="G49" s="9">
        <f>일위대가!J370</f>
        <v>0</v>
      </c>
      <c r="H49" s="9">
        <f t="shared" si="0"/>
        <v>13434</v>
      </c>
      <c r="I49" s="12" t="s">
        <v>643</v>
      </c>
      <c r="J49" s="6" t="s">
        <v>53</v>
      </c>
      <c r="K49" s="5" t="s">
        <v>53</v>
      </c>
      <c r="L49" s="5" t="s">
        <v>53</v>
      </c>
      <c r="M49" s="5" t="s">
        <v>633</v>
      </c>
    </row>
    <row r="50" spans="1:13" ht="30" customHeight="1">
      <c r="A50" s="6" t="s">
        <v>646</v>
      </c>
      <c r="B50" s="6" t="s">
        <v>647</v>
      </c>
      <c r="C50" s="6" t="s">
        <v>648</v>
      </c>
      <c r="D50" s="12" t="s">
        <v>248</v>
      </c>
      <c r="E50" s="9">
        <f>일위대가!F376</f>
        <v>0</v>
      </c>
      <c r="F50" s="9">
        <f>일위대가!H376</f>
        <v>0</v>
      </c>
      <c r="G50" s="9">
        <f>일위대가!J376</f>
        <v>4378</v>
      </c>
      <c r="H50" s="9">
        <f t="shared" si="0"/>
        <v>4378</v>
      </c>
      <c r="I50" s="12" t="s">
        <v>649</v>
      </c>
      <c r="J50" s="6" t="s">
        <v>53</v>
      </c>
      <c r="K50" s="5" t="s">
        <v>53</v>
      </c>
      <c r="L50" s="5" t="s">
        <v>53</v>
      </c>
      <c r="M50" s="5" t="s">
        <v>650</v>
      </c>
    </row>
    <row r="51" spans="1:13" ht="30" customHeight="1">
      <c r="A51" s="6" t="s">
        <v>658</v>
      </c>
      <c r="B51" s="6" t="s">
        <v>659</v>
      </c>
      <c r="C51" s="6" t="s">
        <v>660</v>
      </c>
      <c r="D51" s="12" t="s">
        <v>115</v>
      </c>
      <c r="E51" s="9">
        <f>일위대가!F381</f>
        <v>0</v>
      </c>
      <c r="F51" s="9">
        <f>일위대가!H381</f>
        <v>0</v>
      </c>
      <c r="G51" s="9">
        <f>일위대가!J381</f>
        <v>5</v>
      </c>
      <c r="H51" s="9">
        <f t="shared" si="0"/>
        <v>5</v>
      </c>
      <c r="I51" s="12" t="s">
        <v>661</v>
      </c>
      <c r="J51" s="6" t="s">
        <v>53</v>
      </c>
      <c r="K51" s="5" t="s">
        <v>53</v>
      </c>
      <c r="L51" s="5" t="s">
        <v>53</v>
      </c>
      <c r="M51" s="5" t="s">
        <v>662</v>
      </c>
    </row>
    <row r="52" spans="1:13" ht="30" customHeight="1">
      <c r="A52" s="6" t="s">
        <v>673</v>
      </c>
      <c r="B52" s="6" t="s">
        <v>674</v>
      </c>
      <c r="C52" s="6" t="s">
        <v>660</v>
      </c>
      <c r="D52" s="12" t="s">
        <v>115</v>
      </c>
      <c r="E52" s="9">
        <f>일위대가!F386</f>
        <v>0</v>
      </c>
      <c r="F52" s="9">
        <f>일위대가!H386</f>
        <v>0</v>
      </c>
      <c r="G52" s="9">
        <f>일위대가!J386</f>
        <v>4</v>
      </c>
      <c r="H52" s="9">
        <f t="shared" si="0"/>
        <v>4</v>
      </c>
      <c r="I52" s="12" t="s">
        <v>675</v>
      </c>
      <c r="J52" s="6" t="s">
        <v>53</v>
      </c>
      <c r="K52" s="5" t="s">
        <v>53</v>
      </c>
      <c r="L52" s="5" t="s">
        <v>53</v>
      </c>
      <c r="M52" s="5" t="s">
        <v>662</v>
      </c>
    </row>
    <row r="53" spans="1:13" ht="30" customHeight="1">
      <c r="A53" s="6" t="s">
        <v>679</v>
      </c>
      <c r="B53" s="6" t="s">
        <v>680</v>
      </c>
      <c r="C53" s="6" t="s">
        <v>681</v>
      </c>
      <c r="D53" s="12" t="s">
        <v>115</v>
      </c>
      <c r="E53" s="9">
        <f>일위대가!F391</f>
        <v>1282</v>
      </c>
      <c r="F53" s="9">
        <f>일위대가!H391</f>
        <v>9595</v>
      </c>
      <c r="G53" s="9">
        <f>일위대가!J391</f>
        <v>1934</v>
      </c>
      <c r="H53" s="9">
        <f t="shared" si="0"/>
        <v>12811</v>
      </c>
      <c r="I53" s="12" t="s">
        <v>682</v>
      </c>
      <c r="J53" s="6" t="s">
        <v>53</v>
      </c>
      <c r="K53" s="5" t="s">
        <v>53</v>
      </c>
      <c r="L53" s="5" t="s">
        <v>53</v>
      </c>
      <c r="M53" s="5" t="s">
        <v>683</v>
      </c>
    </row>
    <row r="54" spans="1:13" ht="30" customHeight="1">
      <c r="A54" s="6" t="s">
        <v>695</v>
      </c>
      <c r="B54" s="6" t="s">
        <v>696</v>
      </c>
      <c r="C54" s="6" t="s">
        <v>681</v>
      </c>
      <c r="D54" s="12" t="s">
        <v>115</v>
      </c>
      <c r="E54" s="9">
        <f>일위대가!F396</f>
        <v>1335</v>
      </c>
      <c r="F54" s="9">
        <f>일위대가!H396</f>
        <v>9595</v>
      </c>
      <c r="G54" s="9">
        <f>일위대가!J396</f>
        <v>2677</v>
      </c>
      <c r="H54" s="9">
        <f t="shared" si="0"/>
        <v>13607</v>
      </c>
      <c r="I54" s="12" t="s">
        <v>697</v>
      </c>
      <c r="J54" s="6" t="s">
        <v>53</v>
      </c>
      <c r="K54" s="5" t="s">
        <v>53</v>
      </c>
      <c r="L54" s="5" t="s">
        <v>53</v>
      </c>
      <c r="M54" s="5" t="s">
        <v>683</v>
      </c>
    </row>
    <row r="55" spans="1:13" ht="30" customHeight="1">
      <c r="A55" s="6" t="s">
        <v>704</v>
      </c>
      <c r="B55" s="6" t="s">
        <v>705</v>
      </c>
      <c r="C55" s="6" t="s">
        <v>706</v>
      </c>
      <c r="D55" s="12" t="s">
        <v>115</v>
      </c>
      <c r="E55" s="9">
        <f>일위대가!F401</f>
        <v>1509</v>
      </c>
      <c r="F55" s="9">
        <f>일위대가!H401</f>
        <v>9595</v>
      </c>
      <c r="G55" s="9">
        <f>일위대가!J401</f>
        <v>2928</v>
      </c>
      <c r="H55" s="9">
        <f t="shared" si="0"/>
        <v>14032</v>
      </c>
      <c r="I55" s="12" t="s">
        <v>707</v>
      </c>
      <c r="J55" s="6" t="s">
        <v>53</v>
      </c>
      <c r="K55" s="5" t="s">
        <v>53</v>
      </c>
      <c r="L55" s="5" t="s">
        <v>53</v>
      </c>
      <c r="M55" s="5" t="s">
        <v>683</v>
      </c>
    </row>
    <row r="56" spans="1:13" ht="30" customHeight="1">
      <c r="A56" s="6" t="s">
        <v>714</v>
      </c>
      <c r="B56" s="6" t="s">
        <v>680</v>
      </c>
      <c r="C56" s="6" t="s">
        <v>715</v>
      </c>
      <c r="D56" s="12" t="s">
        <v>115</v>
      </c>
      <c r="E56" s="9">
        <f>일위대가!F406</f>
        <v>1137</v>
      </c>
      <c r="F56" s="9">
        <f>일위대가!H406</f>
        <v>9432</v>
      </c>
      <c r="G56" s="9">
        <f>일위대가!J406</f>
        <v>1716</v>
      </c>
      <c r="H56" s="9">
        <f t="shared" si="0"/>
        <v>12285</v>
      </c>
      <c r="I56" s="12" t="s">
        <v>716</v>
      </c>
      <c r="J56" s="6" t="s">
        <v>53</v>
      </c>
      <c r="K56" s="5" t="s">
        <v>53</v>
      </c>
      <c r="L56" s="5" t="s">
        <v>53</v>
      </c>
      <c r="M56" s="5" t="s">
        <v>683</v>
      </c>
    </row>
    <row r="57" spans="1:13" ht="30" customHeight="1">
      <c r="A57" s="6" t="s">
        <v>720</v>
      </c>
      <c r="B57" s="6" t="s">
        <v>696</v>
      </c>
      <c r="C57" s="6" t="s">
        <v>715</v>
      </c>
      <c r="D57" s="12" t="s">
        <v>115</v>
      </c>
      <c r="E57" s="9">
        <f>일위대가!F411</f>
        <v>1184</v>
      </c>
      <c r="F57" s="9">
        <f>일위대가!H411</f>
        <v>9432</v>
      </c>
      <c r="G57" s="9">
        <f>일위대가!J411</f>
        <v>2375</v>
      </c>
      <c r="H57" s="9">
        <f t="shared" si="0"/>
        <v>12991</v>
      </c>
      <c r="I57" s="12" t="s">
        <v>721</v>
      </c>
      <c r="J57" s="6" t="s">
        <v>53</v>
      </c>
      <c r="K57" s="5" t="s">
        <v>53</v>
      </c>
      <c r="L57" s="5" t="s">
        <v>53</v>
      </c>
      <c r="M57" s="5" t="s">
        <v>683</v>
      </c>
    </row>
    <row r="58" spans="1:13" ht="30" customHeight="1">
      <c r="A58" s="6" t="s">
        <v>725</v>
      </c>
      <c r="B58" s="6" t="s">
        <v>705</v>
      </c>
      <c r="C58" s="6" t="s">
        <v>726</v>
      </c>
      <c r="D58" s="12" t="s">
        <v>115</v>
      </c>
      <c r="E58" s="9">
        <f>일위대가!F416</f>
        <v>1339</v>
      </c>
      <c r="F58" s="9">
        <f>일위대가!H416</f>
        <v>9432</v>
      </c>
      <c r="G58" s="9">
        <f>일위대가!J416</f>
        <v>2597</v>
      </c>
      <c r="H58" s="9">
        <f t="shared" si="0"/>
        <v>13368</v>
      </c>
      <c r="I58" s="12" t="s">
        <v>727</v>
      </c>
      <c r="J58" s="6" t="s">
        <v>53</v>
      </c>
      <c r="K58" s="5" t="s">
        <v>53</v>
      </c>
      <c r="L58" s="5" t="s">
        <v>53</v>
      </c>
      <c r="M58" s="5" t="s">
        <v>683</v>
      </c>
    </row>
    <row r="59" spans="1:13" ht="30" customHeight="1">
      <c r="A59" s="6" t="s">
        <v>731</v>
      </c>
      <c r="B59" s="6" t="s">
        <v>680</v>
      </c>
      <c r="C59" s="6" t="s">
        <v>732</v>
      </c>
      <c r="D59" s="12" t="s">
        <v>115</v>
      </c>
      <c r="E59" s="9">
        <f>일위대가!F421</f>
        <v>903</v>
      </c>
      <c r="F59" s="9">
        <f>일위대가!H421</f>
        <v>9169</v>
      </c>
      <c r="G59" s="9">
        <f>일위대가!J421</f>
        <v>1362</v>
      </c>
      <c r="H59" s="9">
        <f t="shared" si="0"/>
        <v>11434</v>
      </c>
      <c r="I59" s="12" t="s">
        <v>733</v>
      </c>
      <c r="J59" s="6" t="s">
        <v>53</v>
      </c>
      <c r="K59" s="5" t="s">
        <v>53</v>
      </c>
      <c r="L59" s="5" t="s">
        <v>53</v>
      </c>
      <c r="M59" s="5" t="s">
        <v>683</v>
      </c>
    </row>
    <row r="60" spans="1:13" ht="30" customHeight="1">
      <c r="A60" s="6" t="s">
        <v>737</v>
      </c>
      <c r="B60" s="6" t="s">
        <v>696</v>
      </c>
      <c r="C60" s="6" t="s">
        <v>732</v>
      </c>
      <c r="D60" s="12" t="s">
        <v>115</v>
      </c>
      <c r="E60" s="9">
        <f>일위대가!F426</f>
        <v>940</v>
      </c>
      <c r="F60" s="9">
        <f>일위대가!H426</f>
        <v>9169</v>
      </c>
      <c r="G60" s="9">
        <f>일위대가!J426</f>
        <v>1886</v>
      </c>
      <c r="H60" s="9">
        <f t="shared" si="0"/>
        <v>11995</v>
      </c>
      <c r="I60" s="12" t="s">
        <v>738</v>
      </c>
      <c r="J60" s="6" t="s">
        <v>53</v>
      </c>
      <c r="K60" s="5" t="s">
        <v>53</v>
      </c>
      <c r="L60" s="5" t="s">
        <v>53</v>
      </c>
      <c r="M60" s="5" t="s">
        <v>683</v>
      </c>
    </row>
    <row r="61" spans="1:13" ht="30" customHeight="1">
      <c r="A61" s="6" t="s">
        <v>742</v>
      </c>
      <c r="B61" s="6" t="s">
        <v>705</v>
      </c>
      <c r="C61" s="6" t="s">
        <v>732</v>
      </c>
      <c r="D61" s="12" t="s">
        <v>115</v>
      </c>
      <c r="E61" s="9">
        <f>일위대가!F431</f>
        <v>1063</v>
      </c>
      <c r="F61" s="9">
        <f>일위대가!H431</f>
        <v>9169</v>
      </c>
      <c r="G61" s="9">
        <f>일위대가!J431</f>
        <v>2062</v>
      </c>
      <c r="H61" s="9">
        <f t="shared" si="0"/>
        <v>12294</v>
      </c>
      <c r="I61" s="12" t="s">
        <v>743</v>
      </c>
      <c r="J61" s="6" t="s">
        <v>53</v>
      </c>
      <c r="K61" s="5" t="s">
        <v>53</v>
      </c>
      <c r="L61" s="5" t="s">
        <v>53</v>
      </c>
      <c r="M61" s="5" t="s">
        <v>683</v>
      </c>
    </row>
    <row r="62" spans="1:13" ht="30" customHeight="1">
      <c r="A62" s="6" t="s">
        <v>747</v>
      </c>
      <c r="B62" s="6" t="s">
        <v>680</v>
      </c>
      <c r="C62" s="6" t="s">
        <v>748</v>
      </c>
      <c r="D62" s="12" t="s">
        <v>115</v>
      </c>
      <c r="E62" s="9">
        <f>일위대가!F436</f>
        <v>801</v>
      </c>
      <c r="F62" s="9">
        <f>일위대가!H436</f>
        <v>9054</v>
      </c>
      <c r="G62" s="9">
        <f>일위대가!J436</f>
        <v>1209</v>
      </c>
      <c r="H62" s="9">
        <f t="shared" si="0"/>
        <v>11064</v>
      </c>
      <c r="I62" s="12" t="s">
        <v>749</v>
      </c>
      <c r="J62" s="6" t="s">
        <v>53</v>
      </c>
      <c r="K62" s="5" t="s">
        <v>53</v>
      </c>
      <c r="L62" s="5" t="s">
        <v>53</v>
      </c>
      <c r="M62" s="5" t="s">
        <v>683</v>
      </c>
    </row>
    <row r="63" spans="1:13" ht="30" customHeight="1">
      <c r="A63" s="6" t="s">
        <v>753</v>
      </c>
      <c r="B63" s="6" t="s">
        <v>696</v>
      </c>
      <c r="C63" s="6" t="s">
        <v>748</v>
      </c>
      <c r="D63" s="12" t="s">
        <v>115</v>
      </c>
      <c r="E63" s="9">
        <f>일위대가!F441</f>
        <v>834</v>
      </c>
      <c r="F63" s="9">
        <f>일위대가!H441</f>
        <v>9054</v>
      </c>
      <c r="G63" s="9">
        <f>일위대가!J441</f>
        <v>1674</v>
      </c>
      <c r="H63" s="9">
        <f t="shared" si="0"/>
        <v>11562</v>
      </c>
      <c r="I63" s="12" t="s">
        <v>754</v>
      </c>
      <c r="J63" s="6" t="s">
        <v>53</v>
      </c>
      <c r="K63" s="5" t="s">
        <v>53</v>
      </c>
      <c r="L63" s="5" t="s">
        <v>53</v>
      </c>
      <c r="M63" s="5" t="s">
        <v>683</v>
      </c>
    </row>
    <row r="64" spans="1:13" ht="30" customHeight="1">
      <c r="A64" s="6" t="s">
        <v>758</v>
      </c>
      <c r="B64" s="6" t="s">
        <v>705</v>
      </c>
      <c r="C64" s="6" t="s">
        <v>759</v>
      </c>
      <c r="D64" s="12" t="s">
        <v>115</v>
      </c>
      <c r="E64" s="9">
        <f>일위대가!F446</f>
        <v>943</v>
      </c>
      <c r="F64" s="9">
        <f>일위대가!H446</f>
        <v>9054</v>
      </c>
      <c r="G64" s="9">
        <f>일위대가!J446</f>
        <v>1830</v>
      </c>
      <c r="H64" s="9">
        <f t="shared" si="0"/>
        <v>11827</v>
      </c>
      <c r="I64" s="12" t="s">
        <v>760</v>
      </c>
      <c r="J64" s="6" t="s">
        <v>53</v>
      </c>
      <c r="K64" s="5" t="s">
        <v>53</v>
      </c>
      <c r="L64" s="5" t="s">
        <v>53</v>
      </c>
      <c r="M64" s="5" t="s">
        <v>683</v>
      </c>
    </row>
    <row r="65" spans="1:13" ht="30" customHeight="1">
      <c r="A65" s="6" t="s">
        <v>764</v>
      </c>
      <c r="B65" s="6" t="s">
        <v>680</v>
      </c>
      <c r="C65" s="6" t="s">
        <v>765</v>
      </c>
      <c r="D65" s="12" t="s">
        <v>115</v>
      </c>
      <c r="E65" s="9">
        <f>일위대가!F451</f>
        <v>768</v>
      </c>
      <c r="F65" s="9">
        <f>일위대가!H451</f>
        <v>9016</v>
      </c>
      <c r="G65" s="9">
        <f>일위대가!J451</f>
        <v>1158</v>
      </c>
      <c r="H65" s="9">
        <f t="shared" si="0"/>
        <v>10942</v>
      </c>
      <c r="I65" s="12" t="s">
        <v>766</v>
      </c>
      <c r="J65" s="6" t="s">
        <v>53</v>
      </c>
      <c r="K65" s="5" t="s">
        <v>53</v>
      </c>
      <c r="L65" s="5" t="s">
        <v>53</v>
      </c>
      <c r="M65" s="5" t="s">
        <v>683</v>
      </c>
    </row>
    <row r="66" spans="1:13" ht="30" customHeight="1">
      <c r="A66" s="6" t="s">
        <v>770</v>
      </c>
      <c r="B66" s="6" t="s">
        <v>696</v>
      </c>
      <c r="C66" s="6" t="s">
        <v>765</v>
      </c>
      <c r="D66" s="12" t="s">
        <v>115</v>
      </c>
      <c r="E66" s="9">
        <f>일위대가!F456</f>
        <v>799</v>
      </c>
      <c r="F66" s="9">
        <f>일위대가!H456</f>
        <v>9016</v>
      </c>
      <c r="G66" s="9">
        <f>일위대가!J456</f>
        <v>1603</v>
      </c>
      <c r="H66" s="9">
        <f t="shared" si="0"/>
        <v>11418</v>
      </c>
      <c r="I66" s="12" t="s">
        <v>771</v>
      </c>
      <c r="J66" s="6" t="s">
        <v>53</v>
      </c>
      <c r="K66" s="5" t="s">
        <v>53</v>
      </c>
      <c r="L66" s="5" t="s">
        <v>53</v>
      </c>
      <c r="M66" s="5" t="s">
        <v>683</v>
      </c>
    </row>
    <row r="67" spans="1:13" ht="30" customHeight="1">
      <c r="A67" s="6" t="s">
        <v>775</v>
      </c>
      <c r="B67" s="6" t="s">
        <v>705</v>
      </c>
      <c r="C67" s="6" t="s">
        <v>776</v>
      </c>
      <c r="D67" s="12" t="s">
        <v>115</v>
      </c>
      <c r="E67" s="9">
        <f>일위대가!F461</f>
        <v>904</v>
      </c>
      <c r="F67" s="9">
        <f>일위대가!H461</f>
        <v>9016</v>
      </c>
      <c r="G67" s="9">
        <f>일위대가!J461</f>
        <v>1753</v>
      </c>
      <c r="H67" s="9">
        <f t="shared" si="0"/>
        <v>11673</v>
      </c>
      <c r="I67" s="12" t="s">
        <v>777</v>
      </c>
      <c r="J67" s="6" t="s">
        <v>53</v>
      </c>
      <c r="K67" s="5" t="s">
        <v>53</v>
      </c>
      <c r="L67" s="5" t="s">
        <v>53</v>
      </c>
      <c r="M67" s="5" t="s">
        <v>683</v>
      </c>
    </row>
    <row r="68" spans="1:13" ht="30" customHeight="1">
      <c r="A68" s="6" t="s">
        <v>781</v>
      </c>
      <c r="B68" s="6" t="s">
        <v>680</v>
      </c>
      <c r="C68" s="6" t="s">
        <v>782</v>
      </c>
      <c r="D68" s="12" t="s">
        <v>115</v>
      </c>
      <c r="E68" s="9">
        <f>일위대가!F466</f>
        <v>681</v>
      </c>
      <c r="F68" s="9">
        <f>일위대가!H466</f>
        <v>8919</v>
      </c>
      <c r="G68" s="9">
        <f>일위대가!J466</f>
        <v>1027</v>
      </c>
      <c r="H68" s="9">
        <f t="shared" ref="H68:H131" si="1">E68+F68+G68</f>
        <v>10627</v>
      </c>
      <c r="I68" s="12" t="s">
        <v>783</v>
      </c>
      <c r="J68" s="6" t="s">
        <v>53</v>
      </c>
      <c r="K68" s="5" t="s">
        <v>53</v>
      </c>
      <c r="L68" s="5" t="s">
        <v>53</v>
      </c>
      <c r="M68" s="5" t="s">
        <v>683</v>
      </c>
    </row>
    <row r="69" spans="1:13" ht="30" customHeight="1">
      <c r="A69" s="6" t="s">
        <v>787</v>
      </c>
      <c r="B69" s="6" t="s">
        <v>696</v>
      </c>
      <c r="C69" s="6" t="s">
        <v>782</v>
      </c>
      <c r="D69" s="12" t="s">
        <v>115</v>
      </c>
      <c r="E69" s="9">
        <f>일위대가!F471</f>
        <v>709</v>
      </c>
      <c r="F69" s="9">
        <f>일위대가!H471</f>
        <v>8919</v>
      </c>
      <c r="G69" s="9">
        <f>일위대가!J471</f>
        <v>1422</v>
      </c>
      <c r="H69" s="9">
        <f t="shared" si="1"/>
        <v>11050</v>
      </c>
      <c r="I69" s="12" t="s">
        <v>788</v>
      </c>
      <c r="J69" s="6" t="s">
        <v>53</v>
      </c>
      <c r="K69" s="5" t="s">
        <v>53</v>
      </c>
      <c r="L69" s="5" t="s">
        <v>53</v>
      </c>
      <c r="M69" s="5" t="s">
        <v>683</v>
      </c>
    </row>
    <row r="70" spans="1:13" ht="30" customHeight="1">
      <c r="A70" s="6" t="s">
        <v>792</v>
      </c>
      <c r="B70" s="6" t="s">
        <v>705</v>
      </c>
      <c r="C70" s="6" t="s">
        <v>793</v>
      </c>
      <c r="D70" s="12" t="s">
        <v>115</v>
      </c>
      <c r="E70" s="9">
        <f>일위대가!F476</f>
        <v>801</v>
      </c>
      <c r="F70" s="9">
        <f>일위대가!H476</f>
        <v>8919</v>
      </c>
      <c r="G70" s="9">
        <f>일위대가!J476</f>
        <v>1555</v>
      </c>
      <c r="H70" s="9">
        <f t="shared" si="1"/>
        <v>11275</v>
      </c>
      <c r="I70" s="12" t="s">
        <v>794</v>
      </c>
      <c r="J70" s="6" t="s">
        <v>53</v>
      </c>
      <c r="K70" s="5" t="s">
        <v>53</v>
      </c>
      <c r="L70" s="5" t="s">
        <v>53</v>
      </c>
      <c r="M70" s="5" t="s">
        <v>683</v>
      </c>
    </row>
    <row r="71" spans="1:13" ht="30" customHeight="1">
      <c r="A71" s="6" t="s">
        <v>798</v>
      </c>
      <c r="B71" s="6" t="s">
        <v>680</v>
      </c>
      <c r="C71" s="6" t="s">
        <v>799</v>
      </c>
      <c r="D71" s="12" t="s">
        <v>115</v>
      </c>
      <c r="E71" s="9">
        <f>일위대가!F481</f>
        <v>611</v>
      </c>
      <c r="F71" s="9">
        <f>일위대가!H481</f>
        <v>8840</v>
      </c>
      <c r="G71" s="9">
        <f>일위대가!J481</f>
        <v>921</v>
      </c>
      <c r="H71" s="9">
        <f t="shared" si="1"/>
        <v>10372</v>
      </c>
      <c r="I71" s="12" t="s">
        <v>800</v>
      </c>
      <c r="J71" s="6" t="s">
        <v>53</v>
      </c>
      <c r="K71" s="5" t="s">
        <v>53</v>
      </c>
      <c r="L71" s="5" t="s">
        <v>53</v>
      </c>
      <c r="M71" s="5" t="s">
        <v>683</v>
      </c>
    </row>
    <row r="72" spans="1:13" ht="30" customHeight="1">
      <c r="A72" s="6" t="s">
        <v>804</v>
      </c>
      <c r="B72" s="6" t="s">
        <v>696</v>
      </c>
      <c r="C72" s="6" t="s">
        <v>799</v>
      </c>
      <c r="D72" s="12" t="s">
        <v>115</v>
      </c>
      <c r="E72" s="9">
        <f>일위대가!F486</f>
        <v>636</v>
      </c>
      <c r="F72" s="9">
        <f>일위대가!H486</f>
        <v>8840</v>
      </c>
      <c r="G72" s="9">
        <f>일위대가!J486</f>
        <v>1275</v>
      </c>
      <c r="H72" s="9">
        <f t="shared" si="1"/>
        <v>10751</v>
      </c>
      <c r="I72" s="12" t="s">
        <v>805</v>
      </c>
      <c r="J72" s="6" t="s">
        <v>53</v>
      </c>
      <c r="K72" s="5" t="s">
        <v>53</v>
      </c>
      <c r="L72" s="5" t="s">
        <v>53</v>
      </c>
      <c r="M72" s="5" t="s">
        <v>683</v>
      </c>
    </row>
    <row r="73" spans="1:13" ht="30" customHeight="1">
      <c r="A73" s="6" t="s">
        <v>809</v>
      </c>
      <c r="B73" s="6" t="s">
        <v>705</v>
      </c>
      <c r="C73" s="6" t="s">
        <v>810</v>
      </c>
      <c r="D73" s="12" t="s">
        <v>115</v>
      </c>
      <c r="E73" s="9">
        <f>일위대가!F491</f>
        <v>719</v>
      </c>
      <c r="F73" s="9">
        <f>일위대가!H491</f>
        <v>8840</v>
      </c>
      <c r="G73" s="9">
        <f>일위대가!J491</f>
        <v>1395</v>
      </c>
      <c r="H73" s="9">
        <f t="shared" si="1"/>
        <v>10954</v>
      </c>
      <c r="I73" s="12" t="s">
        <v>811</v>
      </c>
      <c r="J73" s="6" t="s">
        <v>53</v>
      </c>
      <c r="K73" s="5" t="s">
        <v>53</v>
      </c>
      <c r="L73" s="5" t="s">
        <v>53</v>
      </c>
      <c r="M73" s="5" t="s">
        <v>683</v>
      </c>
    </row>
    <row r="74" spans="1:13" ht="30" customHeight="1">
      <c r="A74" s="6" t="s">
        <v>815</v>
      </c>
      <c r="B74" s="6" t="s">
        <v>680</v>
      </c>
      <c r="C74" s="6" t="s">
        <v>816</v>
      </c>
      <c r="D74" s="12" t="s">
        <v>115</v>
      </c>
      <c r="E74" s="9">
        <f>일위대가!F496</f>
        <v>543</v>
      </c>
      <c r="F74" s="9">
        <f>일위대가!H496</f>
        <v>8764</v>
      </c>
      <c r="G74" s="9">
        <f>일위대가!J496</f>
        <v>819</v>
      </c>
      <c r="H74" s="9">
        <f t="shared" si="1"/>
        <v>10126</v>
      </c>
      <c r="I74" s="12" t="s">
        <v>817</v>
      </c>
      <c r="J74" s="6" t="s">
        <v>53</v>
      </c>
      <c r="K74" s="5" t="s">
        <v>53</v>
      </c>
      <c r="L74" s="5" t="s">
        <v>53</v>
      </c>
      <c r="M74" s="5" t="s">
        <v>683</v>
      </c>
    </row>
    <row r="75" spans="1:13" ht="30" customHeight="1">
      <c r="A75" s="6" t="s">
        <v>821</v>
      </c>
      <c r="B75" s="6" t="s">
        <v>696</v>
      </c>
      <c r="C75" s="6" t="s">
        <v>816</v>
      </c>
      <c r="D75" s="12" t="s">
        <v>115</v>
      </c>
      <c r="E75" s="9">
        <f>일위대가!F501</f>
        <v>565</v>
      </c>
      <c r="F75" s="9">
        <f>일위대가!H501</f>
        <v>8764</v>
      </c>
      <c r="G75" s="9">
        <f>일위대가!J501</f>
        <v>1134</v>
      </c>
      <c r="H75" s="9">
        <f t="shared" si="1"/>
        <v>10463</v>
      </c>
      <c r="I75" s="12" t="s">
        <v>822</v>
      </c>
      <c r="J75" s="6" t="s">
        <v>53</v>
      </c>
      <c r="K75" s="5" t="s">
        <v>53</v>
      </c>
      <c r="L75" s="5" t="s">
        <v>53</v>
      </c>
      <c r="M75" s="5" t="s">
        <v>683</v>
      </c>
    </row>
    <row r="76" spans="1:13" ht="30" customHeight="1">
      <c r="A76" s="6" t="s">
        <v>826</v>
      </c>
      <c r="B76" s="6" t="s">
        <v>705</v>
      </c>
      <c r="C76" s="6" t="s">
        <v>827</v>
      </c>
      <c r="D76" s="12" t="s">
        <v>115</v>
      </c>
      <c r="E76" s="9">
        <f>일위대가!F506</f>
        <v>639</v>
      </c>
      <c r="F76" s="9">
        <f>일위대가!H506</f>
        <v>8764</v>
      </c>
      <c r="G76" s="9">
        <f>일위대가!J506</f>
        <v>1240</v>
      </c>
      <c r="H76" s="9">
        <f t="shared" si="1"/>
        <v>10643</v>
      </c>
      <c r="I76" s="12" t="s">
        <v>828</v>
      </c>
      <c r="J76" s="6" t="s">
        <v>53</v>
      </c>
      <c r="K76" s="5" t="s">
        <v>53</v>
      </c>
      <c r="L76" s="5" t="s">
        <v>53</v>
      </c>
      <c r="M76" s="5" t="s">
        <v>683</v>
      </c>
    </row>
    <row r="77" spans="1:13" ht="30" customHeight="1">
      <c r="A77" s="6" t="s">
        <v>832</v>
      </c>
      <c r="B77" s="6" t="s">
        <v>833</v>
      </c>
      <c r="C77" s="6" t="s">
        <v>834</v>
      </c>
      <c r="D77" s="12" t="s">
        <v>115</v>
      </c>
      <c r="E77" s="9">
        <f>일위대가!F511</f>
        <v>1536</v>
      </c>
      <c r="F77" s="9">
        <f>일위대가!H511</f>
        <v>10861</v>
      </c>
      <c r="G77" s="9">
        <f>일위대가!J511</f>
        <v>2317</v>
      </c>
      <c r="H77" s="9">
        <f t="shared" si="1"/>
        <v>14714</v>
      </c>
      <c r="I77" s="12" t="s">
        <v>835</v>
      </c>
      <c r="J77" s="6" t="s">
        <v>53</v>
      </c>
      <c r="K77" s="5" t="s">
        <v>53</v>
      </c>
      <c r="L77" s="5" t="s">
        <v>53</v>
      </c>
      <c r="M77" s="5" t="s">
        <v>683</v>
      </c>
    </row>
    <row r="78" spans="1:13" ht="30" customHeight="1">
      <c r="A78" s="6" t="s">
        <v>842</v>
      </c>
      <c r="B78" s="6" t="s">
        <v>843</v>
      </c>
      <c r="C78" s="6" t="s">
        <v>834</v>
      </c>
      <c r="D78" s="12" t="s">
        <v>115</v>
      </c>
      <c r="E78" s="9">
        <f>일위대가!F516</f>
        <v>1599</v>
      </c>
      <c r="F78" s="9">
        <f>일위대가!H516</f>
        <v>10861</v>
      </c>
      <c r="G78" s="9">
        <f>일위대가!J516</f>
        <v>3207</v>
      </c>
      <c r="H78" s="9">
        <f t="shared" si="1"/>
        <v>15667</v>
      </c>
      <c r="I78" s="12" t="s">
        <v>844</v>
      </c>
      <c r="J78" s="6" t="s">
        <v>53</v>
      </c>
      <c r="K78" s="5" t="s">
        <v>53</v>
      </c>
      <c r="L78" s="5" t="s">
        <v>53</v>
      </c>
      <c r="M78" s="5" t="s">
        <v>683</v>
      </c>
    </row>
    <row r="79" spans="1:13" ht="30" customHeight="1">
      <c r="A79" s="6" t="s">
        <v>848</v>
      </c>
      <c r="B79" s="6" t="s">
        <v>849</v>
      </c>
      <c r="C79" s="6" t="s">
        <v>850</v>
      </c>
      <c r="D79" s="12" t="s">
        <v>115</v>
      </c>
      <c r="E79" s="9">
        <f>일위대가!F521</f>
        <v>1808</v>
      </c>
      <c r="F79" s="9">
        <f>일위대가!H521</f>
        <v>10861</v>
      </c>
      <c r="G79" s="9">
        <f>일위대가!J521</f>
        <v>3507</v>
      </c>
      <c r="H79" s="9">
        <f t="shared" si="1"/>
        <v>16176</v>
      </c>
      <c r="I79" s="12" t="s">
        <v>851</v>
      </c>
      <c r="J79" s="6" t="s">
        <v>53</v>
      </c>
      <c r="K79" s="5" t="s">
        <v>53</v>
      </c>
      <c r="L79" s="5" t="s">
        <v>53</v>
      </c>
      <c r="M79" s="5" t="s">
        <v>683</v>
      </c>
    </row>
    <row r="80" spans="1:13" ht="30" customHeight="1">
      <c r="A80" s="6" t="s">
        <v>855</v>
      </c>
      <c r="B80" s="6" t="s">
        <v>833</v>
      </c>
      <c r="C80" s="6" t="s">
        <v>856</v>
      </c>
      <c r="D80" s="12" t="s">
        <v>115</v>
      </c>
      <c r="E80" s="9">
        <f>일위대가!F526</f>
        <v>1362</v>
      </c>
      <c r="F80" s="9">
        <f>일위대가!H526</f>
        <v>10666</v>
      </c>
      <c r="G80" s="9">
        <f>일위대가!J526</f>
        <v>2054</v>
      </c>
      <c r="H80" s="9">
        <f t="shared" si="1"/>
        <v>14082</v>
      </c>
      <c r="I80" s="12" t="s">
        <v>857</v>
      </c>
      <c r="J80" s="6" t="s">
        <v>53</v>
      </c>
      <c r="K80" s="5" t="s">
        <v>53</v>
      </c>
      <c r="L80" s="5" t="s">
        <v>53</v>
      </c>
      <c r="M80" s="5" t="s">
        <v>683</v>
      </c>
    </row>
    <row r="81" spans="1:13" ht="30" customHeight="1">
      <c r="A81" s="6" t="s">
        <v>861</v>
      </c>
      <c r="B81" s="6" t="s">
        <v>843</v>
      </c>
      <c r="C81" s="6" t="s">
        <v>856</v>
      </c>
      <c r="D81" s="12" t="s">
        <v>115</v>
      </c>
      <c r="E81" s="9">
        <f>일위대가!F531</f>
        <v>1418</v>
      </c>
      <c r="F81" s="9">
        <f>일위대가!H531</f>
        <v>10666</v>
      </c>
      <c r="G81" s="9">
        <f>일위대가!J531</f>
        <v>2844</v>
      </c>
      <c r="H81" s="9">
        <f t="shared" si="1"/>
        <v>14928</v>
      </c>
      <c r="I81" s="12" t="s">
        <v>862</v>
      </c>
      <c r="J81" s="6" t="s">
        <v>53</v>
      </c>
      <c r="K81" s="5" t="s">
        <v>53</v>
      </c>
      <c r="L81" s="5" t="s">
        <v>53</v>
      </c>
      <c r="M81" s="5" t="s">
        <v>683</v>
      </c>
    </row>
    <row r="82" spans="1:13" ht="30" customHeight="1">
      <c r="A82" s="6" t="s">
        <v>866</v>
      </c>
      <c r="B82" s="6" t="s">
        <v>849</v>
      </c>
      <c r="C82" s="6" t="s">
        <v>867</v>
      </c>
      <c r="D82" s="12" t="s">
        <v>115</v>
      </c>
      <c r="E82" s="9">
        <f>일위대가!F536</f>
        <v>1603</v>
      </c>
      <c r="F82" s="9">
        <f>일위대가!H536</f>
        <v>10666</v>
      </c>
      <c r="G82" s="9">
        <f>일위대가!J536</f>
        <v>3110</v>
      </c>
      <c r="H82" s="9">
        <f t="shared" si="1"/>
        <v>15379</v>
      </c>
      <c r="I82" s="12" t="s">
        <v>868</v>
      </c>
      <c r="J82" s="6" t="s">
        <v>53</v>
      </c>
      <c r="K82" s="5" t="s">
        <v>53</v>
      </c>
      <c r="L82" s="5" t="s">
        <v>53</v>
      </c>
      <c r="M82" s="5" t="s">
        <v>683</v>
      </c>
    </row>
    <row r="83" spans="1:13" ht="30" customHeight="1">
      <c r="A83" s="6" t="s">
        <v>872</v>
      </c>
      <c r="B83" s="6" t="s">
        <v>833</v>
      </c>
      <c r="C83" s="6" t="s">
        <v>873</v>
      </c>
      <c r="D83" s="12" t="s">
        <v>115</v>
      </c>
      <c r="E83" s="9">
        <f>일위대가!F541</f>
        <v>1091</v>
      </c>
      <c r="F83" s="9">
        <f>일위대가!H541</f>
        <v>10361</v>
      </c>
      <c r="G83" s="9">
        <f>일위대가!J541</f>
        <v>1646</v>
      </c>
      <c r="H83" s="9">
        <f t="shared" si="1"/>
        <v>13098</v>
      </c>
      <c r="I83" s="12" t="s">
        <v>874</v>
      </c>
      <c r="J83" s="6" t="s">
        <v>53</v>
      </c>
      <c r="K83" s="5" t="s">
        <v>53</v>
      </c>
      <c r="L83" s="5" t="s">
        <v>53</v>
      </c>
      <c r="M83" s="5" t="s">
        <v>683</v>
      </c>
    </row>
    <row r="84" spans="1:13" ht="30" customHeight="1">
      <c r="A84" s="6" t="s">
        <v>878</v>
      </c>
      <c r="B84" s="6" t="s">
        <v>843</v>
      </c>
      <c r="C84" s="6" t="s">
        <v>873</v>
      </c>
      <c r="D84" s="12" t="s">
        <v>115</v>
      </c>
      <c r="E84" s="9">
        <f>일위대가!F546</f>
        <v>1136</v>
      </c>
      <c r="F84" s="9">
        <f>일위대가!H546</f>
        <v>10361</v>
      </c>
      <c r="G84" s="9">
        <f>일위대가!J546</f>
        <v>2279</v>
      </c>
      <c r="H84" s="9">
        <f t="shared" si="1"/>
        <v>13776</v>
      </c>
      <c r="I84" s="12" t="s">
        <v>879</v>
      </c>
      <c r="J84" s="6" t="s">
        <v>53</v>
      </c>
      <c r="K84" s="5" t="s">
        <v>53</v>
      </c>
      <c r="L84" s="5" t="s">
        <v>53</v>
      </c>
      <c r="M84" s="5" t="s">
        <v>683</v>
      </c>
    </row>
    <row r="85" spans="1:13" ht="30" customHeight="1">
      <c r="A85" s="6" t="s">
        <v>883</v>
      </c>
      <c r="B85" s="6" t="s">
        <v>849</v>
      </c>
      <c r="C85" s="6" t="s">
        <v>884</v>
      </c>
      <c r="D85" s="12" t="s">
        <v>115</v>
      </c>
      <c r="E85" s="9">
        <f>일위대가!F551</f>
        <v>1284</v>
      </c>
      <c r="F85" s="9">
        <f>일위대가!H551</f>
        <v>10361</v>
      </c>
      <c r="G85" s="9">
        <f>일위대가!J551</f>
        <v>2492</v>
      </c>
      <c r="H85" s="9">
        <f t="shared" si="1"/>
        <v>14137</v>
      </c>
      <c r="I85" s="12" t="s">
        <v>885</v>
      </c>
      <c r="J85" s="6" t="s">
        <v>53</v>
      </c>
      <c r="K85" s="5" t="s">
        <v>53</v>
      </c>
      <c r="L85" s="5" t="s">
        <v>53</v>
      </c>
      <c r="M85" s="5" t="s">
        <v>683</v>
      </c>
    </row>
    <row r="86" spans="1:13" ht="30" customHeight="1">
      <c r="A86" s="6" t="s">
        <v>889</v>
      </c>
      <c r="B86" s="6" t="s">
        <v>833</v>
      </c>
      <c r="C86" s="6" t="s">
        <v>890</v>
      </c>
      <c r="D86" s="12" t="s">
        <v>115</v>
      </c>
      <c r="E86" s="9">
        <f>일위대가!F556</f>
        <v>1026</v>
      </c>
      <c r="F86" s="9">
        <f>일위대가!H556</f>
        <v>10288</v>
      </c>
      <c r="G86" s="9">
        <f>일위대가!J556</f>
        <v>1548</v>
      </c>
      <c r="H86" s="9">
        <f t="shared" si="1"/>
        <v>12862</v>
      </c>
      <c r="I86" s="12" t="s">
        <v>891</v>
      </c>
      <c r="J86" s="6" t="s">
        <v>53</v>
      </c>
      <c r="K86" s="5" t="s">
        <v>53</v>
      </c>
      <c r="L86" s="5" t="s">
        <v>53</v>
      </c>
      <c r="M86" s="5" t="s">
        <v>683</v>
      </c>
    </row>
    <row r="87" spans="1:13" ht="30" customHeight="1">
      <c r="A87" s="6" t="s">
        <v>895</v>
      </c>
      <c r="B87" s="6" t="s">
        <v>843</v>
      </c>
      <c r="C87" s="6" t="s">
        <v>890</v>
      </c>
      <c r="D87" s="12" t="s">
        <v>115</v>
      </c>
      <c r="E87" s="9">
        <f>일위대가!F561</f>
        <v>1068</v>
      </c>
      <c r="F87" s="9">
        <f>일위대가!H561</f>
        <v>10288</v>
      </c>
      <c r="G87" s="9">
        <f>일위대가!J561</f>
        <v>2143</v>
      </c>
      <c r="H87" s="9">
        <f t="shared" si="1"/>
        <v>13499</v>
      </c>
      <c r="I87" s="12" t="s">
        <v>896</v>
      </c>
      <c r="J87" s="6" t="s">
        <v>53</v>
      </c>
      <c r="K87" s="5" t="s">
        <v>53</v>
      </c>
      <c r="L87" s="5" t="s">
        <v>53</v>
      </c>
      <c r="M87" s="5" t="s">
        <v>683</v>
      </c>
    </row>
    <row r="88" spans="1:13" ht="30" customHeight="1">
      <c r="A88" s="6" t="s">
        <v>900</v>
      </c>
      <c r="B88" s="6" t="s">
        <v>849</v>
      </c>
      <c r="C88" s="6" t="s">
        <v>732</v>
      </c>
      <c r="D88" s="12" t="s">
        <v>115</v>
      </c>
      <c r="E88" s="9">
        <f>일위대가!F566</f>
        <v>1208</v>
      </c>
      <c r="F88" s="9">
        <f>일위대가!H566</f>
        <v>10288</v>
      </c>
      <c r="G88" s="9">
        <f>일위대가!J566</f>
        <v>2343</v>
      </c>
      <c r="H88" s="9">
        <f t="shared" si="1"/>
        <v>13839</v>
      </c>
      <c r="I88" s="12" t="s">
        <v>901</v>
      </c>
      <c r="J88" s="6" t="s">
        <v>53</v>
      </c>
      <c r="K88" s="5" t="s">
        <v>53</v>
      </c>
      <c r="L88" s="5" t="s">
        <v>53</v>
      </c>
      <c r="M88" s="5" t="s">
        <v>683</v>
      </c>
    </row>
    <row r="89" spans="1:13" ht="30" customHeight="1">
      <c r="A89" s="6" t="s">
        <v>905</v>
      </c>
      <c r="B89" s="6" t="s">
        <v>833</v>
      </c>
      <c r="C89" s="6" t="s">
        <v>748</v>
      </c>
      <c r="D89" s="12" t="s">
        <v>115</v>
      </c>
      <c r="E89" s="9">
        <f>일위대가!F571</f>
        <v>905</v>
      </c>
      <c r="F89" s="9">
        <f>일위대가!H571</f>
        <v>10152</v>
      </c>
      <c r="G89" s="9">
        <f>일위대가!J571</f>
        <v>1366</v>
      </c>
      <c r="H89" s="9">
        <f t="shared" si="1"/>
        <v>12423</v>
      </c>
      <c r="I89" s="12" t="s">
        <v>906</v>
      </c>
      <c r="J89" s="6" t="s">
        <v>53</v>
      </c>
      <c r="K89" s="5" t="s">
        <v>53</v>
      </c>
      <c r="L89" s="5" t="s">
        <v>53</v>
      </c>
      <c r="M89" s="5" t="s">
        <v>683</v>
      </c>
    </row>
    <row r="90" spans="1:13" ht="30" customHeight="1">
      <c r="A90" s="6" t="s">
        <v>910</v>
      </c>
      <c r="B90" s="6" t="s">
        <v>849</v>
      </c>
      <c r="C90" s="6" t="s">
        <v>759</v>
      </c>
      <c r="D90" s="12" t="s">
        <v>115</v>
      </c>
      <c r="E90" s="9">
        <f>일위대가!F576</f>
        <v>1066</v>
      </c>
      <c r="F90" s="9">
        <f>일위대가!H576</f>
        <v>10152</v>
      </c>
      <c r="G90" s="9">
        <f>일위대가!J576</f>
        <v>2068</v>
      </c>
      <c r="H90" s="9">
        <f t="shared" si="1"/>
        <v>13286</v>
      </c>
      <c r="I90" s="12" t="s">
        <v>911</v>
      </c>
      <c r="J90" s="6" t="s">
        <v>53</v>
      </c>
      <c r="K90" s="5" t="s">
        <v>53</v>
      </c>
      <c r="L90" s="5" t="s">
        <v>53</v>
      </c>
      <c r="M90" s="5" t="s">
        <v>683</v>
      </c>
    </row>
    <row r="91" spans="1:13" ht="30" customHeight="1">
      <c r="A91" s="6" t="s">
        <v>915</v>
      </c>
      <c r="B91" s="6" t="s">
        <v>843</v>
      </c>
      <c r="C91" s="6" t="s">
        <v>748</v>
      </c>
      <c r="D91" s="12" t="s">
        <v>115</v>
      </c>
      <c r="E91" s="9">
        <f>일위대가!F581</f>
        <v>942</v>
      </c>
      <c r="F91" s="9">
        <f>일위대가!H581</f>
        <v>10152</v>
      </c>
      <c r="G91" s="9">
        <f>일위대가!J581</f>
        <v>1891</v>
      </c>
      <c r="H91" s="9">
        <f t="shared" si="1"/>
        <v>12985</v>
      </c>
      <c r="I91" s="12" t="s">
        <v>916</v>
      </c>
      <c r="J91" s="6" t="s">
        <v>53</v>
      </c>
      <c r="K91" s="5" t="s">
        <v>53</v>
      </c>
      <c r="L91" s="5" t="s">
        <v>53</v>
      </c>
      <c r="M91" s="5" t="s">
        <v>683</v>
      </c>
    </row>
    <row r="92" spans="1:13" ht="30" customHeight="1">
      <c r="A92" s="6" t="s">
        <v>920</v>
      </c>
      <c r="B92" s="6" t="s">
        <v>833</v>
      </c>
      <c r="C92" s="6" t="s">
        <v>921</v>
      </c>
      <c r="D92" s="12" t="s">
        <v>115</v>
      </c>
      <c r="E92" s="9">
        <f>일위대가!F586</f>
        <v>729</v>
      </c>
      <c r="F92" s="9">
        <f>일위대가!H586</f>
        <v>9954</v>
      </c>
      <c r="G92" s="9">
        <f>일위대가!J586</f>
        <v>1100</v>
      </c>
      <c r="H92" s="9">
        <f t="shared" si="1"/>
        <v>11783</v>
      </c>
      <c r="I92" s="12" t="s">
        <v>922</v>
      </c>
      <c r="J92" s="6" t="s">
        <v>53</v>
      </c>
      <c r="K92" s="5" t="s">
        <v>53</v>
      </c>
      <c r="L92" s="5" t="s">
        <v>53</v>
      </c>
      <c r="M92" s="5" t="s">
        <v>683</v>
      </c>
    </row>
    <row r="93" spans="1:13" ht="30" customHeight="1">
      <c r="A93" s="6" t="s">
        <v>926</v>
      </c>
      <c r="B93" s="6" t="s">
        <v>843</v>
      </c>
      <c r="C93" s="6" t="s">
        <v>921</v>
      </c>
      <c r="D93" s="12" t="s">
        <v>115</v>
      </c>
      <c r="E93" s="9">
        <f>일위대가!F591</f>
        <v>759</v>
      </c>
      <c r="F93" s="9">
        <f>일위대가!H591</f>
        <v>9954</v>
      </c>
      <c r="G93" s="9">
        <f>일위대가!J591</f>
        <v>1522</v>
      </c>
      <c r="H93" s="9">
        <f t="shared" si="1"/>
        <v>12235</v>
      </c>
      <c r="I93" s="12" t="s">
        <v>927</v>
      </c>
      <c r="J93" s="6" t="s">
        <v>53</v>
      </c>
      <c r="K93" s="5" t="s">
        <v>53</v>
      </c>
      <c r="L93" s="5" t="s">
        <v>53</v>
      </c>
      <c r="M93" s="5" t="s">
        <v>683</v>
      </c>
    </row>
    <row r="94" spans="1:13" ht="30" customHeight="1">
      <c r="A94" s="6" t="s">
        <v>931</v>
      </c>
      <c r="B94" s="6" t="s">
        <v>849</v>
      </c>
      <c r="C94" s="6" t="s">
        <v>932</v>
      </c>
      <c r="D94" s="12" t="s">
        <v>115</v>
      </c>
      <c r="E94" s="9">
        <f>일위대가!F596</f>
        <v>858</v>
      </c>
      <c r="F94" s="9">
        <f>일위대가!H596</f>
        <v>9954</v>
      </c>
      <c r="G94" s="9">
        <f>일위대가!J596</f>
        <v>1665</v>
      </c>
      <c r="H94" s="9">
        <f t="shared" si="1"/>
        <v>12477</v>
      </c>
      <c r="I94" s="12" t="s">
        <v>933</v>
      </c>
      <c r="J94" s="6" t="s">
        <v>53</v>
      </c>
      <c r="K94" s="5" t="s">
        <v>53</v>
      </c>
      <c r="L94" s="5" t="s">
        <v>53</v>
      </c>
      <c r="M94" s="5" t="s">
        <v>683</v>
      </c>
    </row>
    <row r="95" spans="1:13" ht="30" customHeight="1">
      <c r="A95" s="6" t="s">
        <v>937</v>
      </c>
      <c r="B95" s="6" t="s">
        <v>833</v>
      </c>
      <c r="C95" s="6" t="s">
        <v>765</v>
      </c>
      <c r="D95" s="12" t="s">
        <v>115</v>
      </c>
      <c r="E95" s="9">
        <f>일위대가!F601</f>
        <v>852</v>
      </c>
      <c r="F95" s="9">
        <f>일위대가!H601</f>
        <v>10093</v>
      </c>
      <c r="G95" s="9">
        <f>일위대가!J601</f>
        <v>1286</v>
      </c>
      <c r="H95" s="9">
        <f t="shared" si="1"/>
        <v>12231</v>
      </c>
      <c r="I95" s="12" t="s">
        <v>938</v>
      </c>
      <c r="J95" s="6" t="s">
        <v>53</v>
      </c>
      <c r="K95" s="5" t="s">
        <v>53</v>
      </c>
      <c r="L95" s="5" t="s">
        <v>53</v>
      </c>
      <c r="M95" s="5" t="s">
        <v>683</v>
      </c>
    </row>
    <row r="96" spans="1:13" ht="30" customHeight="1">
      <c r="A96" s="6" t="s">
        <v>942</v>
      </c>
      <c r="B96" s="6" t="s">
        <v>843</v>
      </c>
      <c r="C96" s="6" t="s">
        <v>765</v>
      </c>
      <c r="D96" s="12" t="s">
        <v>115</v>
      </c>
      <c r="E96" s="9">
        <f>일위대가!F606</f>
        <v>887</v>
      </c>
      <c r="F96" s="9">
        <f>일위대가!H606</f>
        <v>10093</v>
      </c>
      <c r="G96" s="9">
        <f>일위대가!J606</f>
        <v>1780</v>
      </c>
      <c r="H96" s="9">
        <f t="shared" si="1"/>
        <v>12760</v>
      </c>
      <c r="I96" s="12" t="s">
        <v>943</v>
      </c>
      <c r="J96" s="6" t="s">
        <v>53</v>
      </c>
      <c r="K96" s="5" t="s">
        <v>53</v>
      </c>
      <c r="L96" s="5" t="s">
        <v>53</v>
      </c>
      <c r="M96" s="5" t="s">
        <v>683</v>
      </c>
    </row>
    <row r="97" spans="1:13" ht="30" customHeight="1">
      <c r="A97" s="6" t="s">
        <v>947</v>
      </c>
      <c r="B97" s="6" t="s">
        <v>849</v>
      </c>
      <c r="C97" s="6" t="s">
        <v>776</v>
      </c>
      <c r="D97" s="12" t="s">
        <v>115</v>
      </c>
      <c r="E97" s="9">
        <f>일위대가!F611</f>
        <v>1003</v>
      </c>
      <c r="F97" s="9">
        <f>일위대가!H611</f>
        <v>10093</v>
      </c>
      <c r="G97" s="9">
        <f>일위대가!J611</f>
        <v>1946</v>
      </c>
      <c r="H97" s="9">
        <f t="shared" si="1"/>
        <v>13042</v>
      </c>
      <c r="I97" s="12" t="s">
        <v>948</v>
      </c>
      <c r="J97" s="6" t="s">
        <v>53</v>
      </c>
      <c r="K97" s="5" t="s">
        <v>53</v>
      </c>
      <c r="L97" s="5" t="s">
        <v>53</v>
      </c>
      <c r="M97" s="5" t="s">
        <v>683</v>
      </c>
    </row>
    <row r="98" spans="1:13" ht="30" customHeight="1">
      <c r="A98" s="6" t="s">
        <v>952</v>
      </c>
      <c r="B98" s="6" t="s">
        <v>833</v>
      </c>
      <c r="C98" s="6" t="s">
        <v>782</v>
      </c>
      <c r="D98" s="12" t="s">
        <v>115</v>
      </c>
      <c r="E98" s="9">
        <f>일위대가!F616</f>
        <v>756</v>
      </c>
      <c r="F98" s="9">
        <f>일위대가!H616</f>
        <v>9984</v>
      </c>
      <c r="G98" s="9">
        <f>일위대가!J616</f>
        <v>1140</v>
      </c>
      <c r="H98" s="9">
        <f t="shared" si="1"/>
        <v>11880</v>
      </c>
      <c r="I98" s="12" t="s">
        <v>953</v>
      </c>
      <c r="J98" s="6" t="s">
        <v>53</v>
      </c>
      <c r="K98" s="5" t="s">
        <v>53</v>
      </c>
      <c r="L98" s="5" t="s">
        <v>53</v>
      </c>
      <c r="M98" s="5" t="s">
        <v>683</v>
      </c>
    </row>
    <row r="99" spans="1:13" ht="30" customHeight="1">
      <c r="A99" s="6" t="s">
        <v>957</v>
      </c>
      <c r="B99" s="6" t="s">
        <v>843</v>
      </c>
      <c r="C99" s="6" t="s">
        <v>782</v>
      </c>
      <c r="D99" s="12" t="s">
        <v>115</v>
      </c>
      <c r="E99" s="9">
        <f>일위대가!F621</f>
        <v>786</v>
      </c>
      <c r="F99" s="9">
        <f>일위대가!H621</f>
        <v>9984</v>
      </c>
      <c r="G99" s="9">
        <f>일위대가!J621</f>
        <v>1578</v>
      </c>
      <c r="H99" s="9">
        <f t="shared" si="1"/>
        <v>12348</v>
      </c>
      <c r="I99" s="12" t="s">
        <v>958</v>
      </c>
      <c r="J99" s="6" t="s">
        <v>53</v>
      </c>
      <c r="K99" s="5" t="s">
        <v>53</v>
      </c>
      <c r="L99" s="5" t="s">
        <v>53</v>
      </c>
      <c r="M99" s="5" t="s">
        <v>683</v>
      </c>
    </row>
    <row r="100" spans="1:13" ht="30" customHeight="1">
      <c r="A100" s="6" t="s">
        <v>962</v>
      </c>
      <c r="B100" s="6" t="s">
        <v>849</v>
      </c>
      <c r="C100" s="6" t="s">
        <v>793</v>
      </c>
      <c r="D100" s="12" t="s">
        <v>115</v>
      </c>
      <c r="E100" s="9">
        <f>일위대가!F626</f>
        <v>889</v>
      </c>
      <c r="F100" s="9">
        <f>일위대가!H626</f>
        <v>9984</v>
      </c>
      <c r="G100" s="9">
        <f>일위대가!J626</f>
        <v>1726</v>
      </c>
      <c r="H100" s="9">
        <f t="shared" si="1"/>
        <v>12599</v>
      </c>
      <c r="I100" s="12" t="s">
        <v>963</v>
      </c>
      <c r="J100" s="6" t="s">
        <v>53</v>
      </c>
      <c r="K100" s="5" t="s">
        <v>53</v>
      </c>
      <c r="L100" s="5" t="s">
        <v>53</v>
      </c>
      <c r="M100" s="5" t="s">
        <v>683</v>
      </c>
    </row>
    <row r="101" spans="1:13" ht="30" customHeight="1">
      <c r="A101" s="6" t="s">
        <v>967</v>
      </c>
      <c r="B101" s="6" t="s">
        <v>833</v>
      </c>
      <c r="C101" s="6" t="s">
        <v>968</v>
      </c>
      <c r="D101" s="12" t="s">
        <v>115</v>
      </c>
      <c r="E101" s="9">
        <f>일위대가!F631</f>
        <v>606</v>
      </c>
      <c r="F101" s="9">
        <f>일위대가!H631</f>
        <v>9815</v>
      </c>
      <c r="G101" s="9">
        <f>일위대가!J631</f>
        <v>914</v>
      </c>
      <c r="H101" s="9">
        <f t="shared" si="1"/>
        <v>11335</v>
      </c>
      <c r="I101" s="12" t="s">
        <v>969</v>
      </c>
      <c r="J101" s="6" t="s">
        <v>53</v>
      </c>
      <c r="K101" s="5" t="s">
        <v>53</v>
      </c>
      <c r="L101" s="5" t="s">
        <v>53</v>
      </c>
      <c r="M101" s="5" t="s">
        <v>683</v>
      </c>
    </row>
    <row r="102" spans="1:13" ht="30" customHeight="1">
      <c r="A102" s="6" t="s">
        <v>973</v>
      </c>
      <c r="B102" s="6" t="s">
        <v>843</v>
      </c>
      <c r="C102" s="6" t="s">
        <v>968</v>
      </c>
      <c r="D102" s="12" t="s">
        <v>115</v>
      </c>
      <c r="E102" s="9">
        <f>일위대가!F636</f>
        <v>631</v>
      </c>
      <c r="F102" s="9">
        <f>일위대가!H636</f>
        <v>9815</v>
      </c>
      <c r="G102" s="9">
        <f>일위대가!J636</f>
        <v>1265</v>
      </c>
      <c r="H102" s="9">
        <f t="shared" si="1"/>
        <v>11711</v>
      </c>
      <c r="I102" s="12" t="s">
        <v>974</v>
      </c>
      <c r="J102" s="6" t="s">
        <v>53</v>
      </c>
      <c r="K102" s="5" t="s">
        <v>53</v>
      </c>
      <c r="L102" s="5" t="s">
        <v>53</v>
      </c>
      <c r="M102" s="5" t="s">
        <v>683</v>
      </c>
    </row>
    <row r="103" spans="1:13" ht="30" customHeight="1">
      <c r="A103" s="6" t="s">
        <v>978</v>
      </c>
      <c r="B103" s="6" t="s">
        <v>849</v>
      </c>
      <c r="C103" s="6" t="s">
        <v>979</v>
      </c>
      <c r="D103" s="12" t="s">
        <v>115</v>
      </c>
      <c r="E103" s="9">
        <f>일위대가!F641</f>
        <v>713</v>
      </c>
      <c r="F103" s="9">
        <f>일위대가!H641</f>
        <v>9815</v>
      </c>
      <c r="G103" s="9">
        <f>일위대가!J641</f>
        <v>1384</v>
      </c>
      <c r="H103" s="9">
        <f t="shared" si="1"/>
        <v>11912</v>
      </c>
      <c r="I103" s="12" t="s">
        <v>980</v>
      </c>
      <c r="J103" s="6" t="s">
        <v>53</v>
      </c>
      <c r="K103" s="5" t="s">
        <v>53</v>
      </c>
      <c r="L103" s="5" t="s">
        <v>53</v>
      </c>
      <c r="M103" s="5" t="s">
        <v>683</v>
      </c>
    </row>
    <row r="104" spans="1:13" ht="30" customHeight="1">
      <c r="A104" s="6" t="s">
        <v>984</v>
      </c>
      <c r="B104" s="6" t="s">
        <v>833</v>
      </c>
      <c r="C104" s="6" t="s">
        <v>799</v>
      </c>
      <c r="D104" s="12" t="s">
        <v>115</v>
      </c>
      <c r="E104" s="9">
        <f>일위대가!F646</f>
        <v>673</v>
      </c>
      <c r="F104" s="9">
        <f>일위대가!H646</f>
        <v>9891</v>
      </c>
      <c r="G104" s="9">
        <f>일위대가!J646</f>
        <v>1016</v>
      </c>
      <c r="H104" s="9">
        <f t="shared" si="1"/>
        <v>11580</v>
      </c>
      <c r="I104" s="12" t="s">
        <v>985</v>
      </c>
      <c r="J104" s="6" t="s">
        <v>53</v>
      </c>
      <c r="K104" s="5" t="s">
        <v>53</v>
      </c>
      <c r="L104" s="5" t="s">
        <v>53</v>
      </c>
      <c r="M104" s="5" t="s">
        <v>683</v>
      </c>
    </row>
    <row r="105" spans="1:13" ht="30" customHeight="1">
      <c r="A105" s="6" t="s">
        <v>989</v>
      </c>
      <c r="B105" s="6" t="s">
        <v>843</v>
      </c>
      <c r="C105" s="6" t="s">
        <v>799</v>
      </c>
      <c r="D105" s="12" t="s">
        <v>115</v>
      </c>
      <c r="E105" s="9">
        <f>일위대가!F651</f>
        <v>701</v>
      </c>
      <c r="F105" s="9">
        <f>일위대가!H651</f>
        <v>9891</v>
      </c>
      <c r="G105" s="9">
        <f>일위대가!J651</f>
        <v>1406</v>
      </c>
      <c r="H105" s="9">
        <f t="shared" si="1"/>
        <v>11998</v>
      </c>
      <c r="I105" s="12" t="s">
        <v>990</v>
      </c>
      <c r="J105" s="6" t="s">
        <v>53</v>
      </c>
      <c r="K105" s="5" t="s">
        <v>53</v>
      </c>
      <c r="L105" s="5" t="s">
        <v>53</v>
      </c>
      <c r="M105" s="5" t="s">
        <v>683</v>
      </c>
    </row>
    <row r="106" spans="1:13" ht="30" customHeight="1">
      <c r="A106" s="6" t="s">
        <v>994</v>
      </c>
      <c r="B106" s="6" t="s">
        <v>849</v>
      </c>
      <c r="C106" s="6" t="s">
        <v>810</v>
      </c>
      <c r="D106" s="12" t="s">
        <v>115</v>
      </c>
      <c r="E106" s="9">
        <f>일위대가!F656</f>
        <v>793</v>
      </c>
      <c r="F106" s="9">
        <f>일위대가!H656</f>
        <v>9891</v>
      </c>
      <c r="G106" s="9">
        <f>일위대가!J656</f>
        <v>1538</v>
      </c>
      <c r="H106" s="9">
        <f t="shared" si="1"/>
        <v>12222</v>
      </c>
      <c r="I106" s="12" t="s">
        <v>995</v>
      </c>
      <c r="J106" s="6" t="s">
        <v>53</v>
      </c>
      <c r="K106" s="5" t="s">
        <v>53</v>
      </c>
      <c r="L106" s="5" t="s">
        <v>53</v>
      </c>
      <c r="M106" s="5" t="s">
        <v>683</v>
      </c>
    </row>
    <row r="107" spans="1:13" ht="30" customHeight="1">
      <c r="A107" s="6" t="s">
        <v>999</v>
      </c>
      <c r="B107" s="6" t="s">
        <v>833</v>
      </c>
      <c r="C107" s="6" t="s">
        <v>816</v>
      </c>
      <c r="D107" s="12" t="s">
        <v>115</v>
      </c>
      <c r="E107" s="9">
        <f>일위대가!F661</f>
        <v>599</v>
      </c>
      <c r="F107" s="9">
        <f>일위대가!H661</f>
        <v>9807</v>
      </c>
      <c r="G107" s="9">
        <f>일위대가!J661</f>
        <v>903</v>
      </c>
      <c r="H107" s="9">
        <f t="shared" si="1"/>
        <v>11309</v>
      </c>
      <c r="I107" s="12" t="s">
        <v>1000</v>
      </c>
      <c r="J107" s="6" t="s">
        <v>53</v>
      </c>
      <c r="K107" s="5" t="s">
        <v>53</v>
      </c>
      <c r="L107" s="5" t="s">
        <v>53</v>
      </c>
      <c r="M107" s="5" t="s">
        <v>683</v>
      </c>
    </row>
    <row r="108" spans="1:13" ht="30" customHeight="1">
      <c r="A108" s="6" t="s">
        <v>1004</v>
      </c>
      <c r="B108" s="6" t="s">
        <v>843</v>
      </c>
      <c r="C108" s="6" t="s">
        <v>816</v>
      </c>
      <c r="D108" s="12" t="s">
        <v>115</v>
      </c>
      <c r="E108" s="9">
        <f>일위대가!F666</f>
        <v>623</v>
      </c>
      <c r="F108" s="9">
        <f>일위대가!H666</f>
        <v>9807</v>
      </c>
      <c r="G108" s="9">
        <f>일위대가!J666</f>
        <v>1250</v>
      </c>
      <c r="H108" s="9">
        <f t="shared" si="1"/>
        <v>11680</v>
      </c>
      <c r="I108" s="12" t="s">
        <v>1005</v>
      </c>
      <c r="J108" s="6" t="s">
        <v>53</v>
      </c>
      <c r="K108" s="5" t="s">
        <v>53</v>
      </c>
      <c r="L108" s="5" t="s">
        <v>53</v>
      </c>
      <c r="M108" s="5" t="s">
        <v>683</v>
      </c>
    </row>
    <row r="109" spans="1:13" ht="30" customHeight="1">
      <c r="A109" s="6" t="s">
        <v>1009</v>
      </c>
      <c r="B109" s="6" t="s">
        <v>849</v>
      </c>
      <c r="C109" s="6" t="s">
        <v>827</v>
      </c>
      <c r="D109" s="12" t="s">
        <v>115</v>
      </c>
      <c r="E109" s="9">
        <f>일위대가!F671</f>
        <v>705</v>
      </c>
      <c r="F109" s="9">
        <f>일위대가!H671</f>
        <v>9807</v>
      </c>
      <c r="G109" s="9">
        <f>일위대가!J671</f>
        <v>1367</v>
      </c>
      <c r="H109" s="9">
        <f t="shared" si="1"/>
        <v>11879</v>
      </c>
      <c r="I109" s="12" t="s">
        <v>1010</v>
      </c>
      <c r="J109" s="6" t="s">
        <v>53</v>
      </c>
      <c r="K109" s="5" t="s">
        <v>53</v>
      </c>
      <c r="L109" s="5" t="s">
        <v>53</v>
      </c>
      <c r="M109" s="5" t="s">
        <v>683</v>
      </c>
    </row>
    <row r="110" spans="1:13" ht="30" customHeight="1">
      <c r="A110" s="6" t="s">
        <v>1014</v>
      </c>
      <c r="B110" s="6" t="s">
        <v>833</v>
      </c>
      <c r="C110" s="6" t="s">
        <v>1015</v>
      </c>
      <c r="D110" s="12" t="s">
        <v>115</v>
      </c>
      <c r="E110" s="9">
        <f>일위대가!F676</f>
        <v>478</v>
      </c>
      <c r="F110" s="9">
        <f>일위대가!H676</f>
        <v>9671</v>
      </c>
      <c r="G110" s="9">
        <f>일위대가!J676</f>
        <v>721</v>
      </c>
      <c r="H110" s="9">
        <f t="shared" si="1"/>
        <v>10870</v>
      </c>
      <c r="I110" s="12" t="s">
        <v>1016</v>
      </c>
      <c r="J110" s="6" t="s">
        <v>53</v>
      </c>
      <c r="K110" s="5" t="s">
        <v>53</v>
      </c>
      <c r="L110" s="5" t="s">
        <v>53</v>
      </c>
      <c r="M110" s="5" t="s">
        <v>683</v>
      </c>
    </row>
    <row r="111" spans="1:13" ht="30" customHeight="1">
      <c r="A111" s="6" t="s">
        <v>1020</v>
      </c>
      <c r="B111" s="6" t="s">
        <v>843</v>
      </c>
      <c r="C111" s="6" t="s">
        <v>1015</v>
      </c>
      <c r="D111" s="12" t="s">
        <v>115</v>
      </c>
      <c r="E111" s="9">
        <f>일위대가!F681</f>
        <v>497</v>
      </c>
      <c r="F111" s="9">
        <f>일위대가!H681</f>
        <v>9671</v>
      </c>
      <c r="G111" s="9">
        <f>일위대가!J681</f>
        <v>998</v>
      </c>
      <c r="H111" s="9">
        <f t="shared" si="1"/>
        <v>11166</v>
      </c>
      <c r="I111" s="12" t="s">
        <v>1021</v>
      </c>
      <c r="J111" s="6" t="s">
        <v>53</v>
      </c>
      <c r="K111" s="5" t="s">
        <v>53</v>
      </c>
      <c r="L111" s="5" t="s">
        <v>53</v>
      </c>
      <c r="M111" s="5" t="s">
        <v>683</v>
      </c>
    </row>
    <row r="112" spans="1:13" ht="30" customHeight="1">
      <c r="A112" s="6" t="s">
        <v>1025</v>
      </c>
      <c r="B112" s="6" t="s">
        <v>849</v>
      </c>
      <c r="C112" s="6" t="s">
        <v>1026</v>
      </c>
      <c r="D112" s="12" t="s">
        <v>115</v>
      </c>
      <c r="E112" s="9">
        <f>일위대가!F686</f>
        <v>562</v>
      </c>
      <c r="F112" s="9">
        <f>일위대가!H686</f>
        <v>9671</v>
      </c>
      <c r="G112" s="9">
        <f>일위대가!J686</f>
        <v>1091</v>
      </c>
      <c r="H112" s="9">
        <f t="shared" si="1"/>
        <v>11324</v>
      </c>
      <c r="I112" s="12" t="s">
        <v>1027</v>
      </c>
      <c r="J112" s="6" t="s">
        <v>53</v>
      </c>
      <c r="K112" s="5" t="s">
        <v>53</v>
      </c>
      <c r="L112" s="5" t="s">
        <v>53</v>
      </c>
      <c r="M112" s="5" t="s">
        <v>683</v>
      </c>
    </row>
    <row r="113" spans="1:13" ht="30" customHeight="1">
      <c r="A113" s="6" t="s">
        <v>1031</v>
      </c>
      <c r="B113" s="6" t="s">
        <v>1032</v>
      </c>
      <c r="C113" s="6" t="s">
        <v>53</v>
      </c>
      <c r="D113" s="12" t="s">
        <v>115</v>
      </c>
      <c r="E113" s="9">
        <f>일위대가!F698</f>
        <v>5777</v>
      </c>
      <c r="F113" s="9">
        <f>일위대가!H698</f>
        <v>3746</v>
      </c>
      <c r="G113" s="9">
        <f>일위대가!J698</f>
        <v>5692</v>
      </c>
      <c r="H113" s="9">
        <f t="shared" si="1"/>
        <v>15215</v>
      </c>
      <c r="I113" s="12" t="s">
        <v>1033</v>
      </c>
      <c r="J113" s="6" t="s">
        <v>53</v>
      </c>
      <c r="K113" s="5" t="s">
        <v>53</v>
      </c>
      <c r="L113" s="5" t="s">
        <v>53</v>
      </c>
      <c r="M113" s="5" t="s">
        <v>1034</v>
      </c>
    </row>
    <row r="114" spans="1:13" ht="30" customHeight="1">
      <c r="A114" s="6" t="s">
        <v>1070</v>
      </c>
      <c r="B114" s="6" t="s">
        <v>1071</v>
      </c>
      <c r="C114" s="6" t="s">
        <v>1072</v>
      </c>
      <c r="D114" s="12" t="s">
        <v>1073</v>
      </c>
      <c r="E114" s="9">
        <f>일위대가!F704</f>
        <v>10815</v>
      </c>
      <c r="F114" s="9">
        <f>일위대가!H704</f>
        <v>501785</v>
      </c>
      <c r="G114" s="9">
        <f>일위대가!J704</f>
        <v>0</v>
      </c>
      <c r="H114" s="9">
        <f t="shared" si="1"/>
        <v>512600</v>
      </c>
      <c r="I114" s="12" t="s">
        <v>1074</v>
      </c>
      <c r="J114" s="6" t="s">
        <v>53</v>
      </c>
      <c r="K114" s="5" t="s">
        <v>53</v>
      </c>
      <c r="L114" s="5" t="s">
        <v>53</v>
      </c>
      <c r="M114" s="5" t="s">
        <v>1075</v>
      </c>
    </row>
    <row r="115" spans="1:13" ht="30" customHeight="1">
      <c r="A115" s="6" t="s">
        <v>1089</v>
      </c>
      <c r="B115" s="6" t="s">
        <v>1071</v>
      </c>
      <c r="C115" s="6" t="s">
        <v>1090</v>
      </c>
      <c r="D115" s="12" t="s">
        <v>1073</v>
      </c>
      <c r="E115" s="9">
        <f>일위대가!F710</f>
        <v>13603</v>
      </c>
      <c r="F115" s="9">
        <f>일위대가!H710</f>
        <v>563494</v>
      </c>
      <c r="G115" s="9">
        <f>일위대가!J710</f>
        <v>0</v>
      </c>
      <c r="H115" s="9">
        <f t="shared" si="1"/>
        <v>577097</v>
      </c>
      <c r="I115" s="12" t="s">
        <v>1091</v>
      </c>
      <c r="J115" s="6" t="s">
        <v>53</v>
      </c>
      <c r="K115" s="5" t="s">
        <v>53</v>
      </c>
      <c r="L115" s="5" t="s">
        <v>53</v>
      </c>
      <c r="M115" s="5" t="s">
        <v>1075</v>
      </c>
    </row>
    <row r="116" spans="1:13" ht="30" customHeight="1">
      <c r="A116" s="6" t="s">
        <v>1101</v>
      </c>
      <c r="B116" s="6" t="s">
        <v>1071</v>
      </c>
      <c r="C116" s="6" t="s">
        <v>1102</v>
      </c>
      <c r="D116" s="12" t="s">
        <v>1073</v>
      </c>
      <c r="E116" s="9">
        <f>일위대가!F716</f>
        <v>16598</v>
      </c>
      <c r="F116" s="9">
        <f>일위대가!H716</f>
        <v>624271</v>
      </c>
      <c r="G116" s="9">
        <f>일위대가!J716</f>
        <v>0</v>
      </c>
      <c r="H116" s="9">
        <f t="shared" si="1"/>
        <v>640869</v>
      </c>
      <c r="I116" s="12" t="s">
        <v>1103</v>
      </c>
      <c r="J116" s="6" t="s">
        <v>53</v>
      </c>
      <c r="K116" s="5" t="s">
        <v>53</v>
      </c>
      <c r="L116" s="5" t="s">
        <v>53</v>
      </c>
      <c r="M116" s="5" t="s">
        <v>1075</v>
      </c>
    </row>
    <row r="117" spans="1:13" ht="30" customHeight="1">
      <c r="A117" s="6" t="s">
        <v>1113</v>
      </c>
      <c r="B117" s="6" t="s">
        <v>1114</v>
      </c>
      <c r="C117" s="6" t="s">
        <v>1115</v>
      </c>
      <c r="D117" s="12" t="s">
        <v>248</v>
      </c>
      <c r="E117" s="9">
        <f>일위대가!F721</f>
        <v>18314</v>
      </c>
      <c r="F117" s="9">
        <f>일위대가!H721</f>
        <v>44370</v>
      </c>
      <c r="G117" s="9">
        <f>일위대가!J721</f>
        <v>0</v>
      </c>
      <c r="H117" s="9">
        <f t="shared" si="1"/>
        <v>62684</v>
      </c>
      <c r="I117" s="12" t="s">
        <v>1116</v>
      </c>
      <c r="J117" s="6" t="s">
        <v>53</v>
      </c>
      <c r="K117" s="5" t="s">
        <v>53</v>
      </c>
      <c r="L117" s="5" t="s">
        <v>53</v>
      </c>
      <c r="M117" s="5" t="s">
        <v>1117</v>
      </c>
    </row>
    <row r="118" spans="1:13" ht="30" customHeight="1">
      <c r="A118" s="6" t="s">
        <v>1127</v>
      </c>
      <c r="B118" s="6" t="s">
        <v>1114</v>
      </c>
      <c r="C118" s="6" t="s">
        <v>1128</v>
      </c>
      <c r="D118" s="12" t="s">
        <v>248</v>
      </c>
      <c r="E118" s="9">
        <f>일위대가!F728</f>
        <v>8442</v>
      </c>
      <c r="F118" s="9">
        <f>일위대가!H728</f>
        <v>20898</v>
      </c>
      <c r="G118" s="9">
        <f>일위대가!J728</f>
        <v>0</v>
      </c>
      <c r="H118" s="9">
        <f t="shared" si="1"/>
        <v>29340</v>
      </c>
      <c r="I118" s="12" t="s">
        <v>1129</v>
      </c>
      <c r="J118" s="6" t="s">
        <v>53</v>
      </c>
      <c r="K118" s="5" t="s">
        <v>53</v>
      </c>
      <c r="L118" s="5" t="s">
        <v>53</v>
      </c>
      <c r="M118" s="5" t="s">
        <v>1117</v>
      </c>
    </row>
    <row r="119" spans="1:13" ht="30" customHeight="1">
      <c r="A119" s="6" t="s">
        <v>1138</v>
      </c>
      <c r="B119" s="6" t="s">
        <v>1114</v>
      </c>
      <c r="C119" s="6" t="s">
        <v>1139</v>
      </c>
      <c r="D119" s="12" t="s">
        <v>248</v>
      </c>
      <c r="E119" s="9">
        <f>일위대가!F735</f>
        <v>7343</v>
      </c>
      <c r="F119" s="9">
        <f>일위대가!H735</f>
        <v>17748</v>
      </c>
      <c r="G119" s="9">
        <f>일위대가!J735</f>
        <v>0</v>
      </c>
      <c r="H119" s="9">
        <f t="shared" si="1"/>
        <v>25091</v>
      </c>
      <c r="I119" s="12" t="s">
        <v>1140</v>
      </c>
      <c r="J119" s="6" t="s">
        <v>53</v>
      </c>
      <c r="K119" s="5" t="s">
        <v>53</v>
      </c>
      <c r="L119" s="5" t="s">
        <v>53</v>
      </c>
      <c r="M119" s="5" t="s">
        <v>1117</v>
      </c>
    </row>
    <row r="120" spans="1:13" ht="30" customHeight="1">
      <c r="A120" s="6" t="s">
        <v>1147</v>
      </c>
      <c r="B120" s="6" t="s">
        <v>1114</v>
      </c>
      <c r="C120" s="6" t="s">
        <v>1148</v>
      </c>
      <c r="D120" s="12" t="s">
        <v>248</v>
      </c>
      <c r="E120" s="9">
        <f>일위대가!F740</f>
        <v>17972</v>
      </c>
      <c r="F120" s="9">
        <f>일위대가!H740</f>
        <v>44370</v>
      </c>
      <c r="G120" s="9">
        <f>일위대가!J740</f>
        <v>0</v>
      </c>
      <c r="H120" s="9">
        <f t="shared" si="1"/>
        <v>62342</v>
      </c>
      <c r="I120" s="12" t="s">
        <v>1149</v>
      </c>
      <c r="J120" s="6" t="s">
        <v>53</v>
      </c>
      <c r="K120" s="5" t="s">
        <v>53</v>
      </c>
      <c r="L120" s="5" t="s">
        <v>53</v>
      </c>
      <c r="M120" s="5" t="s">
        <v>1117</v>
      </c>
    </row>
    <row r="121" spans="1:13" ht="30" customHeight="1">
      <c r="A121" s="6" t="s">
        <v>1155</v>
      </c>
      <c r="B121" s="6" t="s">
        <v>1114</v>
      </c>
      <c r="C121" s="6" t="s">
        <v>1156</v>
      </c>
      <c r="D121" s="12" t="s">
        <v>248</v>
      </c>
      <c r="E121" s="9">
        <f>일위대가!F747</f>
        <v>8285</v>
      </c>
      <c r="F121" s="9">
        <f>일위대가!H747</f>
        <v>20898</v>
      </c>
      <c r="G121" s="9">
        <f>일위대가!J747</f>
        <v>0</v>
      </c>
      <c r="H121" s="9">
        <f t="shared" si="1"/>
        <v>29183</v>
      </c>
      <c r="I121" s="12" t="s">
        <v>1157</v>
      </c>
      <c r="J121" s="6" t="s">
        <v>53</v>
      </c>
      <c r="K121" s="5" t="s">
        <v>53</v>
      </c>
      <c r="L121" s="5" t="s">
        <v>53</v>
      </c>
      <c r="M121" s="5" t="s">
        <v>1117</v>
      </c>
    </row>
    <row r="122" spans="1:13" ht="30" customHeight="1">
      <c r="A122" s="6" t="s">
        <v>1162</v>
      </c>
      <c r="B122" s="6" t="s">
        <v>1114</v>
      </c>
      <c r="C122" s="6" t="s">
        <v>1163</v>
      </c>
      <c r="D122" s="12" t="s">
        <v>248</v>
      </c>
      <c r="E122" s="9">
        <f>일위대가!F754</f>
        <v>7206</v>
      </c>
      <c r="F122" s="9">
        <f>일위대가!H754</f>
        <v>17748</v>
      </c>
      <c r="G122" s="9">
        <f>일위대가!J754</f>
        <v>0</v>
      </c>
      <c r="H122" s="9">
        <f t="shared" si="1"/>
        <v>24954</v>
      </c>
      <c r="I122" s="12" t="s">
        <v>1164</v>
      </c>
      <c r="J122" s="6" t="s">
        <v>53</v>
      </c>
      <c r="K122" s="5" t="s">
        <v>53</v>
      </c>
      <c r="L122" s="5" t="s">
        <v>53</v>
      </c>
      <c r="M122" s="5" t="s">
        <v>1117</v>
      </c>
    </row>
    <row r="123" spans="1:13" ht="30" customHeight="1">
      <c r="A123" s="6" t="s">
        <v>1169</v>
      </c>
      <c r="B123" s="6" t="s">
        <v>1170</v>
      </c>
      <c r="C123" s="6" t="s">
        <v>1115</v>
      </c>
      <c r="D123" s="12" t="s">
        <v>248</v>
      </c>
      <c r="E123" s="9">
        <f>일위대가!F759</f>
        <v>33392</v>
      </c>
      <c r="F123" s="9">
        <f>일위대가!H759</f>
        <v>104920</v>
      </c>
      <c r="G123" s="9">
        <f>일위대가!J759</f>
        <v>0</v>
      </c>
      <c r="H123" s="9">
        <f t="shared" si="1"/>
        <v>138312</v>
      </c>
      <c r="I123" s="12" t="s">
        <v>1171</v>
      </c>
      <c r="J123" s="6" t="s">
        <v>53</v>
      </c>
      <c r="K123" s="5" t="s">
        <v>53</v>
      </c>
      <c r="L123" s="5" t="s">
        <v>53</v>
      </c>
      <c r="M123" s="5" t="s">
        <v>1172</v>
      </c>
    </row>
    <row r="124" spans="1:13" ht="30" customHeight="1">
      <c r="A124" s="6" t="s">
        <v>1182</v>
      </c>
      <c r="B124" s="6" t="s">
        <v>1170</v>
      </c>
      <c r="C124" s="6" t="s">
        <v>1148</v>
      </c>
      <c r="D124" s="12" t="s">
        <v>248</v>
      </c>
      <c r="E124" s="9">
        <f>일위대가!F764</f>
        <v>33050</v>
      </c>
      <c r="F124" s="9">
        <f>일위대가!H764</f>
        <v>104920</v>
      </c>
      <c r="G124" s="9">
        <f>일위대가!J764</f>
        <v>0</v>
      </c>
      <c r="H124" s="9">
        <f t="shared" si="1"/>
        <v>137970</v>
      </c>
      <c r="I124" s="12" t="s">
        <v>1183</v>
      </c>
      <c r="J124" s="6" t="s">
        <v>53</v>
      </c>
      <c r="K124" s="5" t="s">
        <v>53</v>
      </c>
      <c r="L124" s="5" t="s">
        <v>53</v>
      </c>
      <c r="M124" s="5" t="s">
        <v>1172</v>
      </c>
    </row>
    <row r="125" spans="1:13" ht="30" customHeight="1">
      <c r="A125" s="6" t="s">
        <v>1189</v>
      </c>
      <c r="B125" s="6" t="s">
        <v>1190</v>
      </c>
      <c r="C125" s="6" t="s">
        <v>1191</v>
      </c>
      <c r="D125" s="12" t="s">
        <v>248</v>
      </c>
      <c r="E125" s="9">
        <f>일위대가!F769</f>
        <v>2823</v>
      </c>
      <c r="F125" s="9">
        <f>일위대가!H769</f>
        <v>18702</v>
      </c>
      <c r="G125" s="9">
        <f>일위대가!J769</f>
        <v>0</v>
      </c>
      <c r="H125" s="9">
        <f t="shared" si="1"/>
        <v>21525</v>
      </c>
      <c r="I125" s="12" t="s">
        <v>1192</v>
      </c>
      <c r="J125" s="6" t="s">
        <v>53</v>
      </c>
      <c r="K125" s="5" t="s">
        <v>53</v>
      </c>
      <c r="L125" s="5" t="s">
        <v>53</v>
      </c>
      <c r="M125" s="5" t="s">
        <v>1193</v>
      </c>
    </row>
    <row r="126" spans="1:13" ht="30" customHeight="1">
      <c r="A126" s="6" t="s">
        <v>1205</v>
      </c>
      <c r="B126" s="6" t="s">
        <v>1190</v>
      </c>
      <c r="C126" s="6" t="s">
        <v>1206</v>
      </c>
      <c r="D126" s="12" t="s">
        <v>248</v>
      </c>
      <c r="E126" s="9">
        <f>일위대가!F774</f>
        <v>2558</v>
      </c>
      <c r="F126" s="9">
        <f>일위대가!H774</f>
        <v>18702</v>
      </c>
      <c r="G126" s="9">
        <f>일위대가!J774</f>
        <v>0</v>
      </c>
      <c r="H126" s="9">
        <f t="shared" si="1"/>
        <v>21260</v>
      </c>
      <c r="I126" s="12" t="s">
        <v>1207</v>
      </c>
      <c r="J126" s="6" t="s">
        <v>53</v>
      </c>
      <c r="K126" s="5" t="s">
        <v>53</v>
      </c>
      <c r="L126" s="5" t="s">
        <v>53</v>
      </c>
      <c r="M126" s="5" t="s">
        <v>1193</v>
      </c>
    </row>
    <row r="127" spans="1:13" ht="30" customHeight="1">
      <c r="A127" s="6" t="s">
        <v>1213</v>
      </c>
      <c r="B127" s="6" t="s">
        <v>1214</v>
      </c>
      <c r="C127" s="6" t="s">
        <v>1215</v>
      </c>
      <c r="D127" s="12" t="s">
        <v>248</v>
      </c>
      <c r="E127" s="9">
        <f>일위대가!F779</f>
        <v>20920</v>
      </c>
      <c r="F127" s="9">
        <f>일위대가!H779</f>
        <v>85684</v>
      </c>
      <c r="G127" s="9">
        <f>일위대가!J779</f>
        <v>0</v>
      </c>
      <c r="H127" s="9">
        <f t="shared" si="1"/>
        <v>106604</v>
      </c>
      <c r="I127" s="12" t="s">
        <v>1216</v>
      </c>
      <c r="J127" s="6" t="s">
        <v>53</v>
      </c>
      <c r="K127" s="5" t="s">
        <v>53</v>
      </c>
      <c r="L127" s="5" t="s">
        <v>53</v>
      </c>
      <c r="M127" s="5" t="s">
        <v>1217</v>
      </c>
    </row>
    <row r="128" spans="1:13" ht="30" customHeight="1">
      <c r="A128" s="6" t="s">
        <v>1228</v>
      </c>
      <c r="B128" s="6" t="s">
        <v>1214</v>
      </c>
      <c r="C128" s="6" t="s">
        <v>1229</v>
      </c>
      <c r="D128" s="12" t="s">
        <v>248</v>
      </c>
      <c r="E128" s="9">
        <f>일위대가!F786</f>
        <v>12070</v>
      </c>
      <c r="F128" s="9">
        <f>일위대가!H786</f>
        <v>53980</v>
      </c>
      <c r="G128" s="9">
        <f>일위대가!J786</f>
        <v>0</v>
      </c>
      <c r="H128" s="9">
        <f t="shared" si="1"/>
        <v>66050</v>
      </c>
      <c r="I128" s="12" t="s">
        <v>1230</v>
      </c>
      <c r="J128" s="6" t="s">
        <v>53</v>
      </c>
      <c r="K128" s="5" t="s">
        <v>53</v>
      </c>
      <c r="L128" s="5" t="s">
        <v>53</v>
      </c>
      <c r="M128" s="5" t="s">
        <v>1217</v>
      </c>
    </row>
    <row r="129" spans="1:13" ht="30" customHeight="1">
      <c r="A129" s="6" t="s">
        <v>1237</v>
      </c>
      <c r="B129" s="6" t="s">
        <v>1214</v>
      </c>
      <c r="C129" s="6" t="s">
        <v>1238</v>
      </c>
      <c r="D129" s="12" t="s">
        <v>248</v>
      </c>
      <c r="E129" s="9">
        <f>일위대가!F791</f>
        <v>18706</v>
      </c>
      <c r="F129" s="9">
        <f>일위대가!H791</f>
        <v>47690</v>
      </c>
      <c r="G129" s="9">
        <f>일위대가!J791</f>
        <v>0</v>
      </c>
      <c r="H129" s="9">
        <f t="shared" si="1"/>
        <v>66396</v>
      </c>
      <c r="I129" s="12" t="s">
        <v>1239</v>
      </c>
      <c r="J129" s="6" t="s">
        <v>53</v>
      </c>
      <c r="K129" s="5" t="s">
        <v>53</v>
      </c>
      <c r="L129" s="5" t="s">
        <v>53</v>
      </c>
      <c r="M129" s="5" t="s">
        <v>1217</v>
      </c>
    </row>
    <row r="130" spans="1:13" ht="30" customHeight="1">
      <c r="A130" s="6" t="s">
        <v>1248</v>
      </c>
      <c r="B130" s="6" t="s">
        <v>1214</v>
      </c>
      <c r="C130" s="6" t="s">
        <v>1249</v>
      </c>
      <c r="D130" s="12" t="s">
        <v>248</v>
      </c>
      <c r="E130" s="9">
        <f>일위대가!F798</f>
        <v>10662</v>
      </c>
      <c r="F130" s="9">
        <f>일위대가!H798</f>
        <v>28614</v>
      </c>
      <c r="G130" s="9">
        <f>일위대가!J798</f>
        <v>0</v>
      </c>
      <c r="H130" s="9">
        <f t="shared" si="1"/>
        <v>39276</v>
      </c>
      <c r="I130" s="12" t="s">
        <v>1250</v>
      </c>
      <c r="J130" s="6" t="s">
        <v>53</v>
      </c>
      <c r="K130" s="5" t="s">
        <v>53</v>
      </c>
      <c r="L130" s="5" t="s">
        <v>53</v>
      </c>
      <c r="M130" s="5" t="s">
        <v>1217</v>
      </c>
    </row>
    <row r="131" spans="1:13" ht="30" customHeight="1">
      <c r="A131" s="6" t="s">
        <v>1257</v>
      </c>
      <c r="B131" s="6" t="s">
        <v>1258</v>
      </c>
      <c r="C131" s="6" t="s">
        <v>1259</v>
      </c>
      <c r="D131" s="12" t="s">
        <v>1073</v>
      </c>
      <c r="E131" s="9">
        <f>일위대가!F804</f>
        <v>54532</v>
      </c>
      <c r="F131" s="9">
        <f>일위대가!H804</f>
        <v>300579</v>
      </c>
      <c r="G131" s="9">
        <f>일위대가!J804</f>
        <v>180347</v>
      </c>
      <c r="H131" s="9">
        <f t="shared" si="1"/>
        <v>535458</v>
      </c>
      <c r="I131" s="12" t="s">
        <v>1260</v>
      </c>
      <c r="J131" s="6" t="s">
        <v>53</v>
      </c>
      <c r="K131" s="5" t="s">
        <v>53</v>
      </c>
      <c r="L131" s="5" t="s">
        <v>53</v>
      </c>
      <c r="M131" s="5" t="s">
        <v>1261</v>
      </c>
    </row>
    <row r="132" spans="1:13" ht="30" customHeight="1">
      <c r="A132" s="6" t="s">
        <v>1273</v>
      </c>
      <c r="B132" s="6" t="s">
        <v>1258</v>
      </c>
      <c r="C132" s="6" t="s">
        <v>1274</v>
      </c>
      <c r="D132" s="12" t="s">
        <v>1073</v>
      </c>
      <c r="E132" s="9">
        <f>일위대가!F810</f>
        <v>54532</v>
      </c>
      <c r="F132" s="9">
        <f>일위대가!H810</f>
        <v>279982</v>
      </c>
      <c r="G132" s="9">
        <f>일위대가!J810</f>
        <v>167989</v>
      </c>
      <c r="H132" s="9">
        <f t="shared" ref="H132:H195" si="2">E132+F132+G132</f>
        <v>502503</v>
      </c>
      <c r="I132" s="12" t="s">
        <v>1275</v>
      </c>
      <c r="J132" s="6" t="s">
        <v>53</v>
      </c>
      <c r="K132" s="5" t="s">
        <v>53</v>
      </c>
      <c r="L132" s="5" t="s">
        <v>53</v>
      </c>
      <c r="M132" s="5" t="s">
        <v>1261</v>
      </c>
    </row>
    <row r="133" spans="1:13" ht="30" customHeight="1">
      <c r="A133" s="6" t="s">
        <v>1280</v>
      </c>
      <c r="B133" s="6" t="s">
        <v>1258</v>
      </c>
      <c r="C133" s="6" t="s">
        <v>1281</v>
      </c>
      <c r="D133" s="12" t="s">
        <v>1073</v>
      </c>
      <c r="E133" s="9">
        <f>일위대가!F816</f>
        <v>54532</v>
      </c>
      <c r="F133" s="9">
        <f>일위대가!H816</f>
        <v>266643</v>
      </c>
      <c r="G133" s="9">
        <f>일위대가!J816</f>
        <v>159985</v>
      </c>
      <c r="H133" s="9">
        <f t="shared" si="2"/>
        <v>481160</v>
      </c>
      <c r="I133" s="12" t="s">
        <v>1282</v>
      </c>
      <c r="J133" s="6" t="s">
        <v>53</v>
      </c>
      <c r="K133" s="5" t="s">
        <v>53</v>
      </c>
      <c r="L133" s="5" t="s">
        <v>53</v>
      </c>
      <c r="M133" s="5" t="s">
        <v>1261</v>
      </c>
    </row>
    <row r="134" spans="1:13" ht="30" customHeight="1">
      <c r="A134" s="6" t="s">
        <v>1287</v>
      </c>
      <c r="B134" s="6" t="s">
        <v>1258</v>
      </c>
      <c r="C134" s="6" t="s">
        <v>1288</v>
      </c>
      <c r="D134" s="12" t="s">
        <v>1073</v>
      </c>
      <c r="E134" s="9">
        <f>일위대가!F822</f>
        <v>54532</v>
      </c>
      <c r="F134" s="9">
        <f>일위대가!H822</f>
        <v>238773</v>
      </c>
      <c r="G134" s="9">
        <f>일위대가!J822</f>
        <v>143264</v>
      </c>
      <c r="H134" s="9">
        <f t="shared" si="2"/>
        <v>436569</v>
      </c>
      <c r="I134" s="12" t="s">
        <v>1289</v>
      </c>
      <c r="J134" s="6" t="s">
        <v>53</v>
      </c>
      <c r="K134" s="5" t="s">
        <v>53</v>
      </c>
      <c r="L134" s="5" t="s">
        <v>53</v>
      </c>
      <c r="M134" s="5" t="s">
        <v>1261</v>
      </c>
    </row>
    <row r="135" spans="1:13" ht="30" customHeight="1">
      <c r="A135" s="6" t="s">
        <v>1294</v>
      </c>
      <c r="B135" s="6" t="s">
        <v>1295</v>
      </c>
      <c r="C135" s="6" t="s">
        <v>1259</v>
      </c>
      <c r="D135" s="12" t="s">
        <v>1073</v>
      </c>
      <c r="E135" s="9">
        <f>일위대가!F828</f>
        <v>54532</v>
      </c>
      <c r="F135" s="9">
        <f>일위대가!H828</f>
        <v>343519</v>
      </c>
      <c r="G135" s="9">
        <f>일위대가!J828</f>
        <v>206111</v>
      </c>
      <c r="H135" s="9">
        <f t="shared" si="2"/>
        <v>604162</v>
      </c>
      <c r="I135" s="12" t="s">
        <v>1296</v>
      </c>
      <c r="J135" s="6" t="s">
        <v>53</v>
      </c>
      <c r="K135" s="5" t="s">
        <v>53</v>
      </c>
      <c r="L135" s="5" t="s">
        <v>53</v>
      </c>
      <c r="M135" s="5" t="s">
        <v>1261</v>
      </c>
    </row>
    <row r="136" spans="1:13" ht="30" customHeight="1">
      <c r="A136" s="6" t="s">
        <v>1301</v>
      </c>
      <c r="B136" s="6" t="s">
        <v>1295</v>
      </c>
      <c r="C136" s="6" t="s">
        <v>1274</v>
      </c>
      <c r="D136" s="12" t="s">
        <v>1073</v>
      </c>
      <c r="E136" s="9">
        <f>일위대가!F834</f>
        <v>54532</v>
      </c>
      <c r="F136" s="9">
        <f>일위대가!H834</f>
        <v>319971</v>
      </c>
      <c r="G136" s="9">
        <f>일위대가!J834</f>
        <v>191983</v>
      </c>
      <c r="H136" s="9">
        <f t="shared" si="2"/>
        <v>566486</v>
      </c>
      <c r="I136" s="12" t="s">
        <v>1302</v>
      </c>
      <c r="J136" s="6" t="s">
        <v>53</v>
      </c>
      <c r="K136" s="5" t="s">
        <v>53</v>
      </c>
      <c r="L136" s="5" t="s">
        <v>53</v>
      </c>
      <c r="M136" s="5" t="s">
        <v>1261</v>
      </c>
    </row>
    <row r="137" spans="1:13" ht="30" customHeight="1">
      <c r="A137" s="6" t="s">
        <v>1307</v>
      </c>
      <c r="B137" s="6" t="s">
        <v>1295</v>
      </c>
      <c r="C137" s="6" t="s">
        <v>1281</v>
      </c>
      <c r="D137" s="12" t="s">
        <v>1073</v>
      </c>
      <c r="E137" s="9">
        <f>일위대가!F840</f>
        <v>54532</v>
      </c>
      <c r="F137" s="9">
        <f>일위대가!H840</f>
        <v>304735</v>
      </c>
      <c r="G137" s="9">
        <f>일위대가!J840</f>
        <v>182841</v>
      </c>
      <c r="H137" s="9">
        <f t="shared" si="2"/>
        <v>542108</v>
      </c>
      <c r="I137" s="12" t="s">
        <v>1308</v>
      </c>
      <c r="J137" s="6" t="s">
        <v>53</v>
      </c>
      <c r="K137" s="5" t="s">
        <v>53</v>
      </c>
      <c r="L137" s="5" t="s">
        <v>53</v>
      </c>
      <c r="M137" s="5" t="s">
        <v>1261</v>
      </c>
    </row>
    <row r="138" spans="1:13" ht="30" customHeight="1">
      <c r="A138" s="6" t="s">
        <v>1313</v>
      </c>
      <c r="B138" s="6" t="s">
        <v>1295</v>
      </c>
      <c r="C138" s="6" t="s">
        <v>1288</v>
      </c>
      <c r="D138" s="12" t="s">
        <v>1073</v>
      </c>
      <c r="E138" s="9">
        <f>일위대가!F846</f>
        <v>54532</v>
      </c>
      <c r="F138" s="9">
        <f>일위대가!H846</f>
        <v>272876</v>
      </c>
      <c r="G138" s="9">
        <f>일위대가!J846</f>
        <v>163725</v>
      </c>
      <c r="H138" s="9">
        <f t="shared" si="2"/>
        <v>491133</v>
      </c>
      <c r="I138" s="12" t="s">
        <v>1314</v>
      </c>
      <c r="J138" s="6" t="s">
        <v>53</v>
      </c>
      <c r="K138" s="5" t="s">
        <v>53</v>
      </c>
      <c r="L138" s="5" t="s">
        <v>53</v>
      </c>
      <c r="M138" s="5" t="s">
        <v>1261</v>
      </c>
    </row>
    <row r="139" spans="1:13" ht="30" customHeight="1">
      <c r="A139" s="6" t="s">
        <v>1319</v>
      </c>
      <c r="B139" s="6" t="s">
        <v>1320</v>
      </c>
      <c r="C139" s="6" t="s">
        <v>1259</v>
      </c>
      <c r="D139" s="12" t="s">
        <v>1073</v>
      </c>
      <c r="E139" s="9">
        <f>일위대가!F852</f>
        <v>54532</v>
      </c>
      <c r="F139" s="9">
        <f>일위대가!H852</f>
        <v>386459</v>
      </c>
      <c r="G139" s="9">
        <f>일위대가!J852</f>
        <v>231875</v>
      </c>
      <c r="H139" s="9">
        <f t="shared" si="2"/>
        <v>672866</v>
      </c>
      <c r="I139" s="12" t="s">
        <v>1321</v>
      </c>
      <c r="J139" s="6" t="s">
        <v>53</v>
      </c>
      <c r="K139" s="5" t="s">
        <v>53</v>
      </c>
      <c r="L139" s="5" t="s">
        <v>53</v>
      </c>
      <c r="M139" s="5" t="s">
        <v>1261</v>
      </c>
    </row>
    <row r="140" spans="1:13" ht="30" customHeight="1">
      <c r="A140" s="6" t="s">
        <v>1326</v>
      </c>
      <c r="B140" s="6" t="s">
        <v>1320</v>
      </c>
      <c r="C140" s="6" t="s">
        <v>1274</v>
      </c>
      <c r="D140" s="12" t="s">
        <v>1073</v>
      </c>
      <c r="E140" s="9">
        <f>일위대가!F858</f>
        <v>54532</v>
      </c>
      <c r="F140" s="9">
        <f>일위대가!H858</f>
        <v>359975</v>
      </c>
      <c r="G140" s="9">
        <f>일위대가!J858</f>
        <v>215985</v>
      </c>
      <c r="H140" s="9">
        <f t="shared" si="2"/>
        <v>630492</v>
      </c>
      <c r="I140" s="12" t="s">
        <v>1327</v>
      </c>
      <c r="J140" s="6" t="s">
        <v>53</v>
      </c>
      <c r="K140" s="5" t="s">
        <v>53</v>
      </c>
      <c r="L140" s="5" t="s">
        <v>53</v>
      </c>
      <c r="M140" s="5" t="s">
        <v>1261</v>
      </c>
    </row>
    <row r="141" spans="1:13" ht="30" customHeight="1">
      <c r="A141" s="6" t="s">
        <v>1332</v>
      </c>
      <c r="B141" s="6" t="s">
        <v>1320</v>
      </c>
      <c r="C141" s="6" t="s">
        <v>1281</v>
      </c>
      <c r="D141" s="12" t="s">
        <v>1073</v>
      </c>
      <c r="E141" s="9">
        <f>일위대가!F864</f>
        <v>54532</v>
      </c>
      <c r="F141" s="9">
        <f>일위대가!H864</f>
        <v>342827</v>
      </c>
      <c r="G141" s="9">
        <f>일위대가!J864</f>
        <v>205696</v>
      </c>
      <c r="H141" s="9">
        <f t="shared" si="2"/>
        <v>603055</v>
      </c>
      <c r="I141" s="12" t="s">
        <v>1333</v>
      </c>
      <c r="J141" s="6" t="s">
        <v>53</v>
      </c>
      <c r="K141" s="5" t="s">
        <v>53</v>
      </c>
      <c r="L141" s="5" t="s">
        <v>53</v>
      </c>
      <c r="M141" s="5" t="s">
        <v>1261</v>
      </c>
    </row>
    <row r="142" spans="1:13" ht="30" customHeight="1">
      <c r="A142" s="6" t="s">
        <v>1338</v>
      </c>
      <c r="B142" s="6" t="s">
        <v>1320</v>
      </c>
      <c r="C142" s="6" t="s">
        <v>1288</v>
      </c>
      <c r="D142" s="12" t="s">
        <v>1073</v>
      </c>
      <c r="E142" s="9">
        <f>일위대가!F870</f>
        <v>54532</v>
      </c>
      <c r="F142" s="9">
        <f>일위대가!H870</f>
        <v>306993</v>
      </c>
      <c r="G142" s="9">
        <f>일위대가!J870</f>
        <v>184195</v>
      </c>
      <c r="H142" s="9">
        <f t="shared" si="2"/>
        <v>545720</v>
      </c>
      <c r="I142" s="12" t="s">
        <v>1339</v>
      </c>
      <c r="J142" s="6" t="s">
        <v>53</v>
      </c>
      <c r="K142" s="5" t="s">
        <v>53</v>
      </c>
      <c r="L142" s="5" t="s">
        <v>53</v>
      </c>
      <c r="M142" s="5" t="s">
        <v>1261</v>
      </c>
    </row>
    <row r="143" spans="1:13" ht="30" customHeight="1">
      <c r="A143" s="6" t="s">
        <v>1344</v>
      </c>
      <c r="B143" s="6" t="s">
        <v>1345</v>
      </c>
      <c r="C143" s="6" t="s">
        <v>1346</v>
      </c>
      <c r="D143" s="12" t="s">
        <v>1073</v>
      </c>
      <c r="E143" s="9">
        <f>일위대가!F875</f>
        <v>418</v>
      </c>
      <c r="F143" s="9">
        <f>일위대가!H875</f>
        <v>139507</v>
      </c>
      <c r="G143" s="9">
        <f>일위대가!J875</f>
        <v>0</v>
      </c>
      <c r="H143" s="9">
        <f t="shared" si="2"/>
        <v>139925</v>
      </c>
      <c r="I143" s="12" t="s">
        <v>1347</v>
      </c>
      <c r="J143" s="6" t="s">
        <v>53</v>
      </c>
      <c r="K143" s="5" t="s">
        <v>53</v>
      </c>
      <c r="L143" s="5" t="s">
        <v>53</v>
      </c>
      <c r="M143" s="5" t="s">
        <v>1348</v>
      </c>
    </row>
    <row r="144" spans="1:13" ht="30" customHeight="1">
      <c r="A144" s="6" t="s">
        <v>1358</v>
      </c>
      <c r="B144" s="6" t="s">
        <v>1345</v>
      </c>
      <c r="C144" s="6" t="s">
        <v>1359</v>
      </c>
      <c r="D144" s="12" t="s">
        <v>1073</v>
      </c>
      <c r="E144" s="9">
        <f>일위대가!F880</f>
        <v>418</v>
      </c>
      <c r="F144" s="9">
        <f>일위대가!H880</f>
        <v>122733</v>
      </c>
      <c r="G144" s="9">
        <f>일위대가!J880</f>
        <v>0</v>
      </c>
      <c r="H144" s="9">
        <f t="shared" si="2"/>
        <v>123151</v>
      </c>
      <c r="I144" s="12" t="s">
        <v>1360</v>
      </c>
      <c r="J144" s="6" t="s">
        <v>53</v>
      </c>
      <c r="K144" s="5" t="s">
        <v>53</v>
      </c>
      <c r="L144" s="5" t="s">
        <v>53</v>
      </c>
      <c r="M144" s="5" t="s">
        <v>1348</v>
      </c>
    </row>
    <row r="145" spans="1:13" ht="30" customHeight="1">
      <c r="A145" s="6" t="s">
        <v>1364</v>
      </c>
      <c r="B145" s="6" t="s">
        <v>1345</v>
      </c>
      <c r="C145" s="6" t="s">
        <v>1365</v>
      </c>
      <c r="D145" s="12" t="s">
        <v>1073</v>
      </c>
      <c r="E145" s="9">
        <f>일위대가!F885</f>
        <v>418</v>
      </c>
      <c r="F145" s="9">
        <f>일위대가!H885</f>
        <v>82549</v>
      </c>
      <c r="G145" s="9">
        <f>일위대가!J885</f>
        <v>0</v>
      </c>
      <c r="H145" s="9">
        <f t="shared" si="2"/>
        <v>82967</v>
      </c>
      <c r="I145" s="12" t="s">
        <v>1366</v>
      </c>
      <c r="J145" s="6" t="s">
        <v>53</v>
      </c>
      <c r="K145" s="5" t="s">
        <v>53</v>
      </c>
      <c r="L145" s="5" t="s">
        <v>53</v>
      </c>
      <c r="M145" s="5" t="s">
        <v>1348</v>
      </c>
    </row>
    <row r="146" spans="1:13" ht="30" customHeight="1">
      <c r="A146" s="6" t="s">
        <v>1370</v>
      </c>
      <c r="B146" s="6" t="s">
        <v>1345</v>
      </c>
      <c r="C146" s="6" t="s">
        <v>1371</v>
      </c>
      <c r="D146" s="12" t="s">
        <v>1073</v>
      </c>
      <c r="E146" s="9">
        <f>일위대가!F890</f>
        <v>418</v>
      </c>
      <c r="F146" s="9">
        <f>일위대가!H890</f>
        <v>60384</v>
      </c>
      <c r="G146" s="9">
        <f>일위대가!J890</f>
        <v>0</v>
      </c>
      <c r="H146" s="9">
        <f t="shared" si="2"/>
        <v>60802</v>
      </c>
      <c r="I146" s="12" t="s">
        <v>1372</v>
      </c>
      <c r="J146" s="6" t="s">
        <v>53</v>
      </c>
      <c r="K146" s="5" t="s">
        <v>53</v>
      </c>
      <c r="L146" s="5" t="s">
        <v>53</v>
      </c>
      <c r="M146" s="5" t="s">
        <v>1348</v>
      </c>
    </row>
    <row r="147" spans="1:13" ht="30" customHeight="1">
      <c r="A147" s="6" t="s">
        <v>1376</v>
      </c>
      <c r="B147" s="6" t="s">
        <v>1377</v>
      </c>
      <c r="C147" s="6" t="s">
        <v>1378</v>
      </c>
      <c r="D147" s="12" t="s">
        <v>1073</v>
      </c>
      <c r="E147" s="9">
        <f>일위대가!F894</f>
        <v>0</v>
      </c>
      <c r="F147" s="9">
        <f>일위대가!H894</f>
        <v>90035</v>
      </c>
      <c r="G147" s="9">
        <f>일위대가!J894</f>
        <v>0</v>
      </c>
      <c r="H147" s="9">
        <f t="shared" si="2"/>
        <v>90035</v>
      </c>
      <c r="I147" s="12" t="s">
        <v>1379</v>
      </c>
      <c r="J147" s="6" t="s">
        <v>53</v>
      </c>
      <c r="K147" s="5" t="s">
        <v>53</v>
      </c>
      <c r="L147" s="5" t="s">
        <v>53</v>
      </c>
      <c r="M147" s="5" t="s">
        <v>1380</v>
      </c>
    </row>
    <row r="148" spans="1:13" ht="30" customHeight="1">
      <c r="A148" s="6" t="s">
        <v>1383</v>
      </c>
      <c r="B148" s="6" t="s">
        <v>1377</v>
      </c>
      <c r="C148" s="6" t="s">
        <v>1384</v>
      </c>
      <c r="D148" s="12" t="s">
        <v>1073</v>
      </c>
      <c r="E148" s="9">
        <f>일위대가!F898</f>
        <v>0</v>
      </c>
      <c r="F148" s="9">
        <f>일위대가!H898</f>
        <v>108042</v>
      </c>
      <c r="G148" s="9">
        <f>일위대가!J898</f>
        <v>0</v>
      </c>
      <c r="H148" s="9">
        <f t="shared" si="2"/>
        <v>108042</v>
      </c>
      <c r="I148" s="12" t="s">
        <v>1385</v>
      </c>
      <c r="J148" s="6" t="s">
        <v>53</v>
      </c>
      <c r="K148" s="5" t="s">
        <v>53</v>
      </c>
      <c r="L148" s="5" t="s">
        <v>53</v>
      </c>
      <c r="M148" s="5" t="s">
        <v>1380</v>
      </c>
    </row>
    <row r="149" spans="1:13" ht="30" customHeight="1">
      <c r="A149" s="6" t="s">
        <v>1388</v>
      </c>
      <c r="B149" s="6" t="s">
        <v>1389</v>
      </c>
      <c r="C149" s="6" t="s">
        <v>1390</v>
      </c>
      <c r="D149" s="12" t="s">
        <v>57</v>
      </c>
      <c r="E149" s="9">
        <f>일위대가!F902</f>
        <v>0</v>
      </c>
      <c r="F149" s="9">
        <f>일위대가!H902</f>
        <v>11081</v>
      </c>
      <c r="G149" s="9">
        <f>일위대가!J902</f>
        <v>0</v>
      </c>
      <c r="H149" s="9">
        <f t="shared" si="2"/>
        <v>11081</v>
      </c>
      <c r="I149" s="12" t="s">
        <v>1391</v>
      </c>
      <c r="J149" s="6" t="s">
        <v>53</v>
      </c>
      <c r="K149" s="5" t="s">
        <v>53</v>
      </c>
      <c r="L149" s="5" t="s">
        <v>53</v>
      </c>
      <c r="M149" s="5" t="s">
        <v>1392</v>
      </c>
    </row>
    <row r="150" spans="1:13" ht="30" customHeight="1">
      <c r="A150" s="6" t="s">
        <v>1395</v>
      </c>
      <c r="B150" s="6" t="s">
        <v>1389</v>
      </c>
      <c r="C150" s="6" t="s">
        <v>1396</v>
      </c>
      <c r="D150" s="12" t="s">
        <v>57</v>
      </c>
      <c r="E150" s="9">
        <f>일위대가!F906</f>
        <v>0</v>
      </c>
      <c r="F150" s="9">
        <f>일위대가!H906</f>
        <v>16621</v>
      </c>
      <c r="G150" s="9">
        <f>일위대가!J906</f>
        <v>0</v>
      </c>
      <c r="H150" s="9">
        <f t="shared" si="2"/>
        <v>16621</v>
      </c>
      <c r="I150" s="12" t="s">
        <v>1397</v>
      </c>
      <c r="J150" s="6" t="s">
        <v>53</v>
      </c>
      <c r="K150" s="5" t="s">
        <v>53</v>
      </c>
      <c r="L150" s="5" t="s">
        <v>53</v>
      </c>
      <c r="M150" s="5" t="s">
        <v>1392</v>
      </c>
    </row>
    <row r="151" spans="1:13" ht="30" customHeight="1">
      <c r="A151" s="6" t="s">
        <v>1400</v>
      </c>
      <c r="B151" s="6" t="s">
        <v>1389</v>
      </c>
      <c r="C151" s="6" t="s">
        <v>1401</v>
      </c>
      <c r="D151" s="12" t="s">
        <v>57</v>
      </c>
      <c r="E151" s="9">
        <f>일위대가!F910</f>
        <v>0</v>
      </c>
      <c r="F151" s="9">
        <f>일위대가!H910</f>
        <v>33243</v>
      </c>
      <c r="G151" s="9">
        <f>일위대가!J910</f>
        <v>0</v>
      </c>
      <c r="H151" s="9">
        <f t="shared" si="2"/>
        <v>33243</v>
      </c>
      <c r="I151" s="12" t="s">
        <v>1402</v>
      </c>
      <c r="J151" s="6" t="s">
        <v>53</v>
      </c>
      <c r="K151" s="5" t="s">
        <v>53</v>
      </c>
      <c r="L151" s="5" t="s">
        <v>53</v>
      </c>
      <c r="M151" s="5" t="s">
        <v>1392</v>
      </c>
    </row>
    <row r="152" spans="1:13" ht="30" customHeight="1">
      <c r="A152" s="6" t="s">
        <v>1405</v>
      </c>
      <c r="B152" s="6" t="s">
        <v>1389</v>
      </c>
      <c r="C152" s="6" t="s">
        <v>1406</v>
      </c>
      <c r="D152" s="12" t="s">
        <v>57</v>
      </c>
      <c r="E152" s="9">
        <f>일위대가!F914</f>
        <v>0</v>
      </c>
      <c r="F152" s="9">
        <f>일위대가!H914</f>
        <v>41554</v>
      </c>
      <c r="G152" s="9">
        <f>일위대가!J914</f>
        <v>0</v>
      </c>
      <c r="H152" s="9">
        <f t="shared" si="2"/>
        <v>41554</v>
      </c>
      <c r="I152" s="12" t="s">
        <v>1407</v>
      </c>
      <c r="J152" s="6" t="s">
        <v>53</v>
      </c>
      <c r="K152" s="5" t="s">
        <v>53</v>
      </c>
      <c r="L152" s="5" t="s">
        <v>53</v>
      </c>
      <c r="M152" s="5" t="s">
        <v>1392</v>
      </c>
    </row>
    <row r="153" spans="1:13" ht="30" customHeight="1">
      <c r="A153" s="6" t="s">
        <v>1410</v>
      </c>
      <c r="B153" s="6" t="s">
        <v>1411</v>
      </c>
      <c r="C153" s="6" t="s">
        <v>1412</v>
      </c>
      <c r="D153" s="12" t="s">
        <v>51</v>
      </c>
      <c r="E153" s="9">
        <f>일위대가!F920</f>
        <v>6240</v>
      </c>
      <c r="F153" s="9">
        <f>일위대가!H920</f>
        <v>30036</v>
      </c>
      <c r="G153" s="9">
        <f>일위대가!J920</f>
        <v>0</v>
      </c>
      <c r="H153" s="9">
        <f t="shared" si="2"/>
        <v>36276</v>
      </c>
      <c r="I153" s="12" t="s">
        <v>1413</v>
      </c>
      <c r="J153" s="6" t="s">
        <v>53</v>
      </c>
      <c r="K153" s="5" t="s">
        <v>53</v>
      </c>
      <c r="L153" s="5" t="s">
        <v>53</v>
      </c>
      <c r="M153" s="5" t="s">
        <v>1414</v>
      </c>
    </row>
    <row r="154" spans="1:13" ht="30" customHeight="1">
      <c r="A154" s="6" t="s">
        <v>1424</v>
      </c>
      <c r="B154" s="6" t="s">
        <v>1411</v>
      </c>
      <c r="C154" s="6" t="s">
        <v>1425</v>
      </c>
      <c r="D154" s="12" t="s">
        <v>51</v>
      </c>
      <c r="E154" s="9">
        <f>일위대가!F926</f>
        <v>9760</v>
      </c>
      <c r="F154" s="9">
        <f>일위대가!H926</f>
        <v>36087</v>
      </c>
      <c r="G154" s="9">
        <f>일위대가!J926</f>
        <v>0</v>
      </c>
      <c r="H154" s="9">
        <f t="shared" si="2"/>
        <v>45847</v>
      </c>
      <c r="I154" s="12" t="s">
        <v>1426</v>
      </c>
      <c r="J154" s="6" t="s">
        <v>53</v>
      </c>
      <c r="K154" s="5" t="s">
        <v>53</v>
      </c>
      <c r="L154" s="5" t="s">
        <v>53</v>
      </c>
      <c r="M154" s="5" t="s">
        <v>1414</v>
      </c>
    </row>
    <row r="155" spans="1:13" ht="30" customHeight="1">
      <c r="A155" s="6" t="s">
        <v>1431</v>
      </c>
      <c r="B155" s="6" t="s">
        <v>1411</v>
      </c>
      <c r="C155" s="6" t="s">
        <v>1432</v>
      </c>
      <c r="D155" s="12" t="s">
        <v>51</v>
      </c>
      <c r="E155" s="9">
        <f>일위대가!F932</f>
        <v>14040</v>
      </c>
      <c r="F155" s="9">
        <f>일위대가!H932</f>
        <v>38927</v>
      </c>
      <c r="G155" s="9">
        <f>일위대가!J932</f>
        <v>0</v>
      </c>
      <c r="H155" s="9">
        <f t="shared" si="2"/>
        <v>52967</v>
      </c>
      <c r="I155" s="12" t="s">
        <v>1433</v>
      </c>
      <c r="J155" s="6" t="s">
        <v>53</v>
      </c>
      <c r="K155" s="5" t="s">
        <v>53</v>
      </c>
      <c r="L155" s="5" t="s">
        <v>53</v>
      </c>
      <c r="M155" s="5" t="s">
        <v>1414</v>
      </c>
    </row>
    <row r="156" spans="1:13" ht="30" customHeight="1">
      <c r="A156" s="6" t="s">
        <v>1438</v>
      </c>
      <c r="B156" s="6" t="s">
        <v>1439</v>
      </c>
      <c r="C156" s="6" t="s">
        <v>1440</v>
      </c>
      <c r="D156" s="12" t="s">
        <v>91</v>
      </c>
      <c r="E156" s="9">
        <f>일위대가!F937</f>
        <v>9</v>
      </c>
      <c r="F156" s="9">
        <f>일위대가!H937</f>
        <v>2350</v>
      </c>
      <c r="G156" s="9">
        <f>일위대가!J937</f>
        <v>0</v>
      </c>
      <c r="H156" s="9">
        <f t="shared" si="2"/>
        <v>2359</v>
      </c>
      <c r="I156" s="12" t="s">
        <v>1441</v>
      </c>
      <c r="J156" s="6" t="s">
        <v>53</v>
      </c>
      <c r="K156" s="5" t="s">
        <v>53</v>
      </c>
      <c r="L156" s="5" t="s">
        <v>53</v>
      </c>
      <c r="M156" s="5" t="s">
        <v>1442</v>
      </c>
    </row>
    <row r="157" spans="1:13" ht="30" customHeight="1">
      <c r="A157" s="6" t="s">
        <v>1451</v>
      </c>
      <c r="B157" s="6" t="s">
        <v>1452</v>
      </c>
      <c r="C157" s="6" t="s">
        <v>1440</v>
      </c>
      <c r="D157" s="12" t="s">
        <v>91</v>
      </c>
      <c r="E157" s="9">
        <f>일위대가!F943</f>
        <v>222</v>
      </c>
      <c r="F157" s="9">
        <f>일위대가!H943</f>
        <v>2350</v>
      </c>
      <c r="G157" s="9">
        <f>일위대가!J943</f>
        <v>0</v>
      </c>
      <c r="H157" s="9">
        <f t="shared" si="2"/>
        <v>2572</v>
      </c>
      <c r="I157" s="12" t="s">
        <v>1453</v>
      </c>
      <c r="J157" s="6" t="s">
        <v>53</v>
      </c>
      <c r="K157" s="5" t="s">
        <v>53</v>
      </c>
      <c r="L157" s="5" t="s">
        <v>53</v>
      </c>
      <c r="M157" s="5" t="s">
        <v>1442</v>
      </c>
    </row>
    <row r="158" spans="1:13" ht="30" customHeight="1">
      <c r="A158" s="6" t="s">
        <v>1464</v>
      </c>
      <c r="B158" s="6" t="s">
        <v>1439</v>
      </c>
      <c r="C158" s="6" t="s">
        <v>1465</v>
      </c>
      <c r="D158" s="12" t="s">
        <v>91</v>
      </c>
      <c r="E158" s="9">
        <f>일위대가!F948</f>
        <v>11</v>
      </c>
      <c r="F158" s="9">
        <f>일위대가!H948</f>
        <v>3179</v>
      </c>
      <c r="G158" s="9">
        <f>일위대가!J948</f>
        <v>0</v>
      </c>
      <c r="H158" s="9">
        <f t="shared" si="2"/>
        <v>3190</v>
      </c>
      <c r="I158" s="12" t="s">
        <v>1466</v>
      </c>
      <c r="J158" s="6" t="s">
        <v>53</v>
      </c>
      <c r="K158" s="5" t="s">
        <v>53</v>
      </c>
      <c r="L158" s="5" t="s">
        <v>53</v>
      </c>
      <c r="M158" s="5" t="s">
        <v>1442</v>
      </c>
    </row>
    <row r="159" spans="1:13" ht="30" customHeight="1">
      <c r="A159" s="6" t="s">
        <v>1470</v>
      </c>
      <c r="B159" s="6" t="s">
        <v>1452</v>
      </c>
      <c r="C159" s="6" t="s">
        <v>1465</v>
      </c>
      <c r="D159" s="12" t="s">
        <v>91</v>
      </c>
      <c r="E159" s="9">
        <f>일위대가!F954</f>
        <v>242</v>
      </c>
      <c r="F159" s="9">
        <f>일위대가!H954</f>
        <v>3179</v>
      </c>
      <c r="G159" s="9">
        <f>일위대가!J954</f>
        <v>0</v>
      </c>
      <c r="H159" s="9">
        <f t="shared" si="2"/>
        <v>3421</v>
      </c>
      <c r="I159" s="12" t="s">
        <v>1471</v>
      </c>
      <c r="J159" s="6" t="s">
        <v>53</v>
      </c>
      <c r="K159" s="5" t="s">
        <v>53</v>
      </c>
      <c r="L159" s="5" t="s">
        <v>53</v>
      </c>
      <c r="M159" s="5" t="s">
        <v>1442</v>
      </c>
    </row>
    <row r="160" spans="1:13" ht="30" customHeight="1">
      <c r="A160" s="6" t="s">
        <v>1476</v>
      </c>
      <c r="B160" s="6" t="s">
        <v>1477</v>
      </c>
      <c r="C160" s="6" t="s">
        <v>1478</v>
      </c>
      <c r="D160" s="12" t="s">
        <v>248</v>
      </c>
      <c r="E160" s="9">
        <f>일위대가!F960</f>
        <v>277</v>
      </c>
      <c r="F160" s="9">
        <f>일위대가!H960</f>
        <v>9244</v>
      </c>
      <c r="G160" s="9">
        <f>일위대가!J960</f>
        <v>0</v>
      </c>
      <c r="H160" s="9">
        <f t="shared" si="2"/>
        <v>9521</v>
      </c>
      <c r="I160" s="12" t="s">
        <v>1479</v>
      </c>
      <c r="J160" s="6" t="s">
        <v>53</v>
      </c>
      <c r="K160" s="5" t="s">
        <v>53</v>
      </c>
      <c r="L160" s="5" t="s">
        <v>53</v>
      </c>
      <c r="M160" s="5" t="s">
        <v>1480</v>
      </c>
    </row>
    <row r="161" spans="1:13" ht="30" customHeight="1">
      <c r="A161" s="6" t="s">
        <v>1486</v>
      </c>
      <c r="B161" s="6" t="s">
        <v>1487</v>
      </c>
      <c r="C161" s="6" t="s">
        <v>1488</v>
      </c>
      <c r="D161" s="12" t="s">
        <v>1073</v>
      </c>
      <c r="E161" s="9">
        <f>일위대가!F964</f>
        <v>0</v>
      </c>
      <c r="F161" s="9">
        <f>일위대가!H964</f>
        <v>554064</v>
      </c>
      <c r="G161" s="9">
        <f>일위대가!J964</f>
        <v>0</v>
      </c>
      <c r="H161" s="9">
        <f t="shared" si="2"/>
        <v>554064</v>
      </c>
      <c r="I161" s="12" t="s">
        <v>1489</v>
      </c>
      <c r="J161" s="6" t="s">
        <v>53</v>
      </c>
      <c r="K161" s="5" t="s">
        <v>53</v>
      </c>
      <c r="L161" s="5" t="s">
        <v>53</v>
      </c>
      <c r="M161" s="5" t="s">
        <v>1490</v>
      </c>
    </row>
    <row r="162" spans="1:13" ht="30" customHeight="1">
      <c r="A162" s="6" t="s">
        <v>1493</v>
      </c>
      <c r="B162" s="6" t="s">
        <v>1494</v>
      </c>
      <c r="C162" s="6" t="s">
        <v>1495</v>
      </c>
      <c r="D162" s="12" t="s">
        <v>51</v>
      </c>
      <c r="E162" s="9">
        <f>일위대가!F970</f>
        <v>479</v>
      </c>
      <c r="F162" s="9">
        <f>일위대가!H970</f>
        <v>349</v>
      </c>
      <c r="G162" s="9">
        <f>일위대가!J970</f>
        <v>0</v>
      </c>
      <c r="H162" s="9">
        <f t="shared" si="2"/>
        <v>828</v>
      </c>
      <c r="I162" s="12" t="s">
        <v>1496</v>
      </c>
      <c r="J162" s="6" t="s">
        <v>53</v>
      </c>
      <c r="K162" s="5" t="s">
        <v>53</v>
      </c>
      <c r="L162" s="5" t="s">
        <v>53</v>
      </c>
      <c r="M162" s="5" t="s">
        <v>1497</v>
      </c>
    </row>
    <row r="163" spans="1:13" ht="30" customHeight="1">
      <c r="A163" s="6" t="s">
        <v>1510</v>
      </c>
      <c r="B163" s="6" t="s">
        <v>1494</v>
      </c>
      <c r="C163" s="6" t="s">
        <v>1511</v>
      </c>
      <c r="D163" s="12" t="s">
        <v>51</v>
      </c>
      <c r="E163" s="9">
        <f>일위대가!F976</f>
        <v>496</v>
      </c>
      <c r="F163" s="9">
        <f>일위대가!H976</f>
        <v>349</v>
      </c>
      <c r="G163" s="9">
        <f>일위대가!J976</f>
        <v>0</v>
      </c>
      <c r="H163" s="9">
        <f t="shared" si="2"/>
        <v>845</v>
      </c>
      <c r="I163" s="12" t="s">
        <v>1512</v>
      </c>
      <c r="J163" s="6" t="s">
        <v>53</v>
      </c>
      <c r="K163" s="5" t="s">
        <v>53</v>
      </c>
      <c r="L163" s="5" t="s">
        <v>53</v>
      </c>
      <c r="M163" s="5" t="s">
        <v>1497</v>
      </c>
    </row>
    <row r="164" spans="1:13" ht="30" customHeight="1">
      <c r="A164" s="6" t="s">
        <v>1519</v>
      </c>
      <c r="B164" s="6" t="s">
        <v>1520</v>
      </c>
      <c r="C164" s="6" t="s">
        <v>1521</v>
      </c>
      <c r="D164" s="12" t="s">
        <v>51</v>
      </c>
      <c r="E164" s="9">
        <f>일위대가!F982</f>
        <v>409</v>
      </c>
      <c r="F164" s="9">
        <f>일위대가!H982</f>
        <v>444</v>
      </c>
      <c r="G164" s="9">
        <f>일위대가!J982</f>
        <v>0</v>
      </c>
      <c r="H164" s="9">
        <f t="shared" si="2"/>
        <v>853</v>
      </c>
      <c r="I164" s="12" t="s">
        <v>1522</v>
      </c>
      <c r="J164" s="6" t="s">
        <v>53</v>
      </c>
      <c r="K164" s="5" t="s">
        <v>53</v>
      </c>
      <c r="L164" s="5" t="s">
        <v>53</v>
      </c>
      <c r="M164" s="5" t="s">
        <v>1497</v>
      </c>
    </row>
    <row r="165" spans="1:13" ht="30" customHeight="1">
      <c r="A165" s="6" t="s">
        <v>1531</v>
      </c>
      <c r="B165" s="6" t="s">
        <v>1520</v>
      </c>
      <c r="C165" s="6" t="s">
        <v>1532</v>
      </c>
      <c r="D165" s="12" t="s">
        <v>51</v>
      </c>
      <c r="E165" s="9">
        <f>일위대가!F988</f>
        <v>526</v>
      </c>
      <c r="F165" s="9">
        <f>일위대가!H988</f>
        <v>444</v>
      </c>
      <c r="G165" s="9">
        <f>일위대가!J988</f>
        <v>0</v>
      </c>
      <c r="H165" s="9">
        <f t="shared" si="2"/>
        <v>970</v>
      </c>
      <c r="I165" s="12" t="s">
        <v>1533</v>
      </c>
      <c r="J165" s="6" t="s">
        <v>53</v>
      </c>
      <c r="K165" s="5" t="s">
        <v>53</v>
      </c>
      <c r="L165" s="5" t="s">
        <v>53</v>
      </c>
      <c r="M165" s="5" t="s">
        <v>1497</v>
      </c>
    </row>
    <row r="166" spans="1:13" ht="30" customHeight="1">
      <c r="A166" s="6" t="s">
        <v>1540</v>
      </c>
      <c r="B166" s="6" t="s">
        <v>1494</v>
      </c>
      <c r="C166" s="6" t="s">
        <v>1521</v>
      </c>
      <c r="D166" s="12" t="s">
        <v>51</v>
      </c>
      <c r="E166" s="9">
        <f>일위대가!F994</f>
        <v>535</v>
      </c>
      <c r="F166" s="9">
        <f>일위대가!H994</f>
        <v>349</v>
      </c>
      <c r="G166" s="9">
        <f>일위대가!J994</f>
        <v>0</v>
      </c>
      <c r="H166" s="9">
        <f t="shared" si="2"/>
        <v>884</v>
      </c>
      <c r="I166" s="12" t="s">
        <v>1541</v>
      </c>
      <c r="J166" s="6" t="s">
        <v>53</v>
      </c>
      <c r="K166" s="5" t="s">
        <v>53</v>
      </c>
      <c r="L166" s="5" t="s">
        <v>53</v>
      </c>
      <c r="M166" s="5" t="s">
        <v>1497</v>
      </c>
    </row>
    <row r="167" spans="1:13" ht="30" customHeight="1">
      <c r="A167" s="6" t="s">
        <v>1548</v>
      </c>
      <c r="B167" s="6" t="s">
        <v>1549</v>
      </c>
      <c r="C167" s="6" t="s">
        <v>1550</v>
      </c>
      <c r="D167" s="12" t="s">
        <v>1073</v>
      </c>
      <c r="E167" s="9">
        <f>일위대가!F999</f>
        <v>66147</v>
      </c>
      <c r="F167" s="9">
        <f>일위대가!H999</f>
        <v>2204919</v>
      </c>
      <c r="G167" s="9">
        <f>일위대가!J999</f>
        <v>0</v>
      </c>
      <c r="H167" s="9">
        <f t="shared" si="2"/>
        <v>2271066</v>
      </c>
      <c r="I167" s="12" t="s">
        <v>1551</v>
      </c>
      <c r="J167" s="6" t="s">
        <v>53</v>
      </c>
      <c r="K167" s="5" t="s">
        <v>53</v>
      </c>
      <c r="L167" s="5" t="s">
        <v>53</v>
      </c>
      <c r="M167" s="5" t="s">
        <v>1552</v>
      </c>
    </row>
    <row r="168" spans="1:13" ht="30" customHeight="1">
      <c r="A168" s="6" t="s">
        <v>1556</v>
      </c>
      <c r="B168" s="6" t="s">
        <v>1549</v>
      </c>
      <c r="C168" s="6" t="s">
        <v>1557</v>
      </c>
      <c r="D168" s="12" t="s">
        <v>1073</v>
      </c>
      <c r="E168" s="9">
        <f>일위대가!F1004</f>
        <v>52070</v>
      </c>
      <c r="F168" s="9">
        <f>일위대가!H1004</f>
        <v>1735699</v>
      </c>
      <c r="G168" s="9">
        <f>일위대가!J1004</f>
        <v>0</v>
      </c>
      <c r="H168" s="9">
        <f t="shared" si="2"/>
        <v>1787769</v>
      </c>
      <c r="I168" s="12" t="s">
        <v>1558</v>
      </c>
      <c r="J168" s="6" t="s">
        <v>53</v>
      </c>
      <c r="K168" s="5" t="s">
        <v>53</v>
      </c>
      <c r="L168" s="5" t="s">
        <v>53</v>
      </c>
      <c r="M168" s="5" t="s">
        <v>1552</v>
      </c>
    </row>
    <row r="169" spans="1:13" ht="30" customHeight="1">
      <c r="A169" s="6" t="s">
        <v>1562</v>
      </c>
      <c r="B169" s="6" t="s">
        <v>1563</v>
      </c>
      <c r="C169" s="6" t="s">
        <v>1564</v>
      </c>
      <c r="D169" s="12" t="s">
        <v>1565</v>
      </c>
      <c r="E169" s="9">
        <f>일위대가!F1010</f>
        <v>0</v>
      </c>
      <c r="F169" s="9">
        <f>일위대가!H1010</f>
        <v>252766</v>
      </c>
      <c r="G169" s="9">
        <f>일위대가!J1010</f>
        <v>0</v>
      </c>
      <c r="H169" s="9">
        <f t="shared" si="2"/>
        <v>252766</v>
      </c>
      <c r="I169" s="12" t="s">
        <v>1566</v>
      </c>
      <c r="J169" s="6" t="s">
        <v>53</v>
      </c>
      <c r="K169" s="5" t="s">
        <v>53</v>
      </c>
      <c r="L169" s="5" t="s">
        <v>53</v>
      </c>
      <c r="M169" s="5" t="s">
        <v>1567</v>
      </c>
    </row>
    <row r="170" spans="1:13" ht="30" customHeight="1">
      <c r="A170" s="6" t="s">
        <v>1578</v>
      </c>
      <c r="B170" s="6" t="s">
        <v>1563</v>
      </c>
      <c r="C170" s="6" t="s">
        <v>1579</v>
      </c>
      <c r="D170" s="12" t="s">
        <v>1565</v>
      </c>
      <c r="E170" s="9">
        <f>일위대가!F1016</f>
        <v>0</v>
      </c>
      <c r="F170" s="9">
        <f>일위대가!H1016</f>
        <v>334736</v>
      </c>
      <c r="G170" s="9">
        <f>일위대가!J1016</f>
        <v>0</v>
      </c>
      <c r="H170" s="9">
        <f t="shared" si="2"/>
        <v>334736</v>
      </c>
      <c r="I170" s="12" t="s">
        <v>1580</v>
      </c>
      <c r="J170" s="6" t="s">
        <v>53</v>
      </c>
      <c r="K170" s="5" t="s">
        <v>53</v>
      </c>
      <c r="L170" s="5" t="s">
        <v>53</v>
      </c>
      <c r="M170" s="5" t="s">
        <v>1567</v>
      </c>
    </row>
    <row r="171" spans="1:13" ht="30" customHeight="1">
      <c r="A171" s="6" t="s">
        <v>1585</v>
      </c>
      <c r="B171" s="6" t="s">
        <v>1586</v>
      </c>
      <c r="C171" s="6" t="s">
        <v>1564</v>
      </c>
      <c r="D171" s="12" t="s">
        <v>1565</v>
      </c>
      <c r="E171" s="9">
        <f>일위대가!F1023</f>
        <v>0</v>
      </c>
      <c r="F171" s="9">
        <f>일위대가!H1023</f>
        <v>278092</v>
      </c>
      <c r="G171" s="9">
        <f>일위대가!J1023</f>
        <v>0</v>
      </c>
      <c r="H171" s="9">
        <f t="shared" si="2"/>
        <v>278092</v>
      </c>
      <c r="I171" s="12" t="s">
        <v>1587</v>
      </c>
      <c r="J171" s="6" t="s">
        <v>53</v>
      </c>
      <c r="K171" s="5" t="s">
        <v>53</v>
      </c>
      <c r="L171" s="5" t="s">
        <v>53</v>
      </c>
      <c r="M171" s="5" t="s">
        <v>1567</v>
      </c>
    </row>
    <row r="172" spans="1:13" ht="30" customHeight="1">
      <c r="A172" s="6" t="s">
        <v>1592</v>
      </c>
      <c r="B172" s="6" t="s">
        <v>1586</v>
      </c>
      <c r="C172" s="6" t="s">
        <v>1579</v>
      </c>
      <c r="D172" s="12" t="s">
        <v>1565</v>
      </c>
      <c r="E172" s="9">
        <f>일위대가!F1030</f>
        <v>0</v>
      </c>
      <c r="F172" s="9">
        <f>일위대가!H1030</f>
        <v>360062</v>
      </c>
      <c r="G172" s="9">
        <f>일위대가!J1030</f>
        <v>0</v>
      </c>
      <c r="H172" s="9">
        <f t="shared" si="2"/>
        <v>360062</v>
      </c>
      <c r="I172" s="12" t="s">
        <v>1593</v>
      </c>
      <c r="J172" s="6" t="s">
        <v>53</v>
      </c>
      <c r="K172" s="5" t="s">
        <v>53</v>
      </c>
      <c r="L172" s="5" t="s">
        <v>53</v>
      </c>
      <c r="M172" s="5" t="s">
        <v>1567</v>
      </c>
    </row>
    <row r="173" spans="1:13" ht="30" customHeight="1">
      <c r="A173" s="6" t="s">
        <v>1598</v>
      </c>
      <c r="B173" s="6" t="s">
        <v>1599</v>
      </c>
      <c r="C173" s="6" t="s">
        <v>1564</v>
      </c>
      <c r="D173" s="12" t="s">
        <v>1565</v>
      </c>
      <c r="E173" s="9">
        <f>일위대가!F1036</f>
        <v>0</v>
      </c>
      <c r="F173" s="9">
        <f>일위대가!H1036</f>
        <v>231455</v>
      </c>
      <c r="G173" s="9">
        <f>일위대가!J1036</f>
        <v>0</v>
      </c>
      <c r="H173" s="9">
        <f t="shared" si="2"/>
        <v>231455</v>
      </c>
      <c r="I173" s="12" t="s">
        <v>1600</v>
      </c>
      <c r="J173" s="6" t="s">
        <v>53</v>
      </c>
      <c r="K173" s="5" t="s">
        <v>53</v>
      </c>
      <c r="L173" s="5" t="s">
        <v>53</v>
      </c>
      <c r="M173" s="5" t="s">
        <v>1567</v>
      </c>
    </row>
    <row r="174" spans="1:13" ht="30" customHeight="1">
      <c r="A174" s="6" t="s">
        <v>1605</v>
      </c>
      <c r="B174" s="6" t="s">
        <v>1599</v>
      </c>
      <c r="C174" s="6" t="s">
        <v>1579</v>
      </c>
      <c r="D174" s="12" t="s">
        <v>1565</v>
      </c>
      <c r="E174" s="9">
        <f>일위대가!F1042</f>
        <v>0</v>
      </c>
      <c r="F174" s="9">
        <f>일위대가!H1042</f>
        <v>307464</v>
      </c>
      <c r="G174" s="9">
        <f>일위대가!J1042</f>
        <v>0</v>
      </c>
      <c r="H174" s="9">
        <f t="shared" si="2"/>
        <v>307464</v>
      </c>
      <c r="I174" s="12" t="s">
        <v>1606</v>
      </c>
      <c r="J174" s="6" t="s">
        <v>53</v>
      </c>
      <c r="K174" s="5" t="s">
        <v>53</v>
      </c>
      <c r="L174" s="5" t="s">
        <v>53</v>
      </c>
      <c r="M174" s="5" t="s">
        <v>1567</v>
      </c>
    </row>
    <row r="175" spans="1:13" ht="30" customHeight="1">
      <c r="A175" s="6" t="s">
        <v>1611</v>
      </c>
      <c r="B175" s="6" t="s">
        <v>1612</v>
      </c>
      <c r="C175" s="6" t="s">
        <v>1564</v>
      </c>
      <c r="D175" s="12" t="s">
        <v>1565</v>
      </c>
      <c r="E175" s="9">
        <f>일위대가!F1048</f>
        <v>0</v>
      </c>
      <c r="F175" s="9">
        <f>일위대가!H1048</f>
        <v>210515</v>
      </c>
      <c r="G175" s="9">
        <f>일위대가!J1048</f>
        <v>0</v>
      </c>
      <c r="H175" s="9">
        <f t="shared" si="2"/>
        <v>210515</v>
      </c>
      <c r="I175" s="12" t="s">
        <v>1613</v>
      </c>
      <c r="J175" s="6" t="s">
        <v>53</v>
      </c>
      <c r="K175" s="5" t="s">
        <v>53</v>
      </c>
      <c r="L175" s="5" t="s">
        <v>53</v>
      </c>
      <c r="M175" s="5" t="s">
        <v>1567</v>
      </c>
    </row>
    <row r="176" spans="1:13" ht="30" customHeight="1">
      <c r="A176" s="6" t="s">
        <v>1618</v>
      </c>
      <c r="B176" s="6" t="s">
        <v>1612</v>
      </c>
      <c r="C176" s="6" t="s">
        <v>1579</v>
      </c>
      <c r="D176" s="12" t="s">
        <v>1565</v>
      </c>
      <c r="E176" s="9">
        <f>일위대가!F1054</f>
        <v>0</v>
      </c>
      <c r="F176" s="9">
        <f>일위대가!H1054</f>
        <v>279667</v>
      </c>
      <c r="G176" s="9">
        <f>일위대가!J1054</f>
        <v>0</v>
      </c>
      <c r="H176" s="9">
        <f t="shared" si="2"/>
        <v>279667</v>
      </c>
      <c r="I176" s="12" t="s">
        <v>1619</v>
      </c>
      <c r="J176" s="6" t="s">
        <v>53</v>
      </c>
      <c r="K176" s="5" t="s">
        <v>53</v>
      </c>
      <c r="L176" s="5" t="s">
        <v>53</v>
      </c>
      <c r="M176" s="5" t="s">
        <v>1567</v>
      </c>
    </row>
    <row r="177" spans="1:13" ht="30" customHeight="1">
      <c r="A177" s="6" t="s">
        <v>1624</v>
      </c>
      <c r="B177" s="6" t="s">
        <v>1625</v>
      </c>
      <c r="C177" s="6" t="s">
        <v>1564</v>
      </c>
      <c r="D177" s="12" t="s">
        <v>1565</v>
      </c>
      <c r="E177" s="9">
        <f>일위대가!F1062</f>
        <v>0</v>
      </c>
      <c r="F177" s="9">
        <f>일위대가!H1062</f>
        <v>484904</v>
      </c>
      <c r="G177" s="9">
        <f>일위대가!J1062</f>
        <v>0</v>
      </c>
      <c r="H177" s="9">
        <f t="shared" si="2"/>
        <v>484904</v>
      </c>
      <c r="I177" s="12" t="s">
        <v>1626</v>
      </c>
      <c r="J177" s="6" t="s">
        <v>53</v>
      </c>
      <c r="K177" s="5" t="s">
        <v>53</v>
      </c>
      <c r="L177" s="5" t="s">
        <v>53</v>
      </c>
      <c r="M177" s="5" t="s">
        <v>1627</v>
      </c>
    </row>
    <row r="178" spans="1:13" ht="30" customHeight="1">
      <c r="A178" s="6" t="s">
        <v>1639</v>
      </c>
      <c r="B178" s="6" t="s">
        <v>1625</v>
      </c>
      <c r="C178" s="6" t="s">
        <v>1579</v>
      </c>
      <c r="D178" s="12" t="s">
        <v>1565</v>
      </c>
      <c r="E178" s="9">
        <f>일위대가!F1070</f>
        <v>0</v>
      </c>
      <c r="F178" s="9">
        <f>일위대가!H1070</f>
        <v>605548</v>
      </c>
      <c r="G178" s="9">
        <f>일위대가!J1070</f>
        <v>0</v>
      </c>
      <c r="H178" s="9">
        <f t="shared" si="2"/>
        <v>605548</v>
      </c>
      <c r="I178" s="12" t="s">
        <v>1640</v>
      </c>
      <c r="J178" s="6" t="s">
        <v>53</v>
      </c>
      <c r="K178" s="5" t="s">
        <v>53</v>
      </c>
      <c r="L178" s="5" t="s">
        <v>53</v>
      </c>
      <c r="M178" s="5" t="s">
        <v>1627</v>
      </c>
    </row>
    <row r="179" spans="1:13" ht="30" customHeight="1">
      <c r="A179" s="6" t="s">
        <v>1647</v>
      </c>
      <c r="B179" s="6" t="s">
        <v>1648</v>
      </c>
      <c r="C179" s="6" t="s">
        <v>1564</v>
      </c>
      <c r="D179" s="12" t="s">
        <v>1565</v>
      </c>
      <c r="E179" s="9">
        <f>일위대가!F1078</f>
        <v>0</v>
      </c>
      <c r="F179" s="9">
        <f>일위대가!H1078</f>
        <v>380440</v>
      </c>
      <c r="G179" s="9">
        <f>일위대가!J1078</f>
        <v>0</v>
      </c>
      <c r="H179" s="9">
        <f t="shared" si="2"/>
        <v>380440</v>
      </c>
      <c r="I179" s="12" t="s">
        <v>1649</v>
      </c>
      <c r="J179" s="6" t="s">
        <v>53</v>
      </c>
      <c r="K179" s="5" t="s">
        <v>53</v>
      </c>
      <c r="L179" s="5" t="s">
        <v>53</v>
      </c>
      <c r="M179" s="5" t="s">
        <v>1627</v>
      </c>
    </row>
    <row r="180" spans="1:13" ht="30" customHeight="1">
      <c r="A180" s="6" t="s">
        <v>1656</v>
      </c>
      <c r="B180" s="6" t="s">
        <v>1648</v>
      </c>
      <c r="C180" s="6" t="s">
        <v>1579</v>
      </c>
      <c r="D180" s="12" t="s">
        <v>1565</v>
      </c>
      <c r="E180" s="9">
        <f>일위대가!F1086</f>
        <v>0</v>
      </c>
      <c r="F180" s="9">
        <f>일위대가!H1086</f>
        <v>474967</v>
      </c>
      <c r="G180" s="9">
        <f>일위대가!J1086</f>
        <v>0</v>
      </c>
      <c r="H180" s="9">
        <f t="shared" si="2"/>
        <v>474967</v>
      </c>
      <c r="I180" s="12" t="s">
        <v>1657</v>
      </c>
      <c r="J180" s="6" t="s">
        <v>53</v>
      </c>
      <c r="K180" s="5" t="s">
        <v>53</v>
      </c>
      <c r="L180" s="5" t="s">
        <v>53</v>
      </c>
      <c r="M180" s="5" t="s">
        <v>1627</v>
      </c>
    </row>
    <row r="181" spans="1:13" ht="30" customHeight="1">
      <c r="A181" s="6" t="s">
        <v>1664</v>
      </c>
      <c r="B181" s="6" t="s">
        <v>1665</v>
      </c>
      <c r="C181" s="6" t="s">
        <v>1564</v>
      </c>
      <c r="D181" s="12" t="s">
        <v>1565</v>
      </c>
      <c r="E181" s="9">
        <f>일위대가!F1094</f>
        <v>0</v>
      </c>
      <c r="F181" s="9">
        <f>일위대가!H1094</f>
        <v>562770</v>
      </c>
      <c r="G181" s="9">
        <f>일위대가!J1094</f>
        <v>0</v>
      </c>
      <c r="H181" s="9">
        <f t="shared" si="2"/>
        <v>562770</v>
      </c>
      <c r="I181" s="12" t="s">
        <v>1666</v>
      </c>
      <c r="J181" s="6" t="s">
        <v>53</v>
      </c>
      <c r="K181" s="5" t="s">
        <v>53</v>
      </c>
      <c r="L181" s="5" t="s">
        <v>53</v>
      </c>
      <c r="M181" s="5" t="s">
        <v>1627</v>
      </c>
    </row>
    <row r="182" spans="1:13" ht="30" customHeight="1">
      <c r="A182" s="6" t="s">
        <v>1673</v>
      </c>
      <c r="B182" s="6" t="s">
        <v>1665</v>
      </c>
      <c r="C182" s="6" t="s">
        <v>1579</v>
      </c>
      <c r="D182" s="12" t="s">
        <v>1565</v>
      </c>
      <c r="E182" s="9">
        <f>일위대가!F1102</f>
        <v>0</v>
      </c>
      <c r="F182" s="9">
        <f>일위대가!H1102</f>
        <v>703154</v>
      </c>
      <c r="G182" s="9">
        <f>일위대가!J1102</f>
        <v>0</v>
      </c>
      <c r="H182" s="9">
        <f t="shared" si="2"/>
        <v>703154</v>
      </c>
      <c r="I182" s="12" t="s">
        <v>1674</v>
      </c>
      <c r="J182" s="6" t="s">
        <v>53</v>
      </c>
      <c r="K182" s="5" t="s">
        <v>53</v>
      </c>
      <c r="L182" s="5" t="s">
        <v>53</v>
      </c>
      <c r="M182" s="5" t="s">
        <v>1627</v>
      </c>
    </row>
    <row r="183" spans="1:13" ht="30" customHeight="1">
      <c r="A183" s="6" t="s">
        <v>1681</v>
      </c>
      <c r="B183" s="6" t="s">
        <v>1682</v>
      </c>
      <c r="C183" s="6" t="s">
        <v>1564</v>
      </c>
      <c r="D183" s="12" t="s">
        <v>1565</v>
      </c>
      <c r="E183" s="9">
        <f>일위대가!F1110</f>
        <v>0</v>
      </c>
      <c r="F183" s="9">
        <f>일위대가!H1110</f>
        <v>418825</v>
      </c>
      <c r="G183" s="9">
        <f>일위대가!J1110</f>
        <v>0</v>
      </c>
      <c r="H183" s="9">
        <f t="shared" si="2"/>
        <v>418825</v>
      </c>
      <c r="I183" s="12" t="s">
        <v>1683</v>
      </c>
      <c r="J183" s="6" t="s">
        <v>53</v>
      </c>
      <c r="K183" s="5" t="s">
        <v>53</v>
      </c>
      <c r="L183" s="5" t="s">
        <v>53</v>
      </c>
      <c r="M183" s="5" t="s">
        <v>1627</v>
      </c>
    </row>
    <row r="184" spans="1:13" ht="30" customHeight="1">
      <c r="A184" s="6" t="s">
        <v>1690</v>
      </c>
      <c r="B184" s="6" t="s">
        <v>1682</v>
      </c>
      <c r="C184" s="6" t="s">
        <v>1579</v>
      </c>
      <c r="D184" s="12" t="s">
        <v>1565</v>
      </c>
      <c r="E184" s="9">
        <f>일위대가!F1118</f>
        <v>0</v>
      </c>
      <c r="F184" s="9">
        <f>일위대가!H1118</f>
        <v>523222</v>
      </c>
      <c r="G184" s="9">
        <f>일위대가!J1118</f>
        <v>0</v>
      </c>
      <c r="H184" s="9">
        <f t="shared" si="2"/>
        <v>523222</v>
      </c>
      <c r="I184" s="12" t="s">
        <v>1691</v>
      </c>
      <c r="J184" s="6" t="s">
        <v>53</v>
      </c>
      <c r="K184" s="5" t="s">
        <v>53</v>
      </c>
      <c r="L184" s="5" t="s">
        <v>53</v>
      </c>
      <c r="M184" s="5" t="s">
        <v>1627</v>
      </c>
    </row>
    <row r="185" spans="1:13" ht="30" customHeight="1">
      <c r="A185" s="6" t="s">
        <v>1698</v>
      </c>
      <c r="B185" s="6" t="s">
        <v>1699</v>
      </c>
      <c r="C185" s="6" t="s">
        <v>1700</v>
      </c>
      <c r="D185" s="12" t="s">
        <v>1565</v>
      </c>
      <c r="E185" s="9">
        <f>일위대가!F1122</f>
        <v>0</v>
      </c>
      <c r="F185" s="9">
        <f>일위대가!H1122</f>
        <v>39409</v>
      </c>
      <c r="G185" s="9">
        <f>일위대가!J1122</f>
        <v>0</v>
      </c>
      <c r="H185" s="9">
        <f t="shared" si="2"/>
        <v>39409</v>
      </c>
      <c r="I185" s="12" t="s">
        <v>1701</v>
      </c>
      <c r="J185" s="6" t="s">
        <v>53</v>
      </c>
      <c r="K185" s="5" t="s">
        <v>53</v>
      </c>
      <c r="L185" s="5" t="s">
        <v>53</v>
      </c>
      <c r="M185" s="5" t="s">
        <v>1702</v>
      </c>
    </row>
    <row r="186" spans="1:13" ht="30" customHeight="1">
      <c r="A186" s="6" t="s">
        <v>1705</v>
      </c>
      <c r="B186" s="6" t="s">
        <v>1699</v>
      </c>
      <c r="C186" s="6" t="s">
        <v>1706</v>
      </c>
      <c r="D186" s="12" t="s">
        <v>1565</v>
      </c>
      <c r="E186" s="9">
        <f>일위대가!F1126</f>
        <v>0</v>
      </c>
      <c r="F186" s="9">
        <f>일위대가!H1126</f>
        <v>50156</v>
      </c>
      <c r="G186" s="9">
        <f>일위대가!J1126</f>
        <v>0</v>
      </c>
      <c r="H186" s="9">
        <f t="shared" si="2"/>
        <v>50156</v>
      </c>
      <c r="I186" s="12" t="s">
        <v>1707</v>
      </c>
      <c r="J186" s="6" t="s">
        <v>53</v>
      </c>
      <c r="K186" s="5" t="s">
        <v>53</v>
      </c>
      <c r="L186" s="5" t="s">
        <v>53</v>
      </c>
      <c r="M186" s="5" t="s">
        <v>1702</v>
      </c>
    </row>
    <row r="187" spans="1:13" ht="30" customHeight="1">
      <c r="A187" s="6" t="s">
        <v>1710</v>
      </c>
      <c r="B187" s="6" t="s">
        <v>1699</v>
      </c>
      <c r="C187" s="6" t="s">
        <v>1711</v>
      </c>
      <c r="D187" s="12" t="s">
        <v>1565</v>
      </c>
      <c r="E187" s="9">
        <f>일위대가!F1130</f>
        <v>0</v>
      </c>
      <c r="F187" s="9">
        <f>일위대가!H1130</f>
        <v>66278</v>
      </c>
      <c r="G187" s="9">
        <f>일위대가!J1130</f>
        <v>0</v>
      </c>
      <c r="H187" s="9">
        <f t="shared" si="2"/>
        <v>66278</v>
      </c>
      <c r="I187" s="12" t="s">
        <v>1712</v>
      </c>
      <c r="J187" s="6" t="s">
        <v>53</v>
      </c>
      <c r="K187" s="5" t="s">
        <v>53</v>
      </c>
      <c r="L187" s="5" t="s">
        <v>53</v>
      </c>
      <c r="M187" s="5" t="s">
        <v>1702</v>
      </c>
    </row>
    <row r="188" spans="1:13" ht="30" customHeight="1">
      <c r="A188" s="6" t="s">
        <v>1715</v>
      </c>
      <c r="B188" s="6" t="s">
        <v>1699</v>
      </c>
      <c r="C188" s="6" t="s">
        <v>1716</v>
      </c>
      <c r="D188" s="12" t="s">
        <v>1565</v>
      </c>
      <c r="E188" s="9">
        <f>일위대가!F1134</f>
        <v>0</v>
      </c>
      <c r="F188" s="9">
        <f>일위대가!H1134</f>
        <v>85983</v>
      </c>
      <c r="G188" s="9">
        <f>일위대가!J1134</f>
        <v>0</v>
      </c>
      <c r="H188" s="9">
        <f t="shared" si="2"/>
        <v>85983</v>
      </c>
      <c r="I188" s="12" t="s">
        <v>1717</v>
      </c>
      <c r="J188" s="6" t="s">
        <v>53</v>
      </c>
      <c r="K188" s="5" t="s">
        <v>53</v>
      </c>
      <c r="L188" s="5" t="s">
        <v>53</v>
      </c>
      <c r="M188" s="5" t="s">
        <v>1702</v>
      </c>
    </row>
    <row r="189" spans="1:13" ht="30" customHeight="1">
      <c r="A189" s="6" t="s">
        <v>1720</v>
      </c>
      <c r="B189" s="6" t="s">
        <v>1699</v>
      </c>
      <c r="C189" s="6" t="s">
        <v>1721</v>
      </c>
      <c r="D189" s="12" t="s">
        <v>1565</v>
      </c>
      <c r="E189" s="9">
        <f>일위대가!F1138</f>
        <v>0</v>
      </c>
      <c r="F189" s="9">
        <f>일위대가!H1138</f>
        <v>106583</v>
      </c>
      <c r="G189" s="9">
        <f>일위대가!J1138</f>
        <v>0</v>
      </c>
      <c r="H189" s="9">
        <f t="shared" si="2"/>
        <v>106583</v>
      </c>
      <c r="I189" s="12" t="s">
        <v>1722</v>
      </c>
      <c r="J189" s="6" t="s">
        <v>53</v>
      </c>
      <c r="K189" s="5" t="s">
        <v>53</v>
      </c>
      <c r="L189" s="5" t="s">
        <v>53</v>
      </c>
      <c r="M189" s="5" t="s">
        <v>1702</v>
      </c>
    </row>
    <row r="190" spans="1:13" ht="30" customHeight="1">
      <c r="A190" s="6" t="s">
        <v>1725</v>
      </c>
      <c r="B190" s="6" t="s">
        <v>1699</v>
      </c>
      <c r="C190" s="6" t="s">
        <v>1726</v>
      </c>
      <c r="D190" s="12" t="s">
        <v>1565</v>
      </c>
      <c r="E190" s="9">
        <f>일위대가!F1142</f>
        <v>0</v>
      </c>
      <c r="F190" s="9">
        <f>일위대가!H1142</f>
        <v>27765</v>
      </c>
      <c r="G190" s="9">
        <f>일위대가!J1142</f>
        <v>0</v>
      </c>
      <c r="H190" s="9">
        <f t="shared" si="2"/>
        <v>27765</v>
      </c>
      <c r="I190" s="12" t="s">
        <v>1727</v>
      </c>
      <c r="J190" s="6" t="s">
        <v>53</v>
      </c>
      <c r="K190" s="5" t="s">
        <v>53</v>
      </c>
      <c r="L190" s="5" t="s">
        <v>53</v>
      </c>
      <c r="M190" s="5" t="s">
        <v>1702</v>
      </c>
    </row>
    <row r="191" spans="1:13" ht="30" customHeight="1">
      <c r="A191" s="6" t="s">
        <v>1730</v>
      </c>
      <c r="B191" s="6" t="s">
        <v>1731</v>
      </c>
      <c r="C191" s="6" t="s">
        <v>1732</v>
      </c>
      <c r="D191" s="12" t="s">
        <v>248</v>
      </c>
      <c r="E191" s="9">
        <f>일위대가!F1149</f>
        <v>6500</v>
      </c>
      <c r="F191" s="9">
        <f>일위대가!H1149</f>
        <v>19303</v>
      </c>
      <c r="G191" s="9">
        <f>일위대가!J1149</f>
        <v>0</v>
      </c>
      <c r="H191" s="9">
        <f t="shared" si="2"/>
        <v>25803</v>
      </c>
      <c r="I191" s="12" t="s">
        <v>1733</v>
      </c>
      <c r="J191" s="6" t="s">
        <v>53</v>
      </c>
      <c r="K191" s="5" t="s">
        <v>53</v>
      </c>
      <c r="L191" s="5" t="s">
        <v>53</v>
      </c>
      <c r="M191" s="5" t="s">
        <v>1734</v>
      </c>
    </row>
    <row r="192" spans="1:13" ht="30" customHeight="1">
      <c r="A192" s="6" t="s">
        <v>1743</v>
      </c>
      <c r="B192" s="6" t="s">
        <v>1744</v>
      </c>
      <c r="C192" s="6" t="s">
        <v>1745</v>
      </c>
      <c r="D192" s="12" t="s">
        <v>248</v>
      </c>
      <c r="E192" s="9">
        <f>일위대가!F1156</f>
        <v>7800</v>
      </c>
      <c r="F192" s="9">
        <f>일위대가!H1156</f>
        <v>22731</v>
      </c>
      <c r="G192" s="9">
        <f>일위대가!J1156</f>
        <v>0</v>
      </c>
      <c r="H192" s="9">
        <f t="shared" si="2"/>
        <v>30531</v>
      </c>
      <c r="I192" s="12" t="s">
        <v>1746</v>
      </c>
      <c r="J192" s="6" t="s">
        <v>53</v>
      </c>
      <c r="K192" s="5" t="s">
        <v>53</v>
      </c>
      <c r="L192" s="5" t="s">
        <v>53</v>
      </c>
      <c r="M192" s="5" t="s">
        <v>1734</v>
      </c>
    </row>
    <row r="193" spans="1:13" ht="30" customHeight="1">
      <c r="A193" s="6" t="s">
        <v>1754</v>
      </c>
      <c r="B193" s="6" t="s">
        <v>1755</v>
      </c>
      <c r="C193" s="6" t="s">
        <v>1756</v>
      </c>
      <c r="D193" s="12" t="s">
        <v>248</v>
      </c>
      <c r="E193" s="9">
        <f>일위대가!F1163</f>
        <v>1692</v>
      </c>
      <c r="F193" s="9">
        <f>일위대가!H1163</f>
        <v>20415</v>
      </c>
      <c r="G193" s="9">
        <f>일위대가!J1163</f>
        <v>0</v>
      </c>
      <c r="H193" s="9">
        <f t="shared" si="2"/>
        <v>22107</v>
      </c>
      <c r="I193" s="12" t="s">
        <v>1757</v>
      </c>
      <c r="J193" s="6" t="s">
        <v>53</v>
      </c>
      <c r="K193" s="5" t="s">
        <v>53</v>
      </c>
      <c r="L193" s="5" t="s">
        <v>53</v>
      </c>
      <c r="M193" s="5" t="s">
        <v>1758</v>
      </c>
    </row>
    <row r="194" spans="1:13" ht="30" customHeight="1">
      <c r="A194" s="6" t="s">
        <v>1767</v>
      </c>
      <c r="B194" s="6" t="s">
        <v>1755</v>
      </c>
      <c r="C194" s="6" t="s">
        <v>1768</v>
      </c>
      <c r="D194" s="12" t="s">
        <v>248</v>
      </c>
      <c r="E194" s="9">
        <f>일위대가!F1170</f>
        <v>1986</v>
      </c>
      <c r="F194" s="9">
        <f>일위대가!H1170</f>
        <v>24201</v>
      </c>
      <c r="G194" s="9">
        <f>일위대가!J1170</f>
        <v>0</v>
      </c>
      <c r="H194" s="9">
        <f t="shared" si="2"/>
        <v>26187</v>
      </c>
      <c r="I194" s="12" t="s">
        <v>1769</v>
      </c>
      <c r="J194" s="6" t="s">
        <v>53</v>
      </c>
      <c r="K194" s="5" t="s">
        <v>53</v>
      </c>
      <c r="L194" s="5" t="s">
        <v>53</v>
      </c>
      <c r="M194" s="5" t="s">
        <v>1758</v>
      </c>
    </row>
    <row r="195" spans="1:13" ht="30" customHeight="1">
      <c r="A195" s="6" t="s">
        <v>1775</v>
      </c>
      <c r="B195" s="6" t="s">
        <v>1755</v>
      </c>
      <c r="C195" s="6" t="s">
        <v>1776</v>
      </c>
      <c r="D195" s="12" t="s">
        <v>248</v>
      </c>
      <c r="E195" s="9">
        <f>일위대가!F1177</f>
        <v>2477</v>
      </c>
      <c r="F195" s="9">
        <f>일위대가!H1177</f>
        <v>25588</v>
      </c>
      <c r="G195" s="9">
        <f>일위대가!J1177</f>
        <v>0</v>
      </c>
      <c r="H195" s="9">
        <f t="shared" si="2"/>
        <v>28065</v>
      </c>
      <c r="I195" s="12" t="s">
        <v>1777</v>
      </c>
      <c r="J195" s="6" t="s">
        <v>53</v>
      </c>
      <c r="K195" s="5" t="s">
        <v>53</v>
      </c>
      <c r="L195" s="5" t="s">
        <v>53</v>
      </c>
      <c r="M195" s="5" t="s">
        <v>1758</v>
      </c>
    </row>
    <row r="196" spans="1:13" ht="30" customHeight="1">
      <c r="A196" s="6" t="s">
        <v>1783</v>
      </c>
      <c r="B196" s="6" t="s">
        <v>1784</v>
      </c>
      <c r="C196" s="6" t="s">
        <v>1785</v>
      </c>
      <c r="D196" s="12" t="s">
        <v>248</v>
      </c>
      <c r="E196" s="9">
        <f>일위대가!F1185</f>
        <v>6500</v>
      </c>
      <c r="F196" s="9">
        <f>일위대가!H1185</f>
        <v>21465</v>
      </c>
      <c r="G196" s="9">
        <f>일위대가!J1185</f>
        <v>0</v>
      </c>
      <c r="H196" s="9">
        <f t="shared" ref="H196:H259" si="3">E196+F196+G196</f>
        <v>27965</v>
      </c>
      <c r="I196" s="12" t="s">
        <v>1786</v>
      </c>
      <c r="J196" s="6" t="s">
        <v>53</v>
      </c>
      <c r="K196" s="5" t="s">
        <v>53</v>
      </c>
      <c r="L196" s="5" t="s">
        <v>53</v>
      </c>
      <c r="M196" s="5" t="s">
        <v>1787</v>
      </c>
    </row>
    <row r="197" spans="1:13" ht="30" customHeight="1">
      <c r="A197" s="6" t="s">
        <v>1793</v>
      </c>
      <c r="B197" s="6" t="s">
        <v>1794</v>
      </c>
      <c r="C197" s="6" t="s">
        <v>1795</v>
      </c>
      <c r="D197" s="12" t="s">
        <v>248</v>
      </c>
      <c r="E197" s="9">
        <f>일위대가!F1193</f>
        <v>7800</v>
      </c>
      <c r="F197" s="9">
        <f>일위대가!H1193</f>
        <v>24893</v>
      </c>
      <c r="G197" s="9">
        <f>일위대가!J1193</f>
        <v>0</v>
      </c>
      <c r="H197" s="9">
        <f t="shared" si="3"/>
        <v>32693</v>
      </c>
      <c r="I197" s="12" t="s">
        <v>1796</v>
      </c>
      <c r="J197" s="6" t="s">
        <v>53</v>
      </c>
      <c r="K197" s="5" t="s">
        <v>53</v>
      </c>
      <c r="L197" s="5" t="s">
        <v>53</v>
      </c>
      <c r="M197" s="5" t="s">
        <v>1787</v>
      </c>
    </row>
    <row r="198" spans="1:13" ht="30" customHeight="1">
      <c r="A198" s="6" t="s">
        <v>1802</v>
      </c>
      <c r="B198" s="6" t="s">
        <v>1803</v>
      </c>
      <c r="C198" s="6" t="s">
        <v>1804</v>
      </c>
      <c r="D198" s="12" t="s">
        <v>248</v>
      </c>
      <c r="E198" s="9">
        <f>일위대가!F1198</f>
        <v>0</v>
      </c>
      <c r="F198" s="9">
        <f>일위대가!H1198</f>
        <v>75356</v>
      </c>
      <c r="G198" s="9">
        <f>일위대가!J1198</f>
        <v>0</v>
      </c>
      <c r="H198" s="9">
        <f t="shared" si="3"/>
        <v>75356</v>
      </c>
      <c r="I198" s="12" t="s">
        <v>1805</v>
      </c>
      <c r="J198" s="6" t="s">
        <v>53</v>
      </c>
      <c r="K198" s="5" t="s">
        <v>53</v>
      </c>
      <c r="L198" s="5" t="s">
        <v>53</v>
      </c>
      <c r="M198" s="5" t="s">
        <v>1806</v>
      </c>
    </row>
    <row r="199" spans="1:13" ht="30" customHeight="1">
      <c r="A199" s="6" t="s">
        <v>1812</v>
      </c>
      <c r="B199" s="6" t="s">
        <v>1803</v>
      </c>
      <c r="C199" s="6" t="s">
        <v>1813</v>
      </c>
      <c r="D199" s="12" t="s">
        <v>248</v>
      </c>
      <c r="E199" s="9">
        <f>일위대가!F1203</f>
        <v>0</v>
      </c>
      <c r="F199" s="9">
        <f>일위대가!H1203</f>
        <v>98303</v>
      </c>
      <c r="G199" s="9">
        <f>일위대가!J1203</f>
        <v>0</v>
      </c>
      <c r="H199" s="9">
        <f t="shared" si="3"/>
        <v>98303</v>
      </c>
      <c r="I199" s="12" t="s">
        <v>1814</v>
      </c>
      <c r="J199" s="6" t="s">
        <v>53</v>
      </c>
      <c r="K199" s="5" t="s">
        <v>53</v>
      </c>
      <c r="L199" s="5" t="s">
        <v>53</v>
      </c>
      <c r="M199" s="5" t="s">
        <v>1806</v>
      </c>
    </row>
    <row r="200" spans="1:13" ht="30" customHeight="1">
      <c r="A200" s="6" t="s">
        <v>1818</v>
      </c>
      <c r="B200" s="6" t="s">
        <v>1819</v>
      </c>
      <c r="C200" s="6" t="s">
        <v>1804</v>
      </c>
      <c r="D200" s="12" t="s">
        <v>248</v>
      </c>
      <c r="E200" s="9">
        <f>일위대가!F1208</f>
        <v>0</v>
      </c>
      <c r="F200" s="9">
        <f>일위대가!H1208</f>
        <v>54185</v>
      </c>
      <c r="G200" s="9">
        <f>일위대가!J1208</f>
        <v>0</v>
      </c>
      <c r="H200" s="9">
        <f t="shared" si="3"/>
        <v>54185</v>
      </c>
      <c r="I200" s="12" t="s">
        <v>1820</v>
      </c>
      <c r="J200" s="6" t="s">
        <v>53</v>
      </c>
      <c r="K200" s="5" t="s">
        <v>53</v>
      </c>
      <c r="L200" s="5" t="s">
        <v>53</v>
      </c>
      <c r="M200" s="5" t="s">
        <v>1806</v>
      </c>
    </row>
    <row r="201" spans="1:13" ht="30" customHeight="1">
      <c r="A201" s="6" t="s">
        <v>1824</v>
      </c>
      <c r="B201" s="6" t="s">
        <v>1819</v>
      </c>
      <c r="C201" s="6" t="s">
        <v>1813</v>
      </c>
      <c r="D201" s="12" t="s">
        <v>248</v>
      </c>
      <c r="E201" s="9">
        <f>일위대가!F1213</f>
        <v>0</v>
      </c>
      <c r="F201" s="9">
        <f>일위대가!H1213</f>
        <v>78213</v>
      </c>
      <c r="G201" s="9">
        <f>일위대가!J1213</f>
        <v>0</v>
      </c>
      <c r="H201" s="9">
        <f t="shared" si="3"/>
        <v>78213</v>
      </c>
      <c r="I201" s="12" t="s">
        <v>1825</v>
      </c>
      <c r="J201" s="6" t="s">
        <v>53</v>
      </c>
      <c r="K201" s="5" t="s">
        <v>53</v>
      </c>
      <c r="L201" s="5" t="s">
        <v>53</v>
      </c>
      <c r="M201" s="5" t="s">
        <v>1806</v>
      </c>
    </row>
    <row r="202" spans="1:13" ht="30" customHeight="1">
      <c r="A202" s="6" t="s">
        <v>1829</v>
      </c>
      <c r="B202" s="6" t="s">
        <v>1830</v>
      </c>
      <c r="C202" s="6" t="s">
        <v>1831</v>
      </c>
      <c r="D202" s="12" t="s">
        <v>248</v>
      </c>
      <c r="E202" s="9">
        <f>일위대가!F1220</f>
        <v>74990</v>
      </c>
      <c r="F202" s="9">
        <f>일위대가!H1220</f>
        <v>98303</v>
      </c>
      <c r="G202" s="9">
        <f>일위대가!J1220</f>
        <v>0</v>
      </c>
      <c r="H202" s="9">
        <f t="shared" si="3"/>
        <v>173293</v>
      </c>
      <c r="I202" s="12" t="s">
        <v>1832</v>
      </c>
      <c r="J202" s="6" t="s">
        <v>53</v>
      </c>
      <c r="K202" s="5" t="s">
        <v>53</v>
      </c>
      <c r="L202" s="5" t="s">
        <v>53</v>
      </c>
      <c r="M202" s="5" t="s">
        <v>1806</v>
      </c>
    </row>
    <row r="203" spans="1:13" ht="30" customHeight="1">
      <c r="A203" s="6" t="s">
        <v>1848</v>
      </c>
      <c r="B203" s="6" t="s">
        <v>1830</v>
      </c>
      <c r="C203" s="6" t="s">
        <v>1849</v>
      </c>
      <c r="D203" s="12" t="s">
        <v>248</v>
      </c>
      <c r="E203" s="9">
        <f>일위대가!F1227</f>
        <v>72790</v>
      </c>
      <c r="F203" s="9">
        <f>일위대가!H1227</f>
        <v>98303</v>
      </c>
      <c r="G203" s="9">
        <f>일위대가!J1227</f>
        <v>0</v>
      </c>
      <c r="H203" s="9">
        <f t="shared" si="3"/>
        <v>171093</v>
      </c>
      <c r="I203" s="12" t="s">
        <v>1850</v>
      </c>
      <c r="J203" s="6" t="s">
        <v>53</v>
      </c>
      <c r="K203" s="5" t="s">
        <v>53</v>
      </c>
      <c r="L203" s="5" t="s">
        <v>53</v>
      </c>
      <c r="M203" s="5" t="s">
        <v>1806</v>
      </c>
    </row>
    <row r="204" spans="1:13" ht="30" customHeight="1">
      <c r="A204" s="6" t="s">
        <v>1858</v>
      </c>
      <c r="B204" s="6" t="s">
        <v>1830</v>
      </c>
      <c r="C204" s="6" t="s">
        <v>1859</v>
      </c>
      <c r="D204" s="12" t="s">
        <v>248</v>
      </c>
      <c r="E204" s="9">
        <f>일위대가!F1234</f>
        <v>74990</v>
      </c>
      <c r="F204" s="9">
        <f>일위대가!H1234</f>
        <v>98303</v>
      </c>
      <c r="G204" s="9">
        <f>일위대가!J1234</f>
        <v>0</v>
      </c>
      <c r="H204" s="9">
        <f t="shared" si="3"/>
        <v>173293</v>
      </c>
      <c r="I204" s="12" t="s">
        <v>1860</v>
      </c>
      <c r="J204" s="6" t="s">
        <v>53</v>
      </c>
      <c r="K204" s="5" t="s">
        <v>53</v>
      </c>
      <c r="L204" s="5" t="s">
        <v>53</v>
      </c>
      <c r="M204" s="5" t="s">
        <v>1806</v>
      </c>
    </row>
    <row r="205" spans="1:13" ht="30" customHeight="1">
      <c r="A205" s="6" t="s">
        <v>1868</v>
      </c>
      <c r="B205" s="6" t="s">
        <v>1830</v>
      </c>
      <c r="C205" s="6" t="s">
        <v>1869</v>
      </c>
      <c r="D205" s="12" t="s">
        <v>248</v>
      </c>
      <c r="E205" s="9">
        <f>일위대가!F1241</f>
        <v>167940</v>
      </c>
      <c r="F205" s="9">
        <f>일위대가!H1241</f>
        <v>98303</v>
      </c>
      <c r="G205" s="9">
        <f>일위대가!J1241</f>
        <v>0</v>
      </c>
      <c r="H205" s="9">
        <f t="shared" si="3"/>
        <v>266243</v>
      </c>
      <c r="I205" s="12" t="s">
        <v>1870</v>
      </c>
      <c r="J205" s="6" t="s">
        <v>53</v>
      </c>
      <c r="K205" s="5" t="s">
        <v>53</v>
      </c>
      <c r="L205" s="5" t="s">
        <v>53</v>
      </c>
      <c r="M205" s="5" t="s">
        <v>1806</v>
      </c>
    </row>
    <row r="206" spans="1:13" ht="30" customHeight="1">
      <c r="A206" s="6" t="s">
        <v>1878</v>
      </c>
      <c r="B206" s="6" t="s">
        <v>1879</v>
      </c>
      <c r="C206" s="6" t="s">
        <v>1880</v>
      </c>
      <c r="D206" s="12" t="s">
        <v>248</v>
      </c>
      <c r="E206" s="9">
        <f>일위대가!F1247</f>
        <v>2287</v>
      </c>
      <c r="F206" s="9">
        <f>일위대가!H1247</f>
        <v>76252</v>
      </c>
      <c r="G206" s="9">
        <f>일위대가!J1247</f>
        <v>0</v>
      </c>
      <c r="H206" s="9">
        <f t="shared" si="3"/>
        <v>78539</v>
      </c>
      <c r="I206" s="12" t="s">
        <v>1881</v>
      </c>
      <c r="J206" s="6" t="s">
        <v>53</v>
      </c>
      <c r="K206" s="5" t="s">
        <v>53</v>
      </c>
      <c r="L206" s="5" t="s">
        <v>53</v>
      </c>
      <c r="M206" s="5" t="s">
        <v>1882</v>
      </c>
    </row>
    <row r="207" spans="1:13" ht="30" customHeight="1">
      <c r="A207" s="6" t="s">
        <v>1887</v>
      </c>
      <c r="B207" s="6" t="s">
        <v>1888</v>
      </c>
      <c r="C207" s="6" t="s">
        <v>1889</v>
      </c>
      <c r="D207" s="12" t="s">
        <v>248</v>
      </c>
      <c r="E207" s="9">
        <f>일위대가!F1252</f>
        <v>35287</v>
      </c>
      <c r="F207" s="9">
        <f>일위대가!H1252</f>
        <v>76252</v>
      </c>
      <c r="G207" s="9">
        <f>일위대가!J1252</f>
        <v>0</v>
      </c>
      <c r="H207" s="9">
        <f t="shared" si="3"/>
        <v>111539</v>
      </c>
      <c r="I207" s="12" t="s">
        <v>1890</v>
      </c>
      <c r="J207" s="6" t="s">
        <v>53</v>
      </c>
      <c r="K207" s="5" t="s">
        <v>53</v>
      </c>
      <c r="L207" s="5" t="s">
        <v>53</v>
      </c>
      <c r="M207" s="5" t="s">
        <v>1882</v>
      </c>
    </row>
    <row r="208" spans="1:13" ht="30" customHeight="1">
      <c r="A208" s="6" t="s">
        <v>1896</v>
      </c>
      <c r="B208" s="6" t="s">
        <v>1888</v>
      </c>
      <c r="C208" s="6" t="s">
        <v>1897</v>
      </c>
      <c r="D208" s="12" t="s">
        <v>248</v>
      </c>
      <c r="E208" s="9">
        <f>일위대가!F1257</f>
        <v>35397</v>
      </c>
      <c r="F208" s="9">
        <f>일위대가!H1257</f>
        <v>76252</v>
      </c>
      <c r="G208" s="9">
        <f>일위대가!J1257</f>
        <v>0</v>
      </c>
      <c r="H208" s="9">
        <f t="shared" si="3"/>
        <v>111649</v>
      </c>
      <c r="I208" s="12" t="s">
        <v>1898</v>
      </c>
      <c r="J208" s="6" t="s">
        <v>53</v>
      </c>
      <c r="K208" s="5" t="s">
        <v>53</v>
      </c>
      <c r="L208" s="5" t="s">
        <v>53</v>
      </c>
      <c r="M208" s="5" t="s">
        <v>1882</v>
      </c>
    </row>
    <row r="209" spans="1:13" ht="30" customHeight="1">
      <c r="A209" s="6" t="s">
        <v>1903</v>
      </c>
      <c r="B209" s="6" t="s">
        <v>1888</v>
      </c>
      <c r="C209" s="6" t="s">
        <v>1904</v>
      </c>
      <c r="D209" s="12" t="s">
        <v>248</v>
      </c>
      <c r="E209" s="9">
        <f>일위대가!F1262</f>
        <v>35177</v>
      </c>
      <c r="F209" s="9">
        <f>일위대가!H1262</f>
        <v>76252</v>
      </c>
      <c r="G209" s="9">
        <f>일위대가!J1262</f>
        <v>0</v>
      </c>
      <c r="H209" s="9">
        <f t="shared" si="3"/>
        <v>111429</v>
      </c>
      <c r="I209" s="12" t="s">
        <v>1905</v>
      </c>
      <c r="J209" s="6" t="s">
        <v>53</v>
      </c>
      <c r="K209" s="5" t="s">
        <v>53</v>
      </c>
      <c r="L209" s="5" t="s">
        <v>53</v>
      </c>
      <c r="M209" s="5" t="s">
        <v>1882</v>
      </c>
    </row>
    <row r="210" spans="1:13" ht="30" customHeight="1">
      <c r="A210" s="6" t="s">
        <v>1910</v>
      </c>
      <c r="B210" s="6" t="s">
        <v>1888</v>
      </c>
      <c r="C210" s="6" t="s">
        <v>1911</v>
      </c>
      <c r="D210" s="12" t="s">
        <v>248</v>
      </c>
      <c r="E210" s="9">
        <f>일위대가!F1267</f>
        <v>78957</v>
      </c>
      <c r="F210" s="9">
        <f>일위대가!H1267</f>
        <v>76252</v>
      </c>
      <c r="G210" s="9">
        <f>일위대가!J1267</f>
        <v>0</v>
      </c>
      <c r="H210" s="9">
        <f t="shared" si="3"/>
        <v>155209</v>
      </c>
      <c r="I210" s="12" t="s">
        <v>1912</v>
      </c>
      <c r="J210" s="6" t="s">
        <v>53</v>
      </c>
      <c r="K210" s="5" t="s">
        <v>53</v>
      </c>
      <c r="L210" s="5" t="s">
        <v>53</v>
      </c>
      <c r="M210" s="5" t="s">
        <v>1882</v>
      </c>
    </row>
    <row r="211" spans="1:13" ht="30" customHeight="1">
      <c r="A211" s="6" t="s">
        <v>1917</v>
      </c>
      <c r="B211" s="6" t="s">
        <v>1918</v>
      </c>
      <c r="C211" s="6" t="s">
        <v>1919</v>
      </c>
      <c r="D211" s="12" t="s">
        <v>248</v>
      </c>
      <c r="E211" s="9">
        <f>일위대가!F1272</f>
        <v>0</v>
      </c>
      <c r="F211" s="9">
        <f>일위대가!H1272</f>
        <v>34572</v>
      </c>
      <c r="G211" s="9">
        <f>일위대가!J1272</f>
        <v>0</v>
      </c>
      <c r="H211" s="9">
        <f t="shared" si="3"/>
        <v>34572</v>
      </c>
      <c r="I211" s="12" t="s">
        <v>1920</v>
      </c>
      <c r="J211" s="6" t="s">
        <v>53</v>
      </c>
      <c r="K211" s="5" t="s">
        <v>53</v>
      </c>
      <c r="L211" s="5" t="s">
        <v>53</v>
      </c>
      <c r="M211" s="5" t="s">
        <v>1921</v>
      </c>
    </row>
    <row r="212" spans="1:13" ht="30" customHeight="1">
      <c r="A212" s="6" t="s">
        <v>1925</v>
      </c>
      <c r="B212" s="6" t="s">
        <v>1918</v>
      </c>
      <c r="C212" s="6" t="s">
        <v>1926</v>
      </c>
      <c r="D212" s="12" t="s">
        <v>248</v>
      </c>
      <c r="E212" s="9">
        <f>일위대가!F1277</f>
        <v>0</v>
      </c>
      <c r="F212" s="9">
        <f>일위대가!H1277</f>
        <v>56332</v>
      </c>
      <c r="G212" s="9">
        <f>일위대가!J1277</f>
        <v>0</v>
      </c>
      <c r="H212" s="9">
        <f t="shared" si="3"/>
        <v>56332</v>
      </c>
      <c r="I212" s="12" t="s">
        <v>1927</v>
      </c>
      <c r="J212" s="6" t="s">
        <v>53</v>
      </c>
      <c r="K212" s="5" t="s">
        <v>53</v>
      </c>
      <c r="L212" s="5" t="s">
        <v>53</v>
      </c>
      <c r="M212" s="5" t="s">
        <v>1921</v>
      </c>
    </row>
    <row r="213" spans="1:13" ht="30" customHeight="1">
      <c r="A213" s="6" t="s">
        <v>1931</v>
      </c>
      <c r="B213" s="6" t="s">
        <v>1932</v>
      </c>
      <c r="C213" s="6" t="s">
        <v>1933</v>
      </c>
      <c r="D213" s="12" t="s">
        <v>91</v>
      </c>
      <c r="E213" s="9">
        <f>일위대가!F1282</f>
        <v>0</v>
      </c>
      <c r="F213" s="9">
        <f>일위대가!H1282</f>
        <v>22421</v>
      </c>
      <c r="G213" s="9">
        <f>일위대가!J1282</f>
        <v>0</v>
      </c>
      <c r="H213" s="9">
        <f t="shared" si="3"/>
        <v>22421</v>
      </c>
      <c r="I213" s="12" t="s">
        <v>1934</v>
      </c>
      <c r="J213" s="6" t="s">
        <v>53</v>
      </c>
      <c r="K213" s="5" t="s">
        <v>53</v>
      </c>
      <c r="L213" s="5" t="s">
        <v>53</v>
      </c>
      <c r="M213" s="5" t="s">
        <v>1935</v>
      </c>
    </row>
    <row r="214" spans="1:13" ht="30" customHeight="1">
      <c r="A214" s="6" t="s">
        <v>1939</v>
      </c>
      <c r="B214" s="6" t="s">
        <v>1940</v>
      </c>
      <c r="C214" s="6" t="s">
        <v>1941</v>
      </c>
      <c r="D214" s="12" t="s">
        <v>1195</v>
      </c>
      <c r="E214" s="9">
        <f>일위대가!F1287</f>
        <v>0</v>
      </c>
      <c r="F214" s="9">
        <f>일위대가!H1287</f>
        <v>87334</v>
      </c>
      <c r="G214" s="9">
        <f>일위대가!J1287</f>
        <v>0</v>
      </c>
      <c r="H214" s="9">
        <f t="shared" si="3"/>
        <v>87334</v>
      </c>
      <c r="I214" s="12" t="s">
        <v>1942</v>
      </c>
      <c r="J214" s="6" t="s">
        <v>53</v>
      </c>
      <c r="K214" s="5" t="s">
        <v>53</v>
      </c>
      <c r="L214" s="5" t="s">
        <v>53</v>
      </c>
      <c r="M214" s="5" t="s">
        <v>1943</v>
      </c>
    </row>
    <row r="215" spans="1:13" ht="30" customHeight="1">
      <c r="A215" s="6" t="s">
        <v>1947</v>
      </c>
      <c r="B215" s="6" t="s">
        <v>1940</v>
      </c>
      <c r="C215" s="6" t="s">
        <v>1948</v>
      </c>
      <c r="D215" s="12" t="s">
        <v>1195</v>
      </c>
      <c r="E215" s="9">
        <f>일위대가!F1292</f>
        <v>0</v>
      </c>
      <c r="F215" s="9">
        <f>일위대가!H1292</f>
        <v>65817</v>
      </c>
      <c r="G215" s="9">
        <f>일위대가!J1292</f>
        <v>0</v>
      </c>
      <c r="H215" s="9">
        <f t="shared" si="3"/>
        <v>65817</v>
      </c>
      <c r="I215" s="12" t="s">
        <v>1949</v>
      </c>
      <c r="J215" s="6" t="s">
        <v>53</v>
      </c>
      <c r="K215" s="5" t="s">
        <v>53</v>
      </c>
      <c r="L215" s="5" t="s">
        <v>53</v>
      </c>
      <c r="M215" s="5" t="s">
        <v>1943</v>
      </c>
    </row>
    <row r="216" spans="1:13" ht="30" customHeight="1">
      <c r="A216" s="6" t="s">
        <v>1953</v>
      </c>
      <c r="B216" s="6" t="s">
        <v>1954</v>
      </c>
      <c r="C216" s="6" t="s">
        <v>1955</v>
      </c>
      <c r="D216" s="12" t="s">
        <v>248</v>
      </c>
      <c r="E216" s="9">
        <f>일위대가!F1301</f>
        <v>0</v>
      </c>
      <c r="F216" s="9">
        <f>일위대가!H1301</f>
        <v>31325</v>
      </c>
      <c r="G216" s="9">
        <f>일위대가!J1301</f>
        <v>873</v>
      </c>
      <c r="H216" s="9">
        <f t="shared" si="3"/>
        <v>32198</v>
      </c>
      <c r="I216" s="12" t="s">
        <v>1956</v>
      </c>
      <c r="J216" s="6" t="s">
        <v>53</v>
      </c>
      <c r="K216" s="5" t="s">
        <v>53</v>
      </c>
      <c r="L216" s="5" t="s">
        <v>53</v>
      </c>
      <c r="M216" s="5" t="s">
        <v>1957</v>
      </c>
    </row>
    <row r="217" spans="1:13" ht="30" customHeight="1">
      <c r="A217" s="6" t="s">
        <v>1967</v>
      </c>
      <c r="B217" s="6" t="s">
        <v>1954</v>
      </c>
      <c r="C217" s="6" t="s">
        <v>1968</v>
      </c>
      <c r="D217" s="12" t="s">
        <v>248</v>
      </c>
      <c r="E217" s="9">
        <f>일위대가!F1310</f>
        <v>0</v>
      </c>
      <c r="F217" s="9">
        <f>일위대가!H1310</f>
        <v>27970</v>
      </c>
      <c r="G217" s="9">
        <f>일위대가!J1310</f>
        <v>783</v>
      </c>
      <c r="H217" s="9">
        <f t="shared" si="3"/>
        <v>28753</v>
      </c>
      <c r="I217" s="12" t="s">
        <v>1969</v>
      </c>
      <c r="J217" s="6" t="s">
        <v>53</v>
      </c>
      <c r="K217" s="5" t="s">
        <v>53</v>
      </c>
      <c r="L217" s="5" t="s">
        <v>53</v>
      </c>
      <c r="M217" s="5" t="s">
        <v>1957</v>
      </c>
    </row>
    <row r="218" spans="1:13" ht="30" customHeight="1">
      <c r="A218" s="6" t="s">
        <v>1977</v>
      </c>
      <c r="B218" s="6" t="s">
        <v>1954</v>
      </c>
      <c r="C218" s="6" t="s">
        <v>1978</v>
      </c>
      <c r="D218" s="12" t="s">
        <v>248</v>
      </c>
      <c r="E218" s="9">
        <f>일위대가!F1319</f>
        <v>0</v>
      </c>
      <c r="F218" s="9">
        <f>일위대가!H1319</f>
        <v>39200</v>
      </c>
      <c r="G218" s="9">
        <f>일위대가!J1319</f>
        <v>1110</v>
      </c>
      <c r="H218" s="9">
        <f t="shared" si="3"/>
        <v>40310</v>
      </c>
      <c r="I218" s="12" t="s">
        <v>1979</v>
      </c>
      <c r="J218" s="6" t="s">
        <v>53</v>
      </c>
      <c r="K218" s="5" t="s">
        <v>53</v>
      </c>
      <c r="L218" s="5" t="s">
        <v>53</v>
      </c>
      <c r="M218" s="5" t="s">
        <v>1957</v>
      </c>
    </row>
    <row r="219" spans="1:13" ht="30" customHeight="1">
      <c r="A219" s="6" t="s">
        <v>1987</v>
      </c>
      <c r="B219" s="6" t="s">
        <v>1988</v>
      </c>
      <c r="C219" s="6" t="s">
        <v>1955</v>
      </c>
      <c r="D219" s="12" t="s">
        <v>248</v>
      </c>
      <c r="E219" s="9">
        <f>일위대가!F1328</f>
        <v>0</v>
      </c>
      <c r="F219" s="9">
        <f>일위대가!H1328</f>
        <v>31325</v>
      </c>
      <c r="G219" s="9">
        <f>일위대가!J1328</f>
        <v>873</v>
      </c>
      <c r="H219" s="9">
        <f t="shared" si="3"/>
        <v>32198</v>
      </c>
      <c r="I219" s="12" t="s">
        <v>1989</v>
      </c>
      <c r="J219" s="6" t="s">
        <v>53</v>
      </c>
      <c r="K219" s="5" t="s">
        <v>53</v>
      </c>
      <c r="L219" s="5" t="s">
        <v>53</v>
      </c>
      <c r="M219" s="5" t="s">
        <v>1957</v>
      </c>
    </row>
    <row r="220" spans="1:13" ht="30" customHeight="1">
      <c r="A220" s="6" t="s">
        <v>1997</v>
      </c>
      <c r="B220" s="6" t="s">
        <v>1988</v>
      </c>
      <c r="C220" s="6" t="s">
        <v>1968</v>
      </c>
      <c r="D220" s="12" t="s">
        <v>248</v>
      </c>
      <c r="E220" s="9">
        <f>일위대가!F1337</f>
        <v>0</v>
      </c>
      <c r="F220" s="9">
        <f>일위대가!H1337</f>
        <v>27970</v>
      </c>
      <c r="G220" s="9">
        <f>일위대가!J1337</f>
        <v>783</v>
      </c>
      <c r="H220" s="9">
        <f t="shared" si="3"/>
        <v>28753</v>
      </c>
      <c r="I220" s="12" t="s">
        <v>1998</v>
      </c>
      <c r="J220" s="6" t="s">
        <v>53</v>
      </c>
      <c r="K220" s="5" t="s">
        <v>53</v>
      </c>
      <c r="L220" s="5" t="s">
        <v>53</v>
      </c>
      <c r="M220" s="5" t="s">
        <v>1957</v>
      </c>
    </row>
    <row r="221" spans="1:13" ht="30" customHeight="1">
      <c r="A221" s="6" t="s">
        <v>2006</v>
      </c>
      <c r="B221" s="6" t="s">
        <v>1988</v>
      </c>
      <c r="C221" s="6" t="s">
        <v>1978</v>
      </c>
      <c r="D221" s="12" t="s">
        <v>248</v>
      </c>
      <c r="E221" s="9">
        <f>일위대가!F1346</f>
        <v>0</v>
      </c>
      <c r="F221" s="9">
        <f>일위대가!H1346</f>
        <v>39200</v>
      </c>
      <c r="G221" s="9">
        <f>일위대가!J1346</f>
        <v>1110</v>
      </c>
      <c r="H221" s="9">
        <f t="shared" si="3"/>
        <v>40310</v>
      </c>
      <c r="I221" s="12" t="s">
        <v>2007</v>
      </c>
      <c r="J221" s="6" t="s">
        <v>53</v>
      </c>
      <c r="K221" s="5" t="s">
        <v>53</v>
      </c>
      <c r="L221" s="5" t="s">
        <v>53</v>
      </c>
      <c r="M221" s="5" t="s">
        <v>1957</v>
      </c>
    </row>
    <row r="222" spans="1:13" ht="30" customHeight="1">
      <c r="A222" s="6" t="s">
        <v>2015</v>
      </c>
      <c r="B222" s="6" t="s">
        <v>1954</v>
      </c>
      <c r="C222" s="6" t="s">
        <v>2016</v>
      </c>
      <c r="D222" s="12" t="s">
        <v>248</v>
      </c>
      <c r="E222" s="9">
        <f>일위대가!F1355</f>
        <v>1229</v>
      </c>
      <c r="F222" s="9">
        <f>일위대가!H1355</f>
        <v>31325</v>
      </c>
      <c r="G222" s="9">
        <f>일위대가!J1355</f>
        <v>873</v>
      </c>
      <c r="H222" s="9">
        <f t="shared" si="3"/>
        <v>33427</v>
      </c>
      <c r="I222" s="12" t="s">
        <v>2017</v>
      </c>
      <c r="J222" s="6" t="s">
        <v>53</v>
      </c>
      <c r="K222" s="5" t="s">
        <v>53</v>
      </c>
      <c r="L222" s="5" t="s">
        <v>53</v>
      </c>
      <c r="M222" s="5" t="s">
        <v>1957</v>
      </c>
    </row>
    <row r="223" spans="1:13" ht="30" customHeight="1">
      <c r="A223" s="6" t="s">
        <v>2029</v>
      </c>
      <c r="B223" s="6" t="s">
        <v>1954</v>
      </c>
      <c r="C223" s="6" t="s">
        <v>2030</v>
      </c>
      <c r="D223" s="12" t="s">
        <v>248</v>
      </c>
      <c r="E223" s="9">
        <f>일위대가!F1364</f>
        <v>1229</v>
      </c>
      <c r="F223" s="9">
        <f>일위대가!H1364</f>
        <v>27970</v>
      </c>
      <c r="G223" s="9">
        <f>일위대가!J1364</f>
        <v>783</v>
      </c>
      <c r="H223" s="9">
        <f t="shared" si="3"/>
        <v>29982</v>
      </c>
      <c r="I223" s="12" t="s">
        <v>2031</v>
      </c>
      <c r="J223" s="6" t="s">
        <v>53</v>
      </c>
      <c r="K223" s="5" t="s">
        <v>53</v>
      </c>
      <c r="L223" s="5" t="s">
        <v>53</v>
      </c>
      <c r="M223" s="5" t="s">
        <v>1957</v>
      </c>
    </row>
    <row r="224" spans="1:13" ht="30" customHeight="1">
      <c r="A224" s="6" t="s">
        <v>2039</v>
      </c>
      <c r="B224" s="6" t="s">
        <v>1954</v>
      </c>
      <c r="C224" s="6" t="s">
        <v>2040</v>
      </c>
      <c r="D224" s="12" t="s">
        <v>248</v>
      </c>
      <c r="E224" s="9">
        <f>일위대가!F1373</f>
        <v>1229</v>
      </c>
      <c r="F224" s="9">
        <f>일위대가!H1373</f>
        <v>39200</v>
      </c>
      <c r="G224" s="9">
        <f>일위대가!J1373</f>
        <v>1110</v>
      </c>
      <c r="H224" s="9">
        <f t="shared" si="3"/>
        <v>41539</v>
      </c>
      <c r="I224" s="12" t="s">
        <v>2041</v>
      </c>
      <c r="J224" s="6" t="s">
        <v>53</v>
      </c>
      <c r="K224" s="5" t="s">
        <v>53</v>
      </c>
      <c r="L224" s="5" t="s">
        <v>53</v>
      </c>
      <c r="M224" s="5" t="s">
        <v>1957</v>
      </c>
    </row>
    <row r="225" spans="1:13" ht="30" customHeight="1">
      <c r="A225" s="6" t="s">
        <v>2049</v>
      </c>
      <c r="B225" s="6" t="s">
        <v>1988</v>
      </c>
      <c r="C225" s="6" t="s">
        <v>2016</v>
      </c>
      <c r="D225" s="12" t="s">
        <v>248</v>
      </c>
      <c r="E225" s="9">
        <f>일위대가!F1382</f>
        <v>1229</v>
      </c>
      <c r="F225" s="9">
        <f>일위대가!H1382</f>
        <v>31325</v>
      </c>
      <c r="G225" s="9">
        <f>일위대가!J1382</f>
        <v>873</v>
      </c>
      <c r="H225" s="9">
        <f t="shared" si="3"/>
        <v>33427</v>
      </c>
      <c r="I225" s="12" t="s">
        <v>2050</v>
      </c>
      <c r="J225" s="6" t="s">
        <v>53</v>
      </c>
      <c r="K225" s="5" t="s">
        <v>53</v>
      </c>
      <c r="L225" s="5" t="s">
        <v>53</v>
      </c>
      <c r="M225" s="5" t="s">
        <v>1957</v>
      </c>
    </row>
    <row r="226" spans="1:13" ht="30" customHeight="1">
      <c r="A226" s="6" t="s">
        <v>2058</v>
      </c>
      <c r="B226" s="6" t="s">
        <v>1988</v>
      </c>
      <c r="C226" s="6" t="s">
        <v>2030</v>
      </c>
      <c r="D226" s="12" t="s">
        <v>248</v>
      </c>
      <c r="E226" s="9">
        <f>일위대가!F1391</f>
        <v>1229</v>
      </c>
      <c r="F226" s="9">
        <f>일위대가!H1391</f>
        <v>27970</v>
      </c>
      <c r="G226" s="9">
        <f>일위대가!J1391</f>
        <v>783</v>
      </c>
      <c r="H226" s="9">
        <f t="shared" si="3"/>
        <v>29982</v>
      </c>
      <c r="I226" s="12" t="s">
        <v>2059</v>
      </c>
      <c r="J226" s="6" t="s">
        <v>53</v>
      </c>
      <c r="K226" s="5" t="s">
        <v>53</v>
      </c>
      <c r="L226" s="5" t="s">
        <v>53</v>
      </c>
      <c r="M226" s="5" t="s">
        <v>1957</v>
      </c>
    </row>
    <row r="227" spans="1:13" ht="30" customHeight="1">
      <c r="A227" s="6" t="s">
        <v>2067</v>
      </c>
      <c r="B227" s="6" t="s">
        <v>1988</v>
      </c>
      <c r="C227" s="6" t="s">
        <v>2040</v>
      </c>
      <c r="D227" s="12" t="s">
        <v>248</v>
      </c>
      <c r="E227" s="9">
        <f>일위대가!F1400</f>
        <v>1229</v>
      </c>
      <c r="F227" s="9">
        <f>일위대가!H1400</f>
        <v>39200</v>
      </c>
      <c r="G227" s="9">
        <f>일위대가!J1400</f>
        <v>1110</v>
      </c>
      <c r="H227" s="9">
        <f t="shared" si="3"/>
        <v>41539</v>
      </c>
      <c r="I227" s="12" t="s">
        <v>2068</v>
      </c>
      <c r="J227" s="6" t="s">
        <v>53</v>
      </c>
      <c r="K227" s="5" t="s">
        <v>53</v>
      </c>
      <c r="L227" s="5" t="s">
        <v>53</v>
      </c>
      <c r="M227" s="5" t="s">
        <v>1957</v>
      </c>
    </row>
    <row r="228" spans="1:13" ht="30" customHeight="1">
      <c r="A228" s="6" t="s">
        <v>2076</v>
      </c>
      <c r="B228" s="6" t="s">
        <v>2077</v>
      </c>
      <c r="C228" s="6" t="s">
        <v>2078</v>
      </c>
      <c r="D228" s="12" t="s">
        <v>248</v>
      </c>
      <c r="E228" s="9">
        <f>일위대가!F1409</f>
        <v>0</v>
      </c>
      <c r="F228" s="9">
        <f>일위대가!H1409</f>
        <v>22915</v>
      </c>
      <c r="G228" s="9">
        <f>일위대가!J1409</f>
        <v>634</v>
      </c>
      <c r="H228" s="9">
        <f t="shared" si="3"/>
        <v>23549</v>
      </c>
      <c r="I228" s="12" t="s">
        <v>2079</v>
      </c>
      <c r="J228" s="6" t="s">
        <v>53</v>
      </c>
      <c r="K228" s="5" t="s">
        <v>53</v>
      </c>
      <c r="L228" s="5" t="s">
        <v>53</v>
      </c>
      <c r="M228" s="5" t="s">
        <v>2080</v>
      </c>
    </row>
    <row r="229" spans="1:13" ht="30" customHeight="1">
      <c r="A229" s="6" t="s">
        <v>2091</v>
      </c>
      <c r="B229" s="6" t="s">
        <v>2077</v>
      </c>
      <c r="C229" s="6" t="s">
        <v>2092</v>
      </c>
      <c r="D229" s="12" t="s">
        <v>248</v>
      </c>
      <c r="E229" s="9">
        <f>일위대가!F1418</f>
        <v>0</v>
      </c>
      <c r="F229" s="9">
        <f>일위대가!H1418</f>
        <v>20252</v>
      </c>
      <c r="G229" s="9">
        <f>일위대가!J1418</f>
        <v>564</v>
      </c>
      <c r="H229" s="9">
        <f t="shared" si="3"/>
        <v>20816</v>
      </c>
      <c r="I229" s="12" t="s">
        <v>2093</v>
      </c>
      <c r="J229" s="6" t="s">
        <v>53</v>
      </c>
      <c r="K229" s="5" t="s">
        <v>53</v>
      </c>
      <c r="L229" s="5" t="s">
        <v>53</v>
      </c>
      <c r="M229" s="5" t="s">
        <v>2080</v>
      </c>
    </row>
    <row r="230" spans="1:13" ht="30" customHeight="1">
      <c r="A230" s="6" t="s">
        <v>2101</v>
      </c>
      <c r="B230" s="6" t="s">
        <v>2077</v>
      </c>
      <c r="C230" s="6" t="s">
        <v>2102</v>
      </c>
      <c r="D230" s="12" t="s">
        <v>248</v>
      </c>
      <c r="E230" s="9">
        <f>일위대가!F1427</f>
        <v>0</v>
      </c>
      <c r="F230" s="9">
        <f>일위대가!H1427</f>
        <v>28520</v>
      </c>
      <c r="G230" s="9">
        <f>일위대가!J1427</f>
        <v>802</v>
      </c>
      <c r="H230" s="9">
        <f t="shared" si="3"/>
        <v>29322</v>
      </c>
      <c r="I230" s="12" t="s">
        <v>2103</v>
      </c>
      <c r="J230" s="6" t="s">
        <v>53</v>
      </c>
      <c r="K230" s="5" t="s">
        <v>53</v>
      </c>
      <c r="L230" s="5" t="s">
        <v>53</v>
      </c>
      <c r="M230" s="5" t="s">
        <v>2080</v>
      </c>
    </row>
    <row r="231" spans="1:13" ht="30" customHeight="1">
      <c r="A231" s="6" t="s">
        <v>2111</v>
      </c>
      <c r="B231" s="6" t="s">
        <v>2112</v>
      </c>
      <c r="C231" s="6" t="s">
        <v>2078</v>
      </c>
      <c r="D231" s="12" t="s">
        <v>248</v>
      </c>
      <c r="E231" s="9">
        <f>일위대가!F1436</f>
        <v>0</v>
      </c>
      <c r="F231" s="9">
        <f>일위대가!H1436</f>
        <v>22915</v>
      </c>
      <c r="G231" s="9">
        <f>일위대가!J1436</f>
        <v>634</v>
      </c>
      <c r="H231" s="9">
        <f t="shared" si="3"/>
        <v>23549</v>
      </c>
      <c r="I231" s="12" t="s">
        <v>2113</v>
      </c>
      <c r="J231" s="6" t="s">
        <v>53</v>
      </c>
      <c r="K231" s="5" t="s">
        <v>53</v>
      </c>
      <c r="L231" s="5" t="s">
        <v>53</v>
      </c>
      <c r="M231" s="5" t="s">
        <v>2080</v>
      </c>
    </row>
    <row r="232" spans="1:13" ht="30" customHeight="1">
      <c r="A232" s="6" t="s">
        <v>2121</v>
      </c>
      <c r="B232" s="6" t="s">
        <v>2112</v>
      </c>
      <c r="C232" s="6" t="s">
        <v>2092</v>
      </c>
      <c r="D232" s="12" t="s">
        <v>248</v>
      </c>
      <c r="E232" s="9">
        <f>일위대가!F1445</f>
        <v>0</v>
      </c>
      <c r="F232" s="9">
        <f>일위대가!H1445</f>
        <v>20252</v>
      </c>
      <c r="G232" s="9">
        <f>일위대가!J1445</f>
        <v>564</v>
      </c>
      <c r="H232" s="9">
        <f t="shared" si="3"/>
        <v>20816</v>
      </c>
      <c r="I232" s="12" t="s">
        <v>2122</v>
      </c>
      <c r="J232" s="6" t="s">
        <v>53</v>
      </c>
      <c r="K232" s="5" t="s">
        <v>53</v>
      </c>
      <c r="L232" s="5" t="s">
        <v>53</v>
      </c>
      <c r="M232" s="5" t="s">
        <v>2080</v>
      </c>
    </row>
    <row r="233" spans="1:13" ht="30" customHeight="1">
      <c r="A233" s="6" t="s">
        <v>2130</v>
      </c>
      <c r="B233" s="6" t="s">
        <v>2112</v>
      </c>
      <c r="C233" s="6" t="s">
        <v>2102</v>
      </c>
      <c r="D233" s="12" t="s">
        <v>248</v>
      </c>
      <c r="E233" s="9">
        <f>일위대가!F1454</f>
        <v>0</v>
      </c>
      <c r="F233" s="9">
        <f>일위대가!H1454</f>
        <v>28520</v>
      </c>
      <c r="G233" s="9">
        <f>일위대가!J1454</f>
        <v>802</v>
      </c>
      <c r="H233" s="9">
        <f t="shared" si="3"/>
        <v>29322</v>
      </c>
      <c r="I233" s="12" t="s">
        <v>2131</v>
      </c>
      <c r="J233" s="6" t="s">
        <v>53</v>
      </c>
      <c r="K233" s="5" t="s">
        <v>53</v>
      </c>
      <c r="L233" s="5" t="s">
        <v>53</v>
      </c>
      <c r="M233" s="5" t="s">
        <v>2080</v>
      </c>
    </row>
    <row r="234" spans="1:13" ht="30" customHeight="1">
      <c r="A234" s="6" t="s">
        <v>2139</v>
      </c>
      <c r="B234" s="6" t="s">
        <v>2077</v>
      </c>
      <c r="C234" s="6" t="s">
        <v>2140</v>
      </c>
      <c r="D234" s="12" t="s">
        <v>248</v>
      </c>
      <c r="E234" s="9">
        <f>일위대가!F1463</f>
        <v>245</v>
      </c>
      <c r="F234" s="9">
        <f>일위대가!H1463</f>
        <v>22915</v>
      </c>
      <c r="G234" s="9">
        <f>일위대가!J1463</f>
        <v>634</v>
      </c>
      <c r="H234" s="9">
        <f t="shared" si="3"/>
        <v>23794</v>
      </c>
      <c r="I234" s="12" t="s">
        <v>2141</v>
      </c>
      <c r="J234" s="6" t="s">
        <v>53</v>
      </c>
      <c r="K234" s="5" t="s">
        <v>53</v>
      </c>
      <c r="L234" s="5" t="s">
        <v>53</v>
      </c>
      <c r="M234" s="5" t="s">
        <v>2080</v>
      </c>
    </row>
    <row r="235" spans="1:13" ht="30" customHeight="1">
      <c r="A235" s="6" t="s">
        <v>2149</v>
      </c>
      <c r="B235" s="6" t="s">
        <v>2077</v>
      </c>
      <c r="C235" s="6" t="s">
        <v>2150</v>
      </c>
      <c r="D235" s="12" t="s">
        <v>248</v>
      </c>
      <c r="E235" s="9">
        <f>일위대가!F1472</f>
        <v>245</v>
      </c>
      <c r="F235" s="9">
        <f>일위대가!H1472</f>
        <v>20252</v>
      </c>
      <c r="G235" s="9">
        <f>일위대가!J1472</f>
        <v>564</v>
      </c>
      <c r="H235" s="9">
        <f t="shared" si="3"/>
        <v>21061</v>
      </c>
      <c r="I235" s="12" t="s">
        <v>2151</v>
      </c>
      <c r="J235" s="6" t="s">
        <v>53</v>
      </c>
      <c r="K235" s="5" t="s">
        <v>53</v>
      </c>
      <c r="L235" s="5" t="s">
        <v>53</v>
      </c>
      <c r="M235" s="5" t="s">
        <v>2080</v>
      </c>
    </row>
    <row r="236" spans="1:13" ht="30" customHeight="1">
      <c r="A236" s="6" t="s">
        <v>2159</v>
      </c>
      <c r="B236" s="6" t="s">
        <v>2077</v>
      </c>
      <c r="C236" s="6" t="s">
        <v>2160</v>
      </c>
      <c r="D236" s="12" t="s">
        <v>248</v>
      </c>
      <c r="E236" s="9">
        <f>일위대가!F1481</f>
        <v>245</v>
      </c>
      <c r="F236" s="9">
        <f>일위대가!H1481</f>
        <v>28520</v>
      </c>
      <c r="G236" s="9">
        <f>일위대가!J1481</f>
        <v>802</v>
      </c>
      <c r="H236" s="9">
        <f t="shared" si="3"/>
        <v>29567</v>
      </c>
      <c r="I236" s="12" t="s">
        <v>2161</v>
      </c>
      <c r="J236" s="6" t="s">
        <v>53</v>
      </c>
      <c r="K236" s="5" t="s">
        <v>53</v>
      </c>
      <c r="L236" s="5" t="s">
        <v>53</v>
      </c>
      <c r="M236" s="5" t="s">
        <v>2080</v>
      </c>
    </row>
    <row r="237" spans="1:13" ht="30" customHeight="1">
      <c r="A237" s="6" t="s">
        <v>2169</v>
      </c>
      <c r="B237" s="6" t="s">
        <v>2112</v>
      </c>
      <c r="C237" s="6" t="s">
        <v>2140</v>
      </c>
      <c r="D237" s="12" t="s">
        <v>248</v>
      </c>
      <c r="E237" s="9">
        <f>일위대가!F1490</f>
        <v>245</v>
      </c>
      <c r="F237" s="9">
        <f>일위대가!H1490</f>
        <v>22915</v>
      </c>
      <c r="G237" s="9">
        <f>일위대가!J1490</f>
        <v>634</v>
      </c>
      <c r="H237" s="9">
        <f t="shared" si="3"/>
        <v>23794</v>
      </c>
      <c r="I237" s="12" t="s">
        <v>2170</v>
      </c>
      <c r="J237" s="6" t="s">
        <v>53</v>
      </c>
      <c r="K237" s="5" t="s">
        <v>53</v>
      </c>
      <c r="L237" s="5" t="s">
        <v>53</v>
      </c>
      <c r="M237" s="5" t="s">
        <v>2080</v>
      </c>
    </row>
    <row r="238" spans="1:13" ht="30" customHeight="1">
      <c r="A238" s="6" t="s">
        <v>2178</v>
      </c>
      <c r="B238" s="6" t="s">
        <v>2112</v>
      </c>
      <c r="C238" s="6" t="s">
        <v>2150</v>
      </c>
      <c r="D238" s="12" t="s">
        <v>248</v>
      </c>
      <c r="E238" s="9">
        <f>일위대가!F1499</f>
        <v>245</v>
      </c>
      <c r="F238" s="9">
        <f>일위대가!H1499</f>
        <v>20252</v>
      </c>
      <c r="G238" s="9">
        <f>일위대가!J1499</f>
        <v>564</v>
      </c>
      <c r="H238" s="9">
        <f t="shared" si="3"/>
        <v>21061</v>
      </c>
      <c r="I238" s="12" t="s">
        <v>2179</v>
      </c>
      <c r="J238" s="6" t="s">
        <v>53</v>
      </c>
      <c r="K238" s="5" t="s">
        <v>53</v>
      </c>
      <c r="L238" s="5" t="s">
        <v>53</v>
      </c>
      <c r="M238" s="5" t="s">
        <v>2080</v>
      </c>
    </row>
    <row r="239" spans="1:13" ht="30" customHeight="1">
      <c r="A239" s="6" t="s">
        <v>2187</v>
      </c>
      <c r="B239" s="6" t="s">
        <v>2112</v>
      </c>
      <c r="C239" s="6" t="s">
        <v>2160</v>
      </c>
      <c r="D239" s="12" t="s">
        <v>248</v>
      </c>
      <c r="E239" s="9">
        <f>일위대가!F1508</f>
        <v>245</v>
      </c>
      <c r="F239" s="9">
        <f>일위대가!H1508</f>
        <v>28520</v>
      </c>
      <c r="G239" s="9">
        <f>일위대가!J1508</f>
        <v>802</v>
      </c>
      <c r="H239" s="9">
        <f t="shared" si="3"/>
        <v>29567</v>
      </c>
      <c r="I239" s="12" t="s">
        <v>2188</v>
      </c>
      <c r="J239" s="6" t="s">
        <v>53</v>
      </c>
      <c r="K239" s="5" t="s">
        <v>53</v>
      </c>
      <c r="L239" s="5" t="s">
        <v>53</v>
      </c>
      <c r="M239" s="5" t="s">
        <v>2080</v>
      </c>
    </row>
    <row r="240" spans="1:13" ht="30" customHeight="1">
      <c r="A240" s="6" t="s">
        <v>2196</v>
      </c>
      <c r="B240" s="6" t="s">
        <v>2197</v>
      </c>
      <c r="C240" s="6" t="s">
        <v>2078</v>
      </c>
      <c r="D240" s="12" t="s">
        <v>248</v>
      </c>
      <c r="E240" s="9">
        <f>일위대가!F1517</f>
        <v>0</v>
      </c>
      <c r="F240" s="9">
        <f>일위대가!H1517</f>
        <v>28573</v>
      </c>
      <c r="G240" s="9">
        <f>일위대가!J1517</f>
        <v>791</v>
      </c>
      <c r="H240" s="9">
        <f t="shared" si="3"/>
        <v>29364</v>
      </c>
      <c r="I240" s="12" t="s">
        <v>2198</v>
      </c>
      <c r="J240" s="6" t="s">
        <v>53</v>
      </c>
      <c r="K240" s="5" t="s">
        <v>53</v>
      </c>
      <c r="L240" s="5" t="s">
        <v>53</v>
      </c>
      <c r="M240" s="5" t="s">
        <v>2080</v>
      </c>
    </row>
    <row r="241" spans="1:13" ht="30" customHeight="1">
      <c r="A241" s="6" t="s">
        <v>2206</v>
      </c>
      <c r="B241" s="6" t="s">
        <v>2197</v>
      </c>
      <c r="C241" s="6" t="s">
        <v>2092</v>
      </c>
      <c r="D241" s="12" t="s">
        <v>248</v>
      </c>
      <c r="E241" s="9">
        <f>일위대가!F1526</f>
        <v>0</v>
      </c>
      <c r="F241" s="9">
        <f>일위대가!H1526</f>
        <v>25486</v>
      </c>
      <c r="G241" s="9">
        <f>일위대가!J1526</f>
        <v>708</v>
      </c>
      <c r="H241" s="9">
        <f t="shared" si="3"/>
        <v>26194</v>
      </c>
      <c r="I241" s="12" t="s">
        <v>2207</v>
      </c>
      <c r="J241" s="6" t="s">
        <v>53</v>
      </c>
      <c r="K241" s="5" t="s">
        <v>53</v>
      </c>
      <c r="L241" s="5" t="s">
        <v>53</v>
      </c>
      <c r="M241" s="5" t="s">
        <v>2080</v>
      </c>
    </row>
    <row r="242" spans="1:13" ht="30" customHeight="1">
      <c r="A242" s="6" t="s">
        <v>2215</v>
      </c>
      <c r="B242" s="6" t="s">
        <v>2197</v>
      </c>
      <c r="C242" s="6" t="s">
        <v>2102</v>
      </c>
      <c r="D242" s="12" t="s">
        <v>248</v>
      </c>
      <c r="E242" s="9">
        <f>일위대가!F1535</f>
        <v>0</v>
      </c>
      <c r="F242" s="9">
        <f>일위대가!H1535</f>
        <v>35628</v>
      </c>
      <c r="G242" s="9">
        <f>일위대가!J1535</f>
        <v>1003</v>
      </c>
      <c r="H242" s="9">
        <f t="shared" si="3"/>
        <v>36631</v>
      </c>
      <c r="I242" s="12" t="s">
        <v>2216</v>
      </c>
      <c r="J242" s="6" t="s">
        <v>53</v>
      </c>
      <c r="K242" s="5" t="s">
        <v>53</v>
      </c>
      <c r="L242" s="5" t="s">
        <v>53</v>
      </c>
      <c r="M242" s="5" t="s">
        <v>2080</v>
      </c>
    </row>
    <row r="243" spans="1:13" ht="30" customHeight="1">
      <c r="A243" s="6" t="s">
        <v>2224</v>
      </c>
      <c r="B243" s="6" t="s">
        <v>2225</v>
      </c>
      <c r="C243" s="6" t="s">
        <v>2078</v>
      </c>
      <c r="D243" s="12" t="s">
        <v>248</v>
      </c>
      <c r="E243" s="9">
        <f>일위대가!F1544</f>
        <v>0</v>
      </c>
      <c r="F243" s="9">
        <f>일위대가!H1544</f>
        <v>28573</v>
      </c>
      <c r="G243" s="9">
        <f>일위대가!J1544</f>
        <v>791</v>
      </c>
      <c r="H243" s="9">
        <f t="shared" si="3"/>
        <v>29364</v>
      </c>
      <c r="I243" s="12" t="s">
        <v>2226</v>
      </c>
      <c r="J243" s="6" t="s">
        <v>53</v>
      </c>
      <c r="K243" s="5" t="s">
        <v>53</v>
      </c>
      <c r="L243" s="5" t="s">
        <v>53</v>
      </c>
      <c r="M243" s="5" t="s">
        <v>2080</v>
      </c>
    </row>
    <row r="244" spans="1:13" ht="30" customHeight="1">
      <c r="A244" s="6" t="s">
        <v>2234</v>
      </c>
      <c r="B244" s="6" t="s">
        <v>2225</v>
      </c>
      <c r="C244" s="6" t="s">
        <v>2092</v>
      </c>
      <c r="D244" s="12" t="s">
        <v>248</v>
      </c>
      <c r="E244" s="9">
        <f>일위대가!F1553</f>
        <v>0</v>
      </c>
      <c r="F244" s="9">
        <f>일위대가!H1553</f>
        <v>25486</v>
      </c>
      <c r="G244" s="9">
        <f>일위대가!J1553</f>
        <v>708</v>
      </c>
      <c r="H244" s="9">
        <f t="shared" si="3"/>
        <v>26194</v>
      </c>
      <c r="I244" s="12" t="s">
        <v>2235</v>
      </c>
      <c r="J244" s="6" t="s">
        <v>53</v>
      </c>
      <c r="K244" s="5" t="s">
        <v>53</v>
      </c>
      <c r="L244" s="5" t="s">
        <v>53</v>
      </c>
      <c r="M244" s="5" t="s">
        <v>2080</v>
      </c>
    </row>
    <row r="245" spans="1:13" ht="30" customHeight="1">
      <c r="A245" s="6" t="s">
        <v>2243</v>
      </c>
      <c r="B245" s="6" t="s">
        <v>2225</v>
      </c>
      <c r="C245" s="6" t="s">
        <v>2102</v>
      </c>
      <c r="D245" s="12" t="s">
        <v>248</v>
      </c>
      <c r="E245" s="9">
        <f>일위대가!F1562</f>
        <v>0</v>
      </c>
      <c r="F245" s="9">
        <f>일위대가!H1562</f>
        <v>35628</v>
      </c>
      <c r="G245" s="9">
        <f>일위대가!J1562</f>
        <v>1003</v>
      </c>
      <c r="H245" s="9">
        <f t="shared" si="3"/>
        <v>36631</v>
      </c>
      <c r="I245" s="12" t="s">
        <v>2244</v>
      </c>
      <c r="J245" s="6" t="s">
        <v>53</v>
      </c>
      <c r="K245" s="5" t="s">
        <v>53</v>
      </c>
      <c r="L245" s="5" t="s">
        <v>53</v>
      </c>
      <c r="M245" s="5" t="s">
        <v>2080</v>
      </c>
    </row>
    <row r="246" spans="1:13" ht="30" customHeight="1">
      <c r="A246" s="6" t="s">
        <v>2252</v>
      </c>
      <c r="B246" s="6" t="s">
        <v>2197</v>
      </c>
      <c r="C246" s="6" t="s">
        <v>2140</v>
      </c>
      <c r="D246" s="12" t="s">
        <v>248</v>
      </c>
      <c r="E246" s="9">
        <f>일위대가!F1571</f>
        <v>245</v>
      </c>
      <c r="F246" s="9">
        <f>일위대가!H1571</f>
        <v>28573</v>
      </c>
      <c r="G246" s="9">
        <f>일위대가!J1571</f>
        <v>791</v>
      </c>
      <c r="H246" s="9">
        <f t="shared" si="3"/>
        <v>29609</v>
      </c>
      <c r="I246" s="12" t="s">
        <v>2253</v>
      </c>
      <c r="J246" s="6" t="s">
        <v>53</v>
      </c>
      <c r="K246" s="5" t="s">
        <v>53</v>
      </c>
      <c r="L246" s="5" t="s">
        <v>53</v>
      </c>
      <c r="M246" s="5" t="s">
        <v>2080</v>
      </c>
    </row>
    <row r="247" spans="1:13" ht="30" customHeight="1">
      <c r="A247" s="6" t="s">
        <v>2261</v>
      </c>
      <c r="B247" s="6" t="s">
        <v>2197</v>
      </c>
      <c r="C247" s="6" t="s">
        <v>2150</v>
      </c>
      <c r="D247" s="12" t="s">
        <v>248</v>
      </c>
      <c r="E247" s="9">
        <f>일위대가!F1580</f>
        <v>245</v>
      </c>
      <c r="F247" s="9">
        <f>일위대가!H1580</f>
        <v>25486</v>
      </c>
      <c r="G247" s="9">
        <f>일위대가!J1580</f>
        <v>708</v>
      </c>
      <c r="H247" s="9">
        <f t="shared" si="3"/>
        <v>26439</v>
      </c>
      <c r="I247" s="12" t="s">
        <v>2262</v>
      </c>
      <c r="J247" s="6" t="s">
        <v>53</v>
      </c>
      <c r="K247" s="5" t="s">
        <v>53</v>
      </c>
      <c r="L247" s="5" t="s">
        <v>53</v>
      </c>
      <c r="M247" s="5" t="s">
        <v>2080</v>
      </c>
    </row>
    <row r="248" spans="1:13" ht="30" customHeight="1">
      <c r="A248" s="6" t="s">
        <v>2270</v>
      </c>
      <c r="B248" s="6" t="s">
        <v>2197</v>
      </c>
      <c r="C248" s="6" t="s">
        <v>2160</v>
      </c>
      <c r="D248" s="12" t="s">
        <v>248</v>
      </c>
      <c r="E248" s="9">
        <f>일위대가!F1589</f>
        <v>245</v>
      </c>
      <c r="F248" s="9">
        <f>일위대가!H1589</f>
        <v>35628</v>
      </c>
      <c r="G248" s="9">
        <f>일위대가!J1589</f>
        <v>1003</v>
      </c>
      <c r="H248" s="9">
        <f t="shared" si="3"/>
        <v>36876</v>
      </c>
      <c r="I248" s="12" t="s">
        <v>2271</v>
      </c>
      <c r="J248" s="6" t="s">
        <v>53</v>
      </c>
      <c r="K248" s="5" t="s">
        <v>53</v>
      </c>
      <c r="L248" s="5" t="s">
        <v>53</v>
      </c>
      <c r="M248" s="5" t="s">
        <v>2080</v>
      </c>
    </row>
    <row r="249" spans="1:13" ht="30" customHeight="1">
      <c r="A249" s="6" t="s">
        <v>2279</v>
      </c>
      <c r="B249" s="6" t="s">
        <v>2225</v>
      </c>
      <c r="C249" s="6" t="s">
        <v>2140</v>
      </c>
      <c r="D249" s="12" t="s">
        <v>248</v>
      </c>
      <c r="E249" s="9">
        <f>일위대가!F1598</f>
        <v>245</v>
      </c>
      <c r="F249" s="9">
        <f>일위대가!H1598</f>
        <v>28573</v>
      </c>
      <c r="G249" s="9">
        <f>일위대가!J1598</f>
        <v>791</v>
      </c>
      <c r="H249" s="9">
        <f t="shared" si="3"/>
        <v>29609</v>
      </c>
      <c r="I249" s="12" t="s">
        <v>2280</v>
      </c>
      <c r="J249" s="6" t="s">
        <v>53</v>
      </c>
      <c r="K249" s="5" t="s">
        <v>53</v>
      </c>
      <c r="L249" s="5" t="s">
        <v>53</v>
      </c>
      <c r="M249" s="5" t="s">
        <v>2080</v>
      </c>
    </row>
    <row r="250" spans="1:13" ht="30" customHeight="1">
      <c r="A250" s="6" t="s">
        <v>2288</v>
      </c>
      <c r="B250" s="6" t="s">
        <v>2225</v>
      </c>
      <c r="C250" s="6" t="s">
        <v>2150</v>
      </c>
      <c r="D250" s="12" t="s">
        <v>248</v>
      </c>
      <c r="E250" s="9">
        <f>일위대가!F1607</f>
        <v>245</v>
      </c>
      <c r="F250" s="9">
        <f>일위대가!H1607</f>
        <v>25486</v>
      </c>
      <c r="G250" s="9">
        <f>일위대가!J1607</f>
        <v>708</v>
      </c>
      <c r="H250" s="9">
        <f t="shared" si="3"/>
        <v>26439</v>
      </c>
      <c r="I250" s="12" t="s">
        <v>2289</v>
      </c>
      <c r="J250" s="6" t="s">
        <v>53</v>
      </c>
      <c r="K250" s="5" t="s">
        <v>53</v>
      </c>
      <c r="L250" s="5" t="s">
        <v>53</v>
      </c>
      <c r="M250" s="5" t="s">
        <v>2080</v>
      </c>
    </row>
    <row r="251" spans="1:13" ht="30" customHeight="1">
      <c r="A251" s="6" t="s">
        <v>2297</v>
      </c>
      <c r="B251" s="6" t="s">
        <v>2225</v>
      </c>
      <c r="C251" s="6" t="s">
        <v>2160</v>
      </c>
      <c r="D251" s="12" t="s">
        <v>248</v>
      </c>
      <c r="E251" s="9">
        <f>일위대가!F1616</f>
        <v>245</v>
      </c>
      <c r="F251" s="9">
        <f>일위대가!H1616</f>
        <v>35628</v>
      </c>
      <c r="G251" s="9">
        <f>일위대가!J1616</f>
        <v>1003</v>
      </c>
      <c r="H251" s="9">
        <f t="shared" si="3"/>
        <v>36876</v>
      </c>
      <c r="I251" s="12" t="s">
        <v>2298</v>
      </c>
      <c r="J251" s="6" t="s">
        <v>53</v>
      </c>
      <c r="K251" s="5" t="s">
        <v>53</v>
      </c>
      <c r="L251" s="5" t="s">
        <v>53</v>
      </c>
      <c r="M251" s="5" t="s">
        <v>2080</v>
      </c>
    </row>
    <row r="252" spans="1:13" ht="30" customHeight="1">
      <c r="A252" s="6" t="s">
        <v>2306</v>
      </c>
      <c r="B252" s="6" t="s">
        <v>2307</v>
      </c>
      <c r="C252" s="6" t="s">
        <v>2308</v>
      </c>
      <c r="D252" s="12" t="s">
        <v>248</v>
      </c>
      <c r="E252" s="9">
        <f>일위대가!F1620</f>
        <v>0</v>
      </c>
      <c r="F252" s="9">
        <f>일위대가!H1620</f>
        <v>2986</v>
      </c>
      <c r="G252" s="9">
        <f>일위대가!J1620</f>
        <v>0</v>
      </c>
      <c r="H252" s="9">
        <f t="shared" si="3"/>
        <v>2986</v>
      </c>
      <c r="I252" s="12" t="s">
        <v>2309</v>
      </c>
      <c r="J252" s="6" t="s">
        <v>53</v>
      </c>
      <c r="K252" s="5" t="s">
        <v>53</v>
      </c>
      <c r="L252" s="5" t="s">
        <v>53</v>
      </c>
      <c r="M252" s="5" t="s">
        <v>2310</v>
      </c>
    </row>
    <row r="253" spans="1:13" ht="30" customHeight="1">
      <c r="A253" s="6" t="s">
        <v>2313</v>
      </c>
      <c r="B253" s="6" t="s">
        <v>2307</v>
      </c>
      <c r="C253" s="6" t="s">
        <v>2314</v>
      </c>
      <c r="D253" s="12" t="s">
        <v>248</v>
      </c>
      <c r="E253" s="9">
        <f>일위대가!F1624</f>
        <v>0</v>
      </c>
      <c r="F253" s="9">
        <f>일위대가!H1624</f>
        <v>1706</v>
      </c>
      <c r="G253" s="9">
        <f>일위대가!J1624</f>
        <v>0</v>
      </c>
      <c r="H253" s="9">
        <f t="shared" si="3"/>
        <v>1706</v>
      </c>
      <c r="I253" s="12" t="s">
        <v>2315</v>
      </c>
      <c r="J253" s="6" t="s">
        <v>53</v>
      </c>
      <c r="K253" s="5" t="s">
        <v>53</v>
      </c>
      <c r="L253" s="5" t="s">
        <v>53</v>
      </c>
      <c r="M253" s="5" t="s">
        <v>2310</v>
      </c>
    </row>
    <row r="254" spans="1:13" ht="30" customHeight="1">
      <c r="A254" s="6" t="s">
        <v>2318</v>
      </c>
      <c r="B254" s="6" t="s">
        <v>2319</v>
      </c>
      <c r="C254" s="6" t="s">
        <v>2308</v>
      </c>
      <c r="D254" s="12" t="s">
        <v>248</v>
      </c>
      <c r="E254" s="9">
        <f>일위대가!F1628</f>
        <v>0</v>
      </c>
      <c r="F254" s="9">
        <f>일위대가!H1628</f>
        <v>1279</v>
      </c>
      <c r="G254" s="9">
        <f>일위대가!J1628</f>
        <v>0</v>
      </c>
      <c r="H254" s="9">
        <f t="shared" si="3"/>
        <v>1279</v>
      </c>
      <c r="I254" s="12" t="s">
        <v>2320</v>
      </c>
      <c r="J254" s="6" t="s">
        <v>53</v>
      </c>
      <c r="K254" s="5" t="s">
        <v>53</v>
      </c>
      <c r="L254" s="5" t="s">
        <v>53</v>
      </c>
      <c r="M254" s="5" t="s">
        <v>2310</v>
      </c>
    </row>
    <row r="255" spans="1:13" ht="30" customHeight="1">
      <c r="A255" s="6" t="s">
        <v>2323</v>
      </c>
      <c r="B255" s="6" t="s">
        <v>2319</v>
      </c>
      <c r="C255" s="6" t="s">
        <v>2314</v>
      </c>
      <c r="D255" s="12" t="s">
        <v>248</v>
      </c>
      <c r="E255" s="9">
        <f>일위대가!F1632</f>
        <v>0</v>
      </c>
      <c r="F255" s="9">
        <f>일위대가!H1632</f>
        <v>711</v>
      </c>
      <c r="G255" s="9">
        <f>일위대가!J1632</f>
        <v>0</v>
      </c>
      <c r="H255" s="9">
        <f t="shared" si="3"/>
        <v>711</v>
      </c>
      <c r="I255" s="12" t="s">
        <v>2324</v>
      </c>
      <c r="J255" s="6" t="s">
        <v>53</v>
      </c>
      <c r="K255" s="5" t="s">
        <v>53</v>
      </c>
      <c r="L255" s="5" t="s">
        <v>53</v>
      </c>
      <c r="M255" s="5" t="s">
        <v>2310</v>
      </c>
    </row>
    <row r="256" spans="1:13" ht="30" customHeight="1">
      <c r="A256" s="6" t="s">
        <v>2327</v>
      </c>
      <c r="B256" s="6" t="s">
        <v>2328</v>
      </c>
      <c r="C256" s="6" t="s">
        <v>2329</v>
      </c>
      <c r="D256" s="12" t="s">
        <v>248</v>
      </c>
      <c r="E256" s="9">
        <f>일위대가!F1638</f>
        <v>61</v>
      </c>
      <c r="F256" s="9">
        <f>일위대가!H1638</f>
        <v>33165</v>
      </c>
      <c r="G256" s="9">
        <f>일위대가!J1638</f>
        <v>0</v>
      </c>
      <c r="H256" s="9">
        <f t="shared" si="3"/>
        <v>33226</v>
      </c>
      <c r="I256" s="12" t="s">
        <v>2330</v>
      </c>
      <c r="J256" s="6" t="s">
        <v>53</v>
      </c>
      <c r="K256" s="5" t="s">
        <v>53</v>
      </c>
      <c r="L256" s="5" t="s">
        <v>53</v>
      </c>
      <c r="M256" s="5" t="s">
        <v>2331</v>
      </c>
    </row>
    <row r="257" spans="1:13" ht="30" customHeight="1">
      <c r="A257" s="6" t="s">
        <v>2338</v>
      </c>
      <c r="B257" s="6" t="s">
        <v>2328</v>
      </c>
      <c r="C257" s="6" t="s">
        <v>2339</v>
      </c>
      <c r="D257" s="12" t="s">
        <v>248</v>
      </c>
      <c r="E257" s="9">
        <f>일위대가!F1644</f>
        <v>70</v>
      </c>
      <c r="F257" s="9">
        <f>일위대가!H1644</f>
        <v>99497</v>
      </c>
      <c r="G257" s="9">
        <f>일위대가!J1644</f>
        <v>0</v>
      </c>
      <c r="H257" s="9">
        <f t="shared" si="3"/>
        <v>99567</v>
      </c>
      <c r="I257" s="12" t="s">
        <v>2340</v>
      </c>
      <c r="J257" s="6" t="s">
        <v>53</v>
      </c>
      <c r="K257" s="5" t="s">
        <v>53</v>
      </c>
      <c r="L257" s="5" t="s">
        <v>53</v>
      </c>
      <c r="M257" s="5" t="s">
        <v>2331</v>
      </c>
    </row>
    <row r="258" spans="1:13" ht="30" customHeight="1">
      <c r="A258" s="6" t="s">
        <v>2345</v>
      </c>
      <c r="B258" s="6" t="s">
        <v>2328</v>
      </c>
      <c r="C258" s="6" t="s">
        <v>2346</v>
      </c>
      <c r="D258" s="12" t="s">
        <v>248</v>
      </c>
      <c r="E258" s="9">
        <f>일위대가!F1650</f>
        <v>61</v>
      </c>
      <c r="F258" s="9">
        <f>일위대가!H1650</f>
        <v>33165</v>
      </c>
      <c r="G258" s="9">
        <f>일위대가!J1650</f>
        <v>0</v>
      </c>
      <c r="H258" s="9">
        <f t="shared" si="3"/>
        <v>33226</v>
      </c>
      <c r="I258" s="12" t="s">
        <v>2347</v>
      </c>
      <c r="J258" s="6" t="s">
        <v>53</v>
      </c>
      <c r="K258" s="5" t="s">
        <v>53</v>
      </c>
      <c r="L258" s="5" t="s">
        <v>53</v>
      </c>
      <c r="M258" s="5" t="s">
        <v>2331</v>
      </c>
    </row>
    <row r="259" spans="1:13" ht="30" customHeight="1">
      <c r="A259" s="6" t="s">
        <v>2352</v>
      </c>
      <c r="B259" s="6" t="s">
        <v>2328</v>
      </c>
      <c r="C259" s="6" t="s">
        <v>2353</v>
      </c>
      <c r="D259" s="12" t="s">
        <v>248</v>
      </c>
      <c r="E259" s="9">
        <f>일위대가!F1657</f>
        <v>3294</v>
      </c>
      <c r="F259" s="9">
        <f>일위대가!H1657</f>
        <v>39481</v>
      </c>
      <c r="G259" s="9">
        <f>일위대가!J1657</f>
        <v>0</v>
      </c>
      <c r="H259" s="9">
        <f t="shared" si="3"/>
        <v>42775</v>
      </c>
      <c r="I259" s="12" t="s">
        <v>2354</v>
      </c>
      <c r="J259" s="6" t="s">
        <v>53</v>
      </c>
      <c r="K259" s="5" t="s">
        <v>53</v>
      </c>
      <c r="L259" s="5" t="s">
        <v>53</v>
      </c>
      <c r="M259" s="5" t="s">
        <v>2331</v>
      </c>
    </row>
    <row r="260" spans="1:13" ht="30" customHeight="1">
      <c r="A260" s="6" t="s">
        <v>2360</v>
      </c>
      <c r="B260" s="6" t="s">
        <v>2361</v>
      </c>
      <c r="C260" s="6" t="s">
        <v>2362</v>
      </c>
      <c r="D260" s="12" t="s">
        <v>248</v>
      </c>
      <c r="E260" s="9">
        <f>일위대가!F1662</f>
        <v>3183</v>
      </c>
      <c r="F260" s="9">
        <f>일위대가!H1662</f>
        <v>4961</v>
      </c>
      <c r="G260" s="9">
        <f>일위대가!J1662</f>
        <v>99</v>
      </c>
      <c r="H260" s="9">
        <f t="shared" ref="H260:H323" si="4">E260+F260+G260</f>
        <v>8243</v>
      </c>
      <c r="I260" s="12" t="s">
        <v>2363</v>
      </c>
      <c r="J260" s="6" t="s">
        <v>53</v>
      </c>
      <c r="K260" s="5" t="s">
        <v>53</v>
      </c>
      <c r="L260" s="5" t="s">
        <v>53</v>
      </c>
      <c r="M260" s="5" t="s">
        <v>2364</v>
      </c>
    </row>
    <row r="261" spans="1:13" ht="30" customHeight="1">
      <c r="A261" s="6" t="s">
        <v>2374</v>
      </c>
      <c r="B261" s="6" t="s">
        <v>2375</v>
      </c>
      <c r="C261" s="6" t="s">
        <v>53</v>
      </c>
      <c r="D261" s="12" t="s">
        <v>248</v>
      </c>
      <c r="E261" s="9">
        <f>일위대가!F1667</f>
        <v>3840</v>
      </c>
      <c r="F261" s="9">
        <f>일위대가!H1667</f>
        <v>9069</v>
      </c>
      <c r="G261" s="9">
        <f>일위대가!J1667</f>
        <v>181</v>
      </c>
      <c r="H261" s="9">
        <f t="shared" si="4"/>
        <v>13090</v>
      </c>
      <c r="I261" s="12" t="s">
        <v>2376</v>
      </c>
      <c r="J261" s="6" t="s">
        <v>53</v>
      </c>
      <c r="K261" s="5" t="s">
        <v>53</v>
      </c>
      <c r="L261" s="5" t="s">
        <v>53</v>
      </c>
      <c r="M261" s="5" t="s">
        <v>2377</v>
      </c>
    </row>
    <row r="262" spans="1:13" ht="30" customHeight="1">
      <c r="A262" s="6" t="s">
        <v>2388</v>
      </c>
      <c r="B262" s="6" t="s">
        <v>2389</v>
      </c>
      <c r="C262" s="6" t="s">
        <v>2390</v>
      </c>
      <c r="D262" s="12" t="s">
        <v>248</v>
      </c>
      <c r="E262" s="9">
        <f>일위대가!F1672</f>
        <v>410</v>
      </c>
      <c r="F262" s="9">
        <f>일위대가!H1672</f>
        <v>18939</v>
      </c>
      <c r="G262" s="9">
        <f>일위대가!J1672</f>
        <v>378</v>
      </c>
      <c r="H262" s="9">
        <f t="shared" si="4"/>
        <v>19727</v>
      </c>
      <c r="I262" s="12" t="s">
        <v>2391</v>
      </c>
      <c r="J262" s="6" t="s">
        <v>53</v>
      </c>
      <c r="K262" s="5" t="s">
        <v>53</v>
      </c>
      <c r="L262" s="5" t="s">
        <v>53</v>
      </c>
      <c r="M262" s="5" t="s">
        <v>2392</v>
      </c>
    </row>
    <row r="263" spans="1:13" ht="30" customHeight="1">
      <c r="A263" s="6" t="s">
        <v>2399</v>
      </c>
      <c r="B263" s="6" t="s">
        <v>2400</v>
      </c>
      <c r="C263" s="6" t="s">
        <v>2401</v>
      </c>
      <c r="D263" s="12" t="s">
        <v>248</v>
      </c>
      <c r="E263" s="9">
        <f>일위대가!F1678</f>
        <v>2354</v>
      </c>
      <c r="F263" s="9">
        <f>일위대가!H1678</f>
        <v>12934</v>
      </c>
      <c r="G263" s="9">
        <f>일위대가!J1678</f>
        <v>197</v>
      </c>
      <c r="H263" s="9">
        <f t="shared" si="4"/>
        <v>15485</v>
      </c>
      <c r="I263" s="12" t="s">
        <v>2402</v>
      </c>
      <c r="J263" s="6" t="s">
        <v>53</v>
      </c>
      <c r="K263" s="5" t="s">
        <v>53</v>
      </c>
      <c r="L263" s="5" t="s">
        <v>53</v>
      </c>
      <c r="M263" s="5" t="s">
        <v>2392</v>
      </c>
    </row>
    <row r="264" spans="1:13" ht="30" customHeight="1">
      <c r="A264" s="6" t="s">
        <v>2414</v>
      </c>
      <c r="B264" s="6" t="s">
        <v>2415</v>
      </c>
      <c r="C264" s="6" t="s">
        <v>610</v>
      </c>
      <c r="D264" s="12" t="s">
        <v>91</v>
      </c>
      <c r="E264" s="9">
        <f>일위대가!F1684</f>
        <v>0</v>
      </c>
      <c r="F264" s="9">
        <f>일위대가!H1684</f>
        <v>5619</v>
      </c>
      <c r="G264" s="9">
        <f>일위대가!J1684</f>
        <v>112</v>
      </c>
      <c r="H264" s="9">
        <f t="shared" si="4"/>
        <v>5731</v>
      </c>
      <c r="I264" s="12" t="s">
        <v>2416</v>
      </c>
      <c r="J264" s="6" t="s">
        <v>53</v>
      </c>
      <c r="K264" s="5" t="s">
        <v>53</v>
      </c>
      <c r="L264" s="5" t="s">
        <v>53</v>
      </c>
      <c r="M264" s="5" t="s">
        <v>2417</v>
      </c>
    </row>
    <row r="265" spans="1:13" ht="30" customHeight="1">
      <c r="A265" s="6" t="s">
        <v>2423</v>
      </c>
      <c r="B265" s="6" t="s">
        <v>2424</v>
      </c>
      <c r="C265" s="6" t="s">
        <v>2425</v>
      </c>
      <c r="D265" s="12" t="s">
        <v>248</v>
      </c>
      <c r="E265" s="9">
        <f>일위대가!F1690</f>
        <v>12544</v>
      </c>
      <c r="F265" s="9">
        <f>일위대가!H1690</f>
        <v>25015</v>
      </c>
      <c r="G265" s="9">
        <f>일위대가!J1690</f>
        <v>0</v>
      </c>
      <c r="H265" s="9">
        <f t="shared" si="4"/>
        <v>37559</v>
      </c>
      <c r="I265" s="12" t="s">
        <v>2426</v>
      </c>
      <c r="J265" s="6" t="s">
        <v>53</v>
      </c>
      <c r="K265" s="5" t="s">
        <v>53</v>
      </c>
      <c r="L265" s="5" t="s">
        <v>53</v>
      </c>
      <c r="M265" s="5" t="s">
        <v>2427</v>
      </c>
    </row>
    <row r="266" spans="1:13" ht="30" customHeight="1">
      <c r="A266" s="6" t="s">
        <v>2443</v>
      </c>
      <c r="B266" s="6" t="s">
        <v>2424</v>
      </c>
      <c r="C266" s="6" t="s">
        <v>2444</v>
      </c>
      <c r="D266" s="12" t="s">
        <v>248</v>
      </c>
      <c r="E266" s="9">
        <f>일위대가!F1696</f>
        <v>12693</v>
      </c>
      <c r="F266" s="9">
        <f>일위대가!H1696</f>
        <v>30540</v>
      </c>
      <c r="G266" s="9">
        <f>일위대가!J1696</f>
        <v>0</v>
      </c>
      <c r="H266" s="9">
        <f t="shared" si="4"/>
        <v>43233</v>
      </c>
      <c r="I266" s="12" t="s">
        <v>2445</v>
      </c>
      <c r="J266" s="6" t="s">
        <v>53</v>
      </c>
      <c r="K266" s="5" t="s">
        <v>53</v>
      </c>
      <c r="L266" s="5" t="s">
        <v>53</v>
      </c>
      <c r="M266" s="5" t="s">
        <v>2427</v>
      </c>
    </row>
    <row r="267" spans="1:13" ht="30" customHeight="1">
      <c r="A267" s="6" t="s">
        <v>2455</v>
      </c>
      <c r="B267" s="6" t="s">
        <v>2456</v>
      </c>
      <c r="C267" s="6" t="s">
        <v>2457</v>
      </c>
      <c r="D267" s="12" t="s">
        <v>248</v>
      </c>
      <c r="E267" s="9">
        <f>일위대가!F1706</f>
        <v>21958</v>
      </c>
      <c r="F267" s="9">
        <f>일위대가!H1706</f>
        <v>19919</v>
      </c>
      <c r="G267" s="9">
        <f>일위대가!J1706</f>
        <v>0</v>
      </c>
      <c r="H267" s="9">
        <f t="shared" si="4"/>
        <v>41877</v>
      </c>
      <c r="I267" s="12" t="s">
        <v>2458</v>
      </c>
      <c r="J267" s="6" t="s">
        <v>53</v>
      </c>
      <c r="K267" s="5" t="s">
        <v>53</v>
      </c>
      <c r="L267" s="5" t="s">
        <v>53</v>
      </c>
      <c r="M267" s="5" t="s">
        <v>2459</v>
      </c>
    </row>
    <row r="268" spans="1:13" ht="30" customHeight="1">
      <c r="A268" s="6" t="s">
        <v>2484</v>
      </c>
      <c r="B268" s="6" t="s">
        <v>2456</v>
      </c>
      <c r="C268" s="6" t="s">
        <v>2485</v>
      </c>
      <c r="D268" s="12" t="s">
        <v>248</v>
      </c>
      <c r="E268" s="9">
        <f>일위대가!F1716</f>
        <v>22048</v>
      </c>
      <c r="F268" s="9">
        <f>일위대가!H1716</f>
        <v>23499</v>
      </c>
      <c r="G268" s="9">
        <f>일위대가!J1716</f>
        <v>0</v>
      </c>
      <c r="H268" s="9">
        <f t="shared" si="4"/>
        <v>45547</v>
      </c>
      <c r="I268" s="12" t="s">
        <v>2486</v>
      </c>
      <c r="J268" s="6" t="s">
        <v>53</v>
      </c>
      <c r="K268" s="5" t="s">
        <v>53</v>
      </c>
      <c r="L268" s="5" t="s">
        <v>53</v>
      </c>
      <c r="M268" s="5" t="s">
        <v>2459</v>
      </c>
    </row>
    <row r="269" spans="1:13" ht="30" customHeight="1">
      <c r="A269" s="6" t="s">
        <v>2501</v>
      </c>
      <c r="B269" s="6" t="s">
        <v>2502</v>
      </c>
      <c r="C269" s="6" t="s">
        <v>2503</v>
      </c>
      <c r="D269" s="12" t="s">
        <v>248</v>
      </c>
      <c r="E269" s="9">
        <f>일위대가!F1727</f>
        <v>16983</v>
      </c>
      <c r="F269" s="9">
        <f>일위대가!H1727</f>
        <v>17973</v>
      </c>
      <c r="G269" s="9">
        <f>일위대가!J1727</f>
        <v>0</v>
      </c>
      <c r="H269" s="9">
        <f t="shared" si="4"/>
        <v>34956</v>
      </c>
      <c r="I269" s="12" t="s">
        <v>2504</v>
      </c>
      <c r="J269" s="6" t="s">
        <v>53</v>
      </c>
      <c r="K269" s="5" t="s">
        <v>53</v>
      </c>
      <c r="L269" s="5" t="s">
        <v>53</v>
      </c>
      <c r="M269" s="5" t="s">
        <v>2459</v>
      </c>
    </row>
    <row r="270" spans="1:13" ht="30" customHeight="1">
      <c r="A270" s="6" t="s">
        <v>2523</v>
      </c>
      <c r="B270" s="6" t="s">
        <v>2502</v>
      </c>
      <c r="C270" s="6" t="s">
        <v>2524</v>
      </c>
      <c r="D270" s="12" t="s">
        <v>248</v>
      </c>
      <c r="E270" s="9">
        <f>일위대가!F1738</f>
        <v>17073</v>
      </c>
      <c r="F270" s="9">
        <f>일위대가!H1738</f>
        <v>21553</v>
      </c>
      <c r="G270" s="9">
        <f>일위대가!J1738</f>
        <v>0</v>
      </c>
      <c r="H270" s="9">
        <f t="shared" si="4"/>
        <v>38626</v>
      </c>
      <c r="I270" s="12" t="s">
        <v>2525</v>
      </c>
      <c r="J270" s="6" t="s">
        <v>53</v>
      </c>
      <c r="K270" s="5" t="s">
        <v>53</v>
      </c>
      <c r="L270" s="5" t="s">
        <v>53</v>
      </c>
      <c r="M270" s="5" t="s">
        <v>2459</v>
      </c>
    </row>
    <row r="271" spans="1:13" ht="30" customHeight="1">
      <c r="A271" s="6" t="s">
        <v>2537</v>
      </c>
      <c r="B271" s="6" t="s">
        <v>2538</v>
      </c>
      <c r="C271" s="6" t="s">
        <v>2539</v>
      </c>
      <c r="D271" s="12" t="s">
        <v>248</v>
      </c>
      <c r="E271" s="9">
        <f>일위대가!F1743</f>
        <v>3085</v>
      </c>
      <c r="F271" s="9">
        <f>일위대가!H1743</f>
        <v>20970</v>
      </c>
      <c r="G271" s="9">
        <f>일위대가!J1743</f>
        <v>0</v>
      </c>
      <c r="H271" s="9">
        <f t="shared" si="4"/>
        <v>24055</v>
      </c>
      <c r="I271" s="12" t="s">
        <v>2540</v>
      </c>
      <c r="J271" s="6" t="s">
        <v>53</v>
      </c>
      <c r="K271" s="5" t="s">
        <v>53</v>
      </c>
      <c r="L271" s="5" t="s">
        <v>53</v>
      </c>
      <c r="M271" s="5" t="s">
        <v>2541</v>
      </c>
    </row>
    <row r="272" spans="1:13" ht="30" customHeight="1">
      <c r="A272" s="6" t="s">
        <v>2548</v>
      </c>
      <c r="B272" s="6" t="s">
        <v>2538</v>
      </c>
      <c r="C272" s="6" t="s">
        <v>2549</v>
      </c>
      <c r="D272" s="12" t="s">
        <v>248</v>
      </c>
      <c r="E272" s="9">
        <f>일위대가!F1748</f>
        <v>2264</v>
      </c>
      <c r="F272" s="9">
        <f>일위대가!H1748</f>
        <v>17974</v>
      </c>
      <c r="G272" s="9">
        <f>일위대가!J1748</f>
        <v>0</v>
      </c>
      <c r="H272" s="9">
        <f t="shared" si="4"/>
        <v>20238</v>
      </c>
      <c r="I272" s="12" t="s">
        <v>2550</v>
      </c>
      <c r="J272" s="6" t="s">
        <v>53</v>
      </c>
      <c r="K272" s="5" t="s">
        <v>53</v>
      </c>
      <c r="L272" s="5" t="s">
        <v>53</v>
      </c>
      <c r="M272" s="5" t="s">
        <v>2541</v>
      </c>
    </row>
    <row r="273" spans="1:13" ht="30" customHeight="1">
      <c r="A273" s="6" t="s">
        <v>2556</v>
      </c>
      <c r="B273" s="6" t="s">
        <v>2557</v>
      </c>
      <c r="C273" s="6" t="s">
        <v>2558</v>
      </c>
      <c r="D273" s="12" t="s">
        <v>248</v>
      </c>
      <c r="E273" s="9">
        <f>일위대가!F1756</f>
        <v>14082</v>
      </c>
      <c r="F273" s="9">
        <f>일위대가!H1756</f>
        <v>17973</v>
      </c>
      <c r="G273" s="9">
        <f>일위대가!J1756</f>
        <v>0</v>
      </c>
      <c r="H273" s="9">
        <f t="shared" si="4"/>
        <v>32055</v>
      </c>
      <c r="I273" s="12" t="s">
        <v>2559</v>
      </c>
      <c r="J273" s="6" t="s">
        <v>53</v>
      </c>
      <c r="K273" s="5" t="s">
        <v>53</v>
      </c>
      <c r="L273" s="5" t="s">
        <v>53</v>
      </c>
      <c r="M273" s="5" t="s">
        <v>2560</v>
      </c>
    </row>
    <row r="274" spans="1:13" ht="30" customHeight="1">
      <c r="A274" s="6" t="s">
        <v>2577</v>
      </c>
      <c r="B274" s="6" t="s">
        <v>2557</v>
      </c>
      <c r="C274" s="6" t="s">
        <v>2578</v>
      </c>
      <c r="D274" s="12" t="s">
        <v>248</v>
      </c>
      <c r="E274" s="9">
        <f>일위대가!F1764</f>
        <v>14172</v>
      </c>
      <c r="F274" s="9">
        <f>일위대가!H1764</f>
        <v>21553</v>
      </c>
      <c r="G274" s="9">
        <f>일위대가!J1764</f>
        <v>0</v>
      </c>
      <c r="H274" s="9">
        <f t="shared" si="4"/>
        <v>35725</v>
      </c>
      <c r="I274" s="12" t="s">
        <v>2579</v>
      </c>
      <c r="J274" s="6" t="s">
        <v>53</v>
      </c>
      <c r="K274" s="5" t="s">
        <v>53</v>
      </c>
      <c r="L274" s="5" t="s">
        <v>53</v>
      </c>
      <c r="M274" s="5" t="s">
        <v>2560</v>
      </c>
    </row>
    <row r="275" spans="1:13" ht="30" customHeight="1">
      <c r="A275" s="6" t="s">
        <v>2592</v>
      </c>
      <c r="B275" s="6" t="s">
        <v>2593</v>
      </c>
      <c r="C275" s="6" t="s">
        <v>2594</v>
      </c>
      <c r="D275" s="12" t="s">
        <v>248</v>
      </c>
      <c r="E275" s="9">
        <f>일위대가!F1771</f>
        <v>10839</v>
      </c>
      <c r="F275" s="9">
        <f>일위대가!H1771</f>
        <v>17973</v>
      </c>
      <c r="G275" s="9">
        <f>일위대가!J1771</f>
        <v>0</v>
      </c>
      <c r="H275" s="9">
        <f t="shared" si="4"/>
        <v>28812</v>
      </c>
      <c r="I275" s="12" t="s">
        <v>2595</v>
      </c>
      <c r="J275" s="6" t="s">
        <v>53</v>
      </c>
      <c r="K275" s="5" t="s">
        <v>53</v>
      </c>
      <c r="L275" s="5" t="s">
        <v>53</v>
      </c>
      <c r="M275" s="5" t="s">
        <v>2596</v>
      </c>
    </row>
    <row r="276" spans="1:13" ht="30" customHeight="1">
      <c r="A276" s="6" t="s">
        <v>2604</v>
      </c>
      <c r="B276" s="6" t="s">
        <v>2593</v>
      </c>
      <c r="C276" s="6" t="s">
        <v>2605</v>
      </c>
      <c r="D276" s="12" t="s">
        <v>248</v>
      </c>
      <c r="E276" s="9">
        <f>일위대가!F1778</f>
        <v>10929</v>
      </c>
      <c r="F276" s="9">
        <f>일위대가!H1778</f>
        <v>21553</v>
      </c>
      <c r="G276" s="9">
        <f>일위대가!J1778</f>
        <v>0</v>
      </c>
      <c r="H276" s="9">
        <f t="shared" si="4"/>
        <v>32482</v>
      </c>
      <c r="I276" s="12" t="s">
        <v>2606</v>
      </c>
      <c r="J276" s="6" t="s">
        <v>53</v>
      </c>
      <c r="K276" s="5" t="s">
        <v>53</v>
      </c>
      <c r="L276" s="5" t="s">
        <v>53</v>
      </c>
      <c r="M276" s="5" t="s">
        <v>2596</v>
      </c>
    </row>
    <row r="277" spans="1:13" ht="30" customHeight="1">
      <c r="A277" s="6" t="s">
        <v>2612</v>
      </c>
      <c r="B277" s="6" t="s">
        <v>2613</v>
      </c>
      <c r="C277" s="6" t="s">
        <v>2614</v>
      </c>
      <c r="D277" s="12" t="s">
        <v>248</v>
      </c>
      <c r="E277" s="9">
        <f>일위대가!F1783</f>
        <v>2945</v>
      </c>
      <c r="F277" s="9">
        <f>일위대가!H1783</f>
        <v>17332</v>
      </c>
      <c r="G277" s="9">
        <f>일위대가!J1783</f>
        <v>0</v>
      </c>
      <c r="H277" s="9">
        <f t="shared" si="4"/>
        <v>20277</v>
      </c>
      <c r="I277" s="12" t="s">
        <v>2615</v>
      </c>
      <c r="J277" s="6" t="s">
        <v>53</v>
      </c>
      <c r="K277" s="5" t="s">
        <v>53</v>
      </c>
      <c r="L277" s="5" t="s">
        <v>53</v>
      </c>
      <c r="M277" s="5" t="s">
        <v>2616</v>
      </c>
    </row>
    <row r="278" spans="1:13" ht="30" customHeight="1">
      <c r="A278" s="6" t="s">
        <v>2627</v>
      </c>
      <c r="B278" s="6" t="s">
        <v>2613</v>
      </c>
      <c r="C278" s="6" t="s">
        <v>2628</v>
      </c>
      <c r="D278" s="12" t="s">
        <v>248</v>
      </c>
      <c r="E278" s="9">
        <f>일위대가!F1788</f>
        <v>3366</v>
      </c>
      <c r="F278" s="9">
        <f>일위대가!H1788</f>
        <v>18986</v>
      </c>
      <c r="G278" s="9">
        <f>일위대가!J1788</f>
        <v>0</v>
      </c>
      <c r="H278" s="9">
        <f t="shared" si="4"/>
        <v>22352</v>
      </c>
      <c r="I278" s="12" t="s">
        <v>2629</v>
      </c>
      <c r="J278" s="6" t="s">
        <v>53</v>
      </c>
      <c r="K278" s="5" t="s">
        <v>53</v>
      </c>
      <c r="L278" s="5" t="s">
        <v>53</v>
      </c>
      <c r="M278" s="5" t="s">
        <v>2616</v>
      </c>
    </row>
    <row r="279" spans="1:13" ht="30" customHeight="1">
      <c r="A279" s="6" t="s">
        <v>2635</v>
      </c>
      <c r="B279" s="6" t="s">
        <v>2636</v>
      </c>
      <c r="C279" s="6" t="s">
        <v>2637</v>
      </c>
      <c r="D279" s="12" t="s">
        <v>248</v>
      </c>
      <c r="E279" s="9">
        <f>일위대가!F1793</f>
        <v>2765</v>
      </c>
      <c r="F279" s="9">
        <f>일위대가!H1793</f>
        <v>15730</v>
      </c>
      <c r="G279" s="9">
        <f>일위대가!J1793</f>
        <v>0</v>
      </c>
      <c r="H279" s="9">
        <f t="shared" si="4"/>
        <v>18495</v>
      </c>
      <c r="I279" s="12" t="s">
        <v>2638</v>
      </c>
      <c r="J279" s="6" t="s">
        <v>53</v>
      </c>
      <c r="K279" s="5" t="s">
        <v>53</v>
      </c>
      <c r="L279" s="5" t="s">
        <v>53</v>
      </c>
      <c r="M279" s="5" t="s">
        <v>2616</v>
      </c>
    </row>
    <row r="280" spans="1:13" ht="30" customHeight="1">
      <c r="A280" s="6" t="s">
        <v>2645</v>
      </c>
      <c r="B280" s="6" t="s">
        <v>2636</v>
      </c>
      <c r="C280" s="6" t="s">
        <v>2646</v>
      </c>
      <c r="D280" s="12" t="s">
        <v>248</v>
      </c>
      <c r="E280" s="9">
        <f>일위대가!F1798</f>
        <v>3226</v>
      </c>
      <c r="F280" s="9">
        <f>일위대가!H1798</f>
        <v>17558</v>
      </c>
      <c r="G280" s="9">
        <f>일위대가!J1798</f>
        <v>0</v>
      </c>
      <c r="H280" s="9">
        <f t="shared" si="4"/>
        <v>20784</v>
      </c>
      <c r="I280" s="12" t="s">
        <v>2647</v>
      </c>
      <c r="J280" s="6" t="s">
        <v>53</v>
      </c>
      <c r="K280" s="5" t="s">
        <v>53</v>
      </c>
      <c r="L280" s="5" t="s">
        <v>53</v>
      </c>
      <c r="M280" s="5" t="s">
        <v>2616</v>
      </c>
    </row>
    <row r="281" spans="1:13" ht="30" customHeight="1">
      <c r="A281" s="6" t="s">
        <v>2651</v>
      </c>
      <c r="B281" s="6" t="s">
        <v>2652</v>
      </c>
      <c r="C281" s="6" t="s">
        <v>2653</v>
      </c>
      <c r="D281" s="12" t="s">
        <v>248</v>
      </c>
      <c r="E281" s="9">
        <f>일위대가!F1803</f>
        <v>0</v>
      </c>
      <c r="F281" s="9">
        <f>일위대가!H1803</f>
        <v>6581</v>
      </c>
      <c r="G281" s="9">
        <f>일위대가!J1803</f>
        <v>0</v>
      </c>
      <c r="H281" s="9">
        <f t="shared" si="4"/>
        <v>6581</v>
      </c>
      <c r="I281" s="12" t="s">
        <v>2654</v>
      </c>
      <c r="J281" s="6" t="s">
        <v>53</v>
      </c>
      <c r="K281" s="5" t="s">
        <v>53</v>
      </c>
      <c r="L281" s="5" t="s">
        <v>53</v>
      </c>
      <c r="M281" s="5" t="s">
        <v>1943</v>
      </c>
    </row>
    <row r="282" spans="1:13" ht="30" customHeight="1">
      <c r="A282" s="6" t="s">
        <v>2660</v>
      </c>
      <c r="B282" s="6" t="s">
        <v>2652</v>
      </c>
      <c r="C282" s="6" t="s">
        <v>2661</v>
      </c>
      <c r="D282" s="12" t="s">
        <v>248</v>
      </c>
      <c r="E282" s="9">
        <f>일위대가!F1808</f>
        <v>0</v>
      </c>
      <c r="F282" s="9">
        <f>일위대가!H1808</f>
        <v>6581</v>
      </c>
      <c r="G282" s="9">
        <f>일위대가!J1808</f>
        <v>0</v>
      </c>
      <c r="H282" s="9">
        <f t="shared" si="4"/>
        <v>6581</v>
      </c>
      <c r="I282" s="12" t="s">
        <v>2662</v>
      </c>
      <c r="J282" s="6" t="s">
        <v>53</v>
      </c>
      <c r="K282" s="5" t="s">
        <v>53</v>
      </c>
      <c r="L282" s="5" t="s">
        <v>53</v>
      </c>
      <c r="M282" s="5" t="s">
        <v>1943</v>
      </c>
    </row>
    <row r="283" spans="1:13" ht="30" customHeight="1">
      <c r="A283" s="6" t="s">
        <v>2666</v>
      </c>
      <c r="B283" s="6" t="s">
        <v>2667</v>
      </c>
      <c r="C283" s="6" t="s">
        <v>2653</v>
      </c>
      <c r="D283" s="12" t="s">
        <v>248</v>
      </c>
      <c r="E283" s="9">
        <f>일위대가!F1813</f>
        <v>0</v>
      </c>
      <c r="F283" s="9">
        <f>일위대가!H1813</f>
        <v>8733</v>
      </c>
      <c r="G283" s="9">
        <f>일위대가!J1813</f>
        <v>0</v>
      </c>
      <c r="H283" s="9">
        <f t="shared" si="4"/>
        <v>8733</v>
      </c>
      <c r="I283" s="12" t="s">
        <v>2668</v>
      </c>
      <c r="J283" s="6" t="s">
        <v>53</v>
      </c>
      <c r="K283" s="5" t="s">
        <v>53</v>
      </c>
      <c r="L283" s="5" t="s">
        <v>53</v>
      </c>
      <c r="M283" s="5" t="s">
        <v>1943</v>
      </c>
    </row>
    <row r="284" spans="1:13" ht="30" customHeight="1">
      <c r="A284" s="6" t="s">
        <v>2674</v>
      </c>
      <c r="B284" s="6" t="s">
        <v>2667</v>
      </c>
      <c r="C284" s="6" t="s">
        <v>2675</v>
      </c>
      <c r="D284" s="12" t="s">
        <v>248</v>
      </c>
      <c r="E284" s="9">
        <f>일위대가!F1818</f>
        <v>0</v>
      </c>
      <c r="F284" s="9">
        <f>일위대가!H1818</f>
        <v>8733</v>
      </c>
      <c r="G284" s="9">
        <f>일위대가!J1818</f>
        <v>0</v>
      </c>
      <c r="H284" s="9">
        <f t="shared" si="4"/>
        <v>8733</v>
      </c>
      <c r="I284" s="12" t="s">
        <v>2676</v>
      </c>
      <c r="J284" s="6" t="s">
        <v>53</v>
      </c>
      <c r="K284" s="5" t="s">
        <v>53</v>
      </c>
      <c r="L284" s="5" t="s">
        <v>53</v>
      </c>
      <c r="M284" s="5" t="s">
        <v>1943</v>
      </c>
    </row>
    <row r="285" spans="1:13" ht="30" customHeight="1">
      <c r="A285" s="6" t="s">
        <v>2680</v>
      </c>
      <c r="B285" s="6" t="s">
        <v>2667</v>
      </c>
      <c r="C285" s="6" t="s">
        <v>2661</v>
      </c>
      <c r="D285" s="12" t="s">
        <v>248</v>
      </c>
      <c r="E285" s="9">
        <f>일위대가!F1823</f>
        <v>0</v>
      </c>
      <c r="F285" s="9">
        <f>일위대가!H1823</f>
        <v>8733</v>
      </c>
      <c r="G285" s="9">
        <f>일위대가!J1823</f>
        <v>0</v>
      </c>
      <c r="H285" s="9">
        <f t="shared" si="4"/>
        <v>8733</v>
      </c>
      <c r="I285" s="12" t="s">
        <v>2681</v>
      </c>
      <c r="J285" s="6" t="s">
        <v>53</v>
      </c>
      <c r="K285" s="5" t="s">
        <v>53</v>
      </c>
      <c r="L285" s="5" t="s">
        <v>53</v>
      </c>
      <c r="M285" s="5" t="s">
        <v>1943</v>
      </c>
    </row>
    <row r="286" spans="1:13" ht="30" customHeight="1">
      <c r="A286" s="6" t="s">
        <v>2685</v>
      </c>
      <c r="B286" s="6" t="s">
        <v>2686</v>
      </c>
      <c r="C286" s="6" t="s">
        <v>2687</v>
      </c>
      <c r="D286" s="12" t="s">
        <v>91</v>
      </c>
      <c r="E286" s="9">
        <f>일위대가!F1833</f>
        <v>3391</v>
      </c>
      <c r="F286" s="9">
        <f>일위대가!H1833</f>
        <v>5202</v>
      </c>
      <c r="G286" s="9">
        <f>일위대가!J1833</f>
        <v>0</v>
      </c>
      <c r="H286" s="9">
        <f t="shared" si="4"/>
        <v>8593</v>
      </c>
      <c r="I286" s="12" t="s">
        <v>2688</v>
      </c>
      <c r="J286" s="6" t="s">
        <v>53</v>
      </c>
      <c r="K286" s="5" t="s">
        <v>53</v>
      </c>
      <c r="L286" s="5" t="s">
        <v>53</v>
      </c>
      <c r="M286" s="5" t="s">
        <v>2689</v>
      </c>
    </row>
    <row r="287" spans="1:13" ht="30" customHeight="1">
      <c r="A287" s="6" t="s">
        <v>2715</v>
      </c>
      <c r="B287" s="6" t="s">
        <v>2716</v>
      </c>
      <c r="C287" s="6" t="s">
        <v>2717</v>
      </c>
      <c r="D287" s="12" t="s">
        <v>91</v>
      </c>
      <c r="E287" s="9">
        <f>일위대가!F1842</f>
        <v>1719</v>
      </c>
      <c r="F287" s="9">
        <f>일위대가!H1842</f>
        <v>11828</v>
      </c>
      <c r="G287" s="9">
        <f>일위대가!J1842</f>
        <v>0</v>
      </c>
      <c r="H287" s="9">
        <f t="shared" si="4"/>
        <v>13547</v>
      </c>
      <c r="I287" s="12" t="s">
        <v>2718</v>
      </c>
      <c r="J287" s="6" t="s">
        <v>53</v>
      </c>
      <c r="K287" s="5" t="s">
        <v>53</v>
      </c>
      <c r="L287" s="5" t="s">
        <v>53</v>
      </c>
      <c r="M287" s="5" t="s">
        <v>2719</v>
      </c>
    </row>
    <row r="288" spans="1:13" ht="30" customHeight="1">
      <c r="A288" s="6" t="s">
        <v>2729</v>
      </c>
      <c r="B288" s="6" t="s">
        <v>2730</v>
      </c>
      <c r="C288" s="6" t="s">
        <v>2731</v>
      </c>
      <c r="D288" s="12" t="s">
        <v>91</v>
      </c>
      <c r="E288" s="9">
        <f>일위대가!F1851</f>
        <v>3729</v>
      </c>
      <c r="F288" s="9">
        <f>일위대가!H1851</f>
        <v>27267</v>
      </c>
      <c r="G288" s="9">
        <f>일위대가!J1851</f>
        <v>0</v>
      </c>
      <c r="H288" s="9">
        <f t="shared" si="4"/>
        <v>30996</v>
      </c>
      <c r="I288" s="12" t="s">
        <v>2732</v>
      </c>
      <c r="J288" s="6" t="s">
        <v>53</v>
      </c>
      <c r="K288" s="5" t="s">
        <v>53</v>
      </c>
      <c r="L288" s="5" t="s">
        <v>53</v>
      </c>
      <c r="M288" s="5" t="s">
        <v>2733</v>
      </c>
    </row>
    <row r="289" spans="1:13" ht="30" customHeight="1">
      <c r="A289" s="6" t="s">
        <v>2750</v>
      </c>
      <c r="B289" s="6" t="s">
        <v>2730</v>
      </c>
      <c r="C289" s="6" t="s">
        <v>2751</v>
      </c>
      <c r="D289" s="12" t="s">
        <v>91</v>
      </c>
      <c r="E289" s="9">
        <f>일위대가!F1860</f>
        <v>3209</v>
      </c>
      <c r="F289" s="9">
        <f>일위대가!H1860</f>
        <v>27267</v>
      </c>
      <c r="G289" s="9">
        <f>일위대가!J1860</f>
        <v>0</v>
      </c>
      <c r="H289" s="9">
        <f t="shared" si="4"/>
        <v>30476</v>
      </c>
      <c r="I289" s="12" t="s">
        <v>2752</v>
      </c>
      <c r="J289" s="6" t="s">
        <v>53</v>
      </c>
      <c r="K289" s="5" t="s">
        <v>53</v>
      </c>
      <c r="L289" s="5" t="s">
        <v>53</v>
      </c>
      <c r="M289" s="5" t="s">
        <v>2753</v>
      </c>
    </row>
    <row r="290" spans="1:13" ht="30" customHeight="1">
      <c r="A290" s="6" t="s">
        <v>2764</v>
      </c>
      <c r="B290" s="6" t="s">
        <v>2765</v>
      </c>
      <c r="C290" s="6" t="s">
        <v>2766</v>
      </c>
      <c r="D290" s="12" t="s">
        <v>91</v>
      </c>
      <c r="E290" s="9">
        <f>일위대가!F1865</f>
        <v>94</v>
      </c>
      <c r="F290" s="9">
        <f>일위대가!H1865</f>
        <v>3541</v>
      </c>
      <c r="G290" s="9">
        <f>일위대가!J1865</f>
        <v>0</v>
      </c>
      <c r="H290" s="9">
        <f t="shared" si="4"/>
        <v>3635</v>
      </c>
      <c r="I290" s="12" t="s">
        <v>2767</v>
      </c>
      <c r="J290" s="6" t="s">
        <v>53</v>
      </c>
      <c r="K290" s="5" t="s">
        <v>53</v>
      </c>
      <c r="L290" s="5" t="s">
        <v>53</v>
      </c>
      <c r="M290" s="5" t="s">
        <v>2768</v>
      </c>
    </row>
    <row r="291" spans="1:13" ht="30" customHeight="1">
      <c r="A291" s="6" t="s">
        <v>2778</v>
      </c>
      <c r="B291" s="6" t="s">
        <v>2765</v>
      </c>
      <c r="C291" s="6" t="s">
        <v>2779</v>
      </c>
      <c r="D291" s="12" t="s">
        <v>91</v>
      </c>
      <c r="E291" s="9">
        <f>일위대가!F1870</f>
        <v>180</v>
      </c>
      <c r="F291" s="9">
        <f>일위대가!H1870</f>
        <v>3541</v>
      </c>
      <c r="G291" s="9">
        <f>일위대가!J1870</f>
        <v>0</v>
      </c>
      <c r="H291" s="9">
        <f t="shared" si="4"/>
        <v>3721</v>
      </c>
      <c r="I291" s="12" t="s">
        <v>2780</v>
      </c>
      <c r="J291" s="6" t="s">
        <v>53</v>
      </c>
      <c r="K291" s="5" t="s">
        <v>53</v>
      </c>
      <c r="L291" s="5" t="s">
        <v>53</v>
      </c>
      <c r="M291" s="5" t="s">
        <v>2768</v>
      </c>
    </row>
    <row r="292" spans="1:13" ht="30" customHeight="1">
      <c r="A292" s="6" t="s">
        <v>2786</v>
      </c>
      <c r="B292" s="6" t="s">
        <v>2765</v>
      </c>
      <c r="C292" s="6" t="s">
        <v>2787</v>
      </c>
      <c r="D292" s="12" t="s">
        <v>91</v>
      </c>
      <c r="E292" s="9">
        <f>일위대가!F1875</f>
        <v>558</v>
      </c>
      <c r="F292" s="9">
        <f>일위대가!H1875</f>
        <v>3541</v>
      </c>
      <c r="G292" s="9">
        <f>일위대가!J1875</f>
        <v>0</v>
      </c>
      <c r="H292" s="9">
        <f t="shared" si="4"/>
        <v>4099</v>
      </c>
      <c r="I292" s="12" t="s">
        <v>2788</v>
      </c>
      <c r="J292" s="6" t="s">
        <v>53</v>
      </c>
      <c r="K292" s="5" t="s">
        <v>53</v>
      </c>
      <c r="L292" s="5" t="s">
        <v>53</v>
      </c>
      <c r="M292" s="5" t="s">
        <v>2768</v>
      </c>
    </row>
    <row r="293" spans="1:13" ht="30" customHeight="1">
      <c r="A293" s="6" t="s">
        <v>2794</v>
      </c>
      <c r="B293" s="6" t="s">
        <v>2765</v>
      </c>
      <c r="C293" s="6" t="s">
        <v>2795</v>
      </c>
      <c r="D293" s="12" t="s">
        <v>91</v>
      </c>
      <c r="E293" s="9">
        <f>일위대가!F1880</f>
        <v>464</v>
      </c>
      <c r="F293" s="9">
        <f>일위대가!H1880</f>
        <v>3541</v>
      </c>
      <c r="G293" s="9">
        <f>일위대가!J1880</f>
        <v>0</v>
      </c>
      <c r="H293" s="9">
        <f t="shared" si="4"/>
        <v>4005</v>
      </c>
      <c r="I293" s="12" t="s">
        <v>2796</v>
      </c>
      <c r="J293" s="6" t="s">
        <v>53</v>
      </c>
      <c r="K293" s="5" t="s">
        <v>53</v>
      </c>
      <c r="L293" s="5" t="s">
        <v>53</v>
      </c>
      <c r="M293" s="5" t="s">
        <v>2768</v>
      </c>
    </row>
    <row r="294" spans="1:13" ht="30" customHeight="1">
      <c r="A294" s="6" t="s">
        <v>2802</v>
      </c>
      <c r="B294" s="6" t="s">
        <v>2765</v>
      </c>
      <c r="C294" s="6" t="s">
        <v>2803</v>
      </c>
      <c r="D294" s="12" t="s">
        <v>91</v>
      </c>
      <c r="E294" s="9">
        <f>일위대가!F1885</f>
        <v>1858</v>
      </c>
      <c r="F294" s="9">
        <f>일위대가!H1885</f>
        <v>3541</v>
      </c>
      <c r="G294" s="9">
        <f>일위대가!J1885</f>
        <v>0</v>
      </c>
      <c r="H294" s="9">
        <f t="shared" si="4"/>
        <v>5399</v>
      </c>
      <c r="I294" s="12" t="s">
        <v>2804</v>
      </c>
      <c r="J294" s="6" t="s">
        <v>53</v>
      </c>
      <c r="K294" s="5" t="s">
        <v>53</v>
      </c>
      <c r="L294" s="5" t="s">
        <v>53</v>
      </c>
      <c r="M294" s="5" t="s">
        <v>2768</v>
      </c>
    </row>
    <row r="295" spans="1:13" ht="30" customHeight="1">
      <c r="A295" s="6" t="s">
        <v>2808</v>
      </c>
      <c r="B295" s="6" t="s">
        <v>2809</v>
      </c>
      <c r="C295" s="6" t="s">
        <v>2810</v>
      </c>
      <c r="D295" s="12" t="s">
        <v>91</v>
      </c>
      <c r="E295" s="9">
        <f>일위대가!F1890</f>
        <v>53</v>
      </c>
      <c r="F295" s="9">
        <f>일위대가!H1890</f>
        <v>3541</v>
      </c>
      <c r="G295" s="9">
        <f>일위대가!J1890</f>
        <v>0</v>
      </c>
      <c r="H295" s="9">
        <f t="shared" si="4"/>
        <v>3594</v>
      </c>
      <c r="I295" s="12" t="s">
        <v>2811</v>
      </c>
      <c r="J295" s="6" t="s">
        <v>53</v>
      </c>
      <c r="K295" s="5" t="s">
        <v>53</v>
      </c>
      <c r="L295" s="5" t="s">
        <v>53</v>
      </c>
      <c r="M295" s="5" t="s">
        <v>2768</v>
      </c>
    </row>
    <row r="296" spans="1:13" ht="30" customHeight="1">
      <c r="A296" s="6" t="s">
        <v>2817</v>
      </c>
      <c r="B296" s="6" t="s">
        <v>2809</v>
      </c>
      <c r="C296" s="6" t="s">
        <v>2818</v>
      </c>
      <c r="D296" s="12" t="s">
        <v>91</v>
      </c>
      <c r="E296" s="9">
        <f>일위대가!F1895</f>
        <v>214</v>
      </c>
      <c r="F296" s="9">
        <f>일위대가!H1895</f>
        <v>3541</v>
      </c>
      <c r="G296" s="9">
        <f>일위대가!J1895</f>
        <v>0</v>
      </c>
      <c r="H296" s="9">
        <f t="shared" si="4"/>
        <v>3755</v>
      </c>
      <c r="I296" s="12" t="s">
        <v>2819</v>
      </c>
      <c r="J296" s="6" t="s">
        <v>53</v>
      </c>
      <c r="K296" s="5" t="s">
        <v>53</v>
      </c>
      <c r="L296" s="5" t="s">
        <v>53</v>
      </c>
      <c r="M296" s="5" t="s">
        <v>2768</v>
      </c>
    </row>
    <row r="297" spans="1:13" ht="30" customHeight="1">
      <c r="A297" s="6" t="s">
        <v>2823</v>
      </c>
      <c r="B297" s="6" t="s">
        <v>2824</v>
      </c>
      <c r="C297" s="6" t="s">
        <v>2825</v>
      </c>
      <c r="D297" s="12" t="s">
        <v>91</v>
      </c>
      <c r="E297" s="9">
        <f>일위대가!F1899</f>
        <v>401</v>
      </c>
      <c r="F297" s="9">
        <f>일위대가!H1899</f>
        <v>0</v>
      </c>
      <c r="G297" s="9">
        <f>일위대가!J1899</f>
        <v>0</v>
      </c>
      <c r="H297" s="9">
        <f t="shared" si="4"/>
        <v>401</v>
      </c>
      <c r="I297" s="12" t="s">
        <v>2826</v>
      </c>
      <c r="J297" s="6" t="s">
        <v>53</v>
      </c>
      <c r="K297" s="5" t="s">
        <v>53</v>
      </c>
      <c r="L297" s="5" t="s">
        <v>53</v>
      </c>
      <c r="M297" s="5" t="s">
        <v>2768</v>
      </c>
    </row>
    <row r="298" spans="1:13" ht="30" customHeight="1">
      <c r="A298" s="6" t="s">
        <v>2831</v>
      </c>
      <c r="B298" s="6" t="s">
        <v>2832</v>
      </c>
      <c r="C298" s="6" t="s">
        <v>53</v>
      </c>
      <c r="D298" s="12" t="s">
        <v>91</v>
      </c>
      <c r="E298" s="9">
        <f>일위대가!F1907</f>
        <v>314</v>
      </c>
      <c r="F298" s="9">
        <f>일위대가!H1907</f>
        <v>3150</v>
      </c>
      <c r="G298" s="9">
        <f>일위대가!J1907</f>
        <v>0</v>
      </c>
      <c r="H298" s="9">
        <f t="shared" si="4"/>
        <v>3464</v>
      </c>
      <c r="I298" s="12" t="s">
        <v>2833</v>
      </c>
      <c r="J298" s="6" t="s">
        <v>53</v>
      </c>
      <c r="K298" s="5" t="s">
        <v>53</v>
      </c>
      <c r="L298" s="5" t="s">
        <v>53</v>
      </c>
      <c r="M298" s="5" t="s">
        <v>2834</v>
      </c>
    </row>
    <row r="299" spans="1:13" ht="30" customHeight="1">
      <c r="A299" s="6" t="s">
        <v>2846</v>
      </c>
      <c r="B299" s="6" t="s">
        <v>2847</v>
      </c>
      <c r="C299" s="6" t="s">
        <v>2848</v>
      </c>
      <c r="D299" s="12" t="s">
        <v>248</v>
      </c>
      <c r="E299" s="9">
        <f>일위대가!F1914</f>
        <v>11150</v>
      </c>
      <c r="F299" s="9">
        <f>일위대가!H1914</f>
        <v>4026</v>
      </c>
      <c r="G299" s="9">
        <f>일위대가!J1914</f>
        <v>0</v>
      </c>
      <c r="H299" s="9">
        <f t="shared" si="4"/>
        <v>15176</v>
      </c>
      <c r="I299" s="12" t="s">
        <v>2849</v>
      </c>
      <c r="J299" s="6" t="s">
        <v>53</v>
      </c>
      <c r="K299" s="5" t="s">
        <v>53</v>
      </c>
      <c r="L299" s="5" t="s">
        <v>53</v>
      </c>
      <c r="M299" s="5" t="s">
        <v>53</v>
      </c>
    </row>
    <row r="300" spans="1:13" ht="30" customHeight="1">
      <c r="A300" s="6" t="s">
        <v>2860</v>
      </c>
      <c r="B300" s="6" t="s">
        <v>2861</v>
      </c>
      <c r="C300" s="6" t="s">
        <v>2862</v>
      </c>
      <c r="D300" s="12" t="s">
        <v>248</v>
      </c>
      <c r="E300" s="9">
        <f>일위대가!F1922</f>
        <v>45607</v>
      </c>
      <c r="F300" s="9">
        <f>일위대가!H1922</f>
        <v>29909</v>
      </c>
      <c r="G300" s="9">
        <f>일위대가!J1922</f>
        <v>0</v>
      </c>
      <c r="H300" s="9">
        <f t="shared" si="4"/>
        <v>75516</v>
      </c>
      <c r="I300" s="12" t="s">
        <v>2863</v>
      </c>
      <c r="J300" s="6" t="s">
        <v>53</v>
      </c>
      <c r="K300" s="5" t="s">
        <v>53</v>
      </c>
      <c r="L300" s="5" t="s">
        <v>53</v>
      </c>
      <c r="M300" s="5" t="s">
        <v>2864</v>
      </c>
    </row>
    <row r="301" spans="1:13" ht="30" customHeight="1">
      <c r="A301" s="6" t="s">
        <v>2877</v>
      </c>
      <c r="B301" s="6" t="s">
        <v>2861</v>
      </c>
      <c r="C301" s="6" t="s">
        <v>2878</v>
      </c>
      <c r="D301" s="12" t="s">
        <v>248</v>
      </c>
      <c r="E301" s="9">
        <f>일위대가!F1930</f>
        <v>67968</v>
      </c>
      <c r="F301" s="9">
        <f>일위대가!H1930</f>
        <v>29909</v>
      </c>
      <c r="G301" s="9">
        <f>일위대가!J1930</f>
        <v>0</v>
      </c>
      <c r="H301" s="9">
        <f t="shared" si="4"/>
        <v>97877</v>
      </c>
      <c r="I301" s="12" t="s">
        <v>2879</v>
      </c>
      <c r="J301" s="6" t="s">
        <v>53</v>
      </c>
      <c r="K301" s="5" t="s">
        <v>53</v>
      </c>
      <c r="L301" s="5" t="s">
        <v>53</v>
      </c>
      <c r="M301" s="5" t="s">
        <v>2864</v>
      </c>
    </row>
    <row r="302" spans="1:13" ht="30" customHeight="1">
      <c r="A302" s="6" t="s">
        <v>2887</v>
      </c>
      <c r="B302" s="6" t="s">
        <v>2888</v>
      </c>
      <c r="C302" s="6" t="s">
        <v>2889</v>
      </c>
      <c r="D302" s="12" t="s">
        <v>91</v>
      </c>
      <c r="E302" s="9">
        <f>일위대가!F1936</f>
        <v>14886</v>
      </c>
      <c r="F302" s="9">
        <f>일위대가!H1936</f>
        <v>14542</v>
      </c>
      <c r="G302" s="9">
        <f>일위대가!J1936</f>
        <v>42</v>
      </c>
      <c r="H302" s="9">
        <f t="shared" si="4"/>
        <v>29470</v>
      </c>
      <c r="I302" s="12" t="s">
        <v>2890</v>
      </c>
      <c r="J302" s="6" t="s">
        <v>53</v>
      </c>
      <c r="K302" s="5" t="s">
        <v>53</v>
      </c>
      <c r="L302" s="5" t="s">
        <v>53</v>
      </c>
      <c r="M302" s="5" t="s">
        <v>53</v>
      </c>
    </row>
    <row r="303" spans="1:13" ht="30" customHeight="1">
      <c r="A303" s="6" t="s">
        <v>2904</v>
      </c>
      <c r="B303" s="6" t="s">
        <v>2905</v>
      </c>
      <c r="C303" s="6" t="s">
        <v>2906</v>
      </c>
      <c r="D303" s="12" t="s">
        <v>2907</v>
      </c>
      <c r="E303" s="9">
        <f>일위대가!F1941</f>
        <v>17912</v>
      </c>
      <c r="F303" s="9">
        <f>일위대가!H1941</f>
        <v>23364</v>
      </c>
      <c r="G303" s="9">
        <f>일위대가!J1941</f>
        <v>67</v>
      </c>
      <c r="H303" s="9">
        <f t="shared" si="4"/>
        <v>41343</v>
      </c>
      <c r="I303" s="12" t="s">
        <v>2908</v>
      </c>
      <c r="J303" s="6" t="s">
        <v>53</v>
      </c>
      <c r="K303" s="5" t="s">
        <v>53</v>
      </c>
      <c r="L303" s="5" t="s">
        <v>53</v>
      </c>
      <c r="M303" s="5" t="s">
        <v>53</v>
      </c>
    </row>
    <row r="304" spans="1:13" ht="30" customHeight="1">
      <c r="A304" s="6" t="s">
        <v>2912</v>
      </c>
      <c r="B304" s="6" t="s">
        <v>2913</v>
      </c>
      <c r="C304" s="6" t="s">
        <v>2914</v>
      </c>
      <c r="D304" s="12" t="s">
        <v>51</v>
      </c>
      <c r="E304" s="9">
        <f>일위대가!F1949</f>
        <v>27134</v>
      </c>
      <c r="F304" s="9">
        <f>일위대가!H1949</f>
        <v>29482</v>
      </c>
      <c r="G304" s="9">
        <f>일위대가!J1949</f>
        <v>0</v>
      </c>
      <c r="H304" s="9">
        <f t="shared" si="4"/>
        <v>56616</v>
      </c>
      <c r="I304" s="12" t="s">
        <v>2915</v>
      </c>
      <c r="J304" s="6" t="s">
        <v>53</v>
      </c>
      <c r="K304" s="5" t="s">
        <v>53</v>
      </c>
      <c r="L304" s="5" t="s">
        <v>53</v>
      </c>
      <c r="M304" s="5" t="s">
        <v>2916</v>
      </c>
    </row>
    <row r="305" spans="1:13" ht="30" customHeight="1">
      <c r="A305" s="6" t="s">
        <v>2928</v>
      </c>
      <c r="B305" s="6" t="s">
        <v>2913</v>
      </c>
      <c r="C305" s="6" t="s">
        <v>2929</v>
      </c>
      <c r="D305" s="12" t="s">
        <v>51</v>
      </c>
      <c r="E305" s="9">
        <f>일위대가!F1957</f>
        <v>28184</v>
      </c>
      <c r="F305" s="9">
        <f>일위대가!H1957</f>
        <v>29482</v>
      </c>
      <c r="G305" s="9">
        <f>일위대가!J1957</f>
        <v>0</v>
      </c>
      <c r="H305" s="9">
        <f t="shared" si="4"/>
        <v>57666</v>
      </c>
      <c r="I305" s="12" t="s">
        <v>2930</v>
      </c>
      <c r="J305" s="6" t="s">
        <v>53</v>
      </c>
      <c r="K305" s="5" t="s">
        <v>53</v>
      </c>
      <c r="L305" s="5" t="s">
        <v>53</v>
      </c>
      <c r="M305" s="5" t="s">
        <v>2916</v>
      </c>
    </row>
    <row r="306" spans="1:13" ht="30" customHeight="1">
      <c r="A306" s="6" t="s">
        <v>2938</v>
      </c>
      <c r="B306" s="6" t="s">
        <v>2913</v>
      </c>
      <c r="C306" s="6" t="s">
        <v>2939</v>
      </c>
      <c r="D306" s="12" t="s">
        <v>51</v>
      </c>
      <c r="E306" s="9">
        <f>일위대가!F1965</f>
        <v>82784</v>
      </c>
      <c r="F306" s="9">
        <f>일위대가!H1965</f>
        <v>29482</v>
      </c>
      <c r="G306" s="9">
        <f>일위대가!J1965</f>
        <v>0</v>
      </c>
      <c r="H306" s="9">
        <f t="shared" si="4"/>
        <v>112266</v>
      </c>
      <c r="I306" s="12" t="s">
        <v>2940</v>
      </c>
      <c r="J306" s="6" t="s">
        <v>53</v>
      </c>
      <c r="K306" s="5" t="s">
        <v>53</v>
      </c>
      <c r="L306" s="5" t="s">
        <v>53</v>
      </c>
      <c r="M306" s="5" t="s">
        <v>2916</v>
      </c>
    </row>
    <row r="307" spans="1:13" ht="30" customHeight="1">
      <c r="A307" s="6" t="s">
        <v>2948</v>
      </c>
      <c r="B307" s="6" t="s">
        <v>2949</v>
      </c>
      <c r="C307" s="6" t="s">
        <v>2950</v>
      </c>
      <c r="D307" s="12" t="s">
        <v>51</v>
      </c>
      <c r="E307" s="9">
        <f>일위대가!F1973</f>
        <v>23984</v>
      </c>
      <c r="F307" s="9">
        <f>일위대가!H1973</f>
        <v>29482</v>
      </c>
      <c r="G307" s="9">
        <f>일위대가!J1973</f>
        <v>0</v>
      </c>
      <c r="H307" s="9">
        <f t="shared" si="4"/>
        <v>53466</v>
      </c>
      <c r="I307" s="12" t="s">
        <v>2951</v>
      </c>
      <c r="J307" s="6" t="s">
        <v>53</v>
      </c>
      <c r="K307" s="5" t="s">
        <v>53</v>
      </c>
      <c r="L307" s="5" t="s">
        <v>53</v>
      </c>
      <c r="M307" s="5" t="s">
        <v>2916</v>
      </c>
    </row>
    <row r="308" spans="1:13" ht="30" customHeight="1">
      <c r="A308" s="6" t="s">
        <v>2959</v>
      </c>
      <c r="B308" s="6" t="s">
        <v>2949</v>
      </c>
      <c r="C308" s="6" t="s">
        <v>2960</v>
      </c>
      <c r="D308" s="12" t="s">
        <v>51</v>
      </c>
      <c r="E308" s="9">
        <f>일위대가!F1981</f>
        <v>26084</v>
      </c>
      <c r="F308" s="9">
        <f>일위대가!H1981</f>
        <v>29482</v>
      </c>
      <c r="G308" s="9">
        <f>일위대가!J1981</f>
        <v>0</v>
      </c>
      <c r="H308" s="9">
        <f t="shared" si="4"/>
        <v>55566</v>
      </c>
      <c r="I308" s="12" t="s">
        <v>2961</v>
      </c>
      <c r="J308" s="6" t="s">
        <v>53</v>
      </c>
      <c r="K308" s="5" t="s">
        <v>53</v>
      </c>
      <c r="L308" s="5" t="s">
        <v>53</v>
      </c>
      <c r="M308" s="5" t="s">
        <v>2916</v>
      </c>
    </row>
    <row r="309" spans="1:13" ht="30" customHeight="1">
      <c r="A309" s="6" t="s">
        <v>2969</v>
      </c>
      <c r="B309" s="6" t="s">
        <v>2949</v>
      </c>
      <c r="C309" s="6" t="s">
        <v>2970</v>
      </c>
      <c r="D309" s="12" t="s">
        <v>51</v>
      </c>
      <c r="E309" s="9">
        <f>일위대가!F1989</f>
        <v>76484</v>
      </c>
      <c r="F309" s="9">
        <f>일위대가!H1989</f>
        <v>29482</v>
      </c>
      <c r="G309" s="9">
        <f>일위대가!J1989</f>
        <v>0</v>
      </c>
      <c r="H309" s="9">
        <f t="shared" si="4"/>
        <v>105966</v>
      </c>
      <c r="I309" s="12" t="s">
        <v>2971</v>
      </c>
      <c r="J309" s="6" t="s">
        <v>53</v>
      </c>
      <c r="K309" s="5" t="s">
        <v>53</v>
      </c>
      <c r="L309" s="5" t="s">
        <v>53</v>
      </c>
      <c r="M309" s="5" t="s">
        <v>2916</v>
      </c>
    </row>
    <row r="310" spans="1:13" ht="30" customHeight="1">
      <c r="A310" s="6" t="s">
        <v>2979</v>
      </c>
      <c r="B310" s="6" t="s">
        <v>2949</v>
      </c>
      <c r="C310" s="6" t="s">
        <v>2980</v>
      </c>
      <c r="D310" s="12" t="s">
        <v>51</v>
      </c>
      <c r="E310" s="9">
        <f>일위대가!F1997</f>
        <v>121634</v>
      </c>
      <c r="F310" s="9">
        <f>일위대가!H1997</f>
        <v>29482</v>
      </c>
      <c r="G310" s="9">
        <f>일위대가!J1997</f>
        <v>0</v>
      </c>
      <c r="H310" s="9">
        <f t="shared" si="4"/>
        <v>151116</v>
      </c>
      <c r="I310" s="12" t="s">
        <v>2981</v>
      </c>
      <c r="J310" s="6" t="s">
        <v>53</v>
      </c>
      <c r="K310" s="5" t="s">
        <v>53</v>
      </c>
      <c r="L310" s="5" t="s">
        <v>53</v>
      </c>
      <c r="M310" s="5" t="s">
        <v>2916</v>
      </c>
    </row>
    <row r="311" spans="1:13" ht="30" customHeight="1">
      <c r="A311" s="6" t="s">
        <v>2989</v>
      </c>
      <c r="B311" s="6" t="s">
        <v>2990</v>
      </c>
      <c r="C311" s="6" t="s">
        <v>2991</v>
      </c>
      <c r="D311" s="12" t="s">
        <v>91</v>
      </c>
      <c r="E311" s="9">
        <f>일위대가!F2003</f>
        <v>21167</v>
      </c>
      <c r="F311" s="9">
        <f>일위대가!H2003</f>
        <v>17126</v>
      </c>
      <c r="G311" s="9">
        <f>일위대가!J2003</f>
        <v>0</v>
      </c>
      <c r="H311" s="9">
        <f t="shared" si="4"/>
        <v>38293</v>
      </c>
      <c r="I311" s="12" t="s">
        <v>2992</v>
      </c>
      <c r="J311" s="6" t="s">
        <v>53</v>
      </c>
      <c r="K311" s="5" t="s">
        <v>53</v>
      </c>
      <c r="L311" s="5" t="s">
        <v>53</v>
      </c>
      <c r="M311" s="5" t="s">
        <v>2993</v>
      </c>
    </row>
    <row r="312" spans="1:13" ht="30" customHeight="1">
      <c r="A312" s="6" t="s">
        <v>3003</v>
      </c>
      <c r="B312" s="6" t="s">
        <v>2990</v>
      </c>
      <c r="C312" s="6" t="s">
        <v>3004</v>
      </c>
      <c r="D312" s="12" t="s">
        <v>91</v>
      </c>
      <c r="E312" s="9">
        <f>일위대가!F2009</f>
        <v>26640</v>
      </c>
      <c r="F312" s="9">
        <f>일위대가!H2009</f>
        <v>22019</v>
      </c>
      <c r="G312" s="9">
        <f>일위대가!J2009</f>
        <v>0</v>
      </c>
      <c r="H312" s="9">
        <f t="shared" si="4"/>
        <v>48659</v>
      </c>
      <c r="I312" s="12" t="s">
        <v>3005</v>
      </c>
      <c r="J312" s="6" t="s">
        <v>53</v>
      </c>
      <c r="K312" s="5" t="s">
        <v>53</v>
      </c>
      <c r="L312" s="5" t="s">
        <v>53</v>
      </c>
      <c r="M312" s="5" t="s">
        <v>2993</v>
      </c>
    </row>
    <row r="313" spans="1:13" ht="30" customHeight="1">
      <c r="A313" s="6" t="s">
        <v>3012</v>
      </c>
      <c r="B313" s="6" t="s">
        <v>2990</v>
      </c>
      <c r="C313" s="6" t="s">
        <v>3013</v>
      </c>
      <c r="D313" s="12" t="s">
        <v>91</v>
      </c>
      <c r="E313" s="9">
        <f>일위대가!F2015</f>
        <v>33954</v>
      </c>
      <c r="F313" s="9">
        <f>일위대가!H2015</f>
        <v>26913</v>
      </c>
      <c r="G313" s="9">
        <f>일위대가!J2015</f>
        <v>0</v>
      </c>
      <c r="H313" s="9">
        <f t="shared" si="4"/>
        <v>60867</v>
      </c>
      <c r="I313" s="12" t="s">
        <v>3014</v>
      </c>
      <c r="J313" s="6" t="s">
        <v>53</v>
      </c>
      <c r="K313" s="5" t="s">
        <v>53</v>
      </c>
      <c r="L313" s="5" t="s">
        <v>53</v>
      </c>
      <c r="M313" s="5" t="s">
        <v>2993</v>
      </c>
    </row>
    <row r="314" spans="1:13" ht="30" customHeight="1">
      <c r="A314" s="6" t="s">
        <v>3021</v>
      </c>
      <c r="B314" s="6" t="s">
        <v>3022</v>
      </c>
      <c r="C314" s="6" t="s">
        <v>3023</v>
      </c>
      <c r="D314" s="12" t="s">
        <v>91</v>
      </c>
      <c r="E314" s="9">
        <f>일위대가!F2023</f>
        <v>14298</v>
      </c>
      <c r="F314" s="9">
        <f>일위대가!H2023</f>
        <v>24533</v>
      </c>
      <c r="G314" s="9">
        <f>일위대가!J2023</f>
        <v>0</v>
      </c>
      <c r="H314" s="9">
        <f t="shared" si="4"/>
        <v>38831</v>
      </c>
      <c r="I314" s="12" t="s">
        <v>3024</v>
      </c>
      <c r="J314" s="6" t="s">
        <v>53</v>
      </c>
      <c r="K314" s="5" t="s">
        <v>53</v>
      </c>
      <c r="L314" s="5" t="s">
        <v>53</v>
      </c>
      <c r="M314" s="5" t="s">
        <v>2993</v>
      </c>
    </row>
    <row r="315" spans="1:13" ht="30" customHeight="1">
      <c r="A315" s="6" t="s">
        <v>3044</v>
      </c>
      <c r="B315" s="6" t="s">
        <v>3022</v>
      </c>
      <c r="C315" s="6" t="s">
        <v>3045</v>
      </c>
      <c r="D315" s="12" t="s">
        <v>91</v>
      </c>
      <c r="E315" s="9">
        <f>일위대가!F2031</f>
        <v>21849</v>
      </c>
      <c r="F315" s="9">
        <f>일위대가!H2031</f>
        <v>30683</v>
      </c>
      <c r="G315" s="9">
        <f>일위대가!J2031</f>
        <v>0</v>
      </c>
      <c r="H315" s="9">
        <f t="shared" si="4"/>
        <v>52532</v>
      </c>
      <c r="I315" s="12" t="s">
        <v>3046</v>
      </c>
      <c r="J315" s="6" t="s">
        <v>53</v>
      </c>
      <c r="K315" s="5" t="s">
        <v>53</v>
      </c>
      <c r="L315" s="5" t="s">
        <v>53</v>
      </c>
      <c r="M315" s="5" t="s">
        <v>2993</v>
      </c>
    </row>
    <row r="316" spans="1:13" ht="30" customHeight="1">
      <c r="A316" s="6" t="s">
        <v>3055</v>
      </c>
      <c r="B316" s="6" t="s">
        <v>3022</v>
      </c>
      <c r="C316" s="6" t="s">
        <v>3056</v>
      </c>
      <c r="D316" s="12" t="s">
        <v>91</v>
      </c>
      <c r="E316" s="9">
        <f>일위대가!F2039</f>
        <v>11540</v>
      </c>
      <c r="F316" s="9">
        <f>일위대가!H2039</f>
        <v>24533</v>
      </c>
      <c r="G316" s="9">
        <f>일위대가!J2039</f>
        <v>0</v>
      </c>
      <c r="H316" s="9">
        <f t="shared" si="4"/>
        <v>36073</v>
      </c>
      <c r="I316" s="12" t="s">
        <v>3057</v>
      </c>
      <c r="J316" s="6" t="s">
        <v>53</v>
      </c>
      <c r="K316" s="5" t="s">
        <v>53</v>
      </c>
      <c r="L316" s="5" t="s">
        <v>53</v>
      </c>
      <c r="M316" s="5" t="s">
        <v>2993</v>
      </c>
    </row>
    <row r="317" spans="1:13" ht="30" customHeight="1">
      <c r="A317" s="6" t="s">
        <v>3066</v>
      </c>
      <c r="B317" s="6" t="s">
        <v>3022</v>
      </c>
      <c r="C317" s="6" t="s">
        <v>3067</v>
      </c>
      <c r="D317" s="12" t="s">
        <v>91</v>
      </c>
      <c r="E317" s="9">
        <f>일위대가!F2047</f>
        <v>17508</v>
      </c>
      <c r="F317" s="9">
        <f>일위대가!H2047</f>
        <v>30683</v>
      </c>
      <c r="G317" s="9">
        <f>일위대가!J2047</f>
        <v>0</v>
      </c>
      <c r="H317" s="9">
        <f t="shared" si="4"/>
        <v>48191</v>
      </c>
      <c r="I317" s="12" t="s">
        <v>3068</v>
      </c>
      <c r="J317" s="6" t="s">
        <v>53</v>
      </c>
      <c r="K317" s="5" t="s">
        <v>53</v>
      </c>
      <c r="L317" s="5" t="s">
        <v>53</v>
      </c>
      <c r="M317" s="5" t="s">
        <v>2993</v>
      </c>
    </row>
    <row r="318" spans="1:13" ht="30" customHeight="1">
      <c r="A318" s="6" t="s">
        <v>3077</v>
      </c>
      <c r="B318" s="6" t="s">
        <v>3078</v>
      </c>
      <c r="C318" s="6" t="s">
        <v>3079</v>
      </c>
      <c r="D318" s="12" t="s">
        <v>51</v>
      </c>
      <c r="E318" s="9">
        <f>일위대가!F2055</f>
        <v>16970</v>
      </c>
      <c r="F318" s="9">
        <f>일위대가!H2055</f>
        <v>29482</v>
      </c>
      <c r="G318" s="9">
        <f>일위대가!J2055</f>
        <v>0</v>
      </c>
      <c r="H318" s="9">
        <f t="shared" si="4"/>
        <v>46452</v>
      </c>
      <c r="I318" s="12" t="s">
        <v>3080</v>
      </c>
      <c r="J318" s="6" t="s">
        <v>53</v>
      </c>
      <c r="K318" s="5" t="s">
        <v>53</v>
      </c>
      <c r="L318" s="5" t="s">
        <v>53</v>
      </c>
      <c r="M318" s="5" t="s">
        <v>2916</v>
      </c>
    </row>
    <row r="319" spans="1:13" ht="30" customHeight="1">
      <c r="A319" s="6" t="s">
        <v>3089</v>
      </c>
      <c r="B319" s="6" t="s">
        <v>3078</v>
      </c>
      <c r="C319" s="6" t="s">
        <v>3090</v>
      </c>
      <c r="D319" s="12" t="s">
        <v>51</v>
      </c>
      <c r="E319" s="9">
        <f>일위대가!F2063</f>
        <v>42873</v>
      </c>
      <c r="F319" s="9">
        <f>일위대가!H2063</f>
        <v>29482</v>
      </c>
      <c r="G319" s="9">
        <f>일위대가!J2063</f>
        <v>0</v>
      </c>
      <c r="H319" s="9">
        <f t="shared" si="4"/>
        <v>72355</v>
      </c>
      <c r="I319" s="12" t="s">
        <v>3091</v>
      </c>
      <c r="J319" s="6" t="s">
        <v>53</v>
      </c>
      <c r="K319" s="5" t="s">
        <v>53</v>
      </c>
      <c r="L319" s="5" t="s">
        <v>53</v>
      </c>
      <c r="M319" s="5" t="s">
        <v>2916</v>
      </c>
    </row>
    <row r="320" spans="1:13" ht="30" customHeight="1">
      <c r="A320" s="6" t="s">
        <v>3099</v>
      </c>
      <c r="B320" s="6" t="s">
        <v>3100</v>
      </c>
      <c r="C320" s="6" t="s">
        <v>3101</v>
      </c>
      <c r="D320" s="12" t="s">
        <v>91</v>
      </c>
      <c r="E320" s="9">
        <f>일위대가!F2068</f>
        <v>4400</v>
      </c>
      <c r="F320" s="9">
        <f>일위대가!H2068</f>
        <v>7099</v>
      </c>
      <c r="G320" s="9">
        <f>일위대가!J2068</f>
        <v>0</v>
      </c>
      <c r="H320" s="9">
        <f t="shared" si="4"/>
        <v>11499</v>
      </c>
      <c r="I320" s="12" t="s">
        <v>3102</v>
      </c>
      <c r="J320" s="6" t="s">
        <v>53</v>
      </c>
      <c r="K320" s="5" t="s">
        <v>53</v>
      </c>
      <c r="L320" s="5" t="s">
        <v>53</v>
      </c>
      <c r="M320" s="5" t="s">
        <v>3103</v>
      </c>
    </row>
    <row r="321" spans="1:13" ht="30" customHeight="1">
      <c r="A321" s="6" t="s">
        <v>3114</v>
      </c>
      <c r="B321" s="6" t="s">
        <v>3100</v>
      </c>
      <c r="C321" s="6" t="s">
        <v>3115</v>
      </c>
      <c r="D321" s="12" t="s">
        <v>91</v>
      </c>
      <c r="E321" s="9">
        <f>일위대가!F2073</f>
        <v>5280</v>
      </c>
      <c r="F321" s="9">
        <f>일위대가!H2073</f>
        <v>7099</v>
      </c>
      <c r="G321" s="9">
        <f>일위대가!J2073</f>
        <v>0</v>
      </c>
      <c r="H321" s="9">
        <f t="shared" si="4"/>
        <v>12379</v>
      </c>
      <c r="I321" s="12" t="s">
        <v>3116</v>
      </c>
      <c r="J321" s="6" t="s">
        <v>53</v>
      </c>
      <c r="K321" s="5" t="s">
        <v>53</v>
      </c>
      <c r="L321" s="5" t="s">
        <v>53</v>
      </c>
      <c r="M321" s="5" t="s">
        <v>3103</v>
      </c>
    </row>
    <row r="322" spans="1:13" ht="30" customHeight="1">
      <c r="A322" s="6" t="s">
        <v>3122</v>
      </c>
      <c r="B322" s="6" t="s">
        <v>3100</v>
      </c>
      <c r="C322" s="6" t="s">
        <v>3123</v>
      </c>
      <c r="D322" s="12" t="s">
        <v>91</v>
      </c>
      <c r="E322" s="9">
        <f>일위대가!F2078</f>
        <v>11000</v>
      </c>
      <c r="F322" s="9">
        <f>일위대가!H2078</f>
        <v>7099</v>
      </c>
      <c r="G322" s="9">
        <f>일위대가!J2078</f>
        <v>0</v>
      </c>
      <c r="H322" s="9">
        <f t="shared" si="4"/>
        <v>18099</v>
      </c>
      <c r="I322" s="12" t="s">
        <v>3124</v>
      </c>
      <c r="J322" s="6" t="s">
        <v>53</v>
      </c>
      <c r="K322" s="5" t="s">
        <v>53</v>
      </c>
      <c r="L322" s="5" t="s">
        <v>53</v>
      </c>
      <c r="M322" s="5" t="s">
        <v>3103</v>
      </c>
    </row>
    <row r="323" spans="1:13" ht="30" customHeight="1">
      <c r="A323" s="6" t="s">
        <v>3130</v>
      </c>
      <c r="B323" s="6" t="s">
        <v>3100</v>
      </c>
      <c r="C323" s="6" t="s">
        <v>3131</v>
      </c>
      <c r="D323" s="12" t="s">
        <v>91</v>
      </c>
      <c r="E323" s="9">
        <f>일위대가!F2083</f>
        <v>12000</v>
      </c>
      <c r="F323" s="9">
        <f>일위대가!H2083</f>
        <v>7099</v>
      </c>
      <c r="G323" s="9">
        <f>일위대가!J2083</f>
        <v>0</v>
      </c>
      <c r="H323" s="9">
        <f t="shared" si="4"/>
        <v>19099</v>
      </c>
      <c r="I323" s="12" t="s">
        <v>3132</v>
      </c>
      <c r="J323" s="6" t="s">
        <v>53</v>
      </c>
      <c r="K323" s="5" t="s">
        <v>53</v>
      </c>
      <c r="L323" s="5" t="s">
        <v>53</v>
      </c>
      <c r="M323" s="5" t="s">
        <v>3103</v>
      </c>
    </row>
    <row r="324" spans="1:13" ht="30" customHeight="1">
      <c r="A324" s="6" t="s">
        <v>3138</v>
      </c>
      <c r="B324" s="6" t="s">
        <v>3139</v>
      </c>
      <c r="C324" s="6" t="s">
        <v>3140</v>
      </c>
      <c r="D324" s="12" t="s">
        <v>91</v>
      </c>
      <c r="E324" s="9">
        <f>일위대가!F2087</f>
        <v>450</v>
      </c>
      <c r="F324" s="9">
        <f>일위대가!H2087</f>
        <v>0</v>
      </c>
      <c r="G324" s="9">
        <f>일위대가!J2087</f>
        <v>0</v>
      </c>
      <c r="H324" s="9">
        <f t="shared" ref="H324:H387" si="5">E324+F324+G324</f>
        <v>450</v>
      </c>
      <c r="I324" s="12" t="s">
        <v>3141</v>
      </c>
      <c r="J324" s="6" t="s">
        <v>53</v>
      </c>
      <c r="K324" s="5" t="s">
        <v>53</v>
      </c>
      <c r="L324" s="5" t="s">
        <v>53</v>
      </c>
      <c r="M324" s="5" t="s">
        <v>53</v>
      </c>
    </row>
    <row r="325" spans="1:13" ht="30" customHeight="1">
      <c r="A325" s="6" t="s">
        <v>3147</v>
      </c>
      <c r="B325" s="6" t="s">
        <v>3139</v>
      </c>
      <c r="C325" s="6" t="s">
        <v>3148</v>
      </c>
      <c r="D325" s="12" t="s">
        <v>91</v>
      </c>
      <c r="E325" s="9">
        <f>일위대가!F2091</f>
        <v>360</v>
      </c>
      <c r="F325" s="9">
        <f>일위대가!H2091</f>
        <v>0</v>
      </c>
      <c r="G325" s="9">
        <f>일위대가!J2091</f>
        <v>0</v>
      </c>
      <c r="H325" s="9">
        <f t="shared" si="5"/>
        <v>360</v>
      </c>
      <c r="I325" s="12" t="s">
        <v>3149</v>
      </c>
      <c r="J325" s="6" t="s">
        <v>53</v>
      </c>
      <c r="K325" s="5" t="s">
        <v>53</v>
      </c>
      <c r="L325" s="5" t="s">
        <v>53</v>
      </c>
      <c r="M325" s="5" t="s">
        <v>3150</v>
      </c>
    </row>
    <row r="326" spans="1:13" ht="30" customHeight="1">
      <c r="A326" s="6" t="s">
        <v>3155</v>
      </c>
      <c r="B326" s="6" t="s">
        <v>3156</v>
      </c>
      <c r="C326" s="6" t="s">
        <v>3157</v>
      </c>
      <c r="D326" s="12" t="s">
        <v>91</v>
      </c>
      <c r="E326" s="9">
        <f>일위대가!F2096</f>
        <v>370</v>
      </c>
      <c r="F326" s="9">
        <f>일위대가!H2096</f>
        <v>3407</v>
      </c>
      <c r="G326" s="9">
        <f>일위대가!J2096</f>
        <v>0</v>
      </c>
      <c r="H326" s="9">
        <f t="shared" si="5"/>
        <v>3777</v>
      </c>
      <c r="I326" s="12" t="s">
        <v>3158</v>
      </c>
      <c r="J326" s="6" t="s">
        <v>53</v>
      </c>
      <c r="K326" s="5" t="s">
        <v>53</v>
      </c>
      <c r="L326" s="5" t="s">
        <v>53</v>
      </c>
      <c r="M326" s="5" t="s">
        <v>3150</v>
      </c>
    </row>
    <row r="327" spans="1:13" ht="30" customHeight="1">
      <c r="A327" s="6" t="s">
        <v>3167</v>
      </c>
      <c r="B327" s="6" t="s">
        <v>3156</v>
      </c>
      <c r="C327" s="6" t="s">
        <v>3168</v>
      </c>
      <c r="D327" s="12" t="s">
        <v>91</v>
      </c>
      <c r="E327" s="9">
        <f>일위대가!F2101</f>
        <v>390</v>
      </c>
      <c r="F327" s="9">
        <f>일위대가!H2101</f>
        <v>3407</v>
      </c>
      <c r="G327" s="9">
        <f>일위대가!J2101</f>
        <v>0</v>
      </c>
      <c r="H327" s="9">
        <f t="shared" si="5"/>
        <v>3797</v>
      </c>
      <c r="I327" s="12" t="s">
        <v>3169</v>
      </c>
      <c r="J327" s="6" t="s">
        <v>53</v>
      </c>
      <c r="K327" s="5" t="s">
        <v>53</v>
      </c>
      <c r="L327" s="5" t="s">
        <v>53</v>
      </c>
      <c r="M327" s="5" t="s">
        <v>3150</v>
      </c>
    </row>
    <row r="328" spans="1:13" ht="30" customHeight="1">
      <c r="A328" s="6" t="s">
        <v>3175</v>
      </c>
      <c r="B328" s="6" t="s">
        <v>3176</v>
      </c>
      <c r="C328" s="6" t="s">
        <v>3177</v>
      </c>
      <c r="D328" s="12" t="s">
        <v>91</v>
      </c>
      <c r="E328" s="9">
        <f>일위대가!F2105</f>
        <v>450</v>
      </c>
      <c r="F328" s="9">
        <f>일위대가!H2105</f>
        <v>0</v>
      </c>
      <c r="G328" s="9">
        <f>일위대가!J2105</f>
        <v>0</v>
      </c>
      <c r="H328" s="9">
        <f t="shared" si="5"/>
        <v>450</v>
      </c>
      <c r="I328" s="12" t="s">
        <v>3178</v>
      </c>
      <c r="J328" s="6" t="s">
        <v>53</v>
      </c>
      <c r="K328" s="5" t="s">
        <v>53</v>
      </c>
      <c r="L328" s="5" t="s">
        <v>53</v>
      </c>
      <c r="M328" s="5" t="s">
        <v>3150</v>
      </c>
    </row>
    <row r="329" spans="1:13" ht="30" customHeight="1">
      <c r="A329" s="6" t="s">
        <v>3183</v>
      </c>
      <c r="B329" s="6" t="s">
        <v>3176</v>
      </c>
      <c r="C329" s="6" t="s">
        <v>3184</v>
      </c>
      <c r="D329" s="12" t="s">
        <v>91</v>
      </c>
      <c r="E329" s="9">
        <f>일위대가!F2109</f>
        <v>0</v>
      </c>
      <c r="F329" s="9">
        <f>일위대가!H2109</f>
        <v>0</v>
      </c>
      <c r="G329" s="9">
        <f>일위대가!J2109</f>
        <v>0</v>
      </c>
      <c r="H329" s="9">
        <f t="shared" si="5"/>
        <v>0</v>
      </c>
      <c r="I329" s="12" t="s">
        <v>3185</v>
      </c>
      <c r="J329" s="6" t="s">
        <v>53</v>
      </c>
      <c r="K329" s="5" t="s">
        <v>53</v>
      </c>
      <c r="L329" s="5" t="s">
        <v>53</v>
      </c>
      <c r="M329" s="5" t="s">
        <v>3150</v>
      </c>
    </row>
    <row r="330" spans="1:13" ht="30" customHeight="1">
      <c r="A330" s="6" t="s">
        <v>3190</v>
      </c>
      <c r="B330" s="6" t="s">
        <v>3191</v>
      </c>
      <c r="C330" s="6" t="s">
        <v>3192</v>
      </c>
      <c r="D330" s="12" t="s">
        <v>91</v>
      </c>
      <c r="E330" s="9">
        <f>일위대가!F2119</f>
        <v>5014</v>
      </c>
      <c r="F330" s="9">
        <f>일위대가!H2119</f>
        <v>15106</v>
      </c>
      <c r="G330" s="9">
        <f>일위대가!J2119</f>
        <v>23</v>
      </c>
      <c r="H330" s="9">
        <f t="shared" si="5"/>
        <v>20143</v>
      </c>
      <c r="I330" s="12" t="s">
        <v>3193</v>
      </c>
      <c r="J330" s="6" t="s">
        <v>53</v>
      </c>
      <c r="K330" s="5" t="s">
        <v>53</v>
      </c>
      <c r="L330" s="5" t="s">
        <v>53</v>
      </c>
      <c r="M330" s="5" t="s">
        <v>53</v>
      </c>
    </row>
    <row r="331" spans="1:13" ht="30" customHeight="1">
      <c r="A331" s="6" t="s">
        <v>3219</v>
      </c>
      <c r="B331" s="6" t="s">
        <v>3220</v>
      </c>
      <c r="C331" s="6" t="s">
        <v>3221</v>
      </c>
      <c r="D331" s="12" t="s">
        <v>248</v>
      </c>
      <c r="E331" s="9">
        <f>일위대가!F2137</f>
        <v>8049</v>
      </c>
      <c r="F331" s="9">
        <f>일위대가!H2137</f>
        <v>26731</v>
      </c>
      <c r="G331" s="9">
        <f>일위대가!J2137</f>
        <v>0</v>
      </c>
      <c r="H331" s="9">
        <f t="shared" si="5"/>
        <v>34780</v>
      </c>
      <c r="I331" s="12" t="s">
        <v>3222</v>
      </c>
      <c r="J331" s="6" t="s">
        <v>53</v>
      </c>
      <c r="K331" s="5" t="s">
        <v>53</v>
      </c>
      <c r="L331" s="5" t="s">
        <v>53</v>
      </c>
      <c r="M331" s="5" t="s">
        <v>3223</v>
      </c>
    </row>
    <row r="332" spans="1:13" ht="30" customHeight="1">
      <c r="A332" s="6" t="s">
        <v>3270</v>
      </c>
      <c r="B332" s="6" t="s">
        <v>3220</v>
      </c>
      <c r="C332" s="6" t="s">
        <v>3271</v>
      </c>
      <c r="D332" s="12" t="s">
        <v>248</v>
      </c>
      <c r="E332" s="9">
        <f>일위대가!F2155</f>
        <v>8444</v>
      </c>
      <c r="F332" s="9">
        <f>일위대가!H2155</f>
        <v>26731</v>
      </c>
      <c r="G332" s="9">
        <f>일위대가!J2155</f>
        <v>0</v>
      </c>
      <c r="H332" s="9">
        <f t="shared" si="5"/>
        <v>35175</v>
      </c>
      <c r="I332" s="12" t="s">
        <v>3272</v>
      </c>
      <c r="J332" s="6" t="s">
        <v>53</v>
      </c>
      <c r="K332" s="5" t="s">
        <v>53</v>
      </c>
      <c r="L332" s="5" t="s">
        <v>53</v>
      </c>
      <c r="M332" s="5" t="s">
        <v>3223</v>
      </c>
    </row>
    <row r="333" spans="1:13" ht="30" customHeight="1">
      <c r="A333" s="6" t="s">
        <v>3293</v>
      </c>
      <c r="B333" s="6" t="s">
        <v>3220</v>
      </c>
      <c r="C333" s="6" t="s">
        <v>3294</v>
      </c>
      <c r="D333" s="12" t="s">
        <v>248</v>
      </c>
      <c r="E333" s="9">
        <f>일위대가!F2173</f>
        <v>13091</v>
      </c>
      <c r="F333" s="9">
        <f>일위대가!H2173</f>
        <v>26731</v>
      </c>
      <c r="G333" s="9">
        <f>일위대가!J2173</f>
        <v>0</v>
      </c>
      <c r="H333" s="9">
        <f t="shared" si="5"/>
        <v>39822</v>
      </c>
      <c r="I333" s="12" t="s">
        <v>3295</v>
      </c>
      <c r="J333" s="6" t="s">
        <v>53</v>
      </c>
      <c r="K333" s="5" t="s">
        <v>53</v>
      </c>
      <c r="L333" s="5" t="s">
        <v>53</v>
      </c>
      <c r="M333" s="5" t="s">
        <v>3223</v>
      </c>
    </row>
    <row r="334" spans="1:13" ht="30" customHeight="1">
      <c r="A334" s="6" t="s">
        <v>3318</v>
      </c>
      <c r="B334" s="6" t="s">
        <v>3319</v>
      </c>
      <c r="C334" s="6" t="s">
        <v>1080</v>
      </c>
      <c r="D334" s="12" t="s">
        <v>1073</v>
      </c>
      <c r="E334" s="9">
        <f>일위대가!F2178</f>
        <v>213403</v>
      </c>
      <c r="F334" s="9">
        <f>일위대가!H2178</f>
        <v>4328397</v>
      </c>
      <c r="G334" s="9">
        <f>일위대가!J2178</f>
        <v>13544</v>
      </c>
      <c r="H334" s="9">
        <f t="shared" si="5"/>
        <v>4555344</v>
      </c>
      <c r="I334" s="12" t="s">
        <v>3320</v>
      </c>
      <c r="J334" s="6" t="s">
        <v>53</v>
      </c>
      <c r="K334" s="5" t="s">
        <v>53</v>
      </c>
      <c r="L334" s="5" t="s">
        <v>53</v>
      </c>
      <c r="M334" s="5" t="s">
        <v>3321</v>
      </c>
    </row>
    <row r="335" spans="1:13" ht="30" customHeight="1">
      <c r="A335" s="6" t="s">
        <v>3331</v>
      </c>
      <c r="B335" s="6" t="s">
        <v>3319</v>
      </c>
      <c r="C335" s="6" t="s">
        <v>1093</v>
      </c>
      <c r="D335" s="12" t="s">
        <v>1073</v>
      </c>
      <c r="E335" s="9">
        <f>일위대가!F2183</f>
        <v>256084</v>
      </c>
      <c r="F335" s="9">
        <f>일위대가!H2183</f>
        <v>5194077</v>
      </c>
      <c r="G335" s="9">
        <f>일위대가!J2183</f>
        <v>16253</v>
      </c>
      <c r="H335" s="9">
        <f t="shared" si="5"/>
        <v>5466414</v>
      </c>
      <c r="I335" s="12" t="s">
        <v>3332</v>
      </c>
      <c r="J335" s="6" t="s">
        <v>53</v>
      </c>
      <c r="K335" s="5" t="s">
        <v>53</v>
      </c>
      <c r="L335" s="5" t="s">
        <v>53</v>
      </c>
      <c r="M335" s="5" t="s">
        <v>3321</v>
      </c>
    </row>
    <row r="336" spans="1:13" ht="30" customHeight="1">
      <c r="A336" s="6" t="s">
        <v>3340</v>
      </c>
      <c r="B336" s="6" t="s">
        <v>3319</v>
      </c>
      <c r="C336" s="6" t="s">
        <v>1105</v>
      </c>
      <c r="D336" s="12" t="s">
        <v>1073</v>
      </c>
      <c r="E336" s="9">
        <f>일위대가!F2188</f>
        <v>298765</v>
      </c>
      <c r="F336" s="9">
        <f>일위대가!H2188</f>
        <v>6059757</v>
      </c>
      <c r="G336" s="9">
        <f>일위대가!J2188</f>
        <v>18962</v>
      </c>
      <c r="H336" s="9">
        <f t="shared" si="5"/>
        <v>6377484</v>
      </c>
      <c r="I336" s="12" t="s">
        <v>3341</v>
      </c>
      <c r="J336" s="6" t="s">
        <v>53</v>
      </c>
      <c r="K336" s="5" t="s">
        <v>53</v>
      </c>
      <c r="L336" s="5" t="s">
        <v>53</v>
      </c>
      <c r="M336" s="5" t="s">
        <v>3321</v>
      </c>
    </row>
    <row r="337" spans="1:13" ht="30" customHeight="1">
      <c r="A337" s="6" t="s">
        <v>3349</v>
      </c>
      <c r="B337" s="6" t="s">
        <v>2895</v>
      </c>
      <c r="C337" s="6" t="s">
        <v>1080</v>
      </c>
      <c r="D337" s="12" t="s">
        <v>1073</v>
      </c>
      <c r="E337" s="9">
        <f>일위대가!F2193</f>
        <v>169051</v>
      </c>
      <c r="F337" s="9">
        <f>일위대가!H2193</f>
        <v>4328397</v>
      </c>
      <c r="G337" s="9">
        <f>일위대가!J2193</f>
        <v>13544</v>
      </c>
      <c r="H337" s="9">
        <f t="shared" si="5"/>
        <v>4510992</v>
      </c>
      <c r="I337" s="12" t="s">
        <v>3350</v>
      </c>
      <c r="J337" s="6" t="s">
        <v>53</v>
      </c>
      <c r="K337" s="5" t="s">
        <v>53</v>
      </c>
      <c r="L337" s="5" t="s">
        <v>53</v>
      </c>
      <c r="M337" s="5" t="s">
        <v>3321</v>
      </c>
    </row>
    <row r="338" spans="1:13" ht="30" customHeight="1">
      <c r="A338" s="6" t="s">
        <v>3360</v>
      </c>
      <c r="B338" s="6" t="s">
        <v>2895</v>
      </c>
      <c r="C338" s="6" t="s">
        <v>1093</v>
      </c>
      <c r="D338" s="12" t="s">
        <v>1073</v>
      </c>
      <c r="E338" s="9">
        <f>일위대가!F2198</f>
        <v>202861</v>
      </c>
      <c r="F338" s="9">
        <f>일위대가!H2198</f>
        <v>5194077</v>
      </c>
      <c r="G338" s="9">
        <f>일위대가!J2198</f>
        <v>16253</v>
      </c>
      <c r="H338" s="9">
        <f t="shared" si="5"/>
        <v>5413191</v>
      </c>
      <c r="I338" s="12" t="s">
        <v>3361</v>
      </c>
      <c r="J338" s="6" t="s">
        <v>53</v>
      </c>
      <c r="K338" s="5" t="s">
        <v>53</v>
      </c>
      <c r="L338" s="5" t="s">
        <v>53</v>
      </c>
      <c r="M338" s="5" t="s">
        <v>3321</v>
      </c>
    </row>
    <row r="339" spans="1:13" ht="30" customHeight="1">
      <c r="A339" s="6" t="s">
        <v>3369</v>
      </c>
      <c r="B339" s="6" t="s">
        <v>2895</v>
      </c>
      <c r="C339" s="6" t="s">
        <v>1105</v>
      </c>
      <c r="D339" s="12" t="s">
        <v>1073</v>
      </c>
      <c r="E339" s="9">
        <f>일위대가!F2203</f>
        <v>236672</v>
      </c>
      <c r="F339" s="9">
        <f>일위대가!H2203</f>
        <v>6059757</v>
      </c>
      <c r="G339" s="9">
        <f>일위대가!J2203</f>
        <v>18962</v>
      </c>
      <c r="H339" s="9">
        <f t="shared" si="5"/>
        <v>6315391</v>
      </c>
      <c r="I339" s="12" t="s">
        <v>3370</v>
      </c>
      <c r="J339" s="6" t="s">
        <v>53</v>
      </c>
      <c r="K339" s="5" t="s">
        <v>53</v>
      </c>
      <c r="L339" s="5" t="s">
        <v>53</v>
      </c>
      <c r="M339" s="5" t="s">
        <v>3321</v>
      </c>
    </row>
    <row r="340" spans="1:13" ht="30" customHeight="1">
      <c r="A340" s="6" t="s">
        <v>3232</v>
      </c>
      <c r="B340" s="6" t="s">
        <v>3228</v>
      </c>
      <c r="C340" s="6" t="s">
        <v>3229</v>
      </c>
      <c r="D340" s="12" t="s">
        <v>3230</v>
      </c>
      <c r="E340" s="9">
        <f>일위대가!F2208</f>
        <v>8</v>
      </c>
      <c r="F340" s="9">
        <f>일위대가!H2208</f>
        <v>504</v>
      </c>
      <c r="G340" s="9">
        <f>일위대가!J2208</f>
        <v>0</v>
      </c>
      <c r="H340" s="9">
        <f t="shared" si="5"/>
        <v>512</v>
      </c>
      <c r="I340" s="12" t="s">
        <v>3231</v>
      </c>
      <c r="J340" s="6" t="s">
        <v>53</v>
      </c>
      <c r="K340" s="5" t="s">
        <v>53</v>
      </c>
      <c r="L340" s="5" t="s">
        <v>53</v>
      </c>
      <c r="M340" s="5" t="s">
        <v>3378</v>
      </c>
    </row>
    <row r="341" spans="1:13" ht="30" customHeight="1">
      <c r="A341" s="6" t="s">
        <v>3384</v>
      </c>
      <c r="B341" s="6" t="s">
        <v>3228</v>
      </c>
      <c r="C341" s="6" t="s">
        <v>3385</v>
      </c>
      <c r="D341" s="12" t="s">
        <v>3230</v>
      </c>
      <c r="E341" s="9">
        <f>일위대가!F2214</f>
        <v>214</v>
      </c>
      <c r="F341" s="9">
        <f>일위대가!H2214</f>
        <v>968</v>
      </c>
      <c r="G341" s="9">
        <f>일위대가!J2214</f>
        <v>0</v>
      </c>
      <c r="H341" s="9">
        <f t="shared" si="5"/>
        <v>1182</v>
      </c>
      <c r="I341" s="12" t="s">
        <v>3386</v>
      </c>
      <c r="J341" s="6" t="s">
        <v>53</v>
      </c>
      <c r="K341" s="5" t="s">
        <v>53</v>
      </c>
      <c r="L341" s="5" t="s">
        <v>53</v>
      </c>
      <c r="M341" s="5" t="s">
        <v>3387</v>
      </c>
    </row>
    <row r="342" spans="1:13" ht="30" customHeight="1">
      <c r="A342" s="6" t="s">
        <v>3392</v>
      </c>
      <c r="B342" s="6" t="s">
        <v>3393</v>
      </c>
      <c r="C342" s="6" t="s">
        <v>3394</v>
      </c>
      <c r="D342" s="12" t="s">
        <v>91</v>
      </c>
      <c r="E342" s="9">
        <f>일위대가!F2220</f>
        <v>150</v>
      </c>
      <c r="F342" s="9">
        <f>일위대가!H2220</f>
        <v>5022</v>
      </c>
      <c r="G342" s="9">
        <f>일위대가!J2220</f>
        <v>0</v>
      </c>
      <c r="H342" s="9">
        <f t="shared" si="5"/>
        <v>5172</v>
      </c>
      <c r="I342" s="12" t="s">
        <v>3395</v>
      </c>
      <c r="J342" s="6" t="s">
        <v>53</v>
      </c>
      <c r="K342" s="5" t="s">
        <v>53</v>
      </c>
      <c r="L342" s="5" t="s">
        <v>53</v>
      </c>
      <c r="M342" s="5" t="s">
        <v>3396</v>
      </c>
    </row>
    <row r="343" spans="1:13" ht="30" customHeight="1">
      <c r="A343" s="6" t="s">
        <v>3407</v>
      </c>
      <c r="B343" s="6" t="s">
        <v>3393</v>
      </c>
      <c r="C343" s="6" t="s">
        <v>3408</v>
      </c>
      <c r="D343" s="12" t="s">
        <v>91</v>
      </c>
      <c r="E343" s="9">
        <f>일위대가!F2226</f>
        <v>1824</v>
      </c>
      <c r="F343" s="9">
        <f>일위대가!H2226</f>
        <v>5022</v>
      </c>
      <c r="G343" s="9">
        <f>일위대가!J2226</f>
        <v>0</v>
      </c>
      <c r="H343" s="9">
        <f t="shared" si="5"/>
        <v>6846</v>
      </c>
      <c r="I343" s="12" t="s">
        <v>3409</v>
      </c>
      <c r="J343" s="6" t="s">
        <v>53</v>
      </c>
      <c r="K343" s="5" t="s">
        <v>53</v>
      </c>
      <c r="L343" s="5" t="s">
        <v>53</v>
      </c>
      <c r="M343" s="5" t="s">
        <v>3396</v>
      </c>
    </row>
    <row r="344" spans="1:13" ht="30" customHeight="1">
      <c r="A344" s="6" t="s">
        <v>3416</v>
      </c>
      <c r="B344" s="6" t="s">
        <v>3393</v>
      </c>
      <c r="C344" s="6" t="s">
        <v>3417</v>
      </c>
      <c r="D344" s="12" t="s">
        <v>91</v>
      </c>
      <c r="E344" s="9">
        <f>일위대가!F2232</f>
        <v>150</v>
      </c>
      <c r="F344" s="9">
        <f>일위대가!H2232</f>
        <v>5022</v>
      </c>
      <c r="G344" s="9">
        <f>일위대가!J2232</f>
        <v>0</v>
      </c>
      <c r="H344" s="9">
        <f t="shared" si="5"/>
        <v>5172</v>
      </c>
      <c r="I344" s="12" t="s">
        <v>3418</v>
      </c>
      <c r="J344" s="6" t="s">
        <v>53</v>
      </c>
      <c r="K344" s="5" t="s">
        <v>53</v>
      </c>
      <c r="L344" s="5" t="s">
        <v>53</v>
      </c>
      <c r="M344" s="5" t="s">
        <v>3396</v>
      </c>
    </row>
    <row r="345" spans="1:13" ht="30" customHeight="1">
      <c r="A345" s="6" t="s">
        <v>3425</v>
      </c>
      <c r="B345" s="6" t="s">
        <v>3393</v>
      </c>
      <c r="C345" s="6" t="s">
        <v>3426</v>
      </c>
      <c r="D345" s="12" t="s">
        <v>91</v>
      </c>
      <c r="E345" s="9">
        <f>일위대가!F2238</f>
        <v>2494</v>
      </c>
      <c r="F345" s="9">
        <f>일위대가!H2238</f>
        <v>5022</v>
      </c>
      <c r="G345" s="9">
        <f>일위대가!J2238</f>
        <v>0</v>
      </c>
      <c r="H345" s="9">
        <f t="shared" si="5"/>
        <v>7516</v>
      </c>
      <c r="I345" s="12" t="s">
        <v>3427</v>
      </c>
      <c r="J345" s="6" t="s">
        <v>53</v>
      </c>
      <c r="K345" s="5" t="s">
        <v>53</v>
      </c>
      <c r="L345" s="5" t="s">
        <v>53</v>
      </c>
      <c r="M345" s="5" t="s">
        <v>3396</v>
      </c>
    </row>
    <row r="346" spans="1:13" ht="30" customHeight="1">
      <c r="A346" s="6" t="s">
        <v>3434</v>
      </c>
      <c r="B346" s="6" t="s">
        <v>3435</v>
      </c>
      <c r="C346" s="6" t="s">
        <v>3436</v>
      </c>
      <c r="D346" s="12" t="s">
        <v>91</v>
      </c>
      <c r="E346" s="9">
        <f>일위대가!F2244</f>
        <v>1697</v>
      </c>
      <c r="F346" s="9">
        <f>일위대가!H2244</f>
        <v>5022</v>
      </c>
      <c r="G346" s="9">
        <f>일위대가!J2244</f>
        <v>0</v>
      </c>
      <c r="H346" s="9">
        <f t="shared" si="5"/>
        <v>6719</v>
      </c>
      <c r="I346" s="12" t="s">
        <v>3437</v>
      </c>
      <c r="J346" s="6" t="s">
        <v>53</v>
      </c>
      <c r="K346" s="5" t="s">
        <v>53</v>
      </c>
      <c r="L346" s="5" t="s">
        <v>53</v>
      </c>
      <c r="M346" s="5" t="s">
        <v>3396</v>
      </c>
    </row>
    <row r="347" spans="1:13" ht="30" customHeight="1">
      <c r="A347" s="6" t="s">
        <v>3444</v>
      </c>
      <c r="B347" s="6" t="s">
        <v>3435</v>
      </c>
      <c r="C347" s="6" t="s">
        <v>3445</v>
      </c>
      <c r="D347" s="12" t="s">
        <v>91</v>
      </c>
      <c r="E347" s="9">
        <f>일위대가!F2250</f>
        <v>1663</v>
      </c>
      <c r="F347" s="9">
        <f>일위대가!H2250</f>
        <v>5022</v>
      </c>
      <c r="G347" s="9">
        <f>일위대가!J2250</f>
        <v>0</v>
      </c>
      <c r="H347" s="9">
        <f t="shared" si="5"/>
        <v>6685</v>
      </c>
      <c r="I347" s="12" t="s">
        <v>3446</v>
      </c>
      <c r="J347" s="6" t="s">
        <v>53</v>
      </c>
      <c r="K347" s="5" t="s">
        <v>53</v>
      </c>
      <c r="L347" s="5" t="s">
        <v>53</v>
      </c>
      <c r="M347" s="5" t="s">
        <v>3396</v>
      </c>
    </row>
    <row r="348" spans="1:13" ht="30" customHeight="1">
      <c r="A348" s="6" t="s">
        <v>3453</v>
      </c>
      <c r="B348" s="6" t="s">
        <v>3454</v>
      </c>
      <c r="C348" s="6" t="s">
        <v>3455</v>
      </c>
      <c r="D348" s="12" t="s">
        <v>91</v>
      </c>
      <c r="E348" s="9">
        <f>일위대가!F2260</f>
        <v>4298</v>
      </c>
      <c r="F348" s="9">
        <f>일위대가!H2260</f>
        <v>7934</v>
      </c>
      <c r="G348" s="9">
        <f>일위대가!J2260</f>
        <v>23</v>
      </c>
      <c r="H348" s="9">
        <f t="shared" si="5"/>
        <v>12255</v>
      </c>
      <c r="I348" s="12" t="s">
        <v>3456</v>
      </c>
      <c r="J348" s="6" t="s">
        <v>53</v>
      </c>
      <c r="K348" s="5" t="s">
        <v>53</v>
      </c>
      <c r="L348" s="5" t="s">
        <v>53</v>
      </c>
      <c r="M348" s="5" t="s">
        <v>53</v>
      </c>
    </row>
    <row r="349" spans="1:13" ht="30" customHeight="1">
      <c r="A349" s="6" t="s">
        <v>3467</v>
      </c>
      <c r="B349" s="6" t="s">
        <v>3454</v>
      </c>
      <c r="C349" s="6" t="s">
        <v>3468</v>
      </c>
      <c r="D349" s="12" t="s">
        <v>91</v>
      </c>
      <c r="E349" s="9">
        <f>일위대가!F2270</f>
        <v>5248</v>
      </c>
      <c r="F349" s="9">
        <f>일위대가!H2270</f>
        <v>9872</v>
      </c>
      <c r="G349" s="9">
        <f>일위대가!J2270</f>
        <v>29</v>
      </c>
      <c r="H349" s="9">
        <f t="shared" si="5"/>
        <v>15149</v>
      </c>
      <c r="I349" s="12" t="s">
        <v>3469</v>
      </c>
      <c r="J349" s="6" t="s">
        <v>53</v>
      </c>
      <c r="K349" s="5" t="s">
        <v>53</v>
      </c>
      <c r="L349" s="5" t="s">
        <v>53</v>
      </c>
      <c r="M349" s="5" t="s">
        <v>53</v>
      </c>
    </row>
    <row r="350" spans="1:13" ht="30" customHeight="1">
      <c r="A350" s="6" t="s">
        <v>3478</v>
      </c>
      <c r="B350" s="6" t="s">
        <v>3454</v>
      </c>
      <c r="C350" s="6" t="s">
        <v>3479</v>
      </c>
      <c r="D350" s="12" t="s">
        <v>91</v>
      </c>
      <c r="E350" s="9">
        <f>일위대가!F2279</f>
        <v>2674</v>
      </c>
      <c r="F350" s="9">
        <f>일위대가!H2279</f>
        <v>2893</v>
      </c>
      <c r="G350" s="9">
        <f>일위대가!J2279</f>
        <v>8</v>
      </c>
      <c r="H350" s="9">
        <f t="shared" si="5"/>
        <v>5575</v>
      </c>
      <c r="I350" s="12" t="s">
        <v>3480</v>
      </c>
      <c r="J350" s="6" t="s">
        <v>53</v>
      </c>
      <c r="K350" s="5" t="s">
        <v>53</v>
      </c>
      <c r="L350" s="5" t="s">
        <v>53</v>
      </c>
      <c r="M350" s="5" t="s">
        <v>53</v>
      </c>
    </row>
    <row r="351" spans="1:13" ht="30" customHeight="1">
      <c r="A351" s="6" t="s">
        <v>3488</v>
      </c>
      <c r="B351" s="6" t="s">
        <v>3489</v>
      </c>
      <c r="C351" s="6" t="s">
        <v>3490</v>
      </c>
      <c r="D351" s="12" t="s">
        <v>1073</v>
      </c>
      <c r="E351" s="9">
        <f>일위대가!F2289</f>
        <v>107433</v>
      </c>
      <c r="F351" s="9">
        <f>일위대가!H2289</f>
        <v>3581112</v>
      </c>
      <c r="G351" s="9">
        <f>일위대가!J2289</f>
        <v>4912</v>
      </c>
      <c r="H351" s="9">
        <f t="shared" si="5"/>
        <v>3693457</v>
      </c>
      <c r="I351" s="12" t="s">
        <v>3491</v>
      </c>
      <c r="J351" s="6" t="s">
        <v>53</v>
      </c>
      <c r="K351" s="5" t="s">
        <v>53</v>
      </c>
      <c r="L351" s="5" t="s">
        <v>53</v>
      </c>
      <c r="M351" s="5" t="s">
        <v>3492</v>
      </c>
    </row>
    <row r="352" spans="1:13" ht="30" customHeight="1">
      <c r="A352" s="6" t="s">
        <v>3508</v>
      </c>
      <c r="B352" s="6" t="s">
        <v>3489</v>
      </c>
      <c r="C352" s="6" t="s">
        <v>3509</v>
      </c>
      <c r="D352" s="12" t="s">
        <v>1073</v>
      </c>
      <c r="E352" s="9">
        <f>일위대가!F2299</f>
        <v>94919</v>
      </c>
      <c r="F352" s="9">
        <f>일위대가!H2299</f>
        <v>2671992</v>
      </c>
      <c r="G352" s="9">
        <f>일위대가!J2299</f>
        <v>4509</v>
      </c>
      <c r="H352" s="9">
        <f t="shared" si="5"/>
        <v>2771420</v>
      </c>
      <c r="I352" s="12" t="s">
        <v>3510</v>
      </c>
      <c r="J352" s="6" t="s">
        <v>53</v>
      </c>
      <c r="K352" s="5" t="s">
        <v>53</v>
      </c>
      <c r="L352" s="5" t="s">
        <v>53</v>
      </c>
      <c r="M352" s="5" t="s">
        <v>3492</v>
      </c>
    </row>
    <row r="353" spans="1:13" ht="30" customHeight="1">
      <c r="A353" s="6" t="s">
        <v>3522</v>
      </c>
      <c r="B353" s="6" t="s">
        <v>3523</v>
      </c>
      <c r="C353" s="6" t="s">
        <v>53</v>
      </c>
      <c r="D353" s="12" t="s">
        <v>91</v>
      </c>
      <c r="E353" s="9">
        <f>일위대가!F2308</f>
        <v>725</v>
      </c>
      <c r="F353" s="9">
        <f>일위대가!H2308</f>
        <v>8808</v>
      </c>
      <c r="G353" s="9">
        <f>일위대가!J2308</f>
        <v>0</v>
      </c>
      <c r="H353" s="9">
        <f t="shared" si="5"/>
        <v>9533</v>
      </c>
      <c r="I353" s="12" t="s">
        <v>3524</v>
      </c>
      <c r="J353" s="6" t="s">
        <v>53</v>
      </c>
      <c r="K353" s="5" t="s">
        <v>53</v>
      </c>
      <c r="L353" s="5" t="s">
        <v>53</v>
      </c>
      <c r="M353" s="5" t="s">
        <v>3525</v>
      </c>
    </row>
    <row r="354" spans="1:13" ht="30" customHeight="1">
      <c r="A354" s="6" t="s">
        <v>3539</v>
      </c>
      <c r="B354" s="6" t="s">
        <v>3540</v>
      </c>
      <c r="C354" s="6" t="s">
        <v>3541</v>
      </c>
      <c r="D354" s="12" t="s">
        <v>57</v>
      </c>
      <c r="E354" s="9">
        <f>일위대가!F2316</f>
        <v>10989</v>
      </c>
      <c r="F354" s="9">
        <f>일위대가!H2316</f>
        <v>51326</v>
      </c>
      <c r="G354" s="9">
        <f>일위대가!J2316</f>
        <v>0</v>
      </c>
      <c r="H354" s="9">
        <f t="shared" si="5"/>
        <v>62315</v>
      </c>
      <c r="I354" s="12" t="s">
        <v>3542</v>
      </c>
      <c r="J354" s="6" t="s">
        <v>53</v>
      </c>
      <c r="K354" s="5" t="s">
        <v>53</v>
      </c>
      <c r="L354" s="5" t="s">
        <v>53</v>
      </c>
      <c r="M354" s="5" t="s">
        <v>3543</v>
      </c>
    </row>
    <row r="355" spans="1:13" ht="30" customHeight="1">
      <c r="A355" s="6" t="s">
        <v>3556</v>
      </c>
      <c r="B355" s="6" t="s">
        <v>3540</v>
      </c>
      <c r="C355" s="6" t="s">
        <v>3557</v>
      </c>
      <c r="D355" s="12" t="s">
        <v>57</v>
      </c>
      <c r="E355" s="9">
        <f>일위대가!F2324</f>
        <v>20793</v>
      </c>
      <c r="F355" s="9">
        <f>일위대가!H2324</f>
        <v>60312</v>
      </c>
      <c r="G355" s="9">
        <f>일위대가!J2324</f>
        <v>0</v>
      </c>
      <c r="H355" s="9">
        <f t="shared" si="5"/>
        <v>81105</v>
      </c>
      <c r="I355" s="12" t="s">
        <v>3558</v>
      </c>
      <c r="J355" s="6" t="s">
        <v>53</v>
      </c>
      <c r="K355" s="5" t="s">
        <v>53</v>
      </c>
      <c r="L355" s="5" t="s">
        <v>53</v>
      </c>
      <c r="M355" s="5" t="s">
        <v>3543</v>
      </c>
    </row>
    <row r="356" spans="1:13" ht="30" customHeight="1">
      <c r="A356" s="6" t="s">
        <v>3566</v>
      </c>
      <c r="B356" s="6" t="s">
        <v>3567</v>
      </c>
      <c r="C356" s="6" t="s">
        <v>3568</v>
      </c>
      <c r="D356" s="12" t="s">
        <v>57</v>
      </c>
      <c r="E356" s="9">
        <f>일위대가!F2335</f>
        <v>31192</v>
      </c>
      <c r="F356" s="9">
        <f>일위대가!H2335</f>
        <v>130211</v>
      </c>
      <c r="G356" s="9">
        <f>일위대가!J2335</f>
        <v>106</v>
      </c>
      <c r="H356" s="9">
        <f t="shared" si="5"/>
        <v>161509</v>
      </c>
      <c r="I356" s="12" t="s">
        <v>3569</v>
      </c>
      <c r="J356" s="6" t="s">
        <v>53</v>
      </c>
      <c r="K356" s="5" t="s">
        <v>53</v>
      </c>
      <c r="L356" s="5" t="s">
        <v>53</v>
      </c>
      <c r="M356" s="5" t="s">
        <v>53</v>
      </c>
    </row>
    <row r="357" spans="1:13" ht="30" customHeight="1">
      <c r="A357" s="6" t="s">
        <v>3595</v>
      </c>
      <c r="B357" s="6" t="s">
        <v>3567</v>
      </c>
      <c r="C357" s="6" t="s">
        <v>3596</v>
      </c>
      <c r="D357" s="12" t="s">
        <v>57</v>
      </c>
      <c r="E357" s="9">
        <f>일위대가!F2346</f>
        <v>56686</v>
      </c>
      <c r="F357" s="9">
        <f>일위대가!H2346</f>
        <v>230006</v>
      </c>
      <c r="G357" s="9">
        <f>일위대가!J2346</f>
        <v>187</v>
      </c>
      <c r="H357" s="9">
        <f t="shared" si="5"/>
        <v>286879</v>
      </c>
      <c r="I357" s="12" t="s">
        <v>3597</v>
      </c>
      <c r="J357" s="6" t="s">
        <v>53</v>
      </c>
      <c r="K357" s="5" t="s">
        <v>53</v>
      </c>
      <c r="L357" s="5" t="s">
        <v>53</v>
      </c>
      <c r="M357" s="5" t="s">
        <v>53</v>
      </c>
    </row>
    <row r="358" spans="1:13" ht="30" customHeight="1">
      <c r="A358" s="6" t="s">
        <v>3607</v>
      </c>
      <c r="B358" s="6" t="s">
        <v>3567</v>
      </c>
      <c r="C358" s="6" t="s">
        <v>3608</v>
      </c>
      <c r="D358" s="12" t="s">
        <v>57</v>
      </c>
      <c r="E358" s="9">
        <f>일위대가!F2357</f>
        <v>31040</v>
      </c>
      <c r="F358" s="9">
        <f>일위대가!H2357</f>
        <v>127597</v>
      </c>
      <c r="G358" s="9">
        <f>일위대가!J2357</f>
        <v>104</v>
      </c>
      <c r="H358" s="9">
        <f t="shared" si="5"/>
        <v>158741</v>
      </c>
      <c r="I358" s="12" t="s">
        <v>3609</v>
      </c>
      <c r="J358" s="6" t="s">
        <v>53</v>
      </c>
      <c r="K358" s="5" t="s">
        <v>53</v>
      </c>
      <c r="L358" s="5" t="s">
        <v>53</v>
      </c>
      <c r="M358" s="5" t="s">
        <v>53</v>
      </c>
    </row>
    <row r="359" spans="1:13" ht="30" customHeight="1">
      <c r="A359" s="6" t="s">
        <v>3620</v>
      </c>
      <c r="B359" s="6" t="s">
        <v>3567</v>
      </c>
      <c r="C359" s="6" t="s">
        <v>3621</v>
      </c>
      <c r="D359" s="12" t="s">
        <v>57</v>
      </c>
      <c r="E359" s="9">
        <f>일위대가!F2368</f>
        <v>56343</v>
      </c>
      <c r="F359" s="9">
        <f>일위대가!H2368</f>
        <v>224125</v>
      </c>
      <c r="G359" s="9">
        <f>일위대가!J2368</f>
        <v>182</v>
      </c>
      <c r="H359" s="9">
        <f t="shared" si="5"/>
        <v>280650</v>
      </c>
      <c r="I359" s="12" t="s">
        <v>3622</v>
      </c>
      <c r="J359" s="6" t="s">
        <v>53</v>
      </c>
      <c r="K359" s="5" t="s">
        <v>53</v>
      </c>
      <c r="L359" s="5" t="s">
        <v>53</v>
      </c>
      <c r="M359" s="5" t="s">
        <v>53</v>
      </c>
    </row>
    <row r="360" spans="1:13" ht="30" customHeight="1">
      <c r="A360" s="6" t="s">
        <v>3632</v>
      </c>
      <c r="B360" s="6" t="s">
        <v>3633</v>
      </c>
      <c r="C360" s="6" t="s">
        <v>3634</v>
      </c>
      <c r="D360" s="12" t="s">
        <v>248</v>
      </c>
      <c r="E360" s="9">
        <f>일위대가!F2374</f>
        <v>2982</v>
      </c>
      <c r="F360" s="9">
        <f>일위대가!H2374</f>
        <v>670</v>
      </c>
      <c r="G360" s="9">
        <f>일위대가!J2374</f>
        <v>0</v>
      </c>
      <c r="H360" s="9">
        <f t="shared" si="5"/>
        <v>3652</v>
      </c>
      <c r="I360" s="12" t="s">
        <v>3635</v>
      </c>
      <c r="J360" s="6" t="s">
        <v>53</v>
      </c>
      <c r="K360" s="5" t="s">
        <v>53</v>
      </c>
      <c r="L360" s="5" t="s">
        <v>53</v>
      </c>
      <c r="M360" s="5" t="s">
        <v>3636</v>
      </c>
    </row>
    <row r="361" spans="1:13" ht="30" customHeight="1">
      <c r="A361" s="6" t="s">
        <v>3644</v>
      </c>
      <c r="B361" s="6" t="s">
        <v>3633</v>
      </c>
      <c r="C361" s="6" t="s">
        <v>3645</v>
      </c>
      <c r="D361" s="12" t="s">
        <v>248</v>
      </c>
      <c r="E361" s="9">
        <f>일위대가!F2380</f>
        <v>2074</v>
      </c>
      <c r="F361" s="9">
        <f>일위대가!H2380</f>
        <v>670</v>
      </c>
      <c r="G361" s="9">
        <f>일위대가!J2380</f>
        <v>0</v>
      </c>
      <c r="H361" s="9">
        <f t="shared" si="5"/>
        <v>2744</v>
      </c>
      <c r="I361" s="12" t="s">
        <v>3646</v>
      </c>
      <c r="J361" s="6" t="s">
        <v>53</v>
      </c>
      <c r="K361" s="5" t="s">
        <v>53</v>
      </c>
      <c r="L361" s="5" t="s">
        <v>53</v>
      </c>
      <c r="M361" s="5" t="s">
        <v>3636</v>
      </c>
    </row>
    <row r="362" spans="1:13" ht="30" customHeight="1">
      <c r="A362" s="6" t="s">
        <v>3653</v>
      </c>
      <c r="B362" s="6" t="s">
        <v>3654</v>
      </c>
      <c r="C362" s="6" t="s">
        <v>3655</v>
      </c>
      <c r="D362" s="12" t="s">
        <v>248</v>
      </c>
      <c r="E362" s="9">
        <f>일위대가!F2387</f>
        <v>1588</v>
      </c>
      <c r="F362" s="9">
        <f>일위대가!H2387</f>
        <v>2839</v>
      </c>
      <c r="G362" s="9">
        <f>일위대가!J2387</f>
        <v>0</v>
      </c>
      <c r="H362" s="9">
        <f t="shared" si="5"/>
        <v>4427</v>
      </c>
      <c r="I362" s="12" t="s">
        <v>3656</v>
      </c>
      <c r="J362" s="6" t="s">
        <v>53</v>
      </c>
      <c r="K362" s="5" t="s">
        <v>53</v>
      </c>
      <c r="L362" s="5" t="s">
        <v>53</v>
      </c>
      <c r="M362" s="5" t="s">
        <v>3657</v>
      </c>
    </row>
    <row r="363" spans="1:13" ht="30" customHeight="1">
      <c r="A363" s="6" t="s">
        <v>3670</v>
      </c>
      <c r="B363" s="6" t="s">
        <v>3671</v>
      </c>
      <c r="C363" s="6" t="s">
        <v>3672</v>
      </c>
      <c r="D363" s="12" t="s">
        <v>91</v>
      </c>
      <c r="E363" s="9">
        <f>일위대가!F2396</f>
        <v>1534</v>
      </c>
      <c r="F363" s="9">
        <f>일위대가!H2396</f>
        <v>6898</v>
      </c>
      <c r="G363" s="9">
        <f>일위대가!J2396</f>
        <v>6</v>
      </c>
      <c r="H363" s="9">
        <f t="shared" si="5"/>
        <v>8438</v>
      </c>
      <c r="I363" s="12" t="s">
        <v>3673</v>
      </c>
      <c r="J363" s="6" t="s">
        <v>53</v>
      </c>
      <c r="K363" s="5" t="s">
        <v>53</v>
      </c>
      <c r="L363" s="5" t="s">
        <v>53</v>
      </c>
      <c r="M363" s="5" t="s">
        <v>53</v>
      </c>
    </row>
    <row r="364" spans="1:13" ht="30" customHeight="1">
      <c r="A364" s="6" t="s">
        <v>3686</v>
      </c>
      <c r="B364" s="6" t="s">
        <v>3671</v>
      </c>
      <c r="C364" s="6" t="s">
        <v>3687</v>
      </c>
      <c r="D364" s="12" t="s">
        <v>91</v>
      </c>
      <c r="E364" s="9">
        <f>일위대가!F2405</f>
        <v>3068</v>
      </c>
      <c r="F364" s="9">
        <f>일위대가!H2405</f>
        <v>13798</v>
      </c>
      <c r="G364" s="9">
        <f>일위대가!J2405</f>
        <v>12</v>
      </c>
      <c r="H364" s="9">
        <f t="shared" si="5"/>
        <v>16878</v>
      </c>
      <c r="I364" s="12" t="s">
        <v>3688</v>
      </c>
      <c r="J364" s="6" t="s">
        <v>53</v>
      </c>
      <c r="K364" s="5" t="s">
        <v>53</v>
      </c>
      <c r="L364" s="5" t="s">
        <v>53</v>
      </c>
      <c r="M364" s="5" t="s">
        <v>53</v>
      </c>
    </row>
    <row r="365" spans="1:13" ht="30" customHeight="1">
      <c r="A365" s="6" t="s">
        <v>3696</v>
      </c>
      <c r="B365" s="6" t="s">
        <v>3697</v>
      </c>
      <c r="C365" s="6" t="s">
        <v>3698</v>
      </c>
      <c r="D365" s="12" t="s">
        <v>91</v>
      </c>
      <c r="E365" s="9">
        <f>일위대가!F2417</f>
        <v>18421</v>
      </c>
      <c r="F365" s="9">
        <f>일위대가!H2417</f>
        <v>72625</v>
      </c>
      <c r="G365" s="9">
        <f>일위대가!J2417</f>
        <v>63</v>
      </c>
      <c r="H365" s="9">
        <f t="shared" si="5"/>
        <v>91109</v>
      </c>
      <c r="I365" s="12" t="s">
        <v>3699</v>
      </c>
      <c r="J365" s="6" t="s">
        <v>53</v>
      </c>
      <c r="K365" s="5" t="s">
        <v>53</v>
      </c>
      <c r="L365" s="5" t="s">
        <v>53</v>
      </c>
      <c r="M365" s="5" t="s">
        <v>53</v>
      </c>
    </row>
    <row r="366" spans="1:13" ht="30" customHeight="1">
      <c r="A366" s="6" t="s">
        <v>3716</v>
      </c>
      <c r="B366" s="6" t="s">
        <v>3697</v>
      </c>
      <c r="C366" s="6" t="s">
        <v>3717</v>
      </c>
      <c r="D366" s="12" t="s">
        <v>91</v>
      </c>
      <c r="E366" s="9">
        <f>일위대가!F2429</f>
        <v>20953</v>
      </c>
      <c r="F366" s="9">
        <f>일위대가!H2429</f>
        <v>81435</v>
      </c>
      <c r="G366" s="9">
        <f>일위대가!J2429</f>
        <v>71</v>
      </c>
      <c r="H366" s="9">
        <f t="shared" si="5"/>
        <v>102459</v>
      </c>
      <c r="I366" s="12" t="s">
        <v>3718</v>
      </c>
      <c r="J366" s="6" t="s">
        <v>53</v>
      </c>
      <c r="K366" s="5" t="s">
        <v>53</v>
      </c>
      <c r="L366" s="5" t="s">
        <v>53</v>
      </c>
      <c r="M366" s="5" t="s">
        <v>53</v>
      </c>
    </row>
    <row r="367" spans="1:13" ht="30" customHeight="1">
      <c r="A367" s="6" t="s">
        <v>3729</v>
      </c>
      <c r="B367" s="6" t="s">
        <v>3730</v>
      </c>
      <c r="C367" s="6" t="s">
        <v>1564</v>
      </c>
      <c r="D367" s="12" t="s">
        <v>1195</v>
      </c>
      <c r="E367" s="9">
        <f>일위대가!F2434</f>
        <v>0</v>
      </c>
      <c r="F367" s="9">
        <f>일위대가!H2434</f>
        <v>55660</v>
      </c>
      <c r="G367" s="9">
        <f>일위대가!J2434</f>
        <v>0</v>
      </c>
      <c r="H367" s="9">
        <f t="shared" si="5"/>
        <v>55660</v>
      </c>
      <c r="I367" s="12" t="s">
        <v>3731</v>
      </c>
      <c r="J367" s="6" t="s">
        <v>53</v>
      </c>
      <c r="K367" s="5" t="s">
        <v>53</v>
      </c>
      <c r="L367" s="5" t="s">
        <v>53</v>
      </c>
      <c r="M367" s="5" t="s">
        <v>3732</v>
      </c>
    </row>
    <row r="368" spans="1:13" ht="30" customHeight="1">
      <c r="A368" s="6" t="s">
        <v>3736</v>
      </c>
      <c r="B368" s="6" t="s">
        <v>3737</v>
      </c>
      <c r="C368" s="6" t="s">
        <v>1564</v>
      </c>
      <c r="D368" s="12" t="s">
        <v>1195</v>
      </c>
      <c r="E368" s="9">
        <f>일위대가!F2439</f>
        <v>0</v>
      </c>
      <c r="F368" s="9">
        <f>일위대가!H2439</f>
        <v>86067</v>
      </c>
      <c r="G368" s="9">
        <f>일위대가!J2439</f>
        <v>0</v>
      </c>
      <c r="H368" s="9">
        <f t="shared" si="5"/>
        <v>86067</v>
      </c>
      <c r="I368" s="12" t="s">
        <v>3738</v>
      </c>
      <c r="J368" s="6" t="s">
        <v>53</v>
      </c>
      <c r="K368" s="5" t="s">
        <v>53</v>
      </c>
      <c r="L368" s="5" t="s">
        <v>53</v>
      </c>
      <c r="M368" s="5" t="s">
        <v>3732</v>
      </c>
    </row>
    <row r="369" spans="1:13" ht="30" customHeight="1">
      <c r="A369" s="6" t="s">
        <v>3742</v>
      </c>
      <c r="B369" s="6" t="s">
        <v>3743</v>
      </c>
      <c r="C369" s="6" t="s">
        <v>1564</v>
      </c>
      <c r="D369" s="12" t="s">
        <v>1195</v>
      </c>
      <c r="E369" s="9">
        <f>일위대가!F2444</f>
        <v>0</v>
      </c>
      <c r="F369" s="9">
        <f>일위대가!H2444</f>
        <v>91747</v>
      </c>
      <c r="G369" s="9">
        <f>일위대가!J2444</f>
        <v>0</v>
      </c>
      <c r="H369" s="9">
        <f t="shared" si="5"/>
        <v>91747</v>
      </c>
      <c r="I369" s="12" t="s">
        <v>3744</v>
      </c>
      <c r="J369" s="6" t="s">
        <v>53</v>
      </c>
      <c r="K369" s="5" t="s">
        <v>53</v>
      </c>
      <c r="L369" s="5" t="s">
        <v>53</v>
      </c>
      <c r="M369" s="5" t="s">
        <v>3732</v>
      </c>
    </row>
    <row r="370" spans="1:13" ht="30" customHeight="1">
      <c r="A370" s="6" t="s">
        <v>3748</v>
      </c>
      <c r="B370" s="6" t="s">
        <v>3730</v>
      </c>
      <c r="C370" s="6" t="s">
        <v>3749</v>
      </c>
      <c r="D370" s="12" t="s">
        <v>1195</v>
      </c>
      <c r="E370" s="9">
        <f>일위대가!F2449</f>
        <v>0</v>
      </c>
      <c r="F370" s="9">
        <f>일위대가!H2449</f>
        <v>77919</v>
      </c>
      <c r="G370" s="9">
        <f>일위대가!J2449</f>
        <v>0</v>
      </c>
      <c r="H370" s="9">
        <f t="shared" si="5"/>
        <v>77919</v>
      </c>
      <c r="I370" s="12" t="s">
        <v>3750</v>
      </c>
      <c r="J370" s="6" t="s">
        <v>53</v>
      </c>
      <c r="K370" s="5" t="s">
        <v>53</v>
      </c>
      <c r="L370" s="5" t="s">
        <v>53</v>
      </c>
      <c r="M370" s="5" t="s">
        <v>3732</v>
      </c>
    </row>
    <row r="371" spans="1:13" ht="30" customHeight="1">
      <c r="A371" s="6" t="s">
        <v>3754</v>
      </c>
      <c r="B371" s="6" t="s">
        <v>3737</v>
      </c>
      <c r="C371" s="6" t="s">
        <v>3749</v>
      </c>
      <c r="D371" s="12" t="s">
        <v>1195</v>
      </c>
      <c r="E371" s="9">
        <f>일위대가!F2454</f>
        <v>0</v>
      </c>
      <c r="F371" s="9">
        <f>일위대가!H2454</f>
        <v>110643</v>
      </c>
      <c r="G371" s="9">
        <f>일위대가!J2454</f>
        <v>0</v>
      </c>
      <c r="H371" s="9">
        <f t="shared" si="5"/>
        <v>110643</v>
      </c>
      <c r="I371" s="12" t="s">
        <v>3755</v>
      </c>
      <c r="J371" s="6" t="s">
        <v>53</v>
      </c>
      <c r="K371" s="5" t="s">
        <v>53</v>
      </c>
      <c r="L371" s="5" t="s">
        <v>53</v>
      </c>
      <c r="M371" s="5" t="s">
        <v>3732</v>
      </c>
    </row>
    <row r="372" spans="1:13" ht="30" customHeight="1">
      <c r="A372" s="6" t="s">
        <v>3759</v>
      </c>
      <c r="B372" s="6" t="s">
        <v>3743</v>
      </c>
      <c r="C372" s="6" t="s">
        <v>3749</v>
      </c>
      <c r="D372" s="12" t="s">
        <v>1195</v>
      </c>
      <c r="E372" s="9">
        <f>일위대가!F2459</f>
        <v>0</v>
      </c>
      <c r="F372" s="9">
        <f>일위대가!H2459</f>
        <v>116322</v>
      </c>
      <c r="G372" s="9">
        <f>일위대가!J2459</f>
        <v>0</v>
      </c>
      <c r="H372" s="9">
        <f t="shared" si="5"/>
        <v>116322</v>
      </c>
      <c r="I372" s="12" t="s">
        <v>3760</v>
      </c>
      <c r="J372" s="6" t="s">
        <v>53</v>
      </c>
      <c r="K372" s="5" t="s">
        <v>53</v>
      </c>
      <c r="L372" s="5" t="s">
        <v>53</v>
      </c>
      <c r="M372" s="5" t="s">
        <v>3732</v>
      </c>
    </row>
    <row r="373" spans="1:13" ht="30" customHeight="1">
      <c r="A373" s="6" t="s">
        <v>3764</v>
      </c>
      <c r="B373" s="6" t="s">
        <v>3765</v>
      </c>
      <c r="C373" s="6" t="s">
        <v>3766</v>
      </c>
      <c r="D373" s="12" t="s">
        <v>237</v>
      </c>
      <c r="E373" s="9">
        <f>일위대가!F2463</f>
        <v>0</v>
      </c>
      <c r="F373" s="9">
        <f>일위대가!H2463</f>
        <v>51116</v>
      </c>
      <c r="G373" s="9">
        <f>일위대가!J2463</f>
        <v>0</v>
      </c>
      <c r="H373" s="9">
        <f t="shared" si="5"/>
        <v>51116</v>
      </c>
      <c r="I373" s="12" t="s">
        <v>3767</v>
      </c>
      <c r="J373" s="6" t="s">
        <v>53</v>
      </c>
      <c r="K373" s="5" t="s">
        <v>53</v>
      </c>
      <c r="L373" s="5" t="s">
        <v>53</v>
      </c>
      <c r="M373" s="5" t="s">
        <v>3768</v>
      </c>
    </row>
    <row r="374" spans="1:13" ht="30" customHeight="1">
      <c r="A374" s="6" t="s">
        <v>3771</v>
      </c>
      <c r="B374" s="6" t="s">
        <v>3765</v>
      </c>
      <c r="C374" s="6" t="s">
        <v>3772</v>
      </c>
      <c r="D374" s="12" t="s">
        <v>237</v>
      </c>
      <c r="E374" s="9">
        <f>일위대가!F2467</f>
        <v>0</v>
      </c>
      <c r="F374" s="9">
        <f>일위대가!H2467</f>
        <v>34077</v>
      </c>
      <c r="G374" s="9">
        <f>일위대가!J2467</f>
        <v>0</v>
      </c>
      <c r="H374" s="9">
        <f t="shared" si="5"/>
        <v>34077</v>
      </c>
      <c r="I374" s="12" t="s">
        <v>3773</v>
      </c>
      <c r="J374" s="6" t="s">
        <v>53</v>
      </c>
      <c r="K374" s="5" t="s">
        <v>53</v>
      </c>
      <c r="L374" s="5" t="s">
        <v>53</v>
      </c>
      <c r="M374" s="5" t="s">
        <v>3768</v>
      </c>
    </row>
    <row r="375" spans="1:13" ht="30" customHeight="1">
      <c r="A375" s="6" t="s">
        <v>3776</v>
      </c>
      <c r="B375" s="6" t="s">
        <v>3777</v>
      </c>
      <c r="C375" s="6" t="s">
        <v>53</v>
      </c>
      <c r="D375" s="12" t="s">
        <v>1195</v>
      </c>
      <c r="E375" s="9">
        <f>일위대가!F2472</f>
        <v>0</v>
      </c>
      <c r="F375" s="9">
        <f>일위대가!H2472</f>
        <v>16895</v>
      </c>
      <c r="G375" s="9">
        <f>일위대가!J2472</f>
        <v>422</v>
      </c>
      <c r="H375" s="9">
        <f t="shared" si="5"/>
        <v>17317</v>
      </c>
      <c r="I375" s="12" t="s">
        <v>3778</v>
      </c>
      <c r="J375" s="6" t="s">
        <v>53</v>
      </c>
      <c r="K375" s="5" t="s">
        <v>53</v>
      </c>
      <c r="L375" s="5" t="s">
        <v>53</v>
      </c>
      <c r="M375" s="5" t="s">
        <v>3779</v>
      </c>
    </row>
    <row r="376" spans="1:13" ht="30" customHeight="1">
      <c r="A376" s="6" t="s">
        <v>3786</v>
      </c>
      <c r="B376" s="6" t="s">
        <v>3787</v>
      </c>
      <c r="C376" s="6" t="s">
        <v>53</v>
      </c>
      <c r="D376" s="12" t="s">
        <v>1195</v>
      </c>
      <c r="E376" s="9">
        <f>일위대가!F2478</f>
        <v>0</v>
      </c>
      <c r="F376" s="9">
        <f>일위대가!H2478</f>
        <v>35563</v>
      </c>
      <c r="G376" s="9">
        <f>일위대가!J2478</f>
        <v>0</v>
      </c>
      <c r="H376" s="9">
        <f t="shared" si="5"/>
        <v>35563</v>
      </c>
      <c r="I376" s="12" t="s">
        <v>3788</v>
      </c>
      <c r="J376" s="6" t="s">
        <v>53</v>
      </c>
      <c r="K376" s="5" t="s">
        <v>53</v>
      </c>
      <c r="L376" s="5" t="s">
        <v>53</v>
      </c>
      <c r="M376" s="5" t="s">
        <v>3789</v>
      </c>
    </row>
    <row r="377" spans="1:13" ht="30" customHeight="1">
      <c r="A377" s="6" t="s">
        <v>3794</v>
      </c>
      <c r="B377" s="6" t="s">
        <v>3795</v>
      </c>
      <c r="C377" s="6" t="s">
        <v>3796</v>
      </c>
      <c r="D377" s="12" t="s">
        <v>248</v>
      </c>
      <c r="E377" s="9">
        <f>일위대가!F2486</f>
        <v>6765</v>
      </c>
      <c r="F377" s="9">
        <f>일위대가!H2486</f>
        <v>1844</v>
      </c>
      <c r="G377" s="9">
        <f>일위대가!J2486</f>
        <v>72</v>
      </c>
      <c r="H377" s="9">
        <f t="shared" si="5"/>
        <v>8681</v>
      </c>
      <c r="I377" s="12" t="s">
        <v>3797</v>
      </c>
      <c r="J377" s="6" t="s">
        <v>53</v>
      </c>
      <c r="K377" s="5" t="s">
        <v>53</v>
      </c>
      <c r="L377" s="5" t="s">
        <v>53</v>
      </c>
      <c r="M377" s="5" t="s">
        <v>3798</v>
      </c>
    </row>
    <row r="378" spans="1:13" ht="30" customHeight="1">
      <c r="A378" s="6" t="s">
        <v>3820</v>
      </c>
      <c r="B378" s="6" t="s">
        <v>3795</v>
      </c>
      <c r="C378" s="6" t="s">
        <v>3821</v>
      </c>
      <c r="D378" s="12" t="s">
        <v>248</v>
      </c>
      <c r="E378" s="9">
        <f>일위대가!F2494</f>
        <v>6765</v>
      </c>
      <c r="F378" s="9">
        <f>일위대가!H2494</f>
        <v>1887</v>
      </c>
      <c r="G378" s="9">
        <f>일위대가!J2494</f>
        <v>72</v>
      </c>
      <c r="H378" s="9">
        <f t="shared" si="5"/>
        <v>8724</v>
      </c>
      <c r="I378" s="12" t="s">
        <v>3822</v>
      </c>
      <c r="J378" s="6" t="s">
        <v>53</v>
      </c>
      <c r="K378" s="5" t="s">
        <v>53</v>
      </c>
      <c r="L378" s="5" t="s">
        <v>53</v>
      </c>
      <c r="M378" s="5" t="s">
        <v>3798</v>
      </c>
    </row>
    <row r="379" spans="1:13" ht="30" customHeight="1">
      <c r="A379" s="6" t="s">
        <v>3829</v>
      </c>
      <c r="B379" s="6" t="s">
        <v>3830</v>
      </c>
      <c r="C379" s="6" t="s">
        <v>3831</v>
      </c>
      <c r="D379" s="12" t="s">
        <v>51</v>
      </c>
      <c r="E379" s="9">
        <f>일위대가!F2500</f>
        <v>0</v>
      </c>
      <c r="F379" s="9">
        <f>일위대가!H2500</f>
        <v>32038</v>
      </c>
      <c r="G379" s="9">
        <f>일위대가!J2500</f>
        <v>640</v>
      </c>
      <c r="H379" s="9">
        <f t="shared" si="5"/>
        <v>32678</v>
      </c>
      <c r="I379" s="12" t="s">
        <v>3832</v>
      </c>
      <c r="J379" s="6" t="s">
        <v>53</v>
      </c>
      <c r="K379" s="5" t="s">
        <v>53</v>
      </c>
      <c r="L379" s="5" t="s">
        <v>53</v>
      </c>
      <c r="M379" s="5" t="s">
        <v>3833</v>
      </c>
    </row>
    <row r="380" spans="1:13" ht="30" customHeight="1">
      <c r="A380" s="6" t="s">
        <v>3838</v>
      </c>
      <c r="B380" s="6" t="s">
        <v>3830</v>
      </c>
      <c r="C380" s="6" t="s">
        <v>3839</v>
      </c>
      <c r="D380" s="12" t="s">
        <v>51</v>
      </c>
      <c r="E380" s="9">
        <f>일위대가!F2506</f>
        <v>0</v>
      </c>
      <c r="F380" s="9">
        <f>일위대가!H2506</f>
        <v>43595</v>
      </c>
      <c r="G380" s="9">
        <f>일위대가!J2506</f>
        <v>871</v>
      </c>
      <c r="H380" s="9">
        <f t="shared" si="5"/>
        <v>44466</v>
      </c>
      <c r="I380" s="12" t="s">
        <v>3840</v>
      </c>
      <c r="J380" s="6" t="s">
        <v>53</v>
      </c>
      <c r="K380" s="5" t="s">
        <v>53</v>
      </c>
      <c r="L380" s="5" t="s">
        <v>53</v>
      </c>
      <c r="M380" s="5" t="s">
        <v>3833</v>
      </c>
    </row>
    <row r="381" spans="1:13" ht="30" customHeight="1">
      <c r="A381" s="6" t="s">
        <v>3845</v>
      </c>
      <c r="B381" s="6" t="s">
        <v>3830</v>
      </c>
      <c r="C381" s="6" t="s">
        <v>3846</v>
      </c>
      <c r="D381" s="12" t="s">
        <v>51</v>
      </c>
      <c r="E381" s="9">
        <f>일위대가!F2512</f>
        <v>0</v>
      </c>
      <c r="F381" s="9">
        <f>일위대가!H2512</f>
        <v>58143</v>
      </c>
      <c r="G381" s="9">
        <f>일위대가!J2512</f>
        <v>1162</v>
      </c>
      <c r="H381" s="9">
        <f t="shared" si="5"/>
        <v>59305</v>
      </c>
      <c r="I381" s="12" t="s">
        <v>3847</v>
      </c>
      <c r="J381" s="6" t="s">
        <v>53</v>
      </c>
      <c r="K381" s="5" t="s">
        <v>53</v>
      </c>
      <c r="L381" s="5" t="s">
        <v>53</v>
      </c>
      <c r="M381" s="5" t="s">
        <v>3833</v>
      </c>
    </row>
    <row r="382" spans="1:13" ht="30" customHeight="1">
      <c r="A382" s="6" t="s">
        <v>3852</v>
      </c>
      <c r="B382" s="6" t="s">
        <v>3853</v>
      </c>
      <c r="C382" s="6" t="s">
        <v>3831</v>
      </c>
      <c r="D382" s="12" t="s">
        <v>51</v>
      </c>
      <c r="E382" s="9">
        <f>일위대가!F2518</f>
        <v>0</v>
      </c>
      <c r="F382" s="9">
        <f>일위대가!H2518</f>
        <v>27441</v>
      </c>
      <c r="G382" s="9">
        <f>일위대가!J2518</f>
        <v>548</v>
      </c>
      <c r="H382" s="9">
        <f t="shared" si="5"/>
        <v>27989</v>
      </c>
      <c r="I382" s="12" t="s">
        <v>3854</v>
      </c>
      <c r="J382" s="6" t="s">
        <v>53</v>
      </c>
      <c r="K382" s="5" t="s">
        <v>53</v>
      </c>
      <c r="L382" s="5" t="s">
        <v>53</v>
      </c>
      <c r="M382" s="5" t="s">
        <v>3855</v>
      </c>
    </row>
    <row r="383" spans="1:13" ht="30" customHeight="1">
      <c r="A383" s="6" t="s">
        <v>3860</v>
      </c>
      <c r="B383" s="6" t="s">
        <v>3853</v>
      </c>
      <c r="C383" s="6" t="s">
        <v>3839</v>
      </c>
      <c r="D383" s="12" t="s">
        <v>51</v>
      </c>
      <c r="E383" s="9">
        <f>일위대가!F2524</f>
        <v>0</v>
      </c>
      <c r="F383" s="9">
        <f>일위대가!H2524</f>
        <v>36098</v>
      </c>
      <c r="G383" s="9">
        <f>일위대가!J2524</f>
        <v>721</v>
      </c>
      <c r="H383" s="9">
        <f t="shared" si="5"/>
        <v>36819</v>
      </c>
      <c r="I383" s="12" t="s">
        <v>3861</v>
      </c>
      <c r="J383" s="6" t="s">
        <v>53</v>
      </c>
      <c r="K383" s="5" t="s">
        <v>53</v>
      </c>
      <c r="L383" s="5" t="s">
        <v>53</v>
      </c>
      <c r="M383" s="5" t="s">
        <v>3855</v>
      </c>
    </row>
    <row r="384" spans="1:13" ht="30" customHeight="1">
      <c r="A384" s="6" t="s">
        <v>3866</v>
      </c>
      <c r="B384" s="6" t="s">
        <v>3853</v>
      </c>
      <c r="C384" s="6" t="s">
        <v>3846</v>
      </c>
      <c r="D384" s="12" t="s">
        <v>51</v>
      </c>
      <c r="E384" s="9">
        <f>일위대가!F2530</f>
        <v>0</v>
      </c>
      <c r="F384" s="9">
        <f>일위대가!H2530</f>
        <v>50198</v>
      </c>
      <c r="G384" s="9">
        <f>일위대가!J2530</f>
        <v>1003</v>
      </c>
      <c r="H384" s="9">
        <f t="shared" si="5"/>
        <v>51201</v>
      </c>
      <c r="I384" s="12" t="s">
        <v>3867</v>
      </c>
      <c r="J384" s="6" t="s">
        <v>53</v>
      </c>
      <c r="K384" s="5" t="s">
        <v>53</v>
      </c>
      <c r="L384" s="5" t="s">
        <v>53</v>
      </c>
      <c r="M384" s="5" t="s">
        <v>3855</v>
      </c>
    </row>
    <row r="385" spans="1:13" ht="30" customHeight="1">
      <c r="A385" s="6" t="s">
        <v>3872</v>
      </c>
      <c r="B385" s="6" t="s">
        <v>3873</v>
      </c>
      <c r="C385" s="6" t="s">
        <v>2773</v>
      </c>
      <c r="D385" s="12" t="s">
        <v>3874</v>
      </c>
      <c r="E385" s="9">
        <f>일위대가!F2536</f>
        <v>0</v>
      </c>
      <c r="F385" s="9">
        <f>일위대가!H2536</f>
        <v>110716</v>
      </c>
      <c r="G385" s="9">
        <f>일위대가!J2536</f>
        <v>2214</v>
      </c>
      <c r="H385" s="9">
        <f t="shared" si="5"/>
        <v>112930</v>
      </c>
      <c r="I385" s="12" t="s">
        <v>3875</v>
      </c>
      <c r="J385" s="6" t="s">
        <v>53</v>
      </c>
      <c r="K385" s="5" t="s">
        <v>53</v>
      </c>
      <c r="L385" s="5" t="s">
        <v>53</v>
      </c>
      <c r="M385" s="5" t="s">
        <v>3876</v>
      </c>
    </row>
    <row r="386" spans="1:13" ht="30" customHeight="1">
      <c r="A386" s="6" t="s">
        <v>3881</v>
      </c>
      <c r="B386" s="6" t="s">
        <v>3882</v>
      </c>
      <c r="C386" s="6" t="s">
        <v>2773</v>
      </c>
      <c r="D386" s="12" t="s">
        <v>3874</v>
      </c>
      <c r="E386" s="9">
        <f>일위대가!F2542</f>
        <v>0</v>
      </c>
      <c r="F386" s="9">
        <f>일위대가!H2542</f>
        <v>171431</v>
      </c>
      <c r="G386" s="9">
        <f>일위대가!J2542</f>
        <v>3428</v>
      </c>
      <c r="H386" s="9">
        <f t="shared" si="5"/>
        <v>174859</v>
      </c>
      <c r="I386" s="12" t="s">
        <v>3883</v>
      </c>
      <c r="J386" s="6" t="s">
        <v>53</v>
      </c>
      <c r="K386" s="5" t="s">
        <v>53</v>
      </c>
      <c r="L386" s="5" t="s">
        <v>53</v>
      </c>
      <c r="M386" s="5" t="s">
        <v>3876</v>
      </c>
    </row>
    <row r="387" spans="1:13" ht="30" customHeight="1">
      <c r="A387" s="6" t="s">
        <v>3888</v>
      </c>
      <c r="B387" s="6" t="s">
        <v>3889</v>
      </c>
      <c r="C387" s="6" t="s">
        <v>3890</v>
      </c>
      <c r="D387" s="12" t="s">
        <v>3874</v>
      </c>
      <c r="E387" s="9">
        <f>일위대가!F2547</f>
        <v>0</v>
      </c>
      <c r="F387" s="9">
        <f>일위대가!H2547</f>
        <v>25420</v>
      </c>
      <c r="G387" s="9">
        <f>일위대가!J2547</f>
        <v>508</v>
      </c>
      <c r="H387" s="9">
        <f t="shared" si="5"/>
        <v>25928</v>
      </c>
      <c r="I387" s="12" t="s">
        <v>3891</v>
      </c>
      <c r="J387" s="6" t="s">
        <v>53</v>
      </c>
      <c r="K387" s="5" t="s">
        <v>53</v>
      </c>
      <c r="L387" s="5" t="s">
        <v>53</v>
      </c>
      <c r="M387" s="5" t="s">
        <v>3876</v>
      </c>
    </row>
    <row r="388" spans="1:13" ht="30" customHeight="1">
      <c r="A388" s="6" t="s">
        <v>3895</v>
      </c>
      <c r="B388" s="6" t="s">
        <v>3889</v>
      </c>
      <c r="C388" s="6" t="s">
        <v>3896</v>
      </c>
      <c r="D388" s="12" t="s">
        <v>51</v>
      </c>
      <c r="E388" s="9">
        <f>일위대가!F2552</f>
        <v>0</v>
      </c>
      <c r="F388" s="9">
        <f>일위대가!H2552</f>
        <v>1471</v>
      </c>
      <c r="G388" s="9">
        <f>일위대가!J2552</f>
        <v>29</v>
      </c>
      <c r="H388" s="9">
        <f t="shared" ref="H388:H451" si="6">E388+F388+G388</f>
        <v>1500</v>
      </c>
      <c r="I388" s="12" t="s">
        <v>3897</v>
      </c>
      <c r="J388" s="6" t="s">
        <v>53</v>
      </c>
      <c r="K388" s="5" t="s">
        <v>53</v>
      </c>
      <c r="L388" s="5" t="s">
        <v>53</v>
      </c>
      <c r="M388" s="5" t="s">
        <v>3876</v>
      </c>
    </row>
    <row r="389" spans="1:13" ht="30" customHeight="1">
      <c r="A389" s="6" t="s">
        <v>3901</v>
      </c>
      <c r="B389" s="6" t="s">
        <v>3902</v>
      </c>
      <c r="C389" s="6" t="s">
        <v>3903</v>
      </c>
      <c r="D389" s="12" t="s">
        <v>3904</v>
      </c>
      <c r="E389" s="9">
        <f>일위대가!F2559</f>
        <v>0</v>
      </c>
      <c r="F389" s="9">
        <f>일위대가!H2559</f>
        <v>23461</v>
      </c>
      <c r="G389" s="9">
        <f>일위대가!J2559</f>
        <v>0</v>
      </c>
      <c r="H389" s="9">
        <f t="shared" si="6"/>
        <v>23461</v>
      </c>
      <c r="I389" s="12" t="s">
        <v>3905</v>
      </c>
      <c r="J389" s="6" t="s">
        <v>53</v>
      </c>
      <c r="K389" s="5" t="s">
        <v>53</v>
      </c>
      <c r="L389" s="5" t="s">
        <v>53</v>
      </c>
      <c r="M389" s="5" t="s">
        <v>3906</v>
      </c>
    </row>
    <row r="390" spans="1:13" ht="30" customHeight="1">
      <c r="A390" s="6" t="s">
        <v>3912</v>
      </c>
      <c r="B390" s="6" t="s">
        <v>3902</v>
      </c>
      <c r="C390" s="6" t="s">
        <v>3913</v>
      </c>
      <c r="D390" s="12" t="s">
        <v>3904</v>
      </c>
      <c r="E390" s="9">
        <f>일위대가!F2564</f>
        <v>0</v>
      </c>
      <c r="F390" s="9">
        <f>일위대가!H2564</f>
        <v>14046</v>
      </c>
      <c r="G390" s="9">
        <f>일위대가!J2564</f>
        <v>0</v>
      </c>
      <c r="H390" s="9">
        <f t="shared" si="6"/>
        <v>14046</v>
      </c>
      <c r="I390" s="12" t="s">
        <v>3914</v>
      </c>
      <c r="J390" s="6" t="s">
        <v>53</v>
      </c>
      <c r="K390" s="5" t="s">
        <v>53</v>
      </c>
      <c r="L390" s="5" t="s">
        <v>53</v>
      </c>
      <c r="M390" s="5" t="s">
        <v>3915</v>
      </c>
    </row>
    <row r="391" spans="1:13" ht="30" customHeight="1">
      <c r="A391" s="6" t="s">
        <v>3919</v>
      </c>
      <c r="B391" s="6" t="s">
        <v>3920</v>
      </c>
      <c r="C391" s="6" t="s">
        <v>3921</v>
      </c>
      <c r="D391" s="12" t="s">
        <v>381</v>
      </c>
      <c r="E391" s="9">
        <f>일위대가!F2570</f>
        <v>0</v>
      </c>
      <c r="F391" s="9">
        <f>일위대가!H2570</f>
        <v>3793</v>
      </c>
      <c r="G391" s="9">
        <f>일위대가!J2570</f>
        <v>113</v>
      </c>
      <c r="H391" s="9">
        <f t="shared" si="6"/>
        <v>3906</v>
      </c>
      <c r="I391" s="12" t="s">
        <v>3922</v>
      </c>
      <c r="J391" s="6" t="s">
        <v>53</v>
      </c>
      <c r="K391" s="5" t="s">
        <v>53</v>
      </c>
      <c r="L391" s="5" t="s">
        <v>53</v>
      </c>
      <c r="M391" s="5" t="s">
        <v>3923</v>
      </c>
    </row>
    <row r="392" spans="1:13" ht="30" customHeight="1">
      <c r="A392" s="6" t="s">
        <v>3928</v>
      </c>
      <c r="B392" s="6" t="s">
        <v>3920</v>
      </c>
      <c r="C392" s="6" t="s">
        <v>3929</v>
      </c>
      <c r="D392" s="12" t="s">
        <v>381</v>
      </c>
      <c r="E392" s="9">
        <f>일위대가!F2577</f>
        <v>0</v>
      </c>
      <c r="F392" s="9">
        <f>일위대가!H2577</f>
        <v>3983</v>
      </c>
      <c r="G392" s="9">
        <f>일위대가!J2577</f>
        <v>119</v>
      </c>
      <c r="H392" s="9">
        <f t="shared" si="6"/>
        <v>4102</v>
      </c>
      <c r="I392" s="12" t="s">
        <v>3930</v>
      </c>
      <c r="J392" s="6" t="s">
        <v>53</v>
      </c>
      <c r="K392" s="5" t="s">
        <v>53</v>
      </c>
      <c r="L392" s="5" t="s">
        <v>53</v>
      </c>
      <c r="M392" s="5" t="s">
        <v>3923</v>
      </c>
    </row>
    <row r="393" spans="1:13" ht="30" customHeight="1">
      <c r="A393" s="6" t="s">
        <v>3936</v>
      </c>
      <c r="B393" s="6" t="s">
        <v>3937</v>
      </c>
      <c r="C393" s="6" t="s">
        <v>3921</v>
      </c>
      <c r="D393" s="12" t="s">
        <v>1195</v>
      </c>
      <c r="E393" s="9">
        <f>일위대가!F2583</f>
        <v>0</v>
      </c>
      <c r="F393" s="9">
        <f>일위대가!H2583</f>
        <v>75476</v>
      </c>
      <c r="G393" s="9">
        <f>일위대가!J2583</f>
        <v>2264</v>
      </c>
      <c r="H393" s="9">
        <f t="shared" si="6"/>
        <v>77740</v>
      </c>
      <c r="I393" s="12" t="s">
        <v>3938</v>
      </c>
      <c r="J393" s="6" t="s">
        <v>53</v>
      </c>
      <c r="K393" s="5" t="s">
        <v>53</v>
      </c>
      <c r="L393" s="5" t="s">
        <v>53</v>
      </c>
      <c r="M393" s="5" t="s">
        <v>3939</v>
      </c>
    </row>
    <row r="394" spans="1:13" ht="30" customHeight="1">
      <c r="A394" s="6" t="s">
        <v>3944</v>
      </c>
      <c r="B394" s="6" t="s">
        <v>3937</v>
      </c>
      <c r="C394" s="6" t="s">
        <v>3929</v>
      </c>
      <c r="D394" s="12" t="s">
        <v>1195</v>
      </c>
      <c r="E394" s="9">
        <f>일위대가!F2590</f>
        <v>0</v>
      </c>
      <c r="F394" s="9">
        <f>일위대가!H2590</f>
        <v>79250</v>
      </c>
      <c r="G394" s="9">
        <f>일위대가!J2590</f>
        <v>2377</v>
      </c>
      <c r="H394" s="9">
        <f t="shared" si="6"/>
        <v>81627</v>
      </c>
      <c r="I394" s="12" t="s">
        <v>3945</v>
      </c>
      <c r="J394" s="6" t="s">
        <v>53</v>
      </c>
      <c r="K394" s="5" t="s">
        <v>53</v>
      </c>
      <c r="L394" s="5" t="s">
        <v>53</v>
      </c>
      <c r="M394" s="5" t="s">
        <v>3939</v>
      </c>
    </row>
    <row r="395" spans="1:13" ht="30" customHeight="1">
      <c r="A395" s="6" t="s">
        <v>3950</v>
      </c>
      <c r="B395" s="6" t="s">
        <v>3951</v>
      </c>
      <c r="C395" s="6" t="s">
        <v>3952</v>
      </c>
      <c r="D395" s="12" t="s">
        <v>248</v>
      </c>
      <c r="E395" s="9">
        <f>일위대가!F2594</f>
        <v>0</v>
      </c>
      <c r="F395" s="9">
        <f>일위대가!H2594</f>
        <v>10341</v>
      </c>
      <c r="G395" s="9">
        <f>일위대가!J2594</f>
        <v>0</v>
      </c>
      <c r="H395" s="9">
        <f t="shared" si="6"/>
        <v>10341</v>
      </c>
      <c r="I395" s="12" t="s">
        <v>3953</v>
      </c>
      <c r="J395" s="6" t="s">
        <v>53</v>
      </c>
      <c r="K395" s="5" t="s">
        <v>53</v>
      </c>
      <c r="L395" s="5" t="s">
        <v>53</v>
      </c>
      <c r="M395" s="5" t="s">
        <v>3954</v>
      </c>
    </row>
    <row r="396" spans="1:13" ht="30" customHeight="1">
      <c r="A396" s="6" t="s">
        <v>3959</v>
      </c>
      <c r="B396" s="6" t="s">
        <v>3951</v>
      </c>
      <c r="C396" s="6" t="s">
        <v>3960</v>
      </c>
      <c r="D396" s="12" t="s">
        <v>248</v>
      </c>
      <c r="E396" s="9">
        <f>일위대가!F2598</f>
        <v>0</v>
      </c>
      <c r="F396" s="9">
        <f>일위대가!H2598</f>
        <v>11892</v>
      </c>
      <c r="G396" s="9">
        <f>일위대가!J2598</f>
        <v>0</v>
      </c>
      <c r="H396" s="9">
        <f t="shared" si="6"/>
        <v>11892</v>
      </c>
      <c r="I396" s="12" t="s">
        <v>3961</v>
      </c>
      <c r="J396" s="6" t="s">
        <v>53</v>
      </c>
      <c r="K396" s="5" t="s">
        <v>53</v>
      </c>
      <c r="L396" s="5" t="s">
        <v>53</v>
      </c>
      <c r="M396" s="5" t="s">
        <v>3954</v>
      </c>
    </row>
    <row r="397" spans="1:13" ht="30" customHeight="1">
      <c r="A397" s="6" t="s">
        <v>3964</v>
      </c>
      <c r="B397" s="6" t="s">
        <v>3951</v>
      </c>
      <c r="C397" s="6" t="s">
        <v>3965</v>
      </c>
      <c r="D397" s="12" t="s">
        <v>248</v>
      </c>
      <c r="E397" s="9">
        <f>일위대가!F2602</f>
        <v>0</v>
      </c>
      <c r="F397" s="9">
        <f>일위대가!H2602</f>
        <v>13701</v>
      </c>
      <c r="G397" s="9">
        <f>일위대가!J2602</f>
        <v>0</v>
      </c>
      <c r="H397" s="9">
        <f t="shared" si="6"/>
        <v>13701</v>
      </c>
      <c r="I397" s="12" t="s">
        <v>3966</v>
      </c>
      <c r="J397" s="6" t="s">
        <v>53</v>
      </c>
      <c r="K397" s="5" t="s">
        <v>53</v>
      </c>
      <c r="L397" s="5" t="s">
        <v>53</v>
      </c>
      <c r="M397" s="5" t="s">
        <v>3954</v>
      </c>
    </row>
    <row r="398" spans="1:13" ht="30" customHeight="1">
      <c r="A398" s="6" t="s">
        <v>3969</v>
      </c>
      <c r="B398" s="6" t="s">
        <v>3951</v>
      </c>
      <c r="C398" s="6" t="s">
        <v>3970</v>
      </c>
      <c r="D398" s="12" t="s">
        <v>248</v>
      </c>
      <c r="E398" s="9">
        <f>일위대가!F2606</f>
        <v>0</v>
      </c>
      <c r="F398" s="9">
        <f>일위대가!H2606</f>
        <v>17579</v>
      </c>
      <c r="G398" s="9">
        <f>일위대가!J2606</f>
        <v>0</v>
      </c>
      <c r="H398" s="9">
        <f t="shared" si="6"/>
        <v>17579</v>
      </c>
      <c r="I398" s="12" t="s">
        <v>3971</v>
      </c>
      <c r="J398" s="6" t="s">
        <v>53</v>
      </c>
      <c r="K398" s="5" t="s">
        <v>53</v>
      </c>
      <c r="L398" s="5" t="s">
        <v>53</v>
      </c>
      <c r="M398" s="5" t="s">
        <v>3954</v>
      </c>
    </row>
    <row r="399" spans="1:13" ht="30" customHeight="1">
      <c r="A399" s="6" t="s">
        <v>3974</v>
      </c>
      <c r="B399" s="6" t="s">
        <v>3975</v>
      </c>
      <c r="C399" s="6" t="s">
        <v>3976</v>
      </c>
      <c r="D399" s="12" t="s">
        <v>248</v>
      </c>
      <c r="E399" s="9">
        <f>일위대가!F2610</f>
        <v>0</v>
      </c>
      <c r="F399" s="9">
        <f>일위대가!H2610</f>
        <v>16287</v>
      </c>
      <c r="G399" s="9">
        <f>일위대가!J2610</f>
        <v>0</v>
      </c>
      <c r="H399" s="9">
        <f t="shared" si="6"/>
        <v>16287</v>
      </c>
      <c r="I399" s="12" t="s">
        <v>3977</v>
      </c>
      <c r="J399" s="6" t="s">
        <v>53</v>
      </c>
      <c r="K399" s="5" t="s">
        <v>53</v>
      </c>
      <c r="L399" s="5" t="s">
        <v>53</v>
      </c>
      <c r="M399" s="5" t="s">
        <v>3978</v>
      </c>
    </row>
    <row r="400" spans="1:13" ht="30" customHeight="1">
      <c r="A400" s="6" t="s">
        <v>3981</v>
      </c>
      <c r="B400" s="6" t="s">
        <v>3975</v>
      </c>
      <c r="C400" s="6" t="s">
        <v>3982</v>
      </c>
      <c r="D400" s="12" t="s">
        <v>248</v>
      </c>
      <c r="E400" s="9">
        <f>일위대가!F2614</f>
        <v>0</v>
      </c>
      <c r="F400" s="9">
        <f>일위대가!H2614</f>
        <v>16933</v>
      </c>
      <c r="G400" s="9">
        <f>일위대가!J2614</f>
        <v>0</v>
      </c>
      <c r="H400" s="9">
        <f t="shared" si="6"/>
        <v>16933</v>
      </c>
      <c r="I400" s="12" t="s">
        <v>3983</v>
      </c>
      <c r="J400" s="6" t="s">
        <v>53</v>
      </c>
      <c r="K400" s="5" t="s">
        <v>53</v>
      </c>
      <c r="L400" s="5" t="s">
        <v>53</v>
      </c>
      <c r="M400" s="5" t="s">
        <v>3978</v>
      </c>
    </row>
    <row r="401" spans="1:13" ht="30" customHeight="1">
      <c r="A401" s="6" t="s">
        <v>3986</v>
      </c>
      <c r="B401" s="6" t="s">
        <v>3975</v>
      </c>
      <c r="C401" s="6" t="s">
        <v>3987</v>
      </c>
      <c r="D401" s="12" t="s">
        <v>248</v>
      </c>
      <c r="E401" s="9">
        <f>일위대가!F2618</f>
        <v>0</v>
      </c>
      <c r="F401" s="9">
        <f>일위대가!H2618</f>
        <v>17191</v>
      </c>
      <c r="G401" s="9">
        <f>일위대가!J2618</f>
        <v>0</v>
      </c>
      <c r="H401" s="9">
        <f t="shared" si="6"/>
        <v>17191</v>
      </c>
      <c r="I401" s="12" t="s">
        <v>3988</v>
      </c>
      <c r="J401" s="6" t="s">
        <v>53</v>
      </c>
      <c r="K401" s="5" t="s">
        <v>53</v>
      </c>
      <c r="L401" s="5" t="s">
        <v>53</v>
      </c>
      <c r="M401" s="5" t="s">
        <v>3978</v>
      </c>
    </row>
    <row r="402" spans="1:13" ht="30" customHeight="1">
      <c r="A402" s="6" t="s">
        <v>3991</v>
      </c>
      <c r="B402" s="6" t="s">
        <v>3975</v>
      </c>
      <c r="C402" s="6" t="s">
        <v>3992</v>
      </c>
      <c r="D402" s="12" t="s">
        <v>248</v>
      </c>
      <c r="E402" s="9">
        <f>일위대가!F2622</f>
        <v>0</v>
      </c>
      <c r="F402" s="9">
        <f>일위대가!H2622</f>
        <v>17838</v>
      </c>
      <c r="G402" s="9">
        <f>일위대가!J2622</f>
        <v>0</v>
      </c>
      <c r="H402" s="9">
        <f t="shared" si="6"/>
        <v>17838</v>
      </c>
      <c r="I402" s="12" t="s">
        <v>3993</v>
      </c>
      <c r="J402" s="6" t="s">
        <v>53</v>
      </c>
      <c r="K402" s="5" t="s">
        <v>53</v>
      </c>
      <c r="L402" s="5" t="s">
        <v>53</v>
      </c>
      <c r="M402" s="5" t="s">
        <v>3978</v>
      </c>
    </row>
    <row r="403" spans="1:13" ht="30" customHeight="1">
      <c r="A403" s="6" t="s">
        <v>3996</v>
      </c>
      <c r="B403" s="6" t="s">
        <v>3997</v>
      </c>
      <c r="C403" s="6" t="s">
        <v>3976</v>
      </c>
      <c r="D403" s="12" t="s">
        <v>248</v>
      </c>
      <c r="E403" s="9">
        <f>일위대가!F2626</f>
        <v>0</v>
      </c>
      <c r="F403" s="9">
        <f>일위대가!H2626</f>
        <v>18872</v>
      </c>
      <c r="G403" s="9">
        <f>일위대가!J2626</f>
        <v>0</v>
      </c>
      <c r="H403" s="9">
        <f t="shared" si="6"/>
        <v>18872</v>
      </c>
      <c r="I403" s="12" t="s">
        <v>3998</v>
      </c>
      <c r="J403" s="6" t="s">
        <v>53</v>
      </c>
      <c r="K403" s="5" t="s">
        <v>53</v>
      </c>
      <c r="L403" s="5" t="s">
        <v>53</v>
      </c>
      <c r="M403" s="5" t="s">
        <v>3978</v>
      </c>
    </row>
    <row r="404" spans="1:13" ht="30" customHeight="1">
      <c r="A404" s="6" t="s">
        <v>4001</v>
      </c>
      <c r="B404" s="6" t="s">
        <v>3997</v>
      </c>
      <c r="C404" s="6" t="s">
        <v>3982</v>
      </c>
      <c r="D404" s="12" t="s">
        <v>248</v>
      </c>
      <c r="E404" s="9">
        <f>일위대가!F2630</f>
        <v>0</v>
      </c>
      <c r="F404" s="9">
        <f>일위대가!H2630</f>
        <v>19647</v>
      </c>
      <c r="G404" s="9">
        <f>일위대가!J2630</f>
        <v>0</v>
      </c>
      <c r="H404" s="9">
        <f t="shared" si="6"/>
        <v>19647</v>
      </c>
      <c r="I404" s="12" t="s">
        <v>4002</v>
      </c>
      <c r="J404" s="6" t="s">
        <v>53</v>
      </c>
      <c r="K404" s="5" t="s">
        <v>53</v>
      </c>
      <c r="L404" s="5" t="s">
        <v>53</v>
      </c>
      <c r="M404" s="5" t="s">
        <v>3978</v>
      </c>
    </row>
    <row r="405" spans="1:13" ht="30" customHeight="1">
      <c r="A405" s="6" t="s">
        <v>4005</v>
      </c>
      <c r="B405" s="6" t="s">
        <v>3997</v>
      </c>
      <c r="C405" s="6" t="s">
        <v>3987</v>
      </c>
      <c r="D405" s="12" t="s">
        <v>248</v>
      </c>
      <c r="E405" s="9">
        <f>일위대가!F2634</f>
        <v>0</v>
      </c>
      <c r="F405" s="9">
        <f>일위대가!H2634</f>
        <v>19906</v>
      </c>
      <c r="G405" s="9">
        <f>일위대가!J2634</f>
        <v>0</v>
      </c>
      <c r="H405" s="9">
        <f t="shared" si="6"/>
        <v>19906</v>
      </c>
      <c r="I405" s="12" t="s">
        <v>4006</v>
      </c>
      <c r="J405" s="6" t="s">
        <v>53</v>
      </c>
      <c r="K405" s="5" t="s">
        <v>53</v>
      </c>
      <c r="L405" s="5" t="s">
        <v>53</v>
      </c>
      <c r="M405" s="5" t="s">
        <v>3978</v>
      </c>
    </row>
    <row r="406" spans="1:13" ht="30" customHeight="1">
      <c r="A406" s="6" t="s">
        <v>4009</v>
      </c>
      <c r="B406" s="6" t="s">
        <v>3997</v>
      </c>
      <c r="C406" s="6" t="s">
        <v>3992</v>
      </c>
      <c r="D406" s="12" t="s">
        <v>248</v>
      </c>
      <c r="E406" s="9">
        <f>일위대가!F2638</f>
        <v>0</v>
      </c>
      <c r="F406" s="9">
        <f>일위대가!H2638</f>
        <v>20811</v>
      </c>
      <c r="G406" s="9">
        <f>일위대가!J2638</f>
        <v>0</v>
      </c>
      <c r="H406" s="9">
        <f t="shared" si="6"/>
        <v>20811</v>
      </c>
      <c r="I406" s="12" t="s">
        <v>4010</v>
      </c>
      <c r="J406" s="6" t="s">
        <v>53</v>
      </c>
      <c r="K406" s="5" t="s">
        <v>53</v>
      </c>
      <c r="L406" s="5" t="s">
        <v>53</v>
      </c>
      <c r="M406" s="5" t="s">
        <v>3978</v>
      </c>
    </row>
    <row r="407" spans="1:13" ht="30" customHeight="1">
      <c r="A407" s="6" t="s">
        <v>4013</v>
      </c>
      <c r="B407" s="6" t="s">
        <v>4014</v>
      </c>
      <c r="C407" s="6" t="s">
        <v>4015</v>
      </c>
      <c r="D407" s="12" t="s">
        <v>91</v>
      </c>
      <c r="E407" s="9">
        <f>일위대가!F2642</f>
        <v>279</v>
      </c>
      <c r="F407" s="9">
        <f>일위대가!H2642</f>
        <v>0</v>
      </c>
      <c r="G407" s="9">
        <f>일위대가!J2642</f>
        <v>0</v>
      </c>
      <c r="H407" s="9">
        <f t="shared" si="6"/>
        <v>279</v>
      </c>
      <c r="I407" s="12" t="s">
        <v>4016</v>
      </c>
      <c r="J407" s="6" t="s">
        <v>53</v>
      </c>
      <c r="K407" s="5" t="s">
        <v>53</v>
      </c>
      <c r="L407" s="5" t="s">
        <v>53</v>
      </c>
      <c r="M407" s="5" t="s">
        <v>2768</v>
      </c>
    </row>
    <row r="408" spans="1:13" ht="30" customHeight="1">
      <c r="A408" s="6" t="s">
        <v>4019</v>
      </c>
      <c r="B408" s="6" t="s">
        <v>4020</v>
      </c>
      <c r="C408" s="6" t="s">
        <v>4015</v>
      </c>
      <c r="D408" s="12" t="s">
        <v>91</v>
      </c>
      <c r="E408" s="9">
        <f>일위대가!F2646</f>
        <v>279</v>
      </c>
      <c r="F408" s="9">
        <f>일위대가!H2646</f>
        <v>0</v>
      </c>
      <c r="G408" s="9">
        <f>일위대가!J2646</f>
        <v>0</v>
      </c>
      <c r="H408" s="9">
        <f t="shared" si="6"/>
        <v>279</v>
      </c>
      <c r="I408" s="12" t="s">
        <v>4021</v>
      </c>
      <c r="J408" s="6" t="s">
        <v>53</v>
      </c>
      <c r="K408" s="5" t="s">
        <v>53</v>
      </c>
      <c r="L408" s="5" t="s">
        <v>53</v>
      </c>
      <c r="M408" s="5" t="s">
        <v>2768</v>
      </c>
    </row>
    <row r="409" spans="1:13" ht="30" customHeight="1">
      <c r="A409" s="6" t="s">
        <v>4024</v>
      </c>
      <c r="B409" s="6" t="s">
        <v>4025</v>
      </c>
      <c r="C409" s="6" t="s">
        <v>4026</v>
      </c>
      <c r="D409" s="12" t="s">
        <v>91</v>
      </c>
      <c r="E409" s="9">
        <f>일위대가!F2650</f>
        <v>895</v>
      </c>
      <c r="F409" s="9">
        <f>일위대가!H2650</f>
        <v>0</v>
      </c>
      <c r="G409" s="9">
        <f>일위대가!J2650</f>
        <v>0</v>
      </c>
      <c r="H409" s="9">
        <f t="shared" si="6"/>
        <v>895</v>
      </c>
      <c r="I409" s="12" t="s">
        <v>4027</v>
      </c>
      <c r="J409" s="6" t="s">
        <v>53</v>
      </c>
      <c r="K409" s="5" t="s">
        <v>53</v>
      </c>
      <c r="L409" s="5" t="s">
        <v>53</v>
      </c>
      <c r="M409" s="5" t="s">
        <v>2768</v>
      </c>
    </row>
    <row r="410" spans="1:13" ht="30" customHeight="1">
      <c r="A410" s="6" t="s">
        <v>4033</v>
      </c>
      <c r="B410" s="6" t="s">
        <v>4034</v>
      </c>
      <c r="C410" s="6" t="s">
        <v>6902</v>
      </c>
      <c r="D410" s="12" t="s">
        <v>248</v>
      </c>
      <c r="E410" s="9">
        <f>일위대가!F2658</f>
        <v>126</v>
      </c>
      <c r="F410" s="9">
        <f>일위대가!H2658</f>
        <v>1639</v>
      </c>
      <c r="G410" s="9">
        <f>일위대가!J2658</f>
        <v>0</v>
      </c>
      <c r="H410" s="9">
        <f t="shared" si="6"/>
        <v>1765</v>
      </c>
      <c r="I410" s="12" t="s">
        <v>4035</v>
      </c>
      <c r="J410" s="6" t="s">
        <v>53</v>
      </c>
      <c r="K410" s="5" t="s">
        <v>53</v>
      </c>
      <c r="L410" s="5" t="s">
        <v>53</v>
      </c>
      <c r="M410" s="5" t="s">
        <v>4036</v>
      </c>
    </row>
    <row r="411" spans="1:13" ht="30" customHeight="1">
      <c r="A411" s="6" t="s">
        <v>4052</v>
      </c>
      <c r="B411" s="6" t="s">
        <v>4034</v>
      </c>
      <c r="C411" s="6" t="s">
        <v>4053</v>
      </c>
      <c r="D411" s="12" t="s">
        <v>248</v>
      </c>
      <c r="E411" s="9">
        <f>일위대가!F2667</f>
        <v>126</v>
      </c>
      <c r="F411" s="9">
        <f>일위대가!H2667</f>
        <v>1721</v>
      </c>
      <c r="G411" s="9">
        <f>일위대가!J2667</f>
        <v>0</v>
      </c>
      <c r="H411" s="9">
        <f t="shared" si="6"/>
        <v>1847</v>
      </c>
      <c r="I411" s="12" t="s">
        <v>4054</v>
      </c>
      <c r="J411" s="6" t="s">
        <v>53</v>
      </c>
      <c r="K411" s="5" t="s">
        <v>53</v>
      </c>
      <c r="L411" s="5" t="s">
        <v>53</v>
      </c>
      <c r="M411" s="5" t="s">
        <v>4036</v>
      </c>
    </row>
    <row r="412" spans="1:13" ht="30" customHeight="1">
      <c r="A412" s="6" t="s">
        <v>4061</v>
      </c>
      <c r="B412" s="6" t="s">
        <v>4034</v>
      </c>
      <c r="C412" s="6" t="s">
        <v>4062</v>
      </c>
      <c r="D412" s="12" t="s">
        <v>248</v>
      </c>
      <c r="E412" s="9">
        <f>일위대가!F2677</f>
        <v>1947</v>
      </c>
      <c r="F412" s="9">
        <f>일위대가!H2677</f>
        <v>10039</v>
      </c>
      <c r="G412" s="9">
        <f>일위대가!J2677</f>
        <v>200</v>
      </c>
      <c r="H412" s="9">
        <f t="shared" si="6"/>
        <v>12186</v>
      </c>
      <c r="I412" s="12" t="s">
        <v>4063</v>
      </c>
      <c r="J412" s="6" t="s">
        <v>53</v>
      </c>
      <c r="K412" s="5" t="s">
        <v>53</v>
      </c>
      <c r="L412" s="5" t="s">
        <v>53</v>
      </c>
      <c r="M412" s="5" t="s">
        <v>4064</v>
      </c>
    </row>
    <row r="413" spans="1:13" ht="30" customHeight="1">
      <c r="A413" s="6" t="s">
        <v>4078</v>
      </c>
      <c r="B413" s="6" t="s">
        <v>4034</v>
      </c>
      <c r="C413" s="6" t="s">
        <v>4079</v>
      </c>
      <c r="D413" s="12" t="s">
        <v>248</v>
      </c>
      <c r="E413" s="9">
        <f>일위대가!F2687</f>
        <v>1478</v>
      </c>
      <c r="F413" s="9">
        <f>일위대가!H2687</f>
        <v>5364</v>
      </c>
      <c r="G413" s="9">
        <f>일위대가!J2687</f>
        <v>107</v>
      </c>
      <c r="H413" s="9">
        <f t="shared" si="6"/>
        <v>6949</v>
      </c>
      <c r="I413" s="12" t="s">
        <v>4080</v>
      </c>
      <c r="J413" s="6" t="s">
        <v>53</v>
      </c>
      <c r="K413" s="5" t="s">
        <v>53</v>
      </c>
      <c r="L413" s="5" t="s">
        <v>53</v>
      </c>
      <c r="M413" s="5" t="s">
        <v>4064</v>
      </c>
    </row>
    <row r="414" spans="1:13" ht="30" customHeight="1">
      <c r="A414" s="6" t="s">
        <v>4089</v>
      </c>
      <c r="B414" s="6" t="s">
        <v>4034</v>
      </c>
      <c r="C414" s="6" t="s">
        <v>4090</v>
      </c>
      <c r="D414" s="12" t="s">
        <v>248</v>
      </c>
      <c r="E414" s="9">
        <f>일위대가!F2698</f>
        <v>1947</v>
      </c>
      <c r="F414" s="9">
        <f>일위대가!H2698</f>
        <v>12046</v>
      </c>
      <c r="G414" s="9">
        <f>일위대가!J2698</f>
        <v>240</v>
      </c>
      <c r="H414" s="9">
        <f t="shared" si="6"/>
        <v>14233</v>
      </c>
      <c r="I414" s="12" t="s">
        <v>4091</v>
      </c>
      <c r="J414" s="6" t="s">
        <v>53</v>
      </c>
      <c r="K414" s="5" t="s">
        <v>53</v>
      </c>
      <c r="L414" s="5" t="s">
        <v>53</v>
      </c>
      <c r="M414" s="5" t="s">
        <v>4064</v>
      </c>
    </row>
    <row r="415" spans="1:13" ht="30" customHeight="1">
      <c r="A415" s="6" t="s">
        <v>4100</v>
      </c>
      <c r="B415" s="6" t="s">
        <v>4034</v>
      </c>
      <c r="C415" s="6" t="s">
        <v>4101</v>
      </c>
      <c r="D415" s="12" t="s">
        <v>248</v>
      </c>
      <c r="E415" s="9">
        <f>일위대가!F2709</f>
        <v>1478</v>
      </c>
      <c r="F415" s="9">
        <f>일위대가!H2709</f>
        <v>6437</v>
      </c>
      <c r="G415" s="9">
        <f>일위대가!J2709</f>
        <v>128</v>
      </c>
      <c r="H415" s="9">
        <f t="shared" si="6"/>
        <v>8043</v>
      </c>
      <c r="I415" s="12" t="s">
        <v>4102</v>
      </c>
      <c r="J415" s="6" t="s">
        <v>53</v>
      </c>
      <c r="K415" s="5" t="s">
        <v>53</v>
      </c>
      <c r="L415" s="5" t="s">
        <v>53</v>
      </c>
      <c r="M415" s="5" t="s">
        <v>4064</v>
      </c>
    </row>
    <row r="416" spans="1:13" ht="30" customHeight="1">
      <c r="A416" s="6" t="s">
        <v>4111</v>
      </c>
      <c r="B416" s="6" t="s">
        <v>4112</v>
      </c>
      <c r="C416" s="6" t="s">
        <v>4113</v>
      </c>
      <c r="D416" s="12" t="s">
        <v>248</v>
      </c>
      <c r="E416" s="9">
        <f>일위대가!F2716</f>
        <v>181</v>
      </c>
      <c r="F416" s="9">
        <f>일위대가!H2716</f>
        <v>727</v>
      </c>
      <c r="G416" s="9">
        <f>일위대가!J2716</f>
        <v>0</v>
      </c>
      <c r="H416" s="9">
        <f t="shared" si="6"/>
        <v>908</v>
      </c>
      <c r="I416" s="12" t="s">
        <v>4114</v>
      </c>
      <c r="J416" s="6" t="s">
        <v>53</v>
      </c>
      <c r="K416" s="5" t="s">
        <v>53</v>
      </c>
      <c r="L416" s="5" t="s">
        <v>53</v>
      </c>
      <c r="M416" s="5" t="s">
        <v>4115</v>
      </c>
    </row>
    <row r="417" spans="1:13" ht="30" customHeight="1">
      <c r="A417" s="6" t="s">
        <v>4121</v>
      </c>
      <c r="B417" s="6" t="s">
        <v>4112</v>
      </c>
      <c r="C417" s="6" t="s">
        <v>4122</v>
      </c>
      <c r="D417" s="12" t="s">
        <v>248</v>
      </c>
      <c r="E417" s="9">
        <f>일위대가!F2724</f>
        <v>181</v>
      </c>
      <c r="F417" s="9">
        <f>일위대가!H2724</f>
        <v>873</v>
      </c>
      <c r="G417" s="9">
        <f>일위대가!J2724</f>
        <v>0</v>
      </c>
      <c r="H417" s="9">
        <f t="shared" si="6"/>
        <v>1054</v>
      </c>
      <c r="I417" s="12" t="s">
        <v>4123</v>
      </c>
      <c r="J417" s="6" t="s">
        <v>53</v>
      </c>
      <c r="K417" s="5" t="s">
        <v>53</v>
      </c>
      <c r="L417" s="5" t="s">
        <v>53</v>
      </c>
      <c r="M417" s="5" t="s">
        <v>4115</v>
      </c>
    </row>
    <row r="418" spans="1:13" ht="30" customHeight="1">
      <c r="A418" s="6" t="s">
        <v>4130</v>
      </c>
      <c r="B418" s="6" t="s">
        <v>4112</v>
      </c>
      <c r="C418" s="6" t="s">
        <v>4131</v>
      </c>
      <c r="D418" s="12" t="s">
        <v>248</v>
      </c>
      <c r="E418" s="9">
        <f>일위대가!F2731</f>
        <v>178</v>
      </c>
      <c r="F418" s="9">
        <f>일위대가!H2731</f>
        <v>727</v>
      </c>
      <c r="G418" s="9">
        <f>일위대가!J2731</f>
        <v>0</v>
      </c>
      <c r="H418" s="9">
        <f t="shared" si="6"/>
        <v>905</v>
      </c>
      <c r="I418" s="12" t="s">
        <v>4132</v>
      </c>
      <c r="J418" s="6" t="s">
        <v>53</v>
      </c>
      <c r="K418" s="5" t="s">
        <v>53</v>
      </c>
      <c r="L418" s="5" t="s">
        <v>53</v>
      </c>
      <c r="M418" s="5" t="s">
        <v>4115</v>
      </c>
    </row>
    <row r="419" spans="1:13" ht="30" customHeight="1">
      <c r="A419" s="6" t="s">
        <v>4138</v>
      </c>
      <c r="B419" s="6" t="s">
        <v>4112</v>
      </c>
      <c r="C419" s="6" t="s">
        <v>4139</v>
      </c>
      <c r="D419" s="12" t="s">
        <v>248</v>
      </c>
      <c r="E419" s="9">
        <f>일위대가!F2739</f>
        <v>178</v>
      </c>
      <c r="F419" s="9">
        <f>일위대가!H2739</f>
        <v>873</v>
      </c>
      <c r="G419" s="9">
        <f>일위대가!J2739</f>
        <v>0</v>
      </c>
      <c r="H419" s="9">
        <f t="shared" si="6"/>
        <v>1051</v>
      </c>
      <c r="I419" s="12" t="s">
        <v>4140</v>
      </c>
      <c r="J419" s="6" t="s">
        <v>53</v>
      </c>
      <c r="K419" s="5" t="s">
        <v>53</v>
      </c>
      <c r="L419" s="5" t="s">
        <v>53</v>
      </c>
      <c r="M419" s="5" t="s">
        <v>4115</v>
      </c>
    </row>
    <row r="420" spans="1:13" ht="30" customHeight="1">
      <c r="A420" s="6" t="s">
        <v>4147</v>
      </c>
      <c r="B420" s="6" t="s">
        <v>4148</v>
      </c>
      <c r="C420" s="6" t="s">
        <v>4149</v>
      </c>
      <c r="D420" s="12" t="s">
        <v>248</v>
      </c>
      <c r="E420" s="9">
        <f>일위대가!F2743</f>
        <v>0</v>
      </c>
      <c r="F420" s="9">
        <f>일위대가!H2743</f>
        <v>11177</v>
      </c>
      <c r="G420" s="9">
        <f>일위대가!J2743</f>
        <v>0</v>
      </c>
      <c r="H420" s="9">
        <f t="shared" si="6"/>
        <v>11177</v>
      </c>
      <c r="I420" s="12" t="s">
        <v>4150</v>
      </c>
      <c r="J420" s="6" t="s">
        <v>53</v>
      </c>
      <c r="K420" s="5" t="s">
        <v>53</v>
      </c>
      <c r="L420" s="5" t="s">
        <v>53</v>
      </c>
      <c r="M420" s="5" t="s">
        <v>4151</v>
      </c>
    </row>
    <row r="421" spans="1:13" ht="30" customHeight="1">
      <c r="A421" s="6" t="s">
        <v>4154</v>
      </c>
      <c r="B421" s="6" t="s">
        <v>4148</v>
      </c>
      <c r="C421" s="6" t="s">
        <v>4155</v>
      </c>
      <c r="D421" s="12" t="s">
        <v>248</v>
      </c>
      <c r="E421" s="9">
        <f>일위대가!F2747</f>
        <v>0</v>
      </c>
      <c r="F421" s="9">
        <f>일위대가!H2747</f>
        <v>8941</v>
      </c>
      <c r="G421" s="9">
        <f>일위대가!J2747</f>
        <v>0</v>
      </c>
      <c r="H421" s="9">
        <f t="shared" si="6"/>
        <v>8941</v>
      </c>
      <c r="I421" s="12" t="s">
        <v>4156</v>
      </c>
      <c r="J421" s="6" t="s">
        <v>53</v>
      </c>
      <c r="K421" s="5" t="s">
        <v>53</v>
      </c>
      <c r="L421" s="5" t="s">
        <v>53</v>
      </c>
      <c r="M421" s="5" t="s">
        <v>4151</v>
      </c>
    </row>
    <row r="422" spans="1:13" ht="30" customHeight="1">
      <c r="A422" s="6" t="s">
        <v>4159</v>
      </c>
      <c r="B422" s="6" t="s">
        <v>4148</v>
      </c>
      <c r="C422" s="6" t="s">
        <v>4160</v>
      </c>
      <c r="D422" s="12" t="s">
        <v>248</v>
      </c>
      <c r="E422" s="9">
        <f>일위대가!F2751</f>
        <v>0</v>
      </c>
      <c r="F422" s="9">
        <f>일위대가!H2751</f>
        <v>8941</v>
      </c>
      <c r="G422" s="9">
        <f>일위대가!J2751</f>
        <v>0</v>
      </c>
      <c r="H422" s="9">
        <f t="shared" si="6"/>
        <v>8941</v>
      </c>
      <c r="I422" s="12" t="s">
        <v>4161</v>
      </c>
      <c r="J422" s="6" t="s">
        <v>53</v>
      </c>
      <c r="K422" s="5" t="s">
        <v>53</v>
      </c>
      <c r="L422" s="5" t="s">
        <v>53</v>
      </c>
      <c r="M422" s="5" t="s">
        <v>4151</v>
      </c>
    </row>
    <row r="423" spans="1:13" ht="30" customHeight="1">
      <c r="A423" s="6" t="s">
        <v>4164</v>
      </c>
      <c r="B423" s="6" t="s">
        <v>4148</v>
      </c>
      <c r="C423" s="6" t="s">
        <v>4165</v>
      </c>
      <c r="D423" s="12" t="s">
        <v>248</v>
      </c>
      <c r="E423" s="9">
        <f>일위대가!F2755</f>
        <v>0</v>
      </c>
      <c r="F423" s="9">
        <f>일위대가!H2755</f>
        <v>5588</v>
      </c>
      <c r="G423" s="9">
        <f>일위대가!J2755</f>
        <v>0</v>
      </c>
      <c r="H423" s="9">
        <f t="shared" si="6"/>
        <v>5588</v>
      </c>
      <c r="I423" s="12" t="s">
        <v>4166</v>
      </c>
      <c r="J423" s="6" t="s">
        <v>53</v>
      </c>
      <c r="K423" s="5" t="s">
        <v>53</v>
      </c>
      <c r="L423" s="5" t="s">
        <v>53</v>
      </c>
      <c r="M423" s="5" t="s">
        <v>4151</v>
      </c>
    </row>
    <row r="424" spans="1:13" ht="30" customHeight="1">
      <c r="A424" s="6" t="s">
        <v>4169</v>
      </c>
      <c r="B424" s="6" t="s">
        <v>4148</v>
      </c>
      <c r="C424" s="6" t="s">
        <v>4170</v>
      </c>
      <c r="D424" s="12" t="s">
        <v>248</v>
      </c>
      <c r="E424" s="9">
        <f>일위대가!F2759</f>
        <v>0</v>
      </c>
      <c r="F424" s="9">
        <f>일위대가!H2759</f>
        <v>22354</v>
      </c>
      <c r="G424" s="9">
        <f>일위대가!J2759</f>
        <v>0</v>
      </c>
      <c r="H424" s="9">
        <f t="shared" si="6"/>
        <v>22354</v>
      </c>
      <c r="I424" s="12" t="s">
        <v>4171</v>
      </c>
      <c r="J424" s="6" t="s">
        <v>53</v>
      </c>
      <c r="K424" s="5" t="s">
        <v>53</v>
      </c>
      <c r="L424" s="5" t="s">
        <v>53</v>
      </c>
      <c r="M424" s="5" t="s">
        <v>4151</v>
      </c>
    </row>
    <row r="425" spans="1:13" ht="30" customHeight="1">
      <c r="A425" s="6" t="s">
        <v>4174</v>
      </c>
      <c r="B425" s="6" t="s">
        <v>4175</v>
      </c>
      <c r="C425" s="6" t="s">
        <v>4176</v>
      </c>
      <c r="D425" s="12" t="s">
        <v>248</v>
      </c>
      <c r="E425" s="9">
        <f>일위대가!F2766</f>
        <v>0</v>
      </c>
      <c r="F425" s="9">
        <f>일위대가!H2766</f>
        <v>6334</v>
      </c>
      <c r="G425" s="9">
        <f>일위대가!J2766</f>
        <v>0</v>
      </c>
      <c r="H425" s="9">
        <f t="shared" si="6"/>
        <v>6334</v>
      </c>
      <c r="I425" s="12" t="s">
        <v>4177</v>
      </c>
      <c r="J425" s="6" t="s">
        <v>53</v>
      </c>
      <c r="K425" s="5" t="s">
        <v>53</v>
      </c>
      <c r="L425" s="5" t="s">
        <v>53</v>
      </c>
      <c r="M425" s="5" t="s">
        <v>4178</v>
      </c>
    </row>
    <row r="426" spans="1:13" ht="30" customHeight="1">
      <c r="A426" s="6" t="s">
        <v>4182</v>
      </c>
      <c r="B426" s="6" t="s">
        <v>4175</v>
      </c>
      <c r="C426" s="6" t="s">
        <v>4183</v>
      </c>
      <c r="D426" s="12" t="s">
        <v>248</v>
      </c>
      <c r="E426" s="9">
        <f>일위대가!F2775</f>
        <v>0</v>
      </c>
      <c r="F426" s="9">
        <f>일위대가!H2775</f>
        <v>9501</v>
      </c>
      <c r="G426" s="9">
        <f>일위대가!J2775</f>
        <v>0</v>
      </c>
      <c r="H426" s="9">
        <f t="shared" si="6"/>
        <v>9501</v>
      </c>
      <c r="I426" s="12" t="s">
        <v>4184</v>
      </c>
      <c r="J426" s="6" t="s">
        <v>53</v>
      </c>
      <c r="K426" s="5" t="s">
        <v>53</v>
      </c>
      <c r="L426" s="5" t="s">
        <v>53</v>
      </c>
      <c r="M426" s="5" t="s">
        <v>4178</v>
      </c>
    </row>
    <row r="427" spans="1:13" ht="30" customHeight="1">
      <c r="A427" s="6" t="s">
        <v>4188</v>
      </c>
      <c r="B427" s="6" t="s">
        <v>4189</v>
      </c>
      <c r="C427" s="6" t="s">
        <v>4190</v>
      </c>
      <c r="D427" s="12" t="s">
        <v>248</v>
      </c>
      <c r="E427" s="9">
        <f>일위대가!F2780</f>
        <v>515</v>
      </c>
      <c r="F427" s="9">
        <f>일위대가!H2780</f>
        <v>0</v>
      </c>
      <c r="G427" s="9">
        <f>일위대가!J2780</f>
        <v>0</v>
      </c>
      <c r="H427" s="9">
        <f t="shared" si="6"/>
        <v>515</v>
      </c>
      <c r="I427" s="12" t="s">
        <v>4191</v>
      </c>
      <c r="J427" s="6" t="s">
        <v>53</v>
      </c>
      <c r="K427" s="5" t="s">
        <v>53</v>
      </c>
      <c r="L427" s="5" t="s">
        <v>53</v>
      </c>
      <c r="M427" s="5" t="s">
        <v>4178</v>
      </c>
    </row>
    <row r="428" spans="1:13" ht="30" customHeight="1">
      <c r="A428" s="6" t="s">
        <v>4199</v>
      </c>
      <c r="B428" s="6" t="s">
        <v>4189</v>
      </c>
      <c r="C428" s="6" t="s">
        <v>4200</v>
      </c>
      <c r="D428" s="12" t="s">
        <v>248</v>
      </c>
      <c r="E428" s="9">
        <f>일위대가!F2785</f>
        <v>774</v>
      </c>
      <c r="F428" s="9">
        <f>일위대가!H2785</f>
        <v>0</v>
      </c>
      <c r="G428" s="9">
        <f>일위대가!J2785</f>
        <v>0</v>
      </c>
      <c r="H428" s="9">
        <f t="shared" si="6"/>
        <v>774</v>
      </c>
      <c r="I428" s="12" t="s">
        <v>4201</v>
      </c>
      <c r="J428" s="6" t="s">
        <v>53</v>
      </c>
      <c r="K428" s="5" t="s">
        <v>53</v>
      </c>
      <c r="L428" s="5" t="s">
        <v>53</v>
      </c>
      <c r="M428" s="5" t="s">
        <v>4178</v>
      </c>
    </row>
    <row r="429" spans="1:13" ht="30" customHeight="1">
      <c r="A429" s="6" t="s">
        <v>4205</v>
      </c>
      <c r="B429" s="6" t="s">
        <v>4189</v>
      </c>
      <c r="C429" s="6" t="s">
        <v>4206</v>
      </c>
      <c r="D429" s="12" t="s">
        <v>248</v>
      </c>
      <c r="E429" s="9">
        <f>일위대가!F2790</f>
        <v>351</v>
      </c>
      <c r="F429" s="9">
        <f>일위대가!H2790</f>
        <v>0</v>
      </c>
      <c r="G429" s="9">
        <f>일위대가!J2790</f>
        <v>0</v>
      </c>
      <c r="H429" s="9">
        <f t="shared" si="6"/>
        <v>351</v>
      </c>
      <c r="I429" s="12" t="s">
        <v>4207</v>
      </c>
      <c r="J429" s="6" t="s">
        <v>53</v>
      </c>
      <c r="K429" s="5" t="s">
        <v>53</v>
      </c>
      <c r="L429" s="5" t="s">
        <v>53</v>
      </c>
      <c r="M429" s="5" t="s">
        <v>4178</v>
      </c>
    </row>
    <row r="430" spans="1:13" ht="30" customHeight="1">
      <c r="A430" s="6" t="s">
        <v>4213</v>
      </c>
      <c r="B430" s="6" t="s">
        <v>4189</v>
      </c>
      <c r="C430" s="6" t="s">
        <v>4214</v>
      </c>
      <c r="D430" s="12" t="s">
        <v>248</v>
      </c>
      <c r="E430" s="9">
        <f>일위대가!F2795</f>
        <v>351</v>
      </c>
      <c r="F430" s="9">
        <f>일위대가!H2795</f>
        <v>0</v>
      </c>
      <c r="G430" s="9">
        <f>일위대가!J2795</f>
        <v>0</v>
      </c>
      <c r="H430" s="9">
        <f t="shared" si="6"/>
        <v>351</v>
      </c>
      <c r="I430" s="12" t="s">
        <v>4215</v>
      </c>
      <c r="J430" s="6" t="s">
        <v>53</v>
      </c>
      <c r="K430" s="5" t="s">
        <v>53</v>
      </c>
      <c r="L430" s="5" t="s">
        <v>53</v>
      </c>
      <c r="M430" s="5" t="s">
        <v>4178</v>
      </c>
    </row>
    <row r="431" spans="1:13" ht="30" customHeight="1">
      <c r="A431" s="6" t="s">
        <v>4219</v>
      </c>
      <c r="B431" s="6" t="s">
        <v>4175</v>
      </c>
      <c r="C431" s="6" t="s">
        <v>4220</v>
      </c>
      <c r="D431" s="12" t="s">
        <v>248</v>
      </c>
      <c r="E431" s="9">
        <f>일위대가!F2803</f>
        <v>0</v>
      </c>
      <c r="F431" s="9">
        <f>일위대가!H2803</f>
        <v>7601</v>
      </c>
      <c r="G431" s="9">
        <f>일위대가!J2803</f>
        <v>0</v>
      </c>
      <c r="H431" s="9">
        <f t="shared" si="6"/>
        <v>7601</v>
      </c>
      <c r="I431" s="12" t="s">
        <v>4221</v>
      </c>
      <c r="J431" s="6" t="s">
        <v>53</v>
      </c>
      <c r="K431" s="5" t="s">
        <v>53</v>
      </c>
      <c r="L431" s="5" t="s">
        <v>53</v>
      </c>
      <c r="M431" s="5" t="s">
        <v>4178</v>
      </c>
    </row>
    <row r="432" spans="1:13" ht="30" customHeight="1">
      <c r="A432" s="6" t="s">
        <v>4226</v>
      </c>
      <c r="B432" s="6" t="s">
        <v>4175</v>
      </c>
      <c r="C432" s="6" t="s">
        <v>4227</v>
      </c>
      <c r="D432" s="12" t="s">
        <v>248</v>
      </c>
      <c r="E432" s="9">
        <f>일위대가!F2813</f>
        <v>0</v>
      </c>
      <c r="F432" s="9">
        <f>일위대가!H2813</f>
        <v>11401</v>
      </c>
      <c r="G432" s="9">
        <f>일위대가!J2813</f>
        <v>0</v>
      </c>
      <c r="H432" s="9">
        <f t="shared" si="6"/>
        <v>11401</v>
      </c>
      <c r="I432" s="12" t="s">
        <v>4228</v>
      </c>
      <c r="J432" s="6" t="s">
        <v>53</v>
      </c>
      <c r="K432" s="5" t="s">
        <v>53</v>
      </c>
      <c r="L432" s="5" t="s">
        <v>53</v>
      </c>
      <c r="M432" s="5" t="s">
        <v>4178</v>
      </c>
    </row>
    <row r="433" spans="1:13" ht="30" customHeight="1">
      <c r="A433" s="6" t="s">
        <v>4233</v>
      </c>
      <c r="B433" s="6" t="s">
        <v>4234</v>
      </c>
      <c r="C433" s="6" t="s">
        <v>4176</v>
      </c>
      <c r="D433" s="12" t="s">
        <v>248</v>
      </c>
      <c r="E433" s="9">
        <f>일위대가!F2820</f>
        <v>0</v>
      </c>
      <c r="F433" s="9">
        <f>일위대가!H2820</f>
        <v>3422</v>
      </c>
      <c r="G433" s="9">
        <f>일위대가!J2820</f>
        <v>0</v>
      </c>
      <c r="H433" s="9">
        <f t="shared" si="6"/>
        <v>3422</v>
      </c>
      <c r="I433" s="12" t="s">
        <v>4235</v>
      </c>
      <c r="J433" s="6" t="s">
        <v>53</v>
      </c>
      <c r="K433" s="5" t="s">
        <v>53</v>
      </c>
      <c r="L433" s="5" t="s">
        <v>53</v>
      </c>
      <c r="M433" s="5" t="s">
        <v>4236</v>
      </c>
    </row>
    <row r="434" spans="1:13" ht="30" customHeight="1">
      <c r="A434" s="6" t="s">
        <v>4240</v>
      </c>
      <c r="B434" s="6" t="s">
        <v>4234</v>
      </c>
      <c r="C434" s="6" t="s">
        <v>4183</v>
      </c>
      <c r="D434" s="12" t="s">
        <v>248</v>
      </c>
      <c r="E434" s="9">
        <f>일위대가!F2829</f>
        <v>0</v>
      </c>
      <c r="F434" s="9">
        <f>일위대가!H2829</f>
        <v>5133</v>
      </c>
      <c r="G434" s="9">
        <f>일위대가!J2829</f>
        <v>0</v>
      </c>
      <c r="H434" s="9">
        <f t="shared" si="6"/>
        <v>5133</v>
      </c>
      <c r="I434" s="12" t="s">
        <v>4241</v>
      </c>
      <c r="J434" s="6" t="s">
        <v>53</v>
      </c>
      <c r="K434" s="5" t="s">
        <v>53</v>
      </c>
      <c r="L434" s="5" t="s">
        <v>53</v>
      </c>
      <c r="M434" s="5" t="s">
        <v>4236</v>
      </c>
    </row>
    <row r="435" spans="1:13" ht="30" customHeight="1">
      <c r="A435" s="6" t="s">
        <v>4245</v>
      </c>
      <c r="B435" s="6" t="s">
        <v>4246</v>
      </c>
      <c r="C435" s="6" t="s">
        <v>4190</v>
      </c>
      <c r="D435" s="12" t="s">
        <v>248</v>
      </c>
      <c r="E435" s="9">
        <f>일위대가!F2834</f>
        <v>515</v>
      </c>
      <c r="F435" s="9">
        <f>일위대가!H2834</f>
        <v>0</v>
      </c>
      <c r="G435" s="9">
        <f>일위대가!J2834</f>
        <v>0</v>
      </c>
      <c r="H435" s="9">
        <f t="shared" si="6"/>
        <v>515</v>
      </c>
      <c r="I435" s="12" t="s">
        <v>4247</v>
      </c>
      <c r="J435" s="6" t="s">
        <v>53</v>
      </c>
      <c r="K435" s="5" t="s">
        <v>53</v>
      </c>
      <c r="L435" s="5" t="s">
        <v>53</v>
      </c>
      <c r="M435" s="5" t="s">
        <v>4236</v>
      </c>
    </row>
    <row r="436" spans="1:13" ht="30" customHeight="1">
      <c r="A436" s="6" t="s">
        <v>4251</v>
      </c>
      <c r="B436" s="6" t="s">
        <v>4246</v>
      </c>
      <c r="C436" s="6" t="s">
        <v>4200</v>
      </c>
      <c r="D436" s="12" t="s">
        <v>248</v>
      </c>
      <c r="E436" s="9">
        <f>일위대가!F2839</f>
        <v>774</v>
      </c>
      <c r="F436" s="9">
        <f>일위대가!H2839</f>
        <v>0</v>
      </c>
      <c r="G436" s="9">
        <f>일위대가!J2839</f>
        <v>0</v>
      </c>
      <c r="H436" s="9">
        <f t="shared" si="6"/>
        <v>774</v>
      </c>
      <c r="I436" s="12" t="s">
        <v>4252</v>
      </c>
      <c r="J436" s="6" t="s">
        <v>53</v>
      </c>
      <c r="K436" s="5" t="s">
        <v>53</v>
      </c>
      <c r="L436" s="5" t="s">
        <v>53</v>
      </c>
      <c r="M436" s="5" t="s">
        <v>4236</v>
      </c>
    </row>
    <row r="437" spans="1:13" ht="30" customHeight="1">
      <c r="A437" s="6" t="s">
        <v>4256</v>
      </c>
      <c r="B437" s="6" t="s">
        <v>4246</v>
      </c>
      <c r="C437" s="6" t="s">
        <v>4206</v>
      </c>
      <c r="D437" s="12" t="s">
        <v>248</v>
      </c>
      <c r="E437" s="9">
        <f>일위대가!F2844</f>
        <v>705</v>
      </c>
      <c r="F437" s="9">
        <f>일위대가!H2844</f>
        <v>0</v>
      </c>
      <c r="G437" s="9">
        <f>일위대가!J2844</f>
        <v>0</v>
      </c>
      <c r="H437" s="9">
        <f t="shared" si="6"/>
        <v>705</v>
      </c>
      <c r="I437" s="12" t="s">
        <v>4257</v>
      </c>
      <c r="J437" s="6" t="s">
        <v>53</v>
      </c>
      <c r="K437" s="5" t="s">
        <v>53</v>
      </c>
      <c r="L437" s="5" t="s">
        <v>53</v>
      </c>
      <c r="M437" s="5" t="s">
        <v>4236</v>
      </c>
    </row>
    <row r="438" spans="1:13" ht="30" customHeight="1">
      <c r="A438" s="6" t="s">
        <v>4261</v>
      </c>
      <c r="B438" s="6" t="s">
        <v>4246</v>
      </c>
      <c r="C438" s="6" t="s">
        <v>4214</v>
      </c>
      <c r="D438" s="12" t="s">
        <v>248</v>
      </c>
      <c r="E438" s="9">
        <f>일위대가!F2849</f>
        <v>1060</v>
      </c>
      <c r="F438" s="9">
        <f>일위대가!H2849</f>
        <v>0</v>
      </c>
      <c r="G438" s="9">
        <f>일위대가!J2849</f>
        <v>0</v>
      </c>
      <c r="H438" s="9">
        <f t="shared" si="6"/>
        <v>1060</v>
      </c>
      <c r="I438" s="12" t="s">
        <v>4262</v>
      </c>
      <c r="J438" s="6" t="s">
        <v>53</v>
      </c>
      <c r="K438" s="5" t="s">
        <v>53</v>
      </c>
      <c r="L438" s="5" t="s">
        <v>53</v>
      </c>
      <c r="M438" s="5" t="s">
        <v>4236</v>
      </c>
    </row>
    <row r="439" spans="1:13" ht="30" customHeight="1">
      <c r="A439" s="6" t="s">
        <v>4266</v>
      </c>
      <c r="B439" s="6" t="s">
        <v>4234</v>
      </c>
      <c r="C439" s="6" t="s">
        <v>4220</v>
      </c>
      <c r="D439" s="12" t="s">
        <v>248</v>
      </c>
      <c r="E439" s="9">
        <f>일위대가!F2857</f>
        <v>0</v>
      </c>
      <c r="F439" s="9">
        <f>일위대가!H2857</f>
        <v>4106</v>
      </c>
      <c r="G439" s="9">
        <f>일위대가!J2857</f>
        <v>0</v>
      </c>
      <c r="H439" s="9">
        <f t="shared" si="6"/>
        <v>4106</v>
      </c>
      <c r="I439" s="12" t="s">
        <v>4267</v>
      </c>
      <c r="J439" s="6" t="s">
        <v>53</v>
      </c>
      <c r="K439" s="5" t="s">
        <v>53</v>
      </c>
      <c r="L439" s="5" t="s">
        <v>53</v>
      </c>
      <c r="M439" s="5" t="s">
        <v>4236</v>
      </c>
    </row>
    <row r="440" spans="1:13" ht="30" customHeight="1">
      <c r="A440" s="6" t="s">
        <v>4272</v>
      </c>
      <c r="B440" s="6" t="s">
        <v>4234</v>
      </c>
      <c r="C440" s="6" t="s">
        <v>4227</v>
      </c>
      <c r="D440" s="12" t="s">
        <v>248</v>
      </c>
      <c r="E440" s="9">
        <f>일위대가!F2867</f>
        <v>0</v>
      </c>
      <c r="F440" s="9">
        <f>일위대가!H2867</f>
        <v>6160</v>
      </c>
      <c r="G440" s="9">
        <f>일위대가!J2867</f>
        <v>0</v>
      </c>
      <c r="H440" s="9">
        <f t="shared" si="6"/>
        <v>6160</v>
      </c>
      <c r="I440" s="12" t="s">
        <v>4273</v>
      </c>
      <c r="J440" s="6" t="s">
        <v>53</v>
      </c>
      <c r="K440" s="5" t="s">
        <v>53</v>
      </c>
      <c r="L440" s="5" t="s">
        <v>53</v>
      </c>
      <c r="M440" s="5" t="s">
        <v>4236</v>
      </c>
    </row>
    <row r="441" spans="1:13" ht="30" customHeight="1">
      <c r="A441" s="6" t="s">
        <v>4278</v>
      </c>
      <c r="B441" s="6" t="s">
        <v>4279</v>
      </c>
      <c r="C441" s="6" t="s">
        <v>4280</v>
      </c>
      <c r="D441" s="12" t="s">
        <v>248</v>
      </c>
      <c r="E441" s="9">
        <f>일위대가!F2872</f>
        <v>670</v>
      </c>
      <c r="F441" s="9">
        <f>일위대가!H2872</f>
        <v>922</v>
      </c>
      <c r="G441" s="9">
        <f>일위대가!J2872</f>
        <v>82</v>
      </c>
      <c r="H441" s="9">
        <f t="shared" si="6"/>
        <v>1674</v>
      </c>
      <c r="I441" s="12" t="s">
        <v>4281</v>
      </c>
      <c r="J441" s="6" t="s">
        <v>53</v>
      </c>
      <c r="K441" s="5" t="s">
        <v>53</v>
      </c>
      <c r="L441" s="5" t="s">
        <v>53</v>
      </c>
      <c r="M441" s="5" t="s">
        <v>4282</v>
      </c>
    </row>
    <row r="442" spans="1:13" ht="30" customHeight="1">
      <c r="A442" s="6" t="s">
        <v>4292</v>
      </c>
      <c r="B442" s="6" t="s">
        <v>4279</v>
      </c>
      <c r="C442" s="6" t="s">
        <v>4293</v>
      </c>
      <c r="D442" s="12" t="s">
        <v>248</v>
      </c>
      <c r="E442" s="9">
        <f>일위대가!F2877</f>
        <v>917</v>
      </c>
      <c r="F442" s="9">
        <f>일위대가!H2877</f>
        <v>922</v>
      </c>
      <c r="G442" s="9">
        <f>일위대가!J2877</f>
        <v>82</v>
      </c>
      <c r="H442" s="9">
        <f t="shared" si="6"/>
        <v>1921</v>
      </c>
      <c r="I442" s="12" t="s">
        <v>4294</v>
      </c>
      <c r="J442" s="6" t="s">
        <v>53</v>
      </c>
      <c r="K442" s="5" t="s">
        <v>53</v>
      </c>
      <c r="L442" s="5" t="s">
        <v>53</v>
      </c>
      <c r="M442" s="5" t="s">
        <v>4282</v>
      </c>
    </row>
    <row r="443" spans="1:13" ht="30" customHeight="1">
      <c r="A443" s="6" t="s">
        <v>4300</v>
      </c>
      <c r="B443" s="6" t="s">
        <v>4301</v>
      </c>
      <c r="C443" s="6" t="s">
        <v>4302</v>
      </c>
      <c r="D443" s="12" t="s">
        <v>248</v>
      </c>
      <c r="E443" s="9">
        <f>일위대가!F2884</f>
        <v>0</v>
      </c>
      <c r="F443" s="9">
        <f>일위대가!H2884</f>
        <v>5823</v>
      </c>
      <c r="G443" s="9">
        <f>일위대가!J2884</f>
        <v>0</v>
      </c>
      <c r="H443" s="9">
        <f t="shared" si="6"/>
        <v>5823</v>
      </c>
      <c r="I443" s="12" t="s">
        <v>4303</v>
      </c>
      <c r="J443" s="6" t="s">
        <v>53</v>
      </c>
      <c r="K443" s="5" t="s">
        <v>53</v>
      </c>
      <c r="L443" s="5" t="s">
        <v>53</v>
      </c>
      <c r="M443" s="5" t="s">
        <v>4304</v>
      </c>
    </row>
    <row r="444" spans="1:13" ht="30" customHeight="1">
      <c r="A444" s="6" t="s">
        <v>4308</v>
      </c>
      <c r="B444" s="6" t="s">
        <v>4301</v>
      </c>
      <c r="C444" s="6" t="s">
        <v>4309</v>
      </c>
      <c r="D444" s="12" t="s">
        <v>248</v>
      </c>
      <c r="E444" s="9">
        <f>일위대가!F2893</f>
        <v>0</v>
      </c>
      <c r="F444" s="9">
        <f>일위대가!H2893</f>
        <v>8735</v>
      </c>
      <c r="G444" s="9">
        <f>일위대가!J2893</f>
        <v>0</v>
      </c>
      <c r="H444" s="9">
        <f t="shared" si="6"/>
        <v>8735</v>
      </c>
      <c r="I444" s="12" t="s">
        <v>4310</v>
      </c>
      <c r="J444" s="6" t="s">
        <v>53</v>
      </c>
      <c r="K444" s="5" t="s">
        <v>53</v>
      </c>
      <c r="L444" s="5" t="s">
        <v>53</v>
      </c>
      <c r="M444" s="5" t="s">
        <v>4304</v>
      </c>
    </row>
    <row r="445" spans="1:13" ht="30" customHeight="1">
      <c r="A445" s="6" t="s">
        <v>4314</v>
      </c>
      <c r="B445" s="6" t="s">
        <v>4315</v>
      </c>
      <c r="C445" s="6" t="s">
        <v>4316</v>
      </c>
      <c r="D445" s="12" t="s">
        <v>248</v>
      </c>
      <c r="E445" s="9">
        <f>일위대가!F2899</f>
        <v>889</v>
      </c>
      <c r="F445" s="9">
        <f>일위대가!H2899</f>
        <v>0</v>
      </c>
      <c r="G445" s="9">
        <f>일위대가!J2899</f>
        <v>0</v>
      </c>
      <c r="H445" s="9">
        <f t="shared" si="6"/>
        <v>889</v>
      </c>
      <c r="I445" s="12" t="s">
        <v>4317</v>
      </c>
      <c r="J445" s="6" t="s">
        <v>53</v>
      </c>
      <c r="K445" s="5" t="s">
        <v>53</v>
      </c>
      <c r="L445" s="5" t="s">
        <v>53</v>
      </c>
      <c r="M445" s="5" t="s">
        <v>4304</v>
      </c>
    </row>
    <row r="446" spans="1:13" ht="30" customHeight="1">
      <c r="A446" s="6" t="s">
        <v>4329</v>
      </c>
      <c r="B446" s="6" t="s">
        <v>4315</v>
      </c>
      <c r="C446" s="6" t="s">
        <v>4330</v>
      </c>
      <c r="D446" s="12" t="s">
        <v>248</v>
      </c>
      <c r="E446" s="9">
        <f>일위대가!F2905</f>
        <v>1318</v>
      </c>
      <c r="F446" s="9">
        <f>일위대가!H2905</f>
        <v>0</v>
      </c>
      <c r="G446" s="9">
        <f>일위대가!J2905</f>
        <v>0</v>
      </c>
      <c r="H446" s="9">
        <f t="shared" si="6"/>
        <v>1318</v>
      </c>
      <c r="I446" s="12" t="s">
        <v>4331</v>
      </c>
      <c r="J446" s="6" t="s">
        <v>53</v>
      </c>
      <c r="K446" s="5" t="s">
        <v>53</v>
      </c>
      <c r="L446" s="5" t="s">
        <v>53</v>
      </c>
      <c r="M446" s="5" t="s">
        <v>4304</v>
      </c>
    </row>
    <row r="447" spans="1:13" ht="30" customHeight="1">
      <c r="A447" s="6" t="s">
        <v>4336</v>
      </c>
      <c r="B447" s="6" t="s">
        <v>4301</v>
      </c>
      <c r="C447" s="6" t="s">
        <v>4337</v>
      </c>
      <c r="D447" s="12" t="s">
        <v>248</v>
      </c>
      <c r="E447" s="9">
        <f>일위대가!F2912</f>
        <v>0</v>
      </c>
      <c r="F447" s="9">
        <f>일위대가!H2912</f>
        <v>6845</v>
      </c>
      <c r="G447" s="9">
        <f>일위대가!J2912</f>
        <v>0</v>
      </c>
      <c r="H447" s="9">
        <f t="shared" si="6"/>
        <v>6845</v>
      </c>
      <c r="I447" s="12" t="s">
        <v>4338</v>
      </c>
      <c r="J447" s="6" t="s">
        <v>53</v>
      </c>
      <c r="K447" s="5" t="s">
        <v>53</v>
      </c>
      <c r="L447" s="5" t="s">
        <v>53</v>
      </c>
      <c r="M447" s="5" t="s">
        <v>4304</v>
      </c>
    </row>
    <row r="448" spans="1:13" ht="30" customHeight="1">
      <c r="A448" s="6" t="s">
        <v>4342</v>
      </c>
      <c r="B448" s="6" t="s">
        <v>4301</v>
      </c>
      <c r="C448" s="6" t="s">
        <v>4343</v>
      </c>
      <c r="D448" s="12" t="s">
        <v>248</v>
      </c>
      <c r="E448" s="9">
        <f>일위대가!F2921</f>
        <v>0</v>
      </c>
      <c r="F448" s="9">
        <f>일위대가!H2921</f>
        <v>10267</v>
      </c>
      <c r="G448" s="9">
        <f>일위대가!J2921</f>
        <v>0</v>
      </c>
      <c r="H448" s="9">
        <f t="shared" si="6"/>
        <v>10267</v>
      </c>
      <c r="I448" s="12" t="s">
        <v>4344</v>
      </c>
      <c r="J448" s="6" t="s">
        <v>53</v>
      </c>
      <c r="K448" s="5" t="s">
        <v>53</v>
      </c>
      <c r="L448" s="5" t="s">
        <v>53</v>
      </c>
      <c r="M448" s="5" t="s">
        <v>4304</v>
      </c>
    </row>
    <row r="449" spans="1:13" ht="30" customHeight="1">
      <c r="A449" s="6" t="s">
        <v>4348</v>
      </c>
      <c r="B449" s="6" t="s">
        <v>4315</v>
      </c>
      <c r="C449" s="6" t="s">
        <v>4349</v>
      </c>
      <c r="D449" s="12" t="s">
        <v>248</v>
      </c>
      <c r="E449" s="9">
        <f>일위대가!F2927</f>
        <v>1063</v>
      </c>
      <c r="F449" s="9">
        <f>일위대가!H2927</f>
        <v>0</v>
      </c>
      <c r="G449" s="9">
        <f>일위대가!J2927</f>
        <v>0</v>
      </c>
      <c r="H449" s="9">
        <f t="shared" si="6"/>
        <v>1063</v>
      </c>
      <c r="I449" s="12" t="s">
        <v>4350</v>
      </c>
      <c r="J449" s="6" t="s">
        <v>53</v>
      </c>
      <c r="K449" s="5" t="s">
        <v>53</v>
      </c>
      <c r="L449" s="5" t="s">
        <v>53</v>
      </c>
      <c r="M449" s="5" t="s">
        <v>4304</v>
      </c>
    </row>
    <row r="450" spans="1:13" ht="30" customHeight="1">
      <c r="A450" s="6" t="s">
        <v>4355</v>
      </c>
      <c r="B450" s="6" t="s">
        <v>4315</v>
      </c>
      <c r="C450" s="6" t="s">
        <v>4356</v>
      </c>
      <c r="D450" s="12" t="s">
        <v>248</v>
      </c>
      <c r="E450" s="9">
        <f>일위대가!F2933</f>
        <v>1508</v>
      </c>
      <c r="F450" s="9">
        <f>일위대가!H2933</f>
        <v>0</v>
      </c>
      <c r="G450" s="9">
        <f>일위대가!J2933</f>
        <v>0</v>
      </c>
      <c r="H450" s="9">
        <f t="shared" si="6"/>
        <v>1508</v>
      </c>
      <c r="I450" s="12" t="s">
        <v>4357</v>
      </c>
      <c r="J450" s="6" t="s">
        <v>53</v>
      </c>
      <c r="K450" s="5" t="s">
        <v>53</v>
      </c>
      <c r="L450" s="5" t="s">
        <v>53</v>
      </c>
      <c r="M450" s="5" t="s">
        <v>4304</v>
      </c>
    </row>
    <row r="451" spans="1:13" ht="30" customHeight="1">
      <c r="A451" s="6" t="s">
        <v>4362</v>
      </c>
      <c r="B451" s="6" t="s">
        <v>4363</v>
      </c>
      <c r="C451" s="6" t="s">
        <v>4302</v>
      </c>
      <c r="D451" s="12" t="s">
        <v>248</v>
      </c>
      <c r="E451" s="9">
        <f>일위대가!F2940</f>
        <v>0</v>
      </c>
      <c r="F451" s="9">
        <f>일위대가!H2940</f>
        <v>3167</v>
      </c>
      <c r="G451" s="9">
        <f>일위대가!J2940</f>
        <v>0</v>
      </c>
      <c r="H451" s="9">
        <f t="shared" si="6"/>
        <v>3167</v>
      </c>
      <c r="I451" s="12" t="s">
        <v>4364</v>
      </c>
      <c r="J451" s="6" t="s">
        <v>53</v>
      </c>
      <c r="K451" s="5" t="s">
        <v>53</v>
      </c>
      <c r="L451" s="5" t="s">
        <v>53</v>
      </c>
      <c r="M451" s="5" t="s">
        <v>4365</v>
      </c>
    </row>
    <row r="452" spans="1:13" ht="30" customHeight="1">
      <c r="A452" s="6" t="s">
        <v>4369</v>
      </c>
      <c r="B452" s="6" t="s">
        <v>4363</v>
      </c>
      <c r="C452" s="6" t="s">
        <v>4309</v>
      </c>
      <c r="D452" s="12" t="s">
        <v>248</v>
      </c>
      <c r="E452" s="9">
        <f>일위대가!F2949</f>
        <v>0</v>
      </c>
      <c r="F452" s="9">
        <f>일위대가!H2949</f>
        <v>4750</v>
      </c>
      <c r="G452" s="9">
        <f>일위대가!J2949</f>
        <v>0</v>
      </c>
      <c r="H452" s="9">
        <f t="shared" ref="H452:H515" si="7">E452+F452+G452</f>
        <v>4750</v>
      </c>
      <c r="I452" s="12" t="s">
        <v>4370</v>
      </c>
      <c r="J452" s="6" t="s">
        <v>53</v>
      </c>
      <c r="K452" s="5" t="s">
        <v>53</v>
      </c>
      <c r="L452" s="5" t="s">
        <v>53</v>
      </c>
      <c r="M452" s="5" t="s">
        <v>4365</v>
      </c>
    </row>
    <row r="453" spans="1:13" ht="30" customHeight="1">
      <c r="A453" s="6" t="s">
        <v>4374</v>
      </c>
      <c r="B453" s="6" t="s">
        <v>4375</v>
      </c>
      <c r="C453" s="6" t="s">
        <v>4316</v>
      </c>
      <c r="D453" s="12" t="s">
        <v>248</v>
      </c>
      <c r="E453" s="9">
        <f>일위대가!F2955</f>
        <v>889</v>
      </c>
      <c r="F453" s="9">
        <f>일위대가!H2955</f>
        <v>0</v>
      </c>
      <c r="G453" s="9">
        <f>일위대가!J2955</f>
        <v>0</v>
      </c>
      <c r="H453" s="9">
        <f t="shared" si="7"/>
        <v>889</v>
      </c>
      <c r="I453" s="12" t="s">
        <v>4376</v>
      </c>
      <c r="J453" s="6" t="s">
        <v>53</v>
      </c>
      <c r="K453" s="5" t="s">
        <v>53</v>
      </c>
      <c r="L453" s="5" t="s">
        <v>53</v>
      </c>
      <c r="M453" s="5" t="s">
        <v>4365</v>
      </c>
    </row>
    <row r="454" spans="1:13" ht="30" customHeight="1">
      <c r="A454" s="6" t="s">
        <v>4381</v>
      </c>
      <c r="B454" s="6" t="s">
        <v>4375</v>
      </c>
      <c r="C454" s="6" t="s">
        <v>4330</v>
      </c>
      <c r="D454" s="12" t="s">
        <v>248</v>
      </c>
      <c r="E454" s="9">
        <f>일위대가!F2961</f>
        <v>1318</v>
      </c>
      <c r="F454" s="9">
        <f>일위대가!H2961</f>
        <v>0</v>
      </c>
      <c r="G454" s="9">
        <f>일위대가!J2961</f>
        <v>0</v>
      </c>
      <c r="H454" s="9">
        <f t="shared" si="7"/>
        <v>1318</v>
      </c>
      <c r="I454" s="12" t="s">
        <v>4382</v>
      </c>
      <c r="J454" s="6" t="s">
        <v>53</v>
      </c>
      <c r="K454" s="5" t="s">
        <v>53</v>
      </c>
      <c r="L454" s="5" t="s">
        <v>53</v>
      </c>
      <c r="M454" s="5" t="s">
        <v>4365</v>
      </c>
    </row>
    <row r="455" spans="1:13" ht="30" customHeight="1">
      <c r="A455" s="6" t="s">
        <v>4387</v>
      </c>
      <c r="B455" s="6" t="s">
        <v>4363</v>
      </c>
      <c r="C455" s="6" t="s">
        <v>4337</v>
      </c>
      <c r="D455" s="12" t="s">
        <v>248</v>
      </c>
      <c r="E455" s="9">
        <f>일위대가!F2968</f>
        <v>0</v>
      </c>
      <c r="F455" s="9">
        <f>일위대가!H2968</f>
        <v>3856</v>
      </c>
      <c r="G455" s="9">
        <f>일위대가!J2968</f>
        <v>0</v>
      </c>
      <c r="H455" s="9">
        <f t="shared" si="7"/>
        <v>3856</v>
      </c>
      <c r="I455" s="12" t="s">
        <v>4388</v>
      </c>
      <c r="J455" s="6" t="s">
        <v>53</v>
      </c>
      <c r="K455" s="5" t="s">
        <v>53</v>
      </c>
      <c r="L455" s="5" t="s">
        <v>53</v>
      </c>
      <c r="M455" s="5" t="s">
        <v>4365</v>
      </c>
    </row>
    <row r="456" spans="1:13" ht="30" customHeight="1">
      <c r="A456" s="6" t="s">
        <v>4392</v>
      </c>
      <c r="B456" s="6" t="s">
        <v>4363</v>
      </c>
      <c r="C456" s="6" t="s">
        <v>4343</v>
      </c>
      <c r="D456" s="12" t="s">
        <v>248</v>
      </c>
      <c r="E456" s="9">
        <f>일위대가!F2977</f>
        <v>0</v>
      </c>
      <c r="F456" s="9">
        <f>일위대가!H2977</f>
        <v>5785</v>
      </c>
      <c r="G456" s="9">
        <f>일위대가!J2977</f>
        <v>0</v>
      </c>
      <c r="H456" s="9">
        <f t="shared" si="7"/>
        <v>5785</v>
      </c>
      <c r="I456" s="12" t="s">
        <v>4393</v>
      </c>
      <c r="J456" s="6" t="s">
        <v>53</v>
      </c>
      <c r="K456" s="5" t="s">
        <v>53</v>
      </c>
      <c r="L456" s="5" t="s">
        <v>53</v>
      </c>
      <c r="M456" s="5" t="s">
        <v>4365</v>
      </c>
    </row>
    <row r="457" spans="1:13" ht="30" customHeight="1">
      <c r="A457" s="6" t="s">
        <v>4397</v>
      </c>
      <c r="B457" s="6" t="s">
        <v>4375</v>
      </c>
      <c r="C457" s="6" t="s">
        <v>4349</v>
      </c>
      <c r="D457" s="12" t="s">
        <v>248</v>
      </c>
      <c r="E457" s="9">
        <f>일위대가!F2983</f>
        <v>1063</v>
      </c>
      <c r="F457" s="9">
        <f>일위대가!H2983</f>
        <v>0</v>
      </c>
      <c r="G457" s="9">
        <f>일위대가!J2983</f>
        <v>0</v>
      </c>
      <c r="H457" s="9">
        <f t="shared" si="7"/>
        <v>1063</v>
      </c>
      <c r="I457" s="12" t="s">
        <v>4398</v>
      </c>
      <c r="J457" s="6" t="s">
        <v>53</v>
      </c>
      <c r="K457" s="5" t="s">
        <v>53</v>
      </c>
      <c r="L457" s="5" t="s">
        <v>53</v>
      </c>
      <c r="M457" s="5" t="s">
        <v>4365</v>
      </c>
    </row>
    <row r="458" spans="1:13" ht="30" customHeight="1">
      <c r="A458" s="6" t="s">
        <v>4403</v>
      </c>
      <c r="B458" s="6" t="s">
        <v>4375</v>
      </c>
      <c r="C458" s="6" t="s">
        <v>4356</v>
      </c>
      <c r="D458" s="12" t="s">
        <v>248</v>
      </c>
      <c r="E458" s="9">
        <f>일위대가!F2989</f>
        <v>1508</v>
      </c>
      <c r="F458" s="9">
        <f>일위대가!H2989</f>
        <v>0</v>
      </c>
      <c r="G458" s="9">
        <f>일위대가!J2989</f>
        <v>0</v>
      </c>
      <c r="H458" s="9">
        <f t="shared" si="7"/>
        <v>1508</v>
      </c>
      <c r="I458" s="12" t="s">
        <v>4404</v>
      </c>
      <c r="J458" s="6" t="s">
        <v>53</v>
      </c>
      <c r="K458" s="5" t="s">
        <v>53</v>
      </c>
      <c r="L458" s="5" t="s">
        <v>53</v>
      </c>
      <c r="M458" s="5" t="s">
        <v>4365</v>
      </c>
    </row>
    <row r="459" spans="1:13" ht="30" customHeight="1">
      <c r="A459" s="6" t="s">
        <v>4409</v>
      </c>
      <c r="B459" s="6" t="s">
        <v>4410</v>
      </c>
      <c r="C459" s="6" t="s">
        <v>4302</v>
      </c>
      <c r="D459" s="12" t="s">
        <v>248</v>
      </c>
      <c r="E459" s="9">
        <f>일위대가!F2996</f>
        <v>0</v>
      </c>
      <c r="F459" s="9">
        <f>일위대가!H2996</f>
        <v>4367</v>
      </c>
      <c r="G459" s="9">
        <f>일위대가!J2996</f>
        <v>0</v>
      </c>
      <c r="H459" s="9">
        <f t="shared" si="7"/>
        <v>4367</v>
      </c>
      <c r="I459" s="12" t="s">
        <v>4411</v>
      </c>
      <c r="J459" s="6" t="s">
        <v>53</v>
      </c>
      <c r="K459" s="5" t="s">
        <v>53</v>
      </c>
      <c r="L459" s="5" t="s">
        <v>53</v>
      </c>
      <c r="M459" s="5" t="s">
        <v>4412</v>
      </c>
    </row>
    <row r="460" spans="1:13" ht="30" customHeight="1">
      <c r="A460" s="6" t="s">
        <v>4416</v>
      </c>
      <c r="B460" s="6" t="s">
        <v>4410</v>
      </c>
      <c r="C460" s="6" t="s">
        <v>4309</v>
      </c>
      <c r="D460" s="12" t="s">
        <v>248</v>
      </c>
      <c r="E460" s="9">
        <f>일위대가!F3005</f>
        <v>0</v>
      </c>
      <c r="F460" s="9">
        <f>일위대가!H3005</f>
        <v>6551</v>
      </c>
      <c r="G460" s="9">
        <f>일위대가!J3005</f>
        <v>0</v>
      </c>
      <c r="H460" s="9">
        <f t="shared" si="7"/>
        <v>6551</v>
      </c>
      <c r="I460" s="12" t="s">
        <v>4417</v>
      </c>
      <c r="J460" s="6" t="s">
        <v>53</v>
      </c>
      <c r="K460" s="5" t="s">
        <v>53</v>
      </c>
      <c r="L460" s="5" t="s">
        <v>53</v>
      </c>
      <c r="M460" s="5" t="s">
        <v>4412</v>
      </c>
    </row>
    <row r="461" spans="1:13" ht="30" customHeight="1">
      <c r="A461" s="6" t="s">
        <v>4421</v>
      </c>
      <c r="B461" s="6" t="s">
        <v>4422</v>
      </c>
      <c r="C461" s="6" t="s">
        <v>4423</v>
      </c>
      <c r="D461" s="12" t="s">
        <v>248</v>
      </c>
      <c r="E461" s="9">
        <f>일위대가!F3011</f>
        <v>1515</v>
      </c>
      <c r="F461" s="9">
        <f>일위대가!H3011</f>
        <v>0</v>
      </c>
      <c r="G461" s="9">
        <f>일위대가!J3011</f>
        <v>0</v>
      </c>
      <c r="H461" s="9">
        <f t="shared" si="7"/>
        <v>1515</v>
      </c>
      <c r="I461" s="12" t="s">
        <v>4424</v>
      </c>
      <c r="J461" s="6" t="s">
        <v>53</v>
      </c>
      <c r="K461" s="5" t="s">
        <v>53</v>
      </c>
      <c r="L461" s="5" t="s">
        <v>53</v>
      </c>
      <c r="M461" s="5" t="s">
        <v>4412</v>
      </c>
    </row>
    <row r="462" spans="1:13" ht="30" customHeight="1">
      <c r="A462" s="6" t="s">
        <v>4432</v>
      </c>
      <c r="B462" s="6" t="s">
        <v>4422</v>
      </c>
      <c r="C462" s="6" t="s">
        <v>4433</v>
      </c>
      <c r="D462" s="12" t="s">
        <v>248</v>
      </c>
      <c r="E462" s="9">
        <f>일위대가!F3017</f>
        <v>1934</v>
      </c>
      <c r="F462" s="9">
        <f>일위대가!H3017</f>
        <v>0</v>
      </c>
      <c r="G462" s="9">
        <f>일위대가!J3017</f>
        <v>0</v>
      </c>
      <c r="H462" s="9">
        <f t="shared" si="7"/>
        <v>1934</v>
      </c>
      <c r="I462" s="12" t="s">
        <v>4434</v>
      </c>
      <c r="J462" s="6" t="s">
        <v>53</v>
      </c>
      <c r="K462" s="5" t="s">
        <v>53</v>
      </c>
      <c r="L462" s="5" t="s">
        <v>53</v>
      </c>
      <c r="M462" s="5" t="s">
        <v>4412</v>
      </c>
    </row>
    <row r="463" spans="1:13" ht="30" customHeight="1">
      <c r="A463" s="6" t="s">
        <v>2411</v>
      </c>
      <c r="B463" s="6" t="s">
        <v>2408</v>
      </c>
      <c r="C463" s="6" t="s">
        <v>2409</v>
      </c>
      <c r="D463" s="12" t="s">
        <v>248</v>
      </c>
      <c r="E463" s="9">
        <f>일위대가!F3026</f>
        <v>613</v>
      </c>
      <c r="F463" s="9">
        <f>일위대가!H3026</f>
        <v>3064</v>
      </c>
      <c r="G463" s="9">
        <f>일위대가!J3026</f>
        <v>0</v>
      </c>
      <c r="H463" s="9">
        <f t="shared" si="7"/>
        <v>3677</v>
      </c>
      <c r="I463" s="12" t="s">
        <v>2410</v>
      </c>
      <c r="J463" s="6" t="s">
        <v>53</v>
      </c>
      <c r="K463" s="5" t="s">
        <v>53</v>
      </c>
      <c r="L463" s="5" t="s">
        <v>53</v>
      </c>
      <c r="M463" s="5" t="s">
        <v>4439</v>
      </c>
    </row>
    <row r="464" spans="1:13" ht="30" customHeight="1">
      <c r="A464" s="6" t="s">
        <v>4457</v>
      </c>
      <c r="B464" s="6" t="s">
        <v>2408</v>
      </c>
      <c r="C464" s="6" t="s">
        <v>4458</v>
      </c>
      <c r="D464" s="12" t="s">
        <v>248</v>
      </c>
      <c r="E464" s="9">
        <f>일위대가!F3035</f>
        <v>985</v>
      </c>
      <c r="F464" s="9">
        <f>일위대가!H3035</f>
        <v>5745</v>
      </c>
      <c r="G464" s="9">
        <f>일위대가!J3035</f>
        <v>0</v>
      </c>
      <c r="H464" s="9">
        <f t="shared" si="7"/>
        <v>6730</v>
      </c>
      <c r="I464" s="12" t="s">
        <v>4459</v>
      </c>
      <c r="J464" s="6" t="s">
        <v>53</v>
      </c>
      <c r="K464" s="5" t="s">
        <v>53</v>
      </c>
      <c r="L464" s="5" t="s">
        <v>53</v>
      </c>
      <c r="M464" s="5" t="s">
        <v>4439</v>
      </c>
    </row>
    <row r="465" spans="1:13" ht="30" customHeight="1">
      <c r="A465" s="6" t="s">
        <v>4467</v>
      </c>
      <c r="B465" s="6" t="s">
        <v>4468</v>
      </c>
      <c r="C465" s="6" t="s">
        <v>4469</v>
      </c>
      <c r="D465" s="12" t="s">
        <v>248</v>
      </c>
      <c r="E465" s="9">
        <f>일위대가!F3040</f>
        <v>5262</v>
      </c>
      <c r="F465" s="9">
        <f>일위대가!H3040</f>
        <v>5696</v>
      </c>
      <c r="G465" s="9">
        <f>일위대가!J3040</f>
        <v>0</v>
      </c>
      <c r="H465" s="9">
        <f t="shared" si="7"/>
        <v>10958</v>
      </c>
      <c r="I465" s="12" t="s">
        <v>4470</v>
      </c>
      <c r="J465" s="6" t="s">
        <v>53</v>
      </c>
      <c r="K465" s="5" t="s">
        <v>53</v>
      </c>
      <c r="L465" s="5" t="s">
        <v>53</v>
      </c>
      <c r="M465" s="5" t="s">
        <v>4471</v>
      </c>
    </row>
    <row r="466" spans="1:13" ht="30" customHeight="1">
      <c r="A466" s="6" t="s">
        <v>4482</v>
      </c>
      <c r="B466" s="6" t="s">
        <v>4483</v>
      </c>
      <c r="C466" s="6" t="s">
        <v>4484</v>
      </c>
      <c r="D466" s="12" t="s">
        <v>248</v>
      </c>
      <c r="E466" s="9">
        <f>일위대가!F3045</f>
        <v>5262</v>
      </c>
      <c r="F466" s="9">
        <f>일위대가!H3045</f>
        <v>7677</v>
      </c>
      <c r="G466" s="9">
        <f>일위대가!J3045</f>
        <v>0</v>
      </c>
      <c r="H466" s="9">
        <f t="shared" si="7"/>
        <v>12939</v>
      </c>
      <c r="I466" s="12" t="s">
        <v>4485</v>
      </c>
      <c r="J466" s="6" t="s">
        <v>53</v>
      </c>
      <c r="K466" s="5" t="s">
        <v>53</v>
      </c>
      <c r="L466" s="5" t="s">
        <v>53</v>
      </c>
      <c r="M466" s="5" t="s">
        <v>4471</v>
      </c>
    </row>
    <row r="467" spans="1:13" ht="30" customHeight="1">
      <c r="A467" s="6" t="s">
        <v>4492</v>
      </c>
      <c r="B467" s="6" t="s">
        <v>4493</v>
      </c>
      <c r="C467" s="6" t="s">
        <v>4494</v>
      </c>
      <c r="D467" s="12" t="s">
        <v>248</v>
      </c>
      <c r="E467" s="9">
        <f>일위대가!F3051</f>
        <v>0</v>
      </c>
      <c r="F467" s="9">
        <f>일위대가!H3051</f>
        <v>8135</v>
      </c>
      <c r="G467" s="9">
        <f>일위대가!J3051</f>
        <v>81</v>
      </c>
      <c r="H467" s="9">
        <f t="shared" si="7"/>
        <v>8216</v>
      </c>
      <c r="I467" s="12" t="s">
        <v>4495</v>
      </c>
      <c r="J467" s="6" t="s">
        <v>53</v>
      </c>
      <c r="K467" s="5" t="s">
        <v>53</v>
      </c>
      <c r="L467" s="5" t="s">
        <v>53</v>
      </c>
      <c r="M467" s="5" t="s">
        <v>4496</v>
      </c>
    </row>
    <row r="468" spans="1:13" ht="30" customHeight="1">
      <c r="A468" s="6" t="s">
        <v>4502</v>
      </c>
      <c r="B468" s="6" t="s">
        <v>4493</v>
      </c>
      <c r="C468" s="6" t="s">
        <v>4503</v>
      </c>
      <c r="D468" s="12" t="s">
        <v>248</v>
      </c>
      <c r="E468" s="9">
        <f>일위대가!F3058</f>
        <v>0</v>
      </c>
      <c r="F468" s="9">
        <f>일위대가!H3058</f>
        <v>9762</v>
      </c>
      <c r="G468" s="9">
        <f>일위대가!J3058</f>
        <v>97</v>
      </c>
      <c r="H468" s="9">
        <f t="shared" si="7"/>
        <v>9859</v>
      </c>
      <c r="I468" s="12" t="s">
        <v>4504</v>
      </c>
      <c r="J468" s="6" t="s">
        <v>53</v>
      </c>
      <c r="K468" s="5" t="s">
        <v>53</v>
      </c>
      <c r="L468" s="5" t="s">
        <v>53</v>
      </c>
      <c r="M468" s="5" t="s">
        <v>4496</v>
      </c>
    </row>
    <row r="469" spans="1:13" ht="30" customHeight="1">
      <c r="A469" s="6" t="s">
        <v>4509</v>
      </c>
      <c r="B469" s="6" t="s">
        <v>4510</v>
      </c>
      <c r="C469" s="6" t="s">
        <v>4494</v>
      </c>
      <c r="D469" s="12" t="s">
        <v>248</v>
      </c>
      <c r="E469" s="9">
        <f>일위대가!F3064</f>
        <v>0</v>
      </c>
      <c r="F469" s="9">
        <f>일위대가!H3064</f>
        <v>6423</v>
      </c>
      <c r="G469" s="9">
        <f>일위대가!J3064</f>
        <v>64</v>
      </c>
      <c r="H469" s="9">
        <f t="shared" si="7"/>
        <v>6487</v>
      </c>
      <c r="I469" s="12" t="s">
        <v>4511</v>
      </c>
      <c r="J469" s="6" t="s">
        <v>53</v>
      </c>
      <c r="K469" s="5" t="s">
        <v>53</v>
      </c>
      <c r="L469" s="5" t="s">
        <v>53</v>
      </c>
      <c r="M469" s="5" t="s">
        <v>4512</v>
      </c>
    </row>
    <row r="470" spans="1:13" ht="30" customHeight="1">
      <c r="A470" s="6" t="s">
        <v>4517</v>
      </c>
      <c r="B470" s="6" t="s">
        <v>4510</v>
      </c>
      <c r="C470" s="6" t="s">
        <v>4503</v>
      </c>
      <c r="D470" s="12" t="s">
        <v>248</v>
      </c>
      <c r="E470" s="9">
        <f>일위대가!F3071</f>
        <v>0</v>
      </c>
      <c r="F470" s="9">
        <f>일위대가!H3071</f>
        <v>7708</v>
      </c>
      <c r="G470" s="9">
        <f>일위대가!J3071</f>
        <v>77</v>
      </c>
      <c r="H470" s="9">
        <f t="shared" si="7"/>
        <v>7785</v>
      </c>
      <c r="I470" s="12" t="s">
        <v>4518</v>
      </c>
      <c r="J470" s="6" t="s">
        <v>53</v>
      </c>
      <c r="K470" s="5" t="s">
        <v>53</v>
      </c>
      <c r="L470" s="5" t="s">
        <v>53</v>
      </c>
      <c r="M470" s="5" t="s">
        <v>4512</v>
      </c>
    </row>
    <row r="471" spans="1:13" ht="30" customHeight="1">
      <c r="A471" s="6" t="s">
        <v>4523</v>
      </c>
      <c r="B471" s="6" t="s">
        <v>4524</v>
      </c>
      <c r="C471" s="6" t="s">
        <v>4525</v>
      </c>
      <c r="D471" s="12" t="s">
        <v>248</v>
      </c>
      <c r="E471" s="9">
        <f>일위대가!F3076</f>
        <v>1437</v>
      </c>
      <c r="F471" s="9">
        <f>일위대가!H3076</f>
        <v>9539</v>
      </c>
      <c r="G471" s="9">
        <f>일위대가!J3076</f>
        <v>0</v>
      </c>
      <c r="H471" s="9">
        <f t="shared" si="7"/>
        <v>10976</v>
      </c>
      <c r="I471" s="12" t="s">
        <v>4526</v>
      </c>
      <c r="J471" s="6" t="s">
        <v>53</v>
      </c>
      <c r="K471" s="5" t="s">
        <v>53</v>
      </c>
      <c r="L471" s="5" t="s">
        <v>53</v>
      </c>
      <c r="M471" s="5" t="s">
        <v>4527</v>
      </c>
    </row>
    <row r="472" spans="1:13" ht="30" customHeight="1">
      <c r="A472" s="6" t="s">
        <v>4537</v>
      </c>
      <c r="B472" s="6" t="s">
        <v>4538</v>
      </c>
      <c r="C472" s="6" t="s">
        <v>53</v>
      </c>
      <c r="D472" s="12" t="s">
        <v>237</v>
      </c>
      <c r="E472" s="9">
        <f>일위대가!F3083</f>
        <v>24358</v>
      </c>
      <c r="F472" s="9">
        <f>일위대가!H3083</f>
        <v>169969</v>
      </c>
      <c r="G472" s="9">
        <f>일위대가!J3083</f>
        <v>30492</v>
      </c>
      <c r="H472" s="9">
        <f t="shared" si="7"/>
        <v>224819</v>
      </c>
      <c r="I472" s="12" t="s">
        <v>4539</v>
      </c>
      <c r="J472" s="6" t="s">
        <v>53</v>
      </c>
      <c r="K472" s="5" t="s">
        <v>53</v>
      </c>
      <c r="L472" s="5" t="s">
        <v>53</v>
      </c>
      <c r="M472" s="5" t="s">
        <v>4540</v>
      </c>
    </row>
    <row r="473" spans="1:13" ht="30" customHeight="1">
      <c r="A473" s="6" t="s">
        <v>4546</v>
      </c>
      <c r="B473" s="6" t="s">
        <v>4547</v>
      </c>
      <c r="C473" s="6" t="s">
        <v>4548</v>
      </c>
      <c r="D473" s="12" t="s">
        <v>248</v>
      </c>
      <c r="E473" s="9">
        <f>일위대가!F3088</f>
        <v>7145</v>
      </c>
      <c r="F473" s="9">
        <f>일위대가!H3088</f>
        <v>9084</v>
      </c>
      <c r="G473" s="9">
        <f>일위대가!J3088</f>
        <v>0</v>
      </c>
      <c r="H473" s="9">
        <f t="shared" si="7"/>
        <v>16229</v>
      </c>
      <c r="I473" s="12" t="s">
        <v>4549</v>
      </c>
      <c r="J473" s="6" t="s">
        <v>53</v>
      </c>
      <c r="K473" s="5" t="s">
        <v>53</v>
      </c>
      <c r="L473" s="5" t="s">
        <v>53</v>
      </c>
      <c r="M473" s="5" t="s">
        <v>4550</v>
      </c>
    </row>
    <row r="474" spans="1:13" ht="30" customHeight="1">
      <c r="A474" s="6" t="s">
        <v>4561</v>
      </c>
      <c r="B474" s="6" t="s">
        <v>4547</v>
      </c>
      <c r="C474" s="6" t="s">
        <v>4562</v>
      </c>
      <c r="D474" s="12" t="s">
        <v>248</v>
      </c>
      <c r="E474" s="9">
        <f>일위대가!F3093</f>
        <v>14180</v>
      </c>
      <c r="F474" s="9">
        <f>일위대가!H3093</f>
        <v>9084</v>
      </c>
      <c r="G474" s="9">
        <f>일위대가!J3093</f>
        <v>0</v>
      </c>
      <c r="H474" s="9">
        <f t="shared" si="7"/>
        <v>23264</v>
      </c>
      <c r="I474" s="12" t="s">
        <v>4563</v>
      </c>
      <c r="J474" s="6" t="s">
        <v>53</v>
      </c>
      <c r="K474" s="5" t="s">
        <v>53</v>
      </c>
      <c r="L474" s="5" t="s">
        <v>53</v>
      </c>
      <c r="M474" s="5" t="s">
        <v>4550</v>
      </c>
    </row>
    <row r="475" spans="1:13" ht="30" customHeight="1">
      <c r="A475" s="6" t="s">
        <v>4569</v>
      </c>
      <c r="B475" s="6" t="s">
        <v>4547</v>
      </c>
      <c r="C475" s="6" t="s">
        <v>4570</v>
      </c>
      <c r="D475" s="12" t="s">
        <v>248</v>
      </c>
      <c r="E475" s="9">
        <f>일위대가!F3098</f>
        <v>40955</v>
      </c>
      <c r="F475" s="9">
        <f>일위대가!H3098</f>
        <v>9084</v>
      </c>
      <c r="G475" s="9">
        <f>일위대가!J3098</f>
        <v>0</v>
      </c>
      <c r="H475" s="9">
        <f t="shared" si="7"/>
        <v>50039</v>
      </c>
      <c r="I475" s="12" t="s">
        <v>4571</v>
      </c>
      <c r="J475" s="6" t="s">
        <v>53</v>
      </c>
      <c r="K475" s="5" t="s">
        <v>53</v>
      </c>
      <c r="L475" s="5" t="s">
        <v>53</v>
      </c>
      <c r="M475" s="5" t="s">
        <v>4550</v>
      </c>
    </row>
    <row r="476" spans="1:13" ht="30" customHeight="1">
      <c r="A476" s="6" t="s">
        <v>4578</v>
      </c>
      <c r="B476" s="6" t="s">
        <v>4579</v>
      </c>
      <c r="C476" s="6" t="s">
        <v>4580</v>
      </c>
      <c r="D476" s="12" t="s">
        <v>248</v>
      </c>
      <c r="E476" s="9">
        <f>일위대가!F3104</f>
        <v>980</v>
      </c>
      <c r="F476" s="9">
        <f>일위대가!H3104</f>
        <v>3647</v>
      </c>
      <c r="G476" s="9">
        <f>일위대가!J3104</f>
        <v>0</v>
      </c>
      <c r="H476" s="9">
        <f t="shared" si="7"/>
        <v>4627</v>
      </c>
      <c r="I476" s="12" t="s">
        <v>4581</v>
      </c>
      <c r="J476" s="6" t="s">
        <v>53</v>
      </c>
      <c r="K476" s="5" t="s">
        <v>53</v>
      </c>
      <c r="L476" s="5" t="s">
        <v>53</v>
      </c>
      <c r="M476" s="5" t="s">
        <v>4550</v>
      </c>
    </row>
    <row r="477" spans="1:13" ht="30" customHeight="1">
      <c r="A477" s="6" t="s">
        <v>4589</v>
      </c>
      <c r="B477" s="6" t="s">
        <v>4590</v>
      </c>
      <c r="C477" s="6" t="s">
        <v>4591</v>
      </c>
      <c r="D477" s="12" t="s">
        <v>248</v>
      </c>
      <c r="E477" s="9">
        <f>일위대가!F3110</f>
        <v>833</v>
      </c>
      <c r="F477" s="9">
        <f>일위대가!H3110</f>
        <v>13215</v>
      </c>
      <c r="G477" s="9">
        <f>일위대가!J3110</f>
        <v>0</v>
      </c>
      <c r="H477" s="9">
        <f t="shared" si="7"/>
        <v>14048</v>
      </c>
      <c r="I477" s="12" t="s">
        <v>4592</v>
      </c>
      <c r="J477" s="6" t="s">
        <v>53</v>
      </c>
      <c r="K477" s="5" t="s">
        <v>53</v>
      </c>
      <c r="L477" s="5" t="s">
        <v>53</v>
      </c>
      <c r="M477" s="5" t="s">
        <v>4593</v>
      </c>
    </row>
    <row r="478" spans="1:13" ht="30" customHeight="1">
      <c r="A478" s="6" t="s">
        <v>4599</v>
      </c>
      <c r="B478" s="6" t="s">
        <v>4600</v>
      </c>
      <c r="C478" s="6" t="s">
        <v>4601</v>
      </c>
      <c r="D478" s="12" t="s">
        <v>248</v>
      </c>
      <c r="E478" s="9">
        <f>일위대가!F3115</f>
        <v>57750</v>
      </c>
      <c r="F478" s="9">
        <f>일위대가!H3115</f>
        <v>6985</v>
      </c>
      <c r="G478" s="9">
        <f>일위대가!J3115</f>
        <v>139</v>
      </c>
      <c r="H478" s="9">
        <f t="shared" si="7"/>
        <v>64874</v>
      </c>
      <c r="I478" s="12" t="s">
        <v>4602</v>
      </c>
      <c r="J478" s="6" t="s">
        <v>53</v>
      </c>
      <c r="K478" s="5" t="s">
        <v>53</v>
      </c>
      <c r="L478" s="5" t="s">
        <v>53</v>
      </c>
      <c r="M478" s="5" t="s">
        <v>4603</v>
      </c>
    </row>
    <row r="479" spans="1:13" ht="30" customHeight="1">
      <c r="A479" s="6" t="s">
        <v>4613</v>
      </c>
      <c r="B479" s="6" t="s">
        <v>4600</v>
      </c>
      <c r="C479" s="6" t="s">
        <v>4614</v>
      </c>
      <c r="D479" s="12" t="s">
        <v>248</v>
      </c>
      <c r="E479" s="9">
        <f>일위대가!F3120</f>
        <v>66780</v>
      </c>
      <c r="F479" s="9">
        <f>일위대가!H3120</f>
        <v>6985</v>
      </c>
      <c r="G479" s="9">
        <f>일위대가!J3120</f>
        <v>139</v>
      </c>
      <c r="H479" s="9">
        <f t="shared" si="7"/>
        <v>73904</v>
      </c>
      <c r="I479" s="12" t="s">
        <v>4615</v>
      </c>
      <c r="J479" s="6" t="s">
        <v>53</v>
      </c>
      <c r="K479" s="5" t="s">
        <v>53</v>
      </c>
      <c r="L479" s="5" t="s">
        <v>53</v>
      </c>
      <c r="M479" s="5" t="s">
        <v>4603</v>
      </c>
    </row>
    <row r="480" spans="1:13" ht="30" customHeight="1">
      <c r="A480" s="6" t="s">
        <v>4621</v>
      </c>
      <c r="B480" s="6" t="s">
        <v>4600</v>
      </c>
      <c r="C480" s="6" t="s">
        <v>4622</v>
      </c>
      <c r="D480" s="12" t="s">
        <v>248</v>
      </c>
      <c r="E480" s="9">
        <f>일위대가!F3125</f>
        <v>68775</v>
      </c>
      <c r="F480" s="9">
        <f>일위대가!H3125</f>
        <v>6985</v>
      </c>
      <c r="G480" s="9">
        <f>일위대가!J3125</f>
        <v>139</v>
      </c>
      <c r="H480" s="9">
        <f t="shared" si="7"/>
        <v>75899</v>
      </c>
      <c r="I480" s="12" t="s">
        <v>4623</v>
      </c>
      <c r="J480" s="6" t="s">
        <v>53</v>
      </c>
      <c r="K480" s="5" t="s">
        <v>53</v>
      </c>
      <c r="L480" s="5" t="s">
        <v>53</v>
      </c>
      <c r="M480" s="5" t="s">
        <v>4603</v>
      </c>
    </row>
    <row r="481" spans="1:13" ht="30" customHeight="1">
      <c r="A481" s="6" t="s">
        <v>4629</v>
      </c>
      <c r="B481" s="6" t="s">
        <v>4630</v>
      </c>
      <c r="C481" s="6" t="s">
        <v>4631</v>
      </c>
      <c r="D481" s="12" t="s">
        <v>248</v>
      </c>
      <c r="E481" s="9">
        <f>일위대가!F3131</f>
        <v>0</v>
      </c>
      <c r="F481" s="9">
        <f>일위대가!H3131</f>
        <v>5974</v>
      </c>
      <c r="G481" s="9">
        <f>일위대가!J3131</f>
        <v>59</v>
      </c>
      <c r="H481" s="9">
        <f t="shared" si="7"/>
        <v>6033</v>
      </c>
      <c r="I481" s="12" t="s">
        <v>4632</v>
      </c>
      <c r="J481" s="6" t="s">
        <v>53</v>
      </c>
      <c r="K481" s="5" t="s">
        <v>53</v>
      </c>
      <c r="L481" s="5" t="s">
        <v>53</v>
      </c>
      <c r="M481" s="5" t="s">
        <v>4633</v>
      </c>
    </row>
    <row r="482" spans="1:13" ht="30" customHeight="1">
      <c r="A482" s="6" t="s">
        <v>4638</v>
      </c>
      <c r="B482" s="6" t="s">
        <v>4630</v>
      </c>
      <c r="C482" s="6" t="s">
        <v>4639</v>
      </c>
      <c r="D482" s="12" t="s">
        <v>248</v>
      </c>
      <c r="E482" s="9">
        <f>일위대가!F3137</f>
        <v>0</v>
      </c>
      <c r="F482" s="9">
        <f>일위대가!H3137</f>
        <v>8390</v>
      </c>
      <c r="G482" s="9">
        <f>일위대가!J3137</f>
        <v>83</v>
      </c>
      <c r="H482" s="9">
        <f t="shared" si="7"/>
        <v>8473</v>
      </c>
      <c r="I482" s="12" t="s">
        <v>4640</v>
      </c>
      <c r="J482" s="6" t="s">
        <v>53</v>
      </c>
      <c r="K482" s="5" t="s">
        <v>53</v>
      </c>
      <c r="L482" s="5" t="s">
        <v>53</v>
      </c>
      <c r="M482" s="5" t="s">
        <v>4633</v>
      </c>
    </row>
    <row r="483" spans="1:13" ht="30" customHeight="1">
      <c r="A483" s="6" t="s">
        <v>4645</v>
      </c>
      <c r="B483" s="6" t="s">
        <v>4646</v>
      </c>
      <c r="C483" s="6" t="s">
        <v>4647</v>
      </c>
      <c r="D483" s="12" t="s">
        <v>248</v>
      </c>
      <c r="E483" s="9">
        <f>일위대가!F3143</f>
        <v>0</v>
      </c>
      <c r="F483" s="9">
        <f>일위대가!H3143</f>
        <v>11948</v>
      </c>
      <c r="G483" s="9">
        <f>일위대가!J3143</f>
        <v>119</v>
      </c>
      <c r="H483" s="9">
        <f t="shared" si="7"/>
        <v>12067</v>
      </c>
      <c r="I483" s="12" t="s">
        <v>4648</v>
      </c>
      <c r="J483" s="6" t="s">
        <v>53</v>
      </c>
      <c r="K483" s="5" t="s">
        <v>53</v>
      </c>
      <c r="L483" s="5" t="s">
        <v>53</v>
      </c>
      <c r="M483" s="5" t="s">
        <v>4633</v>
      </c>
    </row>
    <row r="484" spans="1:13" ht="30" customHeight="1">
      <c r="A484" s="6" t="s">
        <v>4653</v>
      </c>
      <c r="B484" s="6" t="s">
        <v>4630</v>
      </c>
      <c r="C484" s="6" t="s">
        <v>4654</v>
      </c>
      <c r="D484" s="12" t="s">
        <v>248</v>
      </c>
      <c r="E484" s="9">
        <f>일위대가!F3150</f>
        <v>0</v>
      </c>
      <c r="F484" s="9">
        <f>일위대가!H3150</f>
        <v>7766</v>
      </c>
      <c r="G484" s="9">
        <f>일위대가!J3150</f>
        <v>77</v>
      </c>
      <c r="H484" s="9">
        <f t="shared" si="7"/>
        <v>7843</v>
      </c>
      <c r="I484" s="12" t="s">
        <v>4655</v>
      </c>
      <c r="J484" s="6" t="s">
        <v>53</v>
      </c>
      <c r="K484" s="5" t="s">
        <v>53</v>
      </c>
      <c r="L484" s="5" t="s">
        <v>53</v>
      </c>
      <c r="M484" s="5" t="s">
        <v>4633</v>
      </c>
    </row>
    <row r="485" spans="1:13" ht="30" customHeight="1">
      <c r="A485" s="6" t="s">
        <v>4661</v>
      </c>
      <c r="B485" s="6" t="s">
        <v>4630</v>
      </c>
      <c r="C485" s="6" t="s">
        <v>4662</v>
      </c>
      <c r="D485" s="12" t="s">
        <v>248</v>
      </c>
      <c r="E485" s="9">
        <f>일위대가!F3157</f>
        <v>0</v>
      </c>
      <c r="F485" s="9">
        <f>일위대가!H3157</f>
        <v>10907</v>
      </c>
      <c r="G485" s="9">
        <f>일위대가!J3157</f>
        <v>109</v>
      </c>
      <c r="H485" s="9">
        <f t="shared" si="7"/>
        <v>11016</v>
      </c>
      <c r="I485" s="12" t="s">
        <v>4663</v>
      </c>
      <c r="J485" s="6" t="s">
        <v>53</v>
      </c>
      <c r="K485" s="5" t="s">
        <v>53</v>
      </c>
      <c r="L485" s="5" t="s">
        <v>53</v>
      </c>
      <c r="M485" s="5" t="s">
        <v>4633</v>
      </c>
    </row>
    <row r="486" spans="1:13" ht="30" customHeight="1">
      <c r="A486" s="6" t="s">
        <v>4668</v>
      </c>
      <c r="B486" s="6" t="s">
        <v>4646</v>
      </c>
      <c r="C486" s="6" t="s">
        <v>4669</v>
      </c>
      <c r="D486" s="12" t="s">
        <v>248</v>
      </c>
      <c r="E486" s="9">
        <f>일위대가!F3164</f>
        <v>0</v>
      </c>
      <c r="F486" s="9">
        <f>일위대가!H3164</f>
        <v>15532</v>
      </c>
      <c r="G486" s="9">
        <f>일위대가!J3164</f>
        <v>155</v>
      </c>
      <c r="H486" s="9">
        <f t="shared" si="7"/>
        <v>15687</v>
      </c>
      <c r="I486" s="12" t="s">
        <v>4670</v>
      </c>
      <c r="J486" s="6" t="s">
        <v>53</v>
      </c>
      <c r="K486" s="5" t="s">
        <v>53</v>
      </c>
      <c r="L486" s="5" t="s">
        <v>53</v>
      </c>
      <c r="M486" s="5" t="s">
        <v>4633</v>
      </c>
    </row>
    <row r="487" spans="1:13" ht="30" customHeight="1">
      <c r="A487" s="6" t="s">
        <v>4675</v>
      </c>
      <c r="B487" s="6" t="s">
        <v>4676</v>
      </c>
      <c r="C487" s="6" t="s">
        <v>53</v>
      </c>
      <c r="D487" s="12" t="s">
        <v>248</v>
      </c>
      <c r="E487" s="9">
        <f>일위대가!F3171</f>
        <v>923</v>
      </c>
      <c r="F487" s="9">
        <f>일위대가!H3171</f>
        <v>5292</v>
      </c>
      <c r="G487" s="9">
        <f>일위대가!J3171</f>
        <v>52</v>
      </c>
      <c r="H487" s="9">
        <f t="shared" si="7"/>
        <v>6267</v>
      </c>
      <c r="I487" s="12" t="s">
        <v>4677</v>
      </c>
      <c r="J487" s="6" t="s">
        <v>53</v>
      </c>
      <c r="K487" s="5" t="s">
        <v>53</v>
      </c>
      <c r="L487" s="5" t="s">
        <v>53</v>
      </c>
      <c r="M487" s="5" t="s">
        <v>4678</v>
      </c>
    </row>
    <row r="488" spans="1:13" ht="30" customHeight="1">
      <c r="A488" s="6" t="s">
        <v>4687</v>
      </c>
      <c r="B488" s="6" t="s">
        <v>4688</v>
      </c>
      <c r="C488" s="6" t="s">
        <v>4689</v>
      </c>
      <c r="D488" s="12" t="s">
        <v>248</v>
      </c>
      <c r="E488" s="9">
        <f>일위대가!F3177</f>
        <v>414</v>
      </c>
      <c r="F488" s="9">
        <f>일위대가!H3177</f>
        <v>13804</v>
      </c>
      <c r="G488" s="9">
        <f>일위대가!J3177</f>
        <v>0</v>
      </c>
      <c r="H488" s="9">
        <f t="shared" si="7"/>
        <v>14218</v>
      </c>
      <c r="I488" s="12" t="s">
        <v>4690</v>
      </c>
      <c r="J488" s="6" t="s">
        <v>53</v>
      </c>
      <c r="K488" s="5" t="s">
        <v>53</v>
      </c>
      <c r="L488" s="5" t="s">
        <v>53</v>
      </c>
      <c r="M488" s="5" t="s">
        <v>4691</v>
      </c>
    </row>
    <row r="489" spans="1:13" ht="30" customHeight="1">
      <c r="A489" s="6" t="s">
        <v>4696</v>
      </c>
      <c r="B489" s="6" t="s">
        <v>4697</v>
      </c>
      <c r="C489" s="6" t="s">
        <v>4689</v>
      </c>
      <c r="D489" s="12" t="s">
        <v>248</v>
      </c>
      <c r="E489" s="9">
        <f>일위대가!F3184</f>
        <v>588</v>
      </c>
      <c r="F489" s="9">
        <f>일위대가!H3184</f>
        <v>7259</v>
      </c>
      <c r="G489" s="9">
        <f>일위대가!J3184</f>
        <v>2135</v>
      </c>
      <c r="H489" s="9">
        <f t="shared" si="7"/>
        <v>9982</v>
      </c>
      <c r="I489" s="12" t="s">
        <v>4698</v>
      </c>
      <c r="J489" s="6" t="s">
        <v>53</v>
      </c>
      <c r="K489" s="5" t="s">
        <v>53</v>
      </c>
      <c r="L489" s="5" t="s">
        <v>53</v>
      </c>
      <c r="M489" s="5" t="s">
        <v>4691</v>
      </c>
    </row>
    <row r="490" spans="1:13" ht="30" customHeight="1">
      <c r="A490" s="6" t="s">
        <v>4708</v>
      </c>
      <c r="B490" s="6" t="s">
        <v>4709</v>
      </c>
      <c r="C490" s="6" t="s">
        <v>4710</v>
      </c>
      <c r="D490" s="12" t="s">
        <v>91</v>
      </c>
      <c r="E490" s="9">
        <f>일위대가!F3189</f>
        <v>1858</v>
      </c>
      <c r="F490" s="9">
        <f>일위대가!H3189</f>
        <v>5504</v>
      </c>
      <c r="G490" s="9">
        <f>일위대가!J3189</f>
        <v>0</v>
      </c>
      <c r="H490" s="9">
        <f t="shared" si="7"/>
        <v>7362</v>
      </c>
      <c r="I490" s="12" t="s">
        <v>4711</v>
      </c>
      <c r="J490" s="6" t="s">
        <v>53</v>
      </c>
      <c r="K490" s="5" t="s">
        <v>53</v>
      </c>
      <c r="L490" s="5" t="s">
        <v>53</v>
      </c>
      <c r="M490" s="5" t="s">
        <v>4712</v>
      </c>
    </row>
    <row r="491" spans="1:13" ht="30" customHeight="1">
      <c r="A491" s="6" t="s">
        <v>4716</v>
      </c>
      <c r="B491" s="6" t="s">
        <v>4717</v>
      </c>
      <c r="C491" s="6" t="s">
        <v>4710</v>
      </c>
      <c r="D491" s="12" t="s">
        <v>91</v>
      </c>
      <c r="E491" s="9">
        <f>일위대가!F3194</f>
        <v>3300</v>
      </c>
      <c r="F491" s="9">
        <f>일위대가!H3194</f>
        <v>3715</v>
      </c>
      <c r="G491" s="9">
        <f>일위대가!J3194</f>
        <v>0</v>
      </c>
      <c r="H491" s="9">
        <f t="shared" si="7"/>
        <v>7015</v>
      </c>
      <c r="I491" s="12" t="s">
        <v>4718</v>
      </c>
      <c r="J491" s="6" t="s">
        <v>53</v>
      </c>
      <c r="K491" s="5" t="s">
        <v>53</v>
      </c>
      <c r="L491" s="5" t="s">
        <v>53</v>
      </c>
      <c r="M491" s="5" t="s">
        <v>4712</v>
      </c>
    </row>
    <row r="492" spans="1:13" ht="30" customHeight="1">
      <c r="A492" s="6" t="s">
        <v>4724</v>
      </c>
      <c r="B492" s="6" t="s">
        <v>4725</v>
      </c>
      <c r="C492" s="6" t="s">
        <v>4726</v>
      </c>
      <c r="D492" s="12" t="s">
        <v>248</v>
      </c>
      <c r="E492" s="9">
        <f>일위대가!F3201</f>
        <v>5420</v>
      </c>
      <c r="F492" s="9">
        <f>일위대가!H3201</f>
        <v>8968</v>
      </c>
      <c r="G492" s="9">
        <f>일위대가!J3201</f>
        <v>89</v>
      </c>
      <c r="H492" s="9">
        <f t="shared" si="7"/>
        <v>14477</v>
      </c>
      <c r="I492" s="12" t="s">
        <v>4727</v>
      </c>
      <c r="J492" s="6" t="s">
        <v>53</v>
      </c>
      <c r="K492" s="5" t="s">
        <v>53</v>
      </c>
      <c r="L492" s="5" t="s">
        <v>53</v>
      </c>
      <c r="M492" s="5" t="s">
        <v>4728</v>
      </c>
    </row>
    <row r="493" spans="1:13" ht="30" customHeight="1">
      <c r="A493" s="6" t="s">
        <v>4746</v>
      </c>
      <c r="B493" s="6" t="s">
        <v>4725</v>
      </c>
      <c r="C493" s="6" t="s">
        <v>4747</v>
      </c>
      <c r="D493" s="12" t="s">
        <v>248</v>
      </c>
      <c r="E493" s="9">
        <f>일위대가!F3208</f>
        <v>5420</v>
      </c>
      <c r="F493" s="9">
        <f>일위대가!H3208</f>
        <v>11659</v>
      </c>
      <c r="G493" s="9">
        <f>일위대가!J3208</f>
        <v>116</v>
      </c>
      <c r="H493" s="9">
        <f t="shared" si="7"/>
        <v>17195</v>
      </c>
      <c r="I493" s="12" t="s">
        <v>4748</v>
      </c>
      <c r="J493" s="6" t="s">
        <v>53</v>
      </c>
      <c r="K493" s="5" t="s">
        <v>53</v>
      </c>
      <c r="L493" s="5" t="s">
        <v>53</v>
      </c>
      <c r="M493" s="5" t="s">
        <v>4728</v>
      </c>
    </row>
    <row r="494" spans="1:13" ht="30" customHeight="1">
      <c r="A494" s="6" t="s">
        <v>4756</v>
      </c>
      <c r="B494" s="6" t="s">
        <v>4757</v>
      </c>
      <c r="C494" s="6" t="s">
        <v>4758</v>
      </c>
      <c r="D494" s="12" t="s">
        <v>248</v>
      </c>
      <c r="E494" s="9">
        <f>일위대가!F3215</f>
        <v>5420</v>
      </c>
      <c r="F494" s="9">
        <f>일위대가!H3215</f>
        <v>8968</v>
      </c>
      <c r="G494" s="9">
        <f>일위대가!J3215</f>
        <v>89</v>
      </c>
      <c r="H494" s="9">
        <f t="shared" si="7"/>
        <v>14477</v>
      </c>
      <c r="I494" s="12" t="s">
        <v>4759</v>
      </c>
      <c r="J494" s="6" t="s">
        <v>53</v>
      </c>
      <c r="K494" s="5" t="s">
        <v>53</v>
      </c>
      <c r="L494" s="5" t="s">
        <v>53</v>
      </c>
      <c r="M494" s="5" t="s">
        <v>4728</v>
      </c>
    </row>
    <row r="495" spans="1:13" ht="30" customHeight="1">
      <c r="A495" s="6" t="s">
        <v>4768</v>
      </c>
      <c r="B495" s="6" t="s">
        <v>4757</v>
      </c>
      <c r="C495" s="6" t="s">
        <v>4769</v>
      </c>
      <c r="D495" s="12" t="s">
        <v>248</v>
      </c>
      <c r="E495" s="9">
        <f>일위대가!F3222</f>
        <v>5420</v>
      </c>
      <c r="F495" s="9">
        <f>일위대가!H3222</f>
        <v>11659</v>
      </c>
      <c r="G495" s="9">
        <f>일위대가!J3222</f>
        <v>116</v>
      </c>
      <c r="H495" s="9">
        <f t="shared" si="7"/>
        <v>17195</v>
      </c>
      <c r="I495" s="12" t="s">
        <v>4770</v>
      </c>
      <c r="J495" s="6" t="s">
        <v>53</v>
      </c>
      <c r="K495" s="5" t="s">
        <v>53</v>
      </c>
      <c r="L495" s="5" t="s">
        <v>53</v>
      </c>
      <c r="M495" s="5" t="s">
        <v>4728</v>
      </c>
    </row>
    <row r="496" spans="1:13" ht="30" customHeight="1">
      <c r="A496" s="6" t="s">
        <v>4776</v>
      </c>
      <c r="B496" s="6" t="s">
        <v>4777</v>
      </c>
      <c r="C496" s="6" t="s">
        <v>4778</v>
      </c>
      <c r="D496" s="12" t="s">
        <v>91</v>
      </c>
      <c r="E496" s="9">
        <f>일위대가!F3228</f>
        <v>0</v>
      </c>
      <c r="F496" s="9">
        <f>일위대가!H3228</f>
        <v>7821</v>
      </c>
      <c r="G496" s="9">
        <f>일위대가!J3228</f>
        <v>0</v>
      </c>
      <c r="H496" s="9">
        <f t="shared" si="7"/>
        <v>7821</v>
      </c>
      <c r="I496" s="12" t="s">
        <v>4779</v>
      </c>
      <c r="J496" s="6" t="s">
        <v>53</v>
      </c>
      <c r="K496" s="5" t="s">
        <v>53</v>
      </c>
      <c r="L496" s="5" t="s">
        <v>53</v>
      </c>
      <c r="M496" s="5" t="s">
        <v>4780</v>
      </c>
    </row>
    <row r="497" spans="1:13" ht="30" customHeight="1">
      <c r="A497" s="6" t="s">
        <v>4788</v>
      </c>
      <c r="B497" s="6" t="s">
        <v>4777</v>
      </c>
      <c r="C497" s="6" t="s">
        <v>4789</v>
      </c>
      <c r="D497" s="12" t="s">
        <v>91</v>
      </c>
      <c r="E497" s="9">
        <f>일위대가!F3234</f>
        <v>8800</v>
      </c>
      <c r="F497" s="9">
        <f>일위대가!H3234</f>
        <v>7821</v>
      </c>
      <c r="G497" s="9">
        <f>일위대가!J3234</f>
        <v>0</v>
      </c>
      <c r="H497" s="9">
        <f t="shared" si="7"/>
        <v>16621</v>
      </c>
      <c r="I497" s="12" t="s">
        <v>4790</v>
      </c>
      <c r="J497" s="6" t="s">
        <v>53</v>
      </c>
      <c r="K497" s="5" t="s">
        <v>53</v>
      </c>
      <c r="L497" s="5" t="s">
        <v>53</v>
      </c>
      <c r="M497" s="5" t="s">
        <v>4780</v>
      </c>
    </row>
    <row r="498" spans="1:13" ht="30" customHeight="1">
      <c r="A498" s="6" t="s">
        <v>4797</v>
      </c>
      <c r="B498" s="6" t="s">
        <v>4798</v>
      </c>
      <c r="C498" s="6" t="s">
        <v>4799</v>
      </c>
      <c r="D498" s="12" t="s">
        <v>248</v>
      </c>
      <c r="E498" s="9">
        <f>일위대가!F3239</f>
        <v>397</v>
      </c>
      <c r="F498" s="9">
        <f>일위대가!H3239</f>
        <v>3681</v>
      </c>
      <c r="G498" s="9">
        <f>일위대가!J3239</f>
        <v>0</v>
      </c>
      <c r="H498" s="9">
        <f t="shared" si="7"/>
        <v>4078</v>
      </c>
      <c r="I498" s="12" t="s">
        <v>4800</v>
      </c>
      <c r="J498" s="6" t="s">
        <v>53</v>
      </c>
      <c r="K498" s="5" t="s">
        <v>53</v>
      </c>
      <c r="L498" s="5" t="s">
        <v>53</v>
      </c>
      <c r="M498" s="5" t="s">
        <v>4801</v>
      </c>
    </row>
    <row r="499" spans="1:13" ht="30" customHeight="1">
      <c r="A499" s="6" t="s">
        <v>4811</v>
      </c>
      <c r="B499" s="6" t="s">
        <v>4798</v>
      </c>
      <c r="C499" s="6" t="s">
        <v>4812</v>
      </c>
      <c r="D499" s="12" t="s">
        <v>248</v>
      </c>
      <c r="E499" s="9">
        <f>일위대가!F3244</f>
        <v>1779</v>
      </c>
      <c r="F499" s="9">
        <f>일위대가!H3244</f>
        <v>3681</v>
      </c>
      <c r="G499" s="9">
        <f>일위대가!J3244</f>
        <v>0</v>
      </c>
      <c r="H499" s="9">
        <f t="shared" si="7"/>
        <v>5460</v>
      </c>
      <c r="I499" s="12" t="s">
        <v>4813</v>
      </c>
      <c r="J499" s="6" t="s">
        <v>53</v>
      </c>
      <c r="K499" s="5" t="s">
        <v>53</v>
      </c>
      <c r="L499" s="5" t="s">
        <v>53</v>
      </c>
      <c r="M499" s="5" t="s">
        <v>4801</v>
      </c>
    </row>
    <row r="500" spans="1:13" ht="30" customHeight="1">
      <c r="A500" s="6" t="s">
        <v>4820</v>
      </c>
      <c r="B500" s="6" t="s">
        <v>4798</v>
      </c>
      <c r="C500" s="6" t="s">
        <v>4821</v>
      </c>
      <c r="D500" s="12" t="s">
        <v>248</v>
      </c>
      <c r="E500" s="9">
        <f>일위대가!F3249</f>
        <v>5134</v>
      </c>
      <c r="F500" s="9">
        <f>일위대가!H3249</f>
        <v>3681</v>
      </c>
      <c r="G500" s="9">
        <f>일위대가!J3249</f>
        <v>0</v>
      </c>
      <c r="H500" s="9">
        <f t="shared" si="7"/>
        <v>8815</v>
      </c>
      <c r="I500" s="12" t="s">
        <v>4822</v>
      </c>
      <c r="J500" s="6" t="s">
        <v>53</v>
      </c>
      <c r="K500" s="5" t="s">
        <v>53</v>
      </c>
      <c r="L500" s="5" t="s">
        <v>53</v>
      </c>
      <c r="M500" s="5" t="s">
        <v>4801</v>
      </c>
    </row>
    <row r="501" spans="1:13" ht="30" customHeight="1">
      <c r="A501" s="6" t="s">
        <v>4829</v>
      </c>
      <c r="B501" s="6" t="s">
        <v>4830</v>
      </c>
      <c r="C501" s="6" t="s">
        <v>4799</v>
      </c>
      <c r="D501" s="12" t="s">
        <v>248</v>
      </c>
      <c r="E501" s="9">
        <f>일위대가!F3254</f>
        <v>443</v>
      </c>
      <c r="F501" s="9">
        <f>일위대가!H3254</f>
        <v>3332</v>
      </c>
      <c r="G501" s="9">
        <f>일위대가!J3254</f>
        <v>0</v>
      </c>
      <c r="H501" s="9">
        <f t="shared" si="7"/>
        <v>3775</v>
      </c>
      <c r="I501" s="12" t="s">
        <v>4831</v>
      </c>
      <c r="J501" s="6" t="s">
        <v>53</v>
      </c>
      <c r="K501" s="5" t="s">
        <v>53</v>
      </c>
      <c r="L501" s="5" t="s">
        <v>53</v>
      </c>
      <c r="M501" s="5" t="s">
        <v>4801</v>
      </c>
    </row>
    <row r="502" spans="1:13" ht="30" customHeight="1">
      <c r="A502" s="6" t="s">
        <v>4839</v>
      </c>
      <c r="B502" s="6" t="s">
        <v>4830</v>
      </c>
      <c r="C502" s="6" t="s">
        <v>4812</v>
      </c>
      <c r="D502" s="12" t="s">
        <v>248</v>
      </c>
      <c r="E502" s="9">
        <f>일위대가!F3259</f>
        <v>1824</v>
      </c>
      <c r="F502" s="9">
        <f>일위대가!H3259</f>
        <v>3332</v>
      </c>
      <c r="G502" s="9">
        <f>일위대가!J3259</f>
        <v>0</v>
      </c>
      <c r="H502" s="9">
        <f t="shared" si="7"/>
        <v>5156</v>
      </c>
      <c r="I502" s="12" t="s">
        <v>4840</v>
      </c>
      <c r="J502" s="6" t="s">
        <v>53</v>
      </c>
      <c r="K502" s="5" t="s">
        <v>53</v>
      </c>
      <c r="L502" s="5" t="s">
        <v>53</v>
      </c>
      <c r="M502" s="5" t="s">
        <v>4801</v>
      </c>
    </row>
    <row r="503" spans="1:13" ht="30" customHeight="1">
      <c r="A503" s="6" t="s">
        <v>4846</v>
      </c>
      <c r="B503" s="6" t="s">
        <v>4830</v>
      </c>
      <c r="C503" s="6" t="s">
        <v>4821</v>
      </c>
      <c r="D503" s="12" t="s">
        <v>248</v>
      </c>
      <c r="E503" s="9">
        <f>일위대가!F3264</f>
        <v>5179</v>
      </c>
      <c r="F503" s="9">
        <f>일위대가!H3264</f>
        <v>3332</v>
      </c>
      <c r="G503" s="9">
        <f>일위대가!J3264</f>
        <v>0</v>
      </c>
      <c r="H503" s="9">
        <f t="shared" si="7"/>
        <v>8511</v>
      </c>
      <c r="I503" s="12" t="s">
        <v>4847</v>
      </c>
      <c r="J503" s="6" t="s">
        <v>53</v>
      </c>
      <c r="K503" s="5" t="s">
        <v>53</v>
      </c>
      <c r="L503" s="5" t="s">
        <v>53</v>
      </c>
      <c r="M503" s="5" t="s">
        <v>4801</v>
      </c>
    </row>
    <row r="504" spans="1:13" ht="30" customHeight="1">
      <c r="A504" s="6" t="s">
        <v>4853</v>
      </c>
      <c r="B504" s="6" t="s">
        <v>4798</v>
      </c>
      <c r="C504" s="6" t="s">
        <v>4854</v>
      </c>
      <c r="D504" s="12" t="s">
        <v>248</v>
      </c>
      <c r="E504" s="9">
        <f>일위대가!F3269</f>
        <v>397</v>
      </c>
      <c r="F504" s="9">
        <f>일위대가!H3269</f>
        <v>4786</v>
      </c>
      <c r="G504" s="9">
        <f>일위대가!J3269</f>
        <v>0</v>
      </c>
      <c r="H504" s="9">
        <f t="shared" si="7"/>
        <v>5183</v>
      </c>
      <c r="I504" s="12" t="s">
        <v>4855</v>
      </c>
      <c r="J504" s="6" t="s">
        <v>53</v>
      </c>
      <c r="K504" s="5" t="s">
        <v>53</v>
      </c>
      <c r="L504" s="5" t="s">
        <v>53</v>
      </c>
      <c r="M504" s="5" t="s">
        <v>4801</v>
      </c>
    </row>
    <row r="505" spans="1:13" ht="30" customHeight="1">
      <c r="A505" s="6" t="s">
        <v>4862</v>
      </c>
      <c r="B505" s="6" t="s">
        <v>4798</v>
      </c>
      <c r="C505" s="6" t="s">
        <v>4863</v>
      </c>
      <c r="D505" s="12" t="s">
        <v>248</v>
      </c>
      <c r="E505" s="9">
        <f>일위대가!F3274</f>
        <v>1779</v>
      </c>
      <c r="F505" s="9">
        <f>일위대가!H3274</f>
        <v>4786</v>
      </c>
      <c r="G505" s="9">
        <f>일위대가!J3274</f>
        <v>0</v>
      </c>
      <c r="H505" s="9">
        <f t="shared" si="7"/>
        <v>6565</v>
      </c>
      <c r="I505" s="12" t="s">
        <v>4864</v>
      </c>
      <c r="J505" s="6" t="s">
        <v>53</v>
      </c>
      <c r="K505" s="5" t="s">
        <v>53</v>
      </c>
      <c r="L505" s="5" t="s">
        <v>53</v>
      </c>
      <c r="M505" s="5" t="s">
        <v>4801</v>
      </c>
    </row>
    <row r="506" spans="1:13" ht="30" customHeight="1">
      <c r="A506" s="6" t="s">
        <v>4868</v>
      </c>
      <c r="B506" s="6" t="s">
        <v>4798</v>
      </c>
      <c r="C506" s="6" t="s">
        <v>4869</v>
      </c>
      <c r="D506" s="12" t="s">
        <v>248</v>
      </c>
      <c r="E506" s="9">
        <f>일위대가!F3279</f>
        <v>5134</v>
      </c>
      <c r="F506" s="9">
        <f>일위대가!H3279</f>
        <v>4786</v>
      </c>
      <c r="G506" s="9">
        <f>일위대가!J3279</f>
        <v>0</v>
      </c>
      <c r="H506" s="9">
        <f t="shared" si="7"/>
        <v>9920</v>
      </c>
      <c r="I506" s="12" t="s">
        <v>4870</v>
      </c>
      <c r="J506" s="6" t="s">
        <v>53</v>
      </c>
      <c r="K506" s="5" t="s">
        <v>53</v>
      </c>
      <c r="L506" s="5" t="s">
        <v>53</v>
      </c>
      <c r="M506" s="5" t="s">
        <v>4801</v>
      </c>
    </row>
    <row r="507" spans="1:13" ht="30" customHeight="1">
      <c r="A507" s="6" t="s">
        <v>4874</v>
      </c>
      <c r="B507" s="6" t="s">
        <v>4830</v>
      </c>
      <c r="C507" s="6" t="s">
        <v>4854</v>
      </c>
      <c r="D507" s="12" t="s">
        <v>248</v>
      </c>
      <c r="E507" s="9">
        <f>일위대가!F3284</f>
        <v>443</v>
      </c>
      <c r="F507" s="9">
        <f>일위대가!H3284</f>
        <v>4332</v>
      </c>
      <c r="G507" s="9">
        <f>일위대가!J3284</f>
        <v>0</v>
      </c>
      <c r="H507" s="9">
        <f t="shared" si="7"/>
        <v>4775</v>
      </c>
      <c r="I507" s="12" t="s">
        <v>4875</v>
      </c>
      <c r="J507" s="6" t="s">
        <v>53</v>
      </c>
      <c r="K507" s="5" t="s">
        <v>53</v>
      </c>
      <c r="L507" s="5" t="s">
        <v>53</v>
      </c>
      <c r="M507" s="5" t="s">
        <v>4801</v>
      </c>
    </row>
    <row r="508" spans="1:13" ht="30" customHeight="1">
      <c r="A508" s="6" t="s">
        <v>4881</v>
      </c>
      <c r="B508" s="6" t="s">
        <v>4830</v>
      </c>
      <c r="C508" s="6" t="s">
        <v>4863</v>
      </c>
      <c r="D508" s="12" t="s">
        <v>248</v>
      </c>
      <c r="E508" s="9">
        <f>일위대가!F3289</f>
        <v>1824</v>
      </c>
      <c r="F508" s="9">
        <f>일위대가!H3289</f>
        <v>4332</v>
      </c>
      <c r="G508" s="9">
        <f>일위대가!J3289</f>
        <v>0</v>
      </c>
      <c r="H508" s="9">
        <f t="shared" si="7"/>
        <v>6156</v>
      </c>
      <c r="I508" s="12" t="s">
        <v>4882</v>
      </c>
      <c r="J508" s="6" t="s">
        <v>53</v>
      </c>
      <c r="K508" s="5" t="s">
        <v>53</v>
      </c>
      <c r="L508" s="5" t="s">
        <v>53</v>
      </c>
      <c r="M508" s="5" t="s">
        <v>4801</v>
      </c>
    </row>
    <row r="509" spans="1:13" ht="30" customHeight="1">
      <c r="A509" s="6" t="s">
        <v>4886</v>
      </c>
      <c r="B509" s="6" t="s">
        <v>4830</v>
      </c>
      <c r="C509" s="6" t="s">
        <v>4869</v>
      </c>
      <c r="D509" s="12" t="s">
        <v>248</v>
      </c>
      <c r="E509" s="9">
        <f>일위대가!F3294</f>
        <v>5179</v>
      </c>
      <c r="F509" s="9">
        <f>일위대가!H3294</f>
        <v>4332</v>
      </c>
      <c r="G509" s="9">
        <f>일위대가!J3294</f>
        <v>0</v>
      </c>
      <c r="H509" s="9">
        <f t="shared" si="7"/>
        <v>9511</v>
      </c>
      <c r="I509" s="12" t="s">
        <v>4887</v>
      </c>
      <c r="J509" s="6" t="s">
        <v>53</v>
      </c>
      <c r="K509" s="5" t="s">
        <v>53</v>
      </c>
      <c r="L509" s="5" t="s">
        <v>53</v>
      </c>
      <c r="M509" s="5" t="s">
        <v>4801</v>
      </c>
    </row>
    <row r="510" spans="1:13" ht="30" customHeight="1">
      <c r="A510" s="6" t="s">
        <v>4891</v>
      </c>
      <c r="B510" s="6" t="s">
        <v>4892</v>
      </c>
      <c r="C510" s="6" t="s">
        <v>4494</v>
      </c>
      <c r="D510" s="12" t="s">
        <v>248</v>
      </c>
      <c r="E510" s="9">
        <f>일위대가!F3299</f>
        <v>67</v>
      </c>
      <c r="F510" s="9">
        <f>일위대가!H3299</f>
        <v>3545</v>
      </c>
      <c r="G510" s="9">
        <f>일위대가!J3299</f>
        <v>0</v>
      </c>
      <c r="H510" s="9">
        <f t="shared" si="7"/>
        <v>3612</v>
      </c>
      <c r="I510" s="12" t="s">
        <v>4893</v>
      </c>
      <c r="J510" s="6" t="s">
        <v>53</v>
      </c>
      <c r="K510" s="5" t="s">
        <v>53</v>
      </c>
      <c r="L510" s="5" t="s">
        <v>53</v>
      </c>
      <c r="M510" s="5" t="s">
        <v>4894</v>
      </c>
    </row>
    <row r="511" spans="1:13" ht="30" customHeight="1">
      <c r="A511" s="6" t="s">
        <v>4898</v>
      </c>
      <c r="B511" s="6" t="s">
        <v>4899</v>
      </c>
      <c r="C511" s="6" t="s">
        <v>4900</v>
      </c>
      <c r="D511" s="12" t="s">
        <v>248</v>
      </c>
      <c r="E511" s="9">
        <f>일위대가!F3303</f>
        <v>0</v>
      </c>
      <c r="F511" s="9">
        <f>일위대가!H3303</f>
        <v>4266</v>
      </c>
      <c r="G511" s="9">
        <f>일위대가!J3303</f>
        <v>0</v>
      </c>
      <c r="H511" s="9">
        <f t="shared" si="7"/>
        <v>4266</v>
      </c>
      <c r="I511" s="12" t="s">
        <v>4901</v>
      </c>
      <c r="J511" s="6" t="s">
        <v>53</v>
      </c>
      <c r="K511" s="5" t="s">
        <v>53</v>
      </c>
      <c r="L511" s="5" t="s">
        <v>53</v>
      </c>
      <c r="M511" s="5" t="s">
        <v>4894</v>
      </c>
    </row>
    <row r="512" spans="1:13" ht="30" customHeight="1">
      <c r="A512" s="6" t="s">
        <v>4904</v>
      </c>
      <c r="B512" s="6" t="s">
        <v>4905</v>
      </c>
      <c r="C512" s="6" t="s">
        <v>4494</v>
      </c>
      <c r="D512" s="12" t="s">
        <v>248</v>
      </c>
      <c r="E512" s="9">
        <f>일위대가!F3308</f>
        <v>579</v>
      </c>
      <c r="F512" s="9">
        <f>일위대가!H3308</f>
        <v>11008</v>
      </c>
      <c r="G512" s="9">
        <f>일위대가!J3308</f>
        <v>0</v>
      </c>
      <c r="H512" s="9">
        <f t="shared" si="7"/>
        <v>11587</v>
      </c>
      <c r="I512" s="12" t="s">
        <v>4906</v>
      </c>
      <c r="J512" s="6" t="s">
        <v>53</v>
      </c>
      <c r="K512" s="5" t="s">
        <v>53</v>
      </c>
      <c r="L512" s="5" t="s">
        <v>53</v>
      </c>
      <c r="M512" s="5" t="s">
        <v>4894</v>
      </c>
    </row>
    <row r="513" spans="1:13" ht="30" customHeight="1">
      <c r="A513" s="6" t="s">
        <v>4910</v>
      </c>
      <c r="B513" s="6" t="s">
        <v>4905</v>
      </c>
      <c r="C513" s="6" t="s">
        <v>4911</v>
      </c>
      <c r="D513" s="12" t="s">
        <v>248</v>
      </c>
      <c r="E513" s="9">
        <f>일위대가!F3313</f>
        <v>694</v>
      </c>
      <c r="F513" s="9">
        <f>일위대가!H3313</f>
        <v>13210</v>
      </c>
      <c r="G513" s="9">
        <f>일위대가!J3313</f>
        <v>0</v>
      </c>
      <c r="H513" s="9">
        <f t="shared" si="7"/>
        <v>13904</v>
      </c>
      <c r="I513" s="12" t="s">
        <v>4912</v>
      </c>
      <c r="J513" s="6" t="s">
        <v>53</v>
      </c>
      <c r="K513" s="5" t="s">
        <v>53</v>
      </c>
      <c r="L513" s="5" t="s">
        <v>53</v>
      </c>
      <c r="M513" s="5" t="s">
        <v>4894</v>
      </c>
    </row>
    <row r="514" spans="1:13" ht="30" customHeight="1">
      <c r="A514" s="6" t="s">
        <v>4916</v>
      </c>
      <c r="B514" s="6" t="s">
        <v>4917</v>
      </c>
      <c r="C514" s="6" t="s">
        <v>4494</v>
      </c>
      <c r="D514" s="12" t="s">
        <v>248</v>
      </c>
      <c r="E514" s="9">
        <f>일위대가!F3318</f>
        <v>28</v>
      </c>
      <c r="F514" s="9">
        <f>일위대가!H3318</f>
        <v>6113</v>
      </c>
      <c r="G514" s="9">
        <f>일위대가!J3318</f>
        <v>0</v>
      </c>
      <c r="H514" s="9">
        <f t="shared" si="7"/>
        <v>6141</v>
      </c>
      <c r="I514" s="12" t="s">
        <v>4918</v>
      </c>
      <c r="J514" s="6" t="s">
        <v>53</v>
      </c>
      <c r="K514" s="5" t="s">
        <v>53</v>
      </c>
      <c r="L514" s="5" t="s">
        <v>53</v>
      </c>
      <c r="M514" s="5" t="s">
        <v>4894</v>
      </c>
    </row>
    <row r="515" spans="1:13" ht="30" customHeight="1">
      <c r="A515" s="6" t="s">
        <v>4922</v>
      </c>
      <c r="B515" s="6" t="s">
        <v>4917</v>
      </c>
      <c r="C515" s="6" t="s">
        <v>4923</v>
      </c>
      <c r="D515" s="12" t="s">
        <v>248</v>
      </c>
      <c r="E515" s="9">
        <f>일위대가!F3323</f>
        <v>28</v>
      </c>
      <c r="F515" s="9">
        <f>일위대가!H3323</f>
        <v>5043</v>
      </c>
      <c r="G515" s="9">
        <f>일위대가!J3323</f>
        <v>0</v>
      </c>
      <c r="H515" s="9">
        <f t="shared" si="7"/>
        <v>5071</v>
      </c>
      <c r="I515" s="12" t="s">
        <v>4924</v>
      </c>
      <c r="J515" s="6" t="s">
        <v>53</v>
      </c>
      <c r="K515" s="5" t="s">
        <v>53</v>
      </c>
      <c r="L515" s="5" t="s">
        <v>53</v>
      </c>
      <c r="M515" s="5" t="s">
        <v>4894</v>
      </c>
    </row>
    <row r="516" spans="1:13" ht="30" customHeight="1">
      <c r="A516" s="6" t="s">
        <v>4928</v>
      </c>
      <c r="B516" s="6" t="s">
        <v>4929</v>
      </c>
      <c r="C516" s="6" t="s">
        <v>4473</v>
      </c>
      <c r="D516" s="12" t="s">
        <v>248</v>
      </c>
      <c r="E516" s="9">
        <f>일위대가!F3327</f>
        <v>0</v>
      </c>
      <c r="F516" s="9">
        <f>일위대가!H3327</f>
        <v>1100</v>
      </c>
      <c r="G516" s="9">
        <f>일위대가!J3327</f>
        <v>0</v>
      </c>
      <c r="H516" s="9">
        <f t="shared" ref="H516:H579" si="8">E516+F516+G516</f>
        <v>1100</v>
      </c>
      <c r="I516" s="12" t="s">
        <v>4930</v>
      </c>
      <c r="J516" s="6" t="s">
        <v>53</v>
      </c>
      <c r="K516" s="5" t="s">
        <v>53</v>
      </c>
      <c r="L516" s="5" t="s">
        <v>53</v>
      </c>
      <c r="M516" s="5" t="s">
        <v>4894</v>
      </c>
    </row>
    <row r="517" spans="1:13" ht="30" customHeight="1">
      <c r="A517" s="6" t="s">
        <v>4933</v>
      </c>
      <c r="B517" s="6" t="s">
        <v>4934</v>
      </c>
      <c r="C517" s="6" t="s">
        <v>4935</v>
      </c>
      <c r="D517" s="12" t="s">
        <v>248</v>
      </c>
      <c r="E517" s="9">
        <f>일위대가!F3331</f>
        <v>0</v>
      </c>
      <c r="F517" s="9">
        <f>일위대가!H3331</f>
        <v>3545</v>
      </c>
      <c r="G517" s="9">
        <f>일위대가!J3331</f>
        <v>0</v>
      </c>
      <c r="H517" s="9">
        <f t="shared" si="8"/>
        <v>3545</v>
      </c>
      <c r="I517" s="12" t="s">
        <v>4936</v>
      </c>
      <c r="J517" s="6" t="s">
        <v>53</v>
      </c>
      <c r="K517" s="5" t="s">
        <v>53</v>
      </c>
      <c r="L517" s="5" t="s">
        <v>53</v>
      </c>
      <c r="M517" s="5" t="s">
        <v>4937</v>
      </c>
    </row>
    <row r="518" spans="1:13" ht="30" customHeight="1">
      <c r="A518" s="6" t="s">
        <v>4940</v>
      </c>
      <c r="B518" s="6" t="s">
        <v>4941</v>
      </c>
      <c r="C518" s="6" t="s">
        <v>4935</v>
      </c>
      <c r="D518" s="12" t="s">
        <v>248</v>
      </c>
      <c r="E518" s="9">
        <f>일위대가!F3335</f>
        <v>0</v>
      </c>
      <c r="F518" s="9">
        <f>일위대가!H3335</f>
        <v>4692</v>
      </c>
      <c r="G518" s="9">
        <f>일위대가!J3335</f>
        <v>0</v>
      </c>
      <c r="H518" s="9">
        <f t="shared" si="8"/>
        <v>4692</v>
      </c>
      <c r="I518" s="12" t="s">
        <v>4942</v>
      </c>
      <c r="J518" s="6" t="s">
        <v>53</v>
      </c>
      <c r="K518" s="5" t="s">
        <v>53</v>
      </c>
      <c r="L518" s="5" t="s">
        <v>53</v>
      </c>
      <c r="M518" s="5" t="s">
        <v>4937</v>
      </c>
    </row>
    <row r="519" spans="1:13" ht="30" customHeight="1">
      <c r="A519" s="6" t="s">
        <v>4945</v>
      </c>
      <c r="B519" s="6" t="s">
        <v>4946</v>
      </c>
      <c r="C519" s="6" t="s">
        <v>4935</v>
      </c>
      <c r="D519" s="12" t="s">
        <v>248</v>
      </c>
      <c r="E519" s="9">
        <f>일위대가!F3339</f>
        <v>0</v>
      </c>
      <c r="F519" s="9">
        <f>일위대가!H3339</f>
        <v>9219</v>
      </c>
      <c r="G519" s="9">
        <f>일위대가!J3339</f>
        <v>0</v>
      </c>
      <c r="H519" s="9">
        <f t="shared" si="8"/>
        <v>9219</v>
      </c>
      <c r="I519" s="12" t="s">
        <v>4947</v>
      </c>
      <c r="J519" s="6" t="s">
        <v>53</v>
      </c>
      <c r="K519" s="5" t="s">
        <v>53</v>
      </c>
      <c r="L519" s="5" t="s">
        <v>53</v>
      </c>
      <c r="M519" s="5" t="s">
        <v>4937</v>
      </c>
    </row>
    <row r="520" spans="1:13" ht="30" customHeight="1">
      <c r="A520" s="6" t="s">
        <v>4950</v>
      </c>
      <c r="B520" s="6" t="s">
        <v>4951</v>
      </c>
      <c r="C520" s="6" t="s">
        <v>4935</v>
      </c>
      <c r="D520" s="12" t="s">
        <v>248</v>
      </c>
      <c r="E520" s="9">
        <f>일위대가!F3343</f>
        <v>0</v>
      </c>
      <c r="F520" s="9">
        <f>일위대가!H3343</f>
        <v>4953</v>
      </c>
      <c r="G520" s="9">
        <f>일위대가!J3343</f>
        <v>0</v>
      </c>
      <c r="H520" s="9">
        <f t="shared" si="8"/>
        <v>4953</v>
      </c>
      <c r="I520" s="12" t="s">
        <v>4952</v>
      </c>
      <c r="J520" s="6" t="s">
        <v>53</v>
      </c>
      <c r="K520" s="5" t="s">
        <v>53</v>
      </c>
      <c r="L520" s="5" t="s">
        <v>53</v>
      </c>
      <c r="M520" s="5" t="s">
        <v>4937</v>
      </c>
    </row>
    <row r="521" spans="1:13" ht="30" customHeight="1">
      <c r="A521" s="6" t="s">
        <v>4955</v>
      </c>
      <c r="B521" s="6" t="s">
        <v>4956</v>
      </c>
      <c r="C521" s="6" t="s">
        <v>4935</v>
      </c>
      <c r="D521" s="12" t="s">
        <v>248</v>
      </c>
      <c r="E521" s="9">
        <f>일위대가!F3347</f>
        <v>0</v>
      </c>
      <c r="F521" s="9">
        <f>일위대가!H3347</f>
        <v>4953</v>
      </c>
      <c r="G521" s="9">
        <f>일위대가!J3347</f>
        <v>0</v>
      </c>
      <c r="H521" s="9">
        <f t="shared" si="8"/>
        <v>4953</v>
      </c>
      <c r="I521" s="12" t="s">
        <v>4957</v>
      </c>
      <c r="J521" s="6" t="s">
        <v>53</v>
      </c>
      <c r="K521" s="5" t="s">
        <v>53</v>
      </c>
      <c r="L521" s="5" t="s">
        <v>53</v>
      </c>
      <c r="M521" s="5" t="s">
        <v>4937</v>
      </c>
    </row>
    <row r="522" spans="1:13" ht="30" customHeight="1">
      <c r="A522" s="6" t="s">
        <v>4960</v>
      </c>
      <c r="B522" s="6" t="s">
        <v>4961</v>
      </c>
      <c r="C522" s="6" t="s">
        <v>4935</v>
      </c>
      <c r="D522" s="12" t="s">
        <v>248</v>
      </c>
      <c r="E522" s="9">
        <f>일위대가!F3351</f>
        <v>0</v>
      </c>
      <c r="F522" s="9">
        <f>일위대가!H3351</f>
        <v>11421</v>
      </c>
      <c r="G522" s="9">
        <f>일위대가!J3351</f>
        <v>0</v>
      </c>
      <c r="H522" s="9">
        <f t="shared" si="8"/>
        <v>11421</v>
      </c>
      <c r="I522" s="12" t="s">
        <v>4962</v>
      </c>
      <c r="J522" s="6" t="s">
        <v>53</v>
      </c>
      <c r="K522" s="5" t="s">
        <v>53</v>
      </c>
      <c r="L522" s="5" t="s">
        <v>53</v>
      </c>
      <c r="M522" s="5" t="s">
        <v>4937</v>
      </c>
    </row>
    <row r="523" spans="1:13" ht="30" customHeight="1">
      <c r="A523" s="6" t="s">
        <v>4965</v>
      </c>
      <c r="B523" s="6" t="s">
        <v>4966</v>
      </c>
      <c r="C523" s="6" t="s">
        <v>4935</v>
      </c>
      <c r="D523" s="12" t="s">
        <v>248</v>
      </c>
      <c r="E523" s="9">
        <f>일위대가!F3355</f>
        <v>0</v>
      </c>
      <c r="F523" s="9">
        <f>일위대가!H3355</f>
        <v>1238</v>
      </c>
      <c r="G523" s="9">
        <f>일위대가!J3355</f>
        <v>0</v>
      </c>
      <c r="H523" s="9">
        <f t="shared" si="8"/>
        <v>1238</v>
      </c>
      <c r="I523" s="12" t="s">
        <v>4967</v>
      </c>
      <c r="J523" s="6" t="s">
        <v>53</v>
      </c>
      <c r="K523" s="5" t="s">
        <v>53</v>
      </c>
      <c r="L523" s="5" t="s">
        <v>53</v>
      </c>
      <c r="M523" s="5" t="s">
        <v>4937</v>
      </c>
    </row>
    <row r="524" spans="1:13" ht="30" customHeight="1">
      <c r="A524" s="6" t="s">
        <v>4970</v>
      </c>
      <c r="B524" s="6" t="s">
        <v>4971</v>
      </c>
      <c r="C524" s="6" t="s">
        <v>4972</v>
      </c>
      <c r="D524" s="12" t="s">
        <v>248</v>
      </c>
      <c r="E524" s="9">
        <f>일위대가!F3360</f>
        <v>612</v>
      </c>
      <c r="F524" s="9">
        <f>일위대가!H3360</f>
        <v>0</v>
      </c>
      <c r="G524" s="9">
        <f>일위대가!J3360</f>
        <v>0</v>
      </c>
      <c r="H524" s="9">
        <f t="shared" si="8"/>
        <v>612</v>
      </c>
      <c r="I524" s="12" t="s">
        <v>4973</v>
      </c>
      <c r="J524" s="6" t="s">
        <v>53</v>
      </c>
      <c r="K524" s="5" t="s">
        <v>53</v>
      </c>
      <c r="L524" s="5" t="s">
        <v>53</v>
      </c>
      <c r="M524" s="5" t="s">
        <v>4937</v>
      </c>
    </row>
    <row r="525" spans="1:13" ht="30" customHeight="1">
      <c r="A525" s="6" t="s">
        <v>4980</v>
      </c>
      <c r="B525" s="6" t="s">
        <v>4981</v>
      </c>
      <c r="C525" s="6" t="s">
        <v>4972</v>
      </c>
      <c r="D525" s="12" t="s">
        <v>248</v>
      </c>
      <c r="E525" s="9">
        <f>일위대가!F3365</f>
        <v>1363</v>
      </c>
      <c r="F525" s="9">
        <f>일위대가!H3365</f>
        <v>0</v>
      </c>
      <c r="G525" s="9">
        <f>일위대가!J3365</f>
        <v>0</v>
      </c>
      <c r="H525" s="9">
        <f t="shared" si="8"/>
        <v>1363</v>
      </c>
      <c r="I525" s="12" t="s">
        <v>4982</v>
      </c>
      <c r="J525" s="6" t="s">
        <v>53</v>
      </c>
      <c r="K525" s="5" t="s">
        <v>53</v>
      </c>
      <c r="L525" s="5" t="s">
        <v>53</v>
      </c>
      <c r="M525" s="5" t="s">
        <v>4937</v>
      </c>
    </row>
    <row r="526" spans="1:13" ht="30" customHeight="1">
      <c r="A526" s="6" t="s">
        <v>4986</v>
      </c>
      <c r="B526" s="6" t="s">
        <v>4987</v>
      </c>
      <c r="C526" s="6" t="s">
        <v>4972</v>
      </c>
      <c r="D526" s="12" t="s">
        <v>248</v>
      </c>
      <c r="E526" s="9">
        <f>일위대가!F3369</f>
        <v>184</v>
      </c>
      <c r="F526" s="9">
        <f>일위대가!H3369</f>
        <v>0</v>
      </c>
      <c r="G526" s="9">
        <f>일위대가!J3369</f>
        <v>0</v>
      </c>
      <c r="H526" s="9">
        <f t="shared" si="8"/>
        <v>184</v>
      </c>
      <c r="I526" s="12" t="s">
        <v>4988</v>
      </c>
      <c r="J526" s="6" t="s">
        <v>53</v>
      </c>
      <c r="K526" s="5" t="s">
        <v>53</v>
      </c>
      <c r="L526" s="5" t="s">
        <v>53</v>
      </c>
      <c r="M526" s="5" t="s">
        <v>4937</v>
      </c>
    </row>
    <row r="527" spans="1:13" ht="30" customHeight="1">
      <c r="A527" s="6" t="s">
        <v>4993</v>
      </c>
      <c r="B527" s="6" t="s">
        <v>4994</v>
      </c>
      <c r="C527" s="6" t="s">
        <v>4995</v>
      </c>
      <c r="D527" s="12" t="s">
        <v>248</v>
      </c>
      <c r="E527" s="9">
        <f>일위대가!F3374</f>
        <v>391</v>
      </c>
      <c r="F527" s="9">
        <f>일위대가!H3374</f>
        <v>777</v>
      </c>
      <c r="G527" s="9">
        <f>일위대가!J3374</f>
        <v>0</v>
      </c>
      <c r="H527" s="9">
        <f t="shared" si="8"/>
        <v>1168</v>
      </c>
      <c r="I527" s="12" t="s">
        <v>4996</v>
      </c>
      <c r="J527" s="6" t="s">
        <v>53</v>
      </c>
      <c r="K527" s="5" t="s">
        <v>53</v>
      </c>
      <c r="L527" s="5" t="s">
        <v>53</v>
      </c>
      <c r="M527" s="5" t="s">
        <v>4997</v>
      </c>
    </row>
    <row r="528" spans="1:13" ht="30" customHeight="1">
      <c r="A528" s="6" t="s">
        <v>5007</v>
      </c>
      <c r="B528" s="6" t="s">
        <v>4994</v>
      </c>
      <c r="C528" s="6" t="s">
        <v>5008</v>
      </c>
      <c r="D528" s="12" t="s">
        <v>248</v>
      </c>
      <c r="E528" s="9">
        <f>일위대가!F3379</f>
        <v>782</v>
      </c>
      <c r="F528" s="9">
        <f>일위대가!H3379</f>
        <v>777</v>
      </c>
      <c r="G528" s="9">
        <f>일위대가!J3379</f>
        <v>0</v>
      </c>
      <c r="H528" s="9">
        <f t="shared" si="8"/>
        <v>1559</v>
      </c>
      <c r="I528" s="12" t="s">
        <v>5009</v>
      </c>
      <c r="J528" s="6" t="s">
        <v>53</v>
      </c>
      <c r="K528" s="5" t="s">
        <v>53</v>
      </c>
      <c r="L528" s="5" t="s">
        <v>53</v>
      </c>
      <c r="M528" s="5" t="s">
        <v>4997</v>
      </c>
    </row>
    <row r="529" spans="1:13" ht="30" customHeight="1">
      <c r="A529" s="6" t="s">
        <v>5013</v>
      </c>
      <c r="B529" s="6" t="s">
        <v>5014</v>
      </c>
      <c r="C529" s="6" t="s">
        <v>4995</v>
      </c>
      <c r="D529" s="12" t="s">
        <v>248</v>
      </c>
      <c r="E529" s="9">
        <f>일위대가!F3384</f>
        <v>391</v>
      </c>
      <c r="F529" s="9">
        <f>일위대가!H3384</f>
        <v>1052</v>
      </c>
      <c r="G529" s="9">
        <f>일위대가!J3384</f>
        <v>0</v>
      </c>
      <c r="H529" s="9">
        <f t="shared" si="8"/>
        <v>1443</v>
      </c>
      <c r="I529" s="12" t="s">
        <v>5015</v>
      </c>
      <c r="J529" s="6" t="s">
        <v>53</v>
      </c>
      <c r="K529" s="5" t="s">
        <v>53</v>
      </c>
      <c r="L529" s="5" t="s">
        <v>53</v>
      </c>
      <c r="M529" s="5" t="s">
        <v>4997</v>
      </c>
    </row>
    <row r="530" spans="1:13" ht="30" customHeight="1">
      <c r="A530" s="6" t="s">
        <v>5021</v>
      </c>
      <c r="B530" s="6" t="s">
        <v>5014</v>
      </c>
      <c r="C530" s="6" t="s">
        <v>5008</v>
      </c>
      <c r="D530" s="12" t="s">
        <v>248</v>
      </c>
      <c r="E530" s="9">
        <f>일위대가!F3389</f>
        <v>782</v>
      </c>
      <c r="F530" s="9">
        <f>일위대가!H3389</f>
        <v>1052</v>
      </c>
      <c r="G530" s="9">
        <f>일위대가!J3389</f>
        <v>0</v>
      </c>
      <c r="H530" s="9">
        <f t="shared" si="8"/>
        <v>1834</v>
      </c>
      <c r="I530" s="12" t="s">
        <v>5022</v>
      </c>
      <c r="J530" s="6" t="s">
        <v>53</v>
      </c>
      <c r="K530" s="5" t="s">
        <v>53</v>
      </c>
      <c r="L530" s="5" t="s">
        <v>53</v>
      </c>
      <c r="M530" s="5" t="s">
        <v>4997</v>
      </c>
    </row>
    <row r="531" spans="1:13" ht="30" customHeight="1">
      <c r="A531" s="6" t="s">
        <v>5026</v>
      </c>
      <c r="B531" s="6" t="s">
        <v>5027</v>
      </c>
      <c r="C531" s="6" t="s">
        <v>193</v>
      </c>
      <c r="D531" s="12" t="s">
        <v>115</v>
      </c>
      <c r="E531" s="9">
        <f>일위대가!F3394</f>
        <v>0</v>
      </c>
      <c r="F531" s="9">
        <f>일위대가!H3394</f>
        <v>20449</v>
      </c>
      <c r="G531" s="9">
        <f>일위대가!J3394</f>
        <v>0</v>
      </c>
      <c r="H531" s="9">
        <f t="shared" si="8"/>
        <v>20449</v>
      </c>
      <c r="I531" s="12" t="s">
        <v>5028</v>
      </c>
      <c r="J531" s="6" t="s">
        <v>53</v>
      </c>
      <c r="K531" s="5" t="s">
        <v>53</v>
      </c>
      <c r="L531" s="5" t="s">
        <v>53</v>
      </c>
      <c r="M531" s="5" t="s">
        <v>5029</v>
      </c>
    </row>
    <row r="532" spans="1:13" ht="30" customHeight="1">
      <c r="A532" s="6" t="s">
        <v>5033</v>
      </c>
      <c r="B532" s="6" t="s">
        <v>5027</v>
      </c>
      <c r="C532" s="6" t="s">
        <v>5034</v>
      </c>
      <c r="D532" s="12" t="s">
        <v>115</v>
      </c>
      <c r="E532" s="9">
        <f>일위대가!F3398</f>
        <v>0</v>
      </c>
      <c r="F532" s="9">
        <f>일위대가!H3398</f>
        <v>0</v>
      </c>
      <c r="G532" s="9">
        <f>일위대가!J3398</f>
        <v>1747</v>
      </c>
      <c r="H532" s="9">
        <f t="shared" si="8"/>
        <v>1747</v>
      </c>
      <c r="I532" s="12" t="s">
        <v>5035</v>
      </c>
      <c r="J532" s="6" t="s">
        <v>53</v>
      </c>
      <c r="K532" s="5" t="s">
        <v>53</v>
      </c>
      <c r="L532" s="5" t="s">
        <v>53</v>
      </c>
      <c r="M532" s="5" t="s">
        <v>5029</v>
      </c>
    </row>
    <row r="533" spans="1:13" ht="30" customHeight="1">
      <c r="A533" s="6" t="s">
        <v>5041</v>
      </c>
      <c r="B533" s="6" t="s">
        <v>5042</v>
      </c>
      <c r="C533" s="6" t="s">
        <v>193</v>
      </c>
      <c r="D533" s="12" t="s">
        <v>115</v>
      </c>
      <c r="E533" s="9">
        <f>일위대가!F3403</f>
        <v>0</v>
      </c>
      <c r="F533" s="9">
        <f>일위대가!H3403</f>
        <v>23192</v>
      </c>
      <c r="G533" s="9">
        <f>일위대가!J3403</f>
        <v>0</v>
      </c>
      <c r="H533" s="9">
        <f t="shared" si="8"/>
        <v>23192</v>
      </c>
      <c r="I533" s="12" t="s">
        <v>5043</v>
      </c>
      <c r="J533" s="6" t="s">
        <v>53</v>
      </c>
      <c r="K533" s="5" t="s">
        <v>53</v>
      </c>
      <c r="L533" s="5" t="s">
        <v>53</v>
      </c>
      <c r="M533" s="5" t="s">
        <v>5029</v>
      </c>
    </row>
    <row r="534" spans="1:13" ht="30" customHeight="1">
      <c r="A534" s="6" t="s">
        <v>5047</v>
      </c>
      <c r="B534" s="6" t="s">
        <v>5042</v>
      </c>
      <c r="C534" s="6" t="s">
        <v>5034</v>
      </c>
      <c r="D534" s="12" t="s">
        <v>115</v>
      </c>
      <c r="E534" s="9">
        <f>일위대가!F3407</f>
        <v>0</v>
      </c>
      <c r="F534" s="9">
        <f>일위대가!H3407</f>
        <v>0</v>
      </c>
      <c r="G534" s="9">
        <f>일위대가!J3407</f>
        <v>2823</v>
      </c>
      <c r="H534" s="9">
        <f t="shared" si="8"/>
        <v>2823</v>
      </c>
      <c r="I534" s="12" t="s">
        <v>5048</v>
      </c>
      <c r="J534" s="6" t="s">
        <v>53</v>
      </c>
      <c r="K534" s="5" t="s">
        <v>53</v>
      </c>
      <c r="L534" s="5" t="s">
        <v>53</v>
      </c>
      <c r="M534" s="5" t="s">
        <v>5029</v>
      </c>
    </row>
    <row r="535" spans="1:13" ht="30" customHeight="1">
      <c r="A535" s="6" t="s">
        <v>5051</v>
      </c>
      <c r="B535" s="6" t="s">
        <v>5052</v>
      </c>
      <c r="C535" s="6" t="s">
        <v>5053</v>
      </c>
      <c r="D535" s="12" t="s">
        <v>248</v>
      </c>
      <c r="E535" s="9">
        <f>일위대가!F3414</f>
        <v>0</v>
      </c>
      <c r="F535" s="9">
        <f>일위대가!H3414</f>
        <v>15561</v>
      </c>
      <c r="G535" s="9">
        <f>일위대가!J3414</f>
        <v>155</v>
      </c>
      <c r="H535" s="9">
        <f t="shared" si="8"/>
        <v>15716</v>
      </c>
      <c r="I535" s="12" t="s">
        <v>5054</v>
      </c>
      <c r="J535" s="6" t="s">
        <v>53</v>
      </c>
      <c r="K535" s="5" t="s">
        <v>53</v>
      </c>
      <c r="L535" s="5" t="s">
        <v>53</v>
      </c>
      <c r="M535" s="5" t="s">
        <v>5055</v>
      </c>
    </row>
    <row r="536" spans="1:13" ht="30" customHeight="1">
      <c r="A536" s="6" t="s">
        <v>5061</v>
      </c>
      <c r="B536" s="6" t="s">
        <v>5052</v>
      </c>
      <c r="C536" s="6" t="s">
        <v>5062</v>
      </c>
      <c r="D536" s="12" t="s">
        <v>248</v>
      </c>
      <c r="E536" s="9">
        <f>일위대가!F3421</f>
        <v>0</v>
      </c>
      <c r="F536" s="9">
        <f>일위대가!H3421</f>
        <v>16347</v>
      </c>
      <c r="G536" s="9">
        <f>일위대가!J3421</f>
        <v>163</v>
      </c>
      <c r="H536" s="9">
        <f t="shared" si="8"/>
        <v>16510</v>
      </c>
      <c r="I536" s="12" t="s">
        <v>5063</v>
      </c>
      <c r="J536" s="6" t="s">
        <v>53</v>
      </c>
      <c r="K536" s="5" t="s">
        <v>53</v>
      </c>
      <c r="L536" s="5" t="s">
        <v>53</v>
      </c>
      <c r="M536" s="5" t="s">
        <v>5055</v>
      </c>
    </row>
    <row r="537" spans="1:13" ht="30" customHeight="1">
      <c r="A537" s="6" t="s">
        <v>5069</v>
      </c>
      <c r="B537" s="6" t="s">
        <v>5052</v>
      </c>
      <c r="C537" s="6" t="s">
        <v>5070</v>
      </c>
      <c r="D537" s="12" t="s">
        <v>248</v>
      </c>
      <c r="E537" s="9">
        <f>일위대가!F3428</f>
        <v>0</v>
      </c>
      <c r="F537" s="9">
        <f>일위대가!H3428</f>
        <v>21197</v>
      </c>
      <c r="G537" s="9">
        <f>일위대가!J3428</f>
        <v>211</v>
      </c>
      <c r="H537" s="9">
        <f t="shared" si="8"/>
        <v>21408</v>
      </c>
      <c r="I537" s="12" t="s">
        <v>5071</v>
      </c>
      <c r="J537" s="6" t="s">
        <v>53</v>
      </c>
      <c r="K537" s="5" t="s">
        <v>53</v>
      </c>
      <c r="L537" s="5" t="s">
        <v>53</v>
      </c>
      <c r="M537" s="5" t="s">
        <v>5055</v>
      </c>
    </row>
    <row r="538" spans="1:13" ht="30" customHeight="1">
      <c r="A538" s="6" t="s">
        <v>5077</v>
      </c>
      <c r="B538" s="6" t="s">
        <v>5078</v>
      </c>
      <c r="C538" s="6" t="s">
        <v>193</v>
      </c>
      <c r="D538" s="12" t="s">
        <v>248</v>
      </c>
      <c r="E538" s="9">
        <f>일위대가!F3434</f>
        <v>0</v>
      </c>
      <c r="F538" s="9">
        <f>일위대가!H3434</f>
        <v>13030</v>
      </c>
      <c r="G538" s="9">
        <f>일위대가!J3434</f>
        <v>130</v>
      </c>
      <c r="H538" s="9">
        <f t="shared" si="8"/>
        <v>13160</v>
      </c>
      <c r="I538" s="12" t="s">
        <v>5079</v>
      </c>
      <c r="J538" s="6" t="s">
        <v>53</v>
      </c>
      <c r="K538" s="5" t="s">
        <v>53</v>
      </c>
      <c r="L538" s="5" t="s">
        <v>53</v>
      </c>
      <c r="M538" s="5" t="s">
        <v>5055</v>
      </c>
    </row>
    <row r="539" spans="1:13" ht="30" customHeight="1">
      <c r="A539" s="6" t="s">
        <v>5084</v>
      </c>
      <c r="B539" s="6" t="s">
        <v>5085</v>
      </c>
      <c r="C539" s="6" t="s">
        <v>5086</v>
      </c>
      <c r="D539" s="12" t="s">
        <v>248</v>
      </c>
      <c r="E539" s="9">
        <f>일위대가!F3441</f>
        <v>51463</v>
      </c>
      <c r="F539" s="9">
        <f>일위대가!H3441</f>
        <v>0</v>
      </c>
      <c r="G539" s="9">
        <f>일위대가!J3441</f>
        <v>0</v>
      </c>
      <c r="H539" s="9">
        <f t="shared" si="8"/>
        <v>51463</v>
      </c>
      <c r="I539" s="12" t="s">
        <v>5087</v>
      </c>
      <c r="J539" s="6" t="s">
        <v>53</v>
      </c>
      <c r="K539" s="5" t="s">
        <v>53</v>
      </c>
      <c r="L539" s="5" t="s">
        <v>53</v>
      </c>
      <c r="M539" s="5" t="s">
        <v>5055</v>
      </c>
    </row>
    <row r="540" spans="1:13" ht="30" customHeight="1">
      <c r="A540" s="6" t="s">
        <v>5099</v>
      </c>
      <c r="B540" s="6" t="s">
        <v>5085</v>
      </c>
      <c r="C540" s="6" t="s">
        <v>5100</v>
      </c>
      <c r="D540" s="12" t="s">
        <v>248</v>
      </c>
      <c r="E540" s="9">
        <f>일위대가!F3448</f>
        <v>52227</v>
      </c>
      <c r="F540" s="9">
        <f>일위대가!H3448</f>
        <v>0</v>
      </c>
      <c r="G540" s="9">
        <f>일위대가!J3448</f>
        <v>0</v>
      </c>
      <c r="H540" s="9">
        <f t="shared" si="8"/>
        <v>52227</v>
      </c>
      <c r="I540" s="12" t="s">
        <v>5101</v>
      </c>
      <c r="J540" s="6" t="s">
        <v>53</v>
      </c>
      <c r="K540" s="5" t="s">
        <v>53</v>
      </c>
      <c r="L540" s="5" t="s">
        <v>53</v>
      </c>
      <c r="M540" s="5" t="s">
        <v>5055</v>
      </c>
    </row>
    <row r="541" spans="1:13" ht="30" customHeight="1">
      <c r="A541" s="6" t="s">
        <v>5109</v>
      </c>
      <c r="B541" s="6" t="s">
        <v>5110</v>
      </c>
      <c r="C541" s="6" t="s">
        <v>5111</v>
      </c>
      <c r="D541" s="12" t="s">
        <v>248</v>
      </c>
      <c r="E541" s="9">
        <f>일위대가!F3452</f>
        <v>0</v>
      </c>
      <c r="F541" s="9">
        <f>일위대가!H3452</f>
        <v>46216</v>
      </c>
      <c r="G541" s="9">
        <f>일위대가!J3452</f>
        <v>0</v>
      </c>
      <c r="H541" s="9">
        <f t="shared" si="8"/>
        <v>46216</v>
      </c>
      <c r="I541" s="12" t="s">
        <v>5112</v>
      </c>
      <c r="J541" s="6" t="s">
        <v>53</v>
      </c>
      <c r="K541" s="5" t="s">
        <v>53</v>
      </c>
      <c r="L541" s="5" t="s">
        <v>53</v>
      </c>
      <c r="M541" s="5" t="s">
        <v>5113</v>
      </c>
    </row>
    <row r="542" spans="1:13" ht="30" customHeight="1">
      <c r="A542" s="6" t="s">
        <v>5116</v>
      </c>
      <c r="B542" s="6" t="s">
        <v>5110</v>
      </c>
      <c r="C542" s="6" t="s">
        <v>5117</v>
      </c>
      <c r="D542" s="12" t="s">
        <v>248</v>
      </c>
      <c r="E542" s="9">
        <f>일위대가!F3456</f>
        <v>0</v>
      </c>
      <c r="F542" s="9">
        <f>일위대가!H3456</f>
        <v>22752</v>
      </c>
      <c r="G542" s="9">
        <f>일위대가!J3456</f>
        <v>0</v>
      </c>
      <c r="H542" s="9">
        <f t="shared" si="8"/>
        <v>22752</v>
      </c>
      <c r="I542" s="12" t="s">
        <v>5118</v>
      </c>
      <c r="J542" s="6" t="s">
        <v>53</v>
      </c>
      <c r="K542" s="5" t="s">
        <v>53</v>
      </c>
      <c r="L542" s="5" t="s">
        <v>53</v>
      </c>
      <c r="M542" s="5" t="s">
        <v>5113</v>
      </c>
    </row>
    <row r="543" spans="1:13" ht="30" customHeight="1">
      <c r="A543" s="6" t="s">
        <v>5121</v>
      </c>
      <c r="B543" s="6" t="s">
        <v>5110</v>
      </c>
      <c r="C543" s="6" t="s">
        <v>5122</v>
      </c>
      <c r="D543" s="12" t="s">
        <v>248</v>
      </c>
      <c r="E543" s="9">
        <f>일위대가!F3460</f>
        <v>0</v>
      </c>
      <c r="F543" s="9">
        <f>일위대가!H3460</f>
        <v>59726</v>
      </c>
      <c r="G543" s="9">
        <f>일위대가!J3460</f>
        <v>0</v>
      </c>
      <c r="H543" s="9">
        <f t="shared" si="8"/>
        <v>59726</v>
      </c>
      <c r="I543" s="12" t="s">
        <v>5123</v>
      </c>
      <c r="J543" s="6" t="s">
        <v>53</v>
      </c>
      <c r="K543" s="5" t="s">
        <v>53</v>
      </c>
      <c r="L543" s="5" t="s">
        <v>53</v>
      </c>
      <c r="M543" s="5" t="s">
        <v>5113</v>
      </c>
    </row>
    <row r="544" spans="1:13" ht="30" customHeight="1">
      <c r="A544" s="6" t="s">
        <v>5126</v>
      </c>
      <c r="B544" s="6" t="s">
        <v>5127</v>
      </c>
      <c r="C544" s="6" t="s">
        <v>5128</v>
      </c>
      <c r="D544" s="12" t="s">
        <v>248</v>
      </c>
      <c r="E544" s="9">
        <f>일위대가!F3465</f>
        <v>0</v>
      </c>
      <c r="F544" s="9">
        <f>일위대가!H3465</f>
        <v>7479</v>
      </c>
      <c r="G544" s="9">
        <f>일위대가!J3465</f>
        <v>0</v>
      </c>
      <c r="H544" s="9">
        <f t="shared" si="8"/>
        <v>7479</v>
      </c>
      <c r="I544" s="12" t="s">
        <v>5129</v>
      </c>
      <c r="J544" s="6" t="s">
        <v>53</v>
      </c>
      <c r="K544" s="5" t="s">
        <v>53</v>
      </c>
      <c r="L544" s="5" t="s">
        <v>53</v>
      </c>
      <c r="M544" s="5" t="s">
        <v>5130</v>
      </c>
    </row>
    <row r="545" spans="1:13" ht="30" customHeight="1">
      <c r="A545" s="6" t="s">
        <v>5134</v>
      </c>
      <c r="B545" s="6" t="s">
        <v>5127</v>
      </c>
      <c r="C545" s="6" t="s">
        <v>5135</v>
      </c>
      <c r="D545" s="12" t="s">
        <v>248</v>
      </c>
      <c r="E545" s="9">
        <f>일위대가!F3470</f>
        <v>0</v>
      </c>
      <c r="F545" s="9">
        <f>일위대가!H3470</f>
        <v>5204</v>
      </c>
      <c r="G545" s="9">
        <f>일위대가!J3470</f>
        <v>0</v>
      </c>
      <c r="H545" s="9">
        <f t="shared" si="8"/>
        <v>5204</v>
      </c>
      <c r="I545" s="12" t="s">
        <v>5136</v>
      </c>
      <c r="J545" s="6" t="s">
        <v>53</v>
      </c>
      <c r="K545" s="5" t="s">
        <v>53</v>
      </c>
      <c r="L545" s="5" t="s">
        <v>53</v>
      </c>
      <c r="M545" s="5" t="s">
        <v>5130</v>
      </c>
    </row>
    <row r="546" spans="1:13" ht="30" customHeight="1">
      <c r="A546" s="6" t="s">
        <v>5140</v>
      </c>
      <c r="B546" s="6" t="s">
        <v>5141</v>
      </c>
      <c r="C546" s="6" t="s">
        <v>5128</v>
      </c>
      <c r="D546" s="12" t="s">
        <v>248</v>
      </c>
      <c r="E546" s="9">
        <f>일위대가!F3475</f>
        <v>0</v>
      </c>
      <c r="F546" s="9">
        <f>일위대가!H3475</f>
        <v>3063</v>
      </c>
      <c r="G546" s="9">
        <f>일위대가!J3475</f>
        <v>0</v>
      </c>
      <c r="H546" s="9">
        <f t="shared" si="8"/>
        <v>3063</v>
      </c>
      <c r="I546" s="12" t="s">
        <v>5142</v>
      </c>
      <c r="J546" s="6" t="s">
        <v>53</v>
      </c>
      <c r="K546" s="5" t="s">
        <v>53</v>
      </c>
      <c r="L546" s="5" t="s">
        <v>53</v>
      </c>
      <c r="M546" s="5" t="s">
        <v>5130</v>
      </c>
    </row>
    <row r="547" spans="1:13" ht="30" customHeight="1">
      <c r="A547" s="6" t="s">
        <v>5148</v>
      </c>
      <c r="B547" s="6" t="s">
        <v>5141</v>
      </c>
      <c r="C547" s="6" t="s">
        <v>5135</v>
      </c>
      <c r="D547" s="12" t="s">
        <v>248</v>
      </c>
      <c r="E547" s="9">
        <f>일위대가!F3480</f>
        <v>0</v>
      </c>
      <c r="F547" s="9">
        <f>일위대가!H3480</f>
        <v>2554</v>
      </c>
      <c r="G547" s="9">
        <f>일위대가!J3480</f>
        <v>0</v>
      </c>
      <c r="H547" s="9">
        <f t="shared" si="8"/>
        <v>2554</v>
      </c>
      <c r="I547" s="12" t="s">
        <v>5149</v>
      </c>
      <c r="J547" s="6" t="s">
        <v>53</v>
      </c>
      <c r="K547" s="5" t="s">
        <v>53</v>
      </c>
      <c r="L547" s="5" t="s">
        <v>53</v>
      </c>
      <c r="M547" s="5" t="s">
        <v>5130</v>
      </c>
    </row>
    <row r="548" spans="1:13" ht="30" customHeight="1">
      <c r="A548" s="6" t="s">
        <v>5153</v>
      </c>
      <c r="B548" s="6" t="s">
        <v>5154</v>
      </c>
      <c r="C548" s="6" t="s">
        <v>5128</v>
      </c>
      <c r="D548" s="12" t="s">
        <v>248</v>
      </c>
      <c r="E548" s="9">
        <f>일위대가!F3485</f>
        <v>0</v>
      </c>
      <c r="F548" s="9">
        <f>일위대가!H3485</f>
        <v>4035</v>
      </c>
      <c r="G548" s="9">
        <f>일위대가!J3485</f>
        <v>0</v>
      </c>
      <c r="H548" s="9">
        <f t="shared" si="8"/>
        <v>4035</v>
      </c>
      <c r="I548" s="12" t="s">
        <v>5155</v>
      </c>
      <c r="J548" s="6" t="s">
        <v>53</v>
      </c>
      <c r="K548" s="5" t="s">
        <v>53</v>
      </c>
      <c r="L548" s="5" t="s">
        <v>53</v>
      </c>
      <c r="M548" s="5" t="s">
        <v>5130</v>
      </c>
    </row>
    <row r="549" spans="1:13" ht="30" customHeight="1">
      <c r="A549" s="6" t="s">
        <v>5159</v>
      </c>
      <c r="B549" s="6" t="s">
        <v>5154</v>
      </c>
      <c r="C549" s="6" t="s">
        <v>5135</v>
      </c>
      <c r="D549" s="12" t="s">
        <v>248</v>
      </c>
      <c r="E549" s="9">
        <f>일위대가!F3490</f>
        <v>0</v>
      </c>
      <c r="F549" s="9">
        <f>일위대가!H3490</f>
        <v>3137</v>
      </c>
      <c r="G549" s="9">
        <f>일위대가!J3490</f>
        <v>0</v>
      </c>
      <c r="H549" s="9">
        <f t="shared" si="8"/>
        <v>3137</v>
      </c>
      <c r="I549" s="12" t="s">
        <v>5160</v>
      </c>
      <c r="J549" s="6" t="s">
        <v>53</v>
      </c>
      <c r="K549" s="5" t="s">
        <v>53</v>
      </c>
      <c r="L549" s="5" t="s">
        <v>53</v>
      </c>
      <c r="M549" s="5" t="s">
        <v>5130</v>
      </c>
    </row>
    <row r="550" spans="1:13" ht="30" customHeight="1">
      <c r="A550" s="6" t="s">
        <v>5164</v>
      </c>
      <c r="B550" s="6" t="s">
        <v>5165</v>
      </c>
      <c r="C550" s="6" t="s">
        <v>5128</v>
      </c>
      <c r="D550" s="12" t="s">
        <v>248</v>
      </c>
      <c r="E550" s="9">
        <f>일위대가!F3495</f>
        <v>0</v>
      </c>
      <c r="F550" s="9">
        <f>일위대가!H3495</f>
        <v>9349</v>
      </c>
      <c r="G550" s="9">
        <f>일위대가!J3495</f>
        <v>0</v>
      </c>
      <c r="H550" s="9">
        <f t="shared" si="8"/>
        <v>9349</v>
      </c>
      <c r="I550" s="12" t="s">
        <v>5166</v>
      </c>
      <c r="J550" s="6" t="s">
        <v>53</v>
      </c>
      <c r="K550" s="5" t="s">
        <v>53</v>
      </c>
      <c r="L550" s="5" t="s">
        <v>53</v>
      </c>
      <c r="M550" s="5" t="s">
        <v>5130</v>
      </c>
    </row>
    <row r="551" spans="1:13" ht="30" customHeight="1">
      <c r="A551" s="6" t="s">
        <v>5170</v>
      </c>
      <c r="B551" s="6" t="s">
        <v>5165</v>
      </c>
      <c r="C551" s="6" t="s">
        <v>5135</v>
      </c>
      <c r="D551" s="12" t="s">
        <v>248</v>
      </c>
      <c r="E551" s="9">
        <f>일위대가!F3500</f>
        <v>0</v>
      </c>
      <c r="F551" s="9">
        <f>일위대가!H3500</f>
        <v>6505</v>
      </c>
      <c r="G551" s="9">
        <f>일위대가!J3500</f>
        <v>0</v>
      </c>
      <c r="H551" s="9">
        <f t="shared" si="8"/>
        <v>6505</v>
      </c>
      <c r="I551" s="12" t="s">
        <v>5171</v>
      </c>
      <c r="J551" s="6" t="s">
        <v>53</v>
      </c>
      <c r="K551" s="5" t="s">
        <v>53</v>
      </c>
      <c r="L551" s="5" t="s">
        <v>53</v>
      </c>
      <c r="M551" s="5" t="s">
        <v>5130</v>
      </c>
    </row>
    <row r="552" spans="1:13" ht="30" customHeight="1">
      <c r="A552" s="6" t="s">
        <v>5175</v>
      </c>
      <c r="B552" s="6" t="s">
        <v>5176</v>
      </c>
      <c r="C552" s="6" t="s">
        <v>53</v>
      </c>
      <c r="D552" s="12" t="s">
        <v>248</v>
      </c>
      <c r="E552" s="9">
        <f>일위대가!F3504</f>
        <v>0</v>
      </c>
      <c r="F552" s="9">
        <f>일위대가!H3504</f>
        <v>10747</v>
      </c>
      <c r="G552" s="9">
        <f>일위대가!J3504</f>
        <v>0</v>
      </c>
      <c r="H552" s="9">
        <f t="shared" si="8"/>
        <v>10747</v>
      </c>
      <c r="I552" s="12" t="s">
        <v>5177</v>
      </c>
      <c r="J552" s="6" t="s">
        <v>53</v>
      </c>
      <c r="K552" s="5" t="s">
        <v>53</v>
      </c>
      <c r="L552" s="5" t="s">
        <v>53</v>
      </c>
      <c r="M552" s="5" t="s">
        <v>5130</v>
      </c>
    </row>
    <row r="553" spans="1:13" ht="30" customHeight="1">
      <c r="A553" s="6" t="s">
        <v>5180</v>
      </c>
      <c r="B553" s="6" t="s">
        <v>5181</v>
      </c>
      <c r="C553" s="6" t="s">
        <v>5128</v>
      </c>
      <c r="D553" s="12" t="s">
        <v>248</v>
      </c>
      <c r="E553" s="9">
        <f>일위대가!F3509</f>
        <v>0</v>
      </c>
      <c r="F553" s="9">
        <f>일위대가!H3509</f>
        <v>4819</v>
      </c>
      <c r="G553" s="9">
        <f>일위대가!J3509</f>
        <v>0</v>
      </c>
      <c r="H553" s="9">
        <f t="shared" si="8"/>
        <v>4819</v>
      </c>
      <c r="I553" s="12" t="s">
        <v>5182</v>
      </c>
      <c r="J553" s="6" t="s">
        <v>53</v>
      </c>
      <c r="K553" s="5" t="s">
        <v>53</v>
      </c>
      <c r="L553" s="5" t="s">
        <v>53</v>
      </c>
      <c r="M553" s="5" t="s">
        <v>5130</v>
      </c>
    </row>
    <row r="554" spans="1:13" ht="30" customHeight="1">
      <c r="A554" s="6" t="s">
        <v>5186</v>
      </c>
      <c r="B554" s="6" t="s">
        <v>5181</v>
      </c>
      <c r="C554" s="6" t="s">
        <v>5135</v>
      </c>
      <c r="D554" s="12" t="s">
        <v>248</v>
      </c>
      <c r="E554" s="9">
        <f>일위대가!F3514</f>
        <v>0</v>
      </c>
      <c r="F554" s="9">
        <f>일위대가!H3514</f>
        <v>3966</v>
      </c>
      <c r="G554" s="9">
        <f>일위대가!J3514</f>
        <v>0</v>
      </c>
      <c r="H554" s="9">
        <f t="shared" si="8"/>
        <v>3966</v>
      </c>
      <c r="I554" s="12" t="s">
        <v>5187</v>
      </c>
      <c r="J554" s="6" t="s">
        <v>53</v>
      </c>
      <c r="K554" s="5" t="s">
        <v>53</v>
      </c>
      <c r="L554" s="5" t="s">
        <v>53</v>
      </c>
      <c r="M554" s="5" t="s">
        <v>5130</v>
      </c>
    </row>
    <row r="555" spans="1:13" ht="30" customHeight="1">
      <c r="A555" s="6" t="s">
        <v>5191</v>
      </c>
      <c r="B555" s="6" t="s">
        <v>5192</v>
      </c>
      <c r="C555" s="6" t="s">
        <v>5128</v>
      </c>
      <c r="D555" s="12" t="s">
        <v>248</v>
      </c>
      <c r="E555" s="9">
        <f>일위대가!F3519</f>
        <v>0</v>
      </c>
      <c r="F555" s="9">
        <f>일위대가!H3519</f>
        <v>3213</v>
      </c>
      <c r="G555" s="9">
        <f>일위대가!J3519</f>
        <v>0</v>
      </c>
      <c r="H555" s="9">
        <f t="shared" si="8"/>
        <v>3213</v>
      </c>
      <c r="I555" s="12" t="s">
        <v>5193</v>
      </c>
      <c r="J555" s="6" t="s">
        <v>53</v>
      </c>
      <c r="K555" s="5" t="s">
        <v>53</v>
      </c>
      <c r="L555" s="5" t="s">
        <v>53</v>
      </c>
      <c r="M555" s="5" t="s">
        <v>5130</v>
      </c>
    </row>
    <row r="556" spans="1:13" ht="30" customHeight="1">
      <c r="A556" s="6" t="s">
        <v>5197</v>
      </c>
      <c r="B556" s="6" t="s">
        <v>5192</v>
      </c>
      <c r="C556" s="6" t="s">
        <v>5135</v>
      </c>
      <c r="D556" s="12" t="s">
        <v>248</v>
      </c>
      <c r="E556" s="9">
        <f>일위대가!F3524</f>
        <v>0</v>
      </c>
      <c r="F556" s="9">
        <f>일위대가!H3524</f>
        <v>2644</v>
      </c>
      <c r="G556" s="9">
        <f>일위대가!J3524</f>
        <v>0</v>
      </c>
      <c r="H556" s="9">
        <f t="shared" si="8"/>
        <v>2644</v>
      </c>
      <c r="I556" s="12" t="s">
        <v>5198</v>
      </c>
      <c r="J556" s="6" t="s">
        <v>53</v>
      </c>
      <c r="K556" s="5" t="s">
        <v>53</v>
      </c>
      <c r="L556" s="5" t="s">
        <v>53</v>
      </c>
      <c r="M556" s="5" t="s">
        <v>5130</v>
      </c>
    </row>
    <row r="557" spans="1:13" ht="30" customHeight="1">
      <c r="A557" s="6" t="s">
        <v>5202</v>
      </c>
      <c r="B557" s="6" t="s">
        <v>5203</v>
      </c>
      <c r="C557" s="6" t="s">
        <v>5128</v>
      </c>
      <c r="D557" s="12" t="s">
        <v>248</v>
      </c>
      <c r="E557" s="9">
        <f>일위대가!F3529</f>
        <v>0</v>
      </c>
      <c r="F557" s="9">
        <f>일위대가!H3529</f>
        <v>11219</v>
      </c>
      <c r="G557" s="9">
        <f>일위대가!J3529</f>
        <v>0</v>
      </c>
      <c r="H557" s="9">
        <f t="shared" si="8"/>
        <v>11219</v>
      </c>
      <c r="I557" s="12" t="s">
        <v>5204</v>
      </c>
      <c r="J557" s="6" t="s">
        <v>53</v>
      </c>
      <c r="K557" s="5" t="s">
        <v>53</v>
      </c>
      <c r="L557" s="5" t="s">
        <v>53</v>
      </c>
      <c r="M557" s="5" t="s">
        <v>5130</v>
      </c>
    </row>
    <row r="558" spans="1:13" ht="30" customHeight="1">
      <c r="A558" s="6" t="s">
        <v>5208</v>
      </c>
      <c r="B558" s="6" t="s">
        <v>5203</v>
      </c>
      <c r="C558" s="6" t="s">
        <v>5135</v>
      </c>
      <c r="D558" s="12" t="s">
        <v>248</v>
      </c>
      <c r="E558" s="9">
        <f>일위대가!F3534</f>
        <v>0</v>
      </c>
      <c r="F558" s="9">
        <f>일위대가!H3534</f>
        <v>7806</v>
      </c>
      <c r="G558" s="9">
        <f>일위대가!J3534</f>
        <v>0</v>
      </c>
      <c r="H558" s="9">
        <f t="shared" si="8"/>
        <v>7806</v>
      </c>
      <c r="I558" s="12" t="s">
        <v>5209</v>
      </c>
      <c r="J558" s="6" t="s">
        <v>53</v>
      </c>
      <c r="K558" s="5" t="s">
        <v>53</v>
      </c>
      <c r="L558" s="5" t="s">
        <v>53</v>
      </c>
      <c r="M558" s="5" t="s">
        <v>5130</v>
      </c>
    </row>
    <row r="559" spans="1:13" ht="30" customHeight="1">
      <c r="A559" s="6" t="s">
        <v>5213</v>
      </c>
      <c r="B559" s="6" t="s">
        <v>5214</v>
      </c>
      <c r="C559" s="6" t="s">
        <v>53</v>
      </c>
      <c r="D559" s="12" t="s">
        <v>248</v>
      </c>
      <c r="E559" s="9">
        <f>일위대가!F3538</f>
        <v>0</v>
      </c>
      <c r="F559" s="9">
        <f>일위대가!H3538</f>
        <v>2686</v>
      </c>
      <c r="G559" s="9">
        <f>일위대가!J3538</f>
        <v>0</v>
      </c>
      <c r="H559" s="9">
        <f t="shared" si="8"/>
        <v>2686</v>
      </c>
      <c r="I559" s="12" t="s">
        <v>5215</v>
      </c>
      <c r="J559" s="6" t="s">
        <v>53</v>
      </c>
      <c r="K559" s="5" t="s">
        <v>53</v>
      </c>
      <c r="L559" s="5" t="s">
        <v>53</v>
      </c>
      <c r="M559" s="5" t="s">
        <v>5130</v>
      </c>
    </row>
    <row r="560" spans="1:13" ht="30" customHeight="1">
      <c r="A560" s="6" t="s">
        <v>5218</v>
      </c>
      <c r="B560" s="6" t="s">
        <v>5219</v>
      </c>
      <c r="C560" s="6" t="s">
        <v>53</v>
      </c>
      <c r="D560" s="12" t="s">
        <v>248</v>
      </c>
      <c r="E560" s="9">
        <f>일위대가!F3542</f>
        <v>0</v>
      </c>
      <c r="F560" s="9">
        <f>일위대가!H3542</f>
        <v>3582</v>
      </c>
      <c r="G560" s="9">
        <f>일위대가!J3542</f>
        <v>0</v>
      </c>
      <c r="H560" s="9">
        <f t="shared" si="8"/>
        <v>3582</v>
      </c>
      <c r="I560" s="12" t="s">
        <v>5220</v>
      </c>
      <c r="J560" s="6" t="s">
        <v>53</v>
      </c>
      <c r="K560" s="5" t="s">
        <v>53</v>
      </c>
      <c r="L560" s="5" t="s">
        <v>53</v>
      </c>
      <c r="M560" s="5" t="s">
        <v>5130</v>
      </c>
    </row>
    <row r="561" spans="1:13" ht="30" customHeight="1">
      <c r="A561" s="6" t="s">
        <v>5223</v>
      </c>
      <c r="B561" s="6" t="s">
        <v>5224</v>
      </c>
      <c r="C561" s="6" t="s">
        <v>53</v>
      </c>
      <c r="D561" s="12" t="s">
        <v>248</v>
      </c>
      <c r="E561" s="9">
        <f>일위대가!F3546</f>
        <v>0</v>
      </c>
      <c r="F561" s="9">
        <f>일위대가!H3546</f>
        <v>17913</v>
      </c>
      <c r="G561" s="9">
        <f>일위대가!J3546</f>
        <v>0</v>
      </c>
      <c r="H561" s="9">
        <f t="shared" si="8"/>
        <v>17913</v>
      </c>
      <c r="I561" s="12" t="s">
        <v>5225</v>
      </c>
      <c r="J561" s="6" t="s">
        <v>53</v>
      </c>
      <c r="K561" s="5" t="s">
        <v>53</v>
      </c>
      <c r="L561" s="5" t="s">
        <v>53</v>
      </c>
      <c r="M561" s="5" t="s">
        <v>5130</v>
      </c>
    </row>
    <row r="562" spans="1:13" ht="30" customHeight="1">
      <c r="A562" s="6" t="s">
        <v>5228</v>
      </c>
      <c r="B562" s="6" t="s">
        <v>5229</v>
      </c>
      <c r="C562" s="6" t="s">
        <v>53</v>
      </c>
      <c r="D562" s="12" t="s">
        <v>248</v>
      </c>
      <c r="E562" s="9">
        <f>일위대가!F3550</f>
        <v>0</v>
      </c>
      <c r="F562" s="9">
        <f>일위대가!H3550</f>
        <v>895</v>
      </c>
      <c r="G562" s="9">
        <f>일위대가!J3550</f>
        <v>0</v>
      </c>
      <c r="H562" s="9">
        <f t="shared" si="8"/>
        <v>895</v>
      </c>
      <c r="I562" s="12" t="s">
        <v>5230</v>
      </c>
      <c r="J562" s="6" t="s">
        <v>53</v>
      </c>
      <c r="K562" s="5" t="s">
        <v>53</v>
      </c>
      <c r="L562" s="5" t="s">
        <v>53</v>
      </c>
      <c r="M562" s="5" t="s">
        <v>5130</v>
      </c>
    </row>
    <row r="563" spans="1:13" ht="30" customHeight="1">
      <c r="A563" s="6" t="s">
        <v>5233</v>
      </c>
      <c r="B563" s="6" t="s">
        <v>5234</v>
      </c>
      <c r="C563" s="6" t="s">
        <v>5128</v>
      </c>
      <c r="D563" s="12" t="s">
        <v>248</v>
      </c>
      <c r="E563" s="9">
        <f>일위대가!F3555</f>
        <v>0</v>
      </c>
      <c r="F563" s="9">
        <f>일위대가!H3555</f>
        <v>37397</v>
      </c>
      <c r="G563" s="9">
        <f>일위대가!J3555</f>
        <v>0</v>
      </c>
      <c r="H563" s="9">
        <f t="shared" si="8"/>
        <v>37397</v>
      </c>
      <c r="I563" s="12" t="s">
        <v>5235</v>
      </c>
      <c r="J563" s="6" t="s">
        <v>53</v>
      </c>
      <c r="K563" s="5" t="s">
        <v>53</v>
      </c>
      <c r="L563" s="5" t="s">
        <v>53</v>
      </c>
      <c r="M563" s="5" t="s">
        <v>5130</v>
      </c>
    </row>
    <row r="564" spans="1:13" ht="30" customHeight="1">
      <c r="A564" s="6" t="s">
        <v>5239</v>
      </c>
      <c r="B564" s="6" t="s">
        <v>5234</v>
      </c>
      <c r="C564" s="6" t="s">
        <v>5135</v>
      </c>
      <c r="D564" s="12" t="s">
        <v>248</v>
      </c>
      <c r="E564" s="9">
        <f>일위대가!F3560</f>
        <v>0</v>
      </c>
      <c r="F564" s="9">
        <f>일위대가!H3560</f>
        <v>26021</v>
      </c>
      <c r="G564" s="9">
        <f>일위대가!J3560</f>
        <v>0</v>
      </c>
      <c r="H564" s="9">
        <f t="shared" si="8"/>
        <v>26021</v>
      </c>
      <c r="I564" s="12" t="s">
        <v>5240</v>
      </c>
      <c r="J564" s="6" t="s">
        <v>53</v>
      </c>
      <c r="K564" s="5" t="s">
        <v>53</v>
      </c>
      <c r="L564" s="5" t="s">
        <v>53</v>
      </c>
      <c r="M564" s="5" t="s">
        <v>5130</v>
      </c>
    </row>
    <row r="565" spans="1:13" ht="30" customHeight="1">
      <c r="A565" s="6" t="s">
        <v>5244</v>
      </c>
      <c r="B565" s="6" t="s">
        <v>5245</v>
      </c>
      <c r="C565" s="6" t="s">
        <v>5246</v>
      </c>
      <c r="D565" s="12" t="s">
        <v>248</v>
      </c>
      <c r="E565" s="9">
        <f>일위대가!F3564</f>
        <v>0</v>
      </c>
      <c r="F565" s="9">
        <f>일위대가!H3564</f>
        <v>10747</v>
      </c>
      <c r="G565" s="9">
        <f>일위대가!J3564</f>
        <v>0</v>
      </c>
      <c r="H565" s="9">
        <f t="shared" si="8"/>
        <v>10747</v>
      </c>
      <c r="I565" s="12" t="s">
        <v>5247</v>
      </c>
      <c r="J565" s="6" t="s">
        <v>53</v>
      </c>
      <c r="K565" s="5" t="s">
        <v>53</v>
      </c>
      <c r="L565" s="5" t="s">
        <v>53</v>
      </c>
      <c r="M565" s="5" t="s">
        <v>5130</v>
      </c>
    </row>
    <row r="566" spans="1:13" ht="30" customHeight="1">
      <c r="A566" s="6" t="s">
        <v>5250</v>
      </c>
      <c r="B566" s="6" t="s">
        <v>5251</v>
      </c>
      <c r="C566" s="6" t="s">
        <v>5246</v>
      </c>
      <c r="D566" s="12" t="s">
        <v>248</v>
      </c>
      <c r="E566" s="9">
        <f>일위대가!F3568</f>
        <v>0</v>
      </c>
      <c r="F566" s="9">
        <f>일위대가!H3568</f>
        <v>2686</v>
      </c>
      <c r="G566" s="9">
        <f>일위대가!J3568</f>
        <v>0</v>
      </c>
      <c r="H566" s="9">
        <f t="shared" si="8"/>
        <v>2686</v>
      </c>
      <c r="I566" s="12" t="s">
        <v>5252</v>
      </c>
      <c r="J566" s="6" t="s">
        <v>53</v>
      </c>
      <c r="K566" s="5" t="s">
        <v>53</v>
      </c>
      <c r="L566" s="5" t="s">
        <v>53</v>
      </c>
      <c r="M566" s="5" t="s">
        <v>5130</v>
      </c>
    </row>
    <row r="567" spans="1:13" ht="30" customHeight="1">
      <c r="A567" s="6" t="s">
        <v>5255</v>
      </c>
      <c r="B567" s="6" t="s">
        <v>5256</v>
      </c>
      <c r="C567" s="6" t="s">
        <v>5246</v>
      </c>
      <c r="D567" s="12" t="s">
        <v>248</v>
      </c>
      <c r="E567" s="9">
        <f>일위대가!F3572</f>
        <v>0</v>
      </c>
      <c r="F567" s="9">
        <f>일위대가!H3572</f>
        <v>17913</v>
      </c>
      <c r="G567" s="9">
        <f>일위대가!J3572</f>
        <v>0</v>
      </c>
      <c r="H567" s="9">
        <f t="shared" si="8"/>
        <v>17913</v>
      </c>
      <c r="I567" s="12" t="s">
        <v>5257</v>
      </c>
      <c r="J567" s="6" t="s">
        <v>53</v>
      </c>
      <c r="K567" s="5" t="s">
        <v>53</v>
      </c>
      <c r="L567" s="5" t="s">
        <v>53</v>
      </c>
      <c r="M567" s="5" t="s">
        <v>5130</v>
      </c>
    </row>
    <row r="568" spans="1:13" ht="30" customHeight="1">
      <c r="A568" s="6" t="s">
        <v>5260</v>
      </c>
      <c r="B568" s="6" t="s">
        <v>5261</v>
      </c>
      <c r="C568" s="6" t="s">
        <v>3805</v>
      </c>
      <c r="D568" s="12" t="s">
        <v>115</v>
      </c>
      <c r="E568" s="9">
        <f>일위대가!F3578</f>
        <v>5099</v>
      </c>
      <c r="F568" s="9">
        <f>일위대가!H3578</f>
        <v>101993</v>
      </c>
      <c r="G568" s="9">
        <f>일위대가!J3578</f>
        <v>0</v>
      </c>
      <c r="H568" s="9">
        <f t="shared" si="8"/>
        <v>107092</v>
      </c>
      <c r="I568" s="12" t="s">
        <v>5262</v>
      </c>
      <c r="J568" s="6" t="s">
        <v>53</v>
      </c>
      <c r="K568" s="5" t="s">
        <v>53</v>
      </c>
      <c r="L568" s="5" t="s">
        <v>53</v>
      </c>
      <c r="M568" s="5" t="s">
        <v>5263</v>
      </c>
    </row>
    <row r="569" spans="1:13" ht="30" customHeight="1">
      <c r="A569" s="6" t="s">
        <v>5270</v>
      </c>
      <c r="B569" s="6" t="s">
        <v>5271</v>
      </c>
      <c r="C569" s="6" t="s">
        <v>3805</v>
      </c>
      <c r="D569" s="12" t="s">
        <v>115</v>
      </c>
      <c r="E569" s="9">
        <f>일위대가!F3583</f>
        <v>12427</v>
      </c>
      <c r="F569" s="9">
        <f>일위대가!H3583</f>
        <v>248546</v>
      </c>
      <c r="G569" s="9">
        <f>일위대가!J3583</f>
        <v>0</v>
      </c>
      <c r="H569" s="9">
        <f t="shared" si="8"/>
        <v>260973</v>
      </c>
      <c r="I569" s="12" t="s">
        <v>5272</v>
      </c>
      <c r="J569" s="6" t="s">
        <v>53</v>
      </c>
      <c r="K569" s="5" t="s">
        <v>53</v>
      </c>
      <c r="L569" s="5" t="s">
        <v>53</v>
      </c>
      <c r="M569" s="5" t="s">
        <v>5263</v>
      </c>
    </row>
    <row r="570" spans="1:13" ht="30" customHeight="1">
      <c r="A570" s="6" t="s">
        <v>5276</v>
      </c>
      <c r="B570" s="6" t="s">
        <v>5277</v>
      </c>
      <c r="C570" s="6" t="s">
        <v>3805</v>
      </c>
      <c r="D570" s="12" t="s">
        <v>115</v>
      </c>
      <c r="E570" s="9">
        <f>일위대가!F3588</f>
        <v>31068</v>
      </c>
      <c r="F570" s="9">
        <f>일위대가!H3588</f>
        <v>621365</v>
      </c>
      <c r="G570" s="9">
        <f>일위대가!J3588</f>
        <v>0</v>
      </c>
      <c r="H570" s="9">
        <f t="shared" si="8"/>
        <v>652433</v>
      </c>
      <c r="I570" s="12" t="s">
        <v>5278</v>
      </c>
      <c r="J570" s="6" t="s">
        <v>53</v>
      </c>
      <c r="K570" s="5" t="s">
        <v>53</v>
      </c>
      <c r="L570" s="5" t="s">
        <v>53</v>
      </c>
      <c r="M570" s="5" t="s">
        <v>5263</v>
      </c>
    </row>
    <row r="571" spans="1:13" ht="30" customHeight="1">
      <c r="A571" s="6" t="s">
        <v>5282</v>
      </c>
      <c r="B571" s="6" t="s">
        <v>5283</v>
      </c>
      <c r="C571" s="6" t="s">
        <v>5284</v>
      </c>
      <c r="D571" s="12" t="s">
        <v>115</v>
      </c>
      <c r="E571" s="9">
        <f>일위대가!F3592</f>
        <v>5312</v>
      </c>
      <c r="F571" s="9">
        <f>일위대가!H3592</f>
        <v>107177</v>
      </c>
      <c r="G571" s="9">
        <f>일위대가!J3592</f>
        <v>1424</v>
      </c>
      <c r="H571" s="9">
        <f t="shared" si="8"/>
        <v>113913</v>
      </c>
      <c r="I571" s="12" t="s">
        <v>5285</v>
      </c>
      <c r="J571" s="6" t="s">
        <v>53</v>
      </c>
      <c r="K571" s="5" t="s">
        <v>53</v>
      </c>
      <c r="L571" s="5" t="s">
        <v>53</v>
      </c>
      <c r="M571" s="5" t="s">
        <v>5286</v>
      </c>
    </row>
    <row r="572" spans="1:13" ht="30" customHeight="1">
      <c r="A572" s="6" t="s">
        <v>5293</v>
      </c>
      <c r="B572" s="6" t="s">
        <v>5294</v>
      </c>
      <c r="C572" s="6" t="s">
        <v>5284</v>
      </c>
      <c r="D572" s="12" t="s">
        <v>115</v>
      </c>
      <c r="E572" s="9">
        <f>일위대가!F3596</f>
        <v>15067</v>
      </c>
      <c r="F572" s="9">
        <f>일위대가!H3596</f>
        <v>149530</v>
      </c>
      <c r="G572" s="9">
        <f>일위대가!J3596</f>
        <v>4556</v>
      </c>
      <c r="H572" s="9">
        <f t="shared" si="8"/>
        <v>169153</v>
      </c>
      <c r="I572" s="12" t="s">
        <v>5295</v>
      </c>
      <c r="J572" s="6" t="s">
        <v>53</v>
      </c>
      <c r="K572" s="5" t="s">
        <v>53</v>
      </c>
      <c r="L572" s="5" t="s">
        <v>53</v>
      </c>
      <c r="M572" s="5" t="s">
        <v>5296</v>
      </c>
    </row>
    <row r="573" spans="1:13" ht="30" customHeight="1">
      <c r="A573" s="6" t="s">
        <v>5302</v>
      </c>
      <c r="B573" s="6" t="s">
        <v>5283</v>
      </c>
      <c r="C573" s="6" t="s">
        <v>5303</v>
      </c>
      <c r="D573" s="12" t="s">
        <v>115</v>
      </c>
      <c r="E573" s="9">
        <f>일위대가!F3603</f>
        <v>3743</v>
      </c>
      <c r="F573" s="9">
        <f>일위대가!H3603</f>
        <v>8339</v>
      </c>
      <c r="G573" s="9">
        <f>일위대가!J3603</f>
        <v>6781</v>
      </c>
      <c r="H573" s="9">
        <f t="shared" si="8"/>
        <v>18863</v>
      </c>
      <c r="I573" s="12" t="s">
        <v>5304</v>
      </c>
      <c r="J573" s="6" t="s">
        <v>53</v>
      </c>
      <c r="K573" s="5" t="s">
        <v>53</v>
      </c>
      <c r="L573" s="5" t="s">
        <v>53</v>
      </c>
      <c r="M573" s="5" t="s">
        <v>5296</v>
      </c>
    </row>
    <row r="574" spans="1:13" ht="30" customHeight="1">
      <c r="A574" s="6" t="s">
        <v>5319</v>
      </c>
      <c r="B574" s="6" t="s">
        <v>5294</v>
      </c>
      <c r="C574" s="6" t="s">
        <v>5303</v>
      </c>
      <c r="D574" s="12" t="s">
        <v>115</v>
      </c>
      <c r="E574" s="9">
        <f>일위대가!F3610</f>
        <v>7774</v>
      </c>
      <c r="F574" s="9">
        <f>일위대가!H3610</f>
        <v>21017</v>
      </c>
      <c r="G574" s="9">
        <f>일위대가!J3610</f>
        <v>12736</v>
      </c>
      <c r="H574" s="9">
        <f t="shared" si="8"/>
        <v>41527</v>
      </c>
      <c r="I574" s="12" t="s">
        <v>5320</v>
      </c>
      <c r="J574" s="6" t="s">
        <v>53</v>
      </c>
      <c r="K574" s="5" t="s">
        <v>53</v>
      </c>
      <c r="L574" s="5" t="s">
        <v>53</v>
      </c>
      <c r="M574" s="5" t="s">
        <v>5296</v>
      </c>
    </row>
    <row r="575" spans="1:13" ht="30" customHeight="1">
      <c r="A575" s="6" t="s">
        <v>5330</v>
      </c>
      <c r="B575" s="6" t="s">
        <v>5331</v>
      </c>
      <c r="C575" s="6" t="s">
        <v>5332</v>
      </c>
      <c r="D575" s="12" t="s">
        <v>115</v>
      </c>
      <c r="E575" s="9">
        <f>일위대가!F3616</f>
        <v>9018</v>
      </c>
      <c r="F575" s="9">
        <f>일위대가!H3616</f>
        <v>17691</v>
      </c>
      <c r="G575" s="9">
        <f>일위대가!J3616</f>
        <v>10836</v>
      </c>
      <c r="H575" s="9">
        <f t="shared" si="8"/>
        <v>37545</v>
      </c>
      <c r="I575" s="12" t="s">
        <v>5333</v>
      </c>
      <c r="J575" s="6" t="s">
        <v>53</v>
      </c>
      <c r="K575" s="5" t="s">
        <v>53</v>
      </c>
      <c r="L575" s="5" t="s">
        <v>53</v>
      </c>
      <c r="M575" s="5" t="s">
        <v>5296</v>
      </c>
    </row>
    <row r="576" spans="1:13" ht="30" customHeight="1">
      <c r="A576" s="6" t="s">
        <v>5343</v>
      </c>
      <c r="B576" s="6" t="s">
        <v>5331</v>
      </c>
      <c r="C576" s="6" t="s">
        <v>5344</v>
      </c>
      <c r="D576" s="12" t="s">
        <v>115</v>
      </c>
      <c r="E576" s="9">
        <f>일위대가!F3622</f>
        <v>9018</v>
      </c>
      <c r="F576" s="9">
        <f>일위대가!H3622</f>
        <v>17691</v>
      </c>
      <c r="G576" s="9">
        <f>일위대가!J3622</f>
        <v>11023</v>
      </c>
      <c r="H576" s="9">
        <f t="shared" si="8"/>
        <v>37732</v>
      </c>
      <c r="I576" s="12" t="s">
        <v>5345</v>
      </c>
      <c r="J576" s="6" t="s">
        <v>53</v>
      </c>
      <c r="K576" s="5" t="s">
        <v>53</v>
      </c>
      <c r="L576" s="5" t="s">
        <v>53</v>
      </c>
      <c r="M576" s="5" t="s">
        <v>5296</v>
      </c>
    </row>
    <row r="577" spans="1:13" ht="30" customHeight="1">
      <c r="A577" s="6" t="s">
        <v>5354</v>
      </c>
      <c r="B577" s="6" t="s">
        <v>5355</v>
      </c>
      <c r="C577" s="6" t="s">
        <v>5356</v>
      </c>
      <c r="D577" s="12" t="s">
        <v>1073</v>
      </c>
      <c r="E577" s="9">
        <f>일위대가!F3629</f>
        <v>32850</v>
      </c>
      <c r="F577" s="9">
        <f>일위대가!H3629</f>
        <v>411633</v>
      </c>
      <c r="G577" s="9">
        <f>일위대가!J3629</f>
        <v>0</v>
      </c>
      <c r="H577" s="9">
        <f t="shared" si="8"/>
        <v>444483</v>
      </c>
      <c r="I577" s="12" t="s">
        <v>5357</v>
      </c>
      <c r="J577" s="6" t="s">
        <v>53</v>
      </c>
      <c r="K577" s="5" t="s">
        <v>53</v>
      </c>
      <c r="L577" s="5" t="s">
        <v>53</v>
      </c>
      <c r="M577" s="5" t="s">
        <v>5358</v>
      </c>
    </row>
    <row r="578" spans="1:13" ht="30" customHeight="1">
      <c r="A578" s="6" t="s">
        <v>5372</v>
      </c>
      <c r="B578" s="6" t="s">
        <v>5355</v>
      </c>
      <c r="C578" s="6" t="s">
        <v>5373</v>
      </c>
      <c r="D578" s="12" t="s">
        <v>1073</v>
      </c>
      <c r="E578" s="9">
        <f>일위대가!F3635</f>
        <v>1580</v>
      </c>
      <c r="F578" s="9">
        <f>일위대가!H3635</f>
        <v>411633</v>
      </c>
      <c r="G578" s="9">
        <f>일위대가!J3635</f>
        <v>0</v>
      </c>
      <c r="H578" s="9">
        <f t="shared" si="8"/>
        <v>413213</v>
      </c>
      <c r="I578" s="12" t="s">
        <v>5374</v>
      </c>
      <c r="J578" s="6" t="s">
        <v>53</v>
      </c>
      <c r="K578" s="5" t="s">
        <v>53</v>
      </c>
      <c r="L578" s="5" t="s">
        <v>53</v>
      </c>
      <c r="M578" s="5" t="s">
        <v>5358</v>
      </c>
    </row>
    <row r="579" spans="1:13" ht="30" customHeight="1">
      <c r="A579" s="6" t="s">
        <v>5379</v>
      </c>
      <c r="B579" s="6" t="s">
        <v>5380</v>
      </c>
      <c r="C579" s="6" t="s">
        <v>5381</v>
      </c>
      <c r="D579" s="12" t="s">
        <v>248</v>
      </c>
      <c r="E579" s="9">
        <f>일위대가!F3642</f>
        <v>437</v>
      </c>
      <c r="F579" s="9">
        <f>일위대가!H3642</f>
        <v>27426</v>
      </c>
      <c r="G579" s="9">
        <f>일위대가!J3642</f>
        <v>142</v>
      </c>
      <c r="H579" s="9">
        <f t="shared" si="8"/>
        <v>28005</v>
      </c>
      <c r="I579" s="12" t="s">
        <v>5382</v>
      </c>
      <c r="J579" s="6" t="s">
        <v>53</v>
      </c>
      <c r="K579" s="5" t="s">
        <v>53</v>
      </c>
      <c r="L579" s="5" t="s">
        <v>53</v>
      </c>
      <c r="M579" s="5" t="s">
        <v>5383</v>
      </c>
    </row>
    <row r="580" spans="1:13" ht="30" customHeight="1">
      <c r="A580" s="6" t="s">
        <v>5399</v>
      </c>
      <c r="B580" s="6" t="s">
        <v>5400</v>
      </c>
      <c r="C580" s="6" t="s">
        <v>5401</v>
      </c>
      <c r="D580" s="12" t="s">
        <v>248</v>
      </c>
      <c r="E580" s="9">
        <f>일위대가!F3647</f>
        <v>0</v>
      </c>
      <c r="F580" s="9">
        <f>일위대가!H3647</f>
        <v>15628</v>
      </c>
      <c r="G580" s="9">
        <f>일위대가!J3647</f>
        <v>0</v>
      </c>
      <c r="H580" s="9">
        <f t="shared" ref="H580:H643" si="9">E580+F580+G580</f>
        <v>15628</v>
      </c>
      <c r="I580" s="12" t="s">
        <v>5402</v>
      </c>
      <c r="J580" s="6" t="s">
        <v>53</v>
      </c>
      <c r="K580" s="5" t="s">
        <v>53</v>
      </c>
      <c r="L580" s="5" t="s">
        <v>53</v>
      </c>
      <c r="M580" s="5" t="s">
        <v>5403</v>
      </c>
    </row>
    <row r="581" spans="1:13" ht="30" customHeight="1">
      <c r="A581" s="6" t="s">
        <v>5409</v>
      </c>
      <c r="B581" s="6" t="s">
        <v>5410</v>
      </c>
      <c r="C581" s="6" t="s">
        <v>5411</v>
      </c>
      <c r="D581" s="12" t="s">
        <v>248</v>
      </c>
      <c r="E581" s="9">
        <f>일위대가!F3652</f>
        <v>0</v>
      </c>
      <c r="F581" s="9">
        <f>일위대가!H3652</f>
        <v>6274</v>
      </c>
      <c r="G581" s="9">
        <f>일위대가!J3652</f>
        <v>0</v>
      </c>
      <c r="H581" s="9">
        <f t="shared" si="9"/>
        <v>6274</v>
      </c>
      <c r="I581" s="12" t="s">
        <v>5412</v>
      </c>
      <c r="J581" s="6" t="s">
        <v>53</v>
      </c>
      <c r="K581" s="5" t="s">
        <v>53</v>
      </c>
      <c r="L581" s="5" t="s">
        <v>53</v>
      </c>
      <c r="M581" s="5" t="s">
        <v>5403</v>
      </c>
    </row>
    <row r="582" spans="1:13" ht="30" customHeight="1">
      <c r="A582" s="6" t="s">
        <v>5416</v>
      </c>
      <c r="B582" s="6" t="s">
        <v>5417</v>
      </c>
      <c r="C582" s="6" t="s">
        <v>5418</v>
      </c>
      <c r="D582" s="12" t="s">
        <v>248</v>
      </c>
      <c r="E582" s="9">
        <f>일위대가!F3656</f>
        <v>0</v>
      </c>
      <c r="F582" s="9">
        <f>일위대가!H3656</f>
        <v>58775</v>
      </c>
      <c r="G582" s="9">
        <f>일위대가!J3656</f>
        <v>0</v>
      </c>
      <c r="H582" s="9">
        <f t="shared" si="9"/>
        <v>58775</v>
      </c>
      <c r="I582" s="12" t="s">
        <v>5419</v>
      </c>
      <c r="J582" s="6" t="s">
        <v>53</v>
      </c>
      <c r="K582" s="5" t="s">
        <v>53</v>
      </c>
      <c r="L582" s="5" t="s">
        <v>53</v>
      </c>
      <c r="M582" s="5" t="s">
        <v>5403</v>
      </c>
    </row>
    <row r="583" spans="1:13" ht="30" customHeight="1">
      <c r="A583" s="6" t="s">
        <v>5422</v>
      </c>
      <c r="B583" s="6" t="s">
        <v>5417</v>
      </c>
      <c r="C583" s="6" t="s">
        <v>5423</v>
      </c>
      <c r="D583" s="12" t="s">
        <v>248</v>
      </c>
      <c r="E583" s="9">
        <f>일위대가!F3661</f>
        <v>0</v>
      </c>
      <c r="F583" s="9">
        <f>일위대가!H3661</f>
        <v>70530</v>
      </c>
      <c r="G583" s="9">
        <f>일위대가!J3661</f>
        <v>0</v>
      </c>
      <c r="H583" s="9">
        <f t="shared" si="9"/>
        <v>70530</v>
      </c>
      <c r="I583" s="12" t="s">
        <v>5424</v>
      </c>
      <c r="J583" s="6" t="s">
        <v>53</v>
      </c>
      <c r="K583" s="5" t="s">
        <v>53</v>
      </c>
      <c r="L583" s="5" t="s">
        <v>53</v>
      </c>
      <c r="M583" s="5" t="s">
        <v>5403</v>
      </c>
    </row>
    <row r="584" spans="1:13" ht="30" customHeight="1">
      <c r="A584" s="6" t="s">
        <v>5428</v>
      </c>
      <c r="B584" s="6" t="s">
        <v>5429</v>
      </c>
      <c r="C584" s="6" t="s">
        <v>5430</v>
      </c>
      <c r="D584" s="12" t="s">
        <v>5431</v>
      </c>
      <c r="E584" s="9">
        <f>일위대가!F3666</f>
        <v>0</v>
      </c>
      <c r="F584" s="9">
        <f>일위대가!H3666</f>
        <v>57721</v>
      </c>
      <c r="G584" s="9">
        <f>일위대가!J3666</f>
        <v>0</v>
      </c>
      <c r="H584" s="9">
        <f t="shared" si="9"/>
        <v>57721</v>
      </c>
      <c r="I584" s="12" t="s">
        <v>5432</v>
      </c>
      <c r="J584" s="6" t="s">
        <v>53</v>
      </c>
      <c r="K584" s="5" t="s">
        <v>53</v>
      </c>
      <c r="L584" s="5" t="s">
        <v>53</v>
      </c>
      <c r="M584" s="5" t="s">
        <v>5433</v>
      </c>
    </row>
    <row r="585" spans="1:13" ht="30" customHeight="1">
      <c r="A585" s="6" t="s">
        <v>5437</v>
      </c>
      <c r="B585" s="6" t="s">
        <v>5429</v>
      </c>
      <c r="C585" s="6" t="s">
        <v>5438</v>
      </c>
      <c r="D585" s="12" t="s">
        <v>5431</v>
      </c>
      <c r="E585" s="9">
        <f>일위대가!F3671</f>
        <v>0</v>
      </c>
      <c r="F585" s="9">
        <f>일위대가!H3671</f>
        <v>45411</v>
      </c>
      <c r="G585" s="9">
        <f>일위대가!J3671</f>
        <v>0</v>
      </c>
      <c r="H585" s="9">
        <f t="shared" si="9"/>
        <v>45411</v>
      </c>
      <c r="I585" s="12" t="s">
        <v>5439</v>
      </c>
      <c r="J585" s="6" t="s">
        <v>53</v>
      </c>
      <c r="K585" s="5" t="s">
        <v>53</v>
      </c>
      <c r="L585" s="5" t="s">
        <v>53</v>
      </c>
      <c r="M585" s="5" t="s">
        <v>5433</v>
      </c>
    </row>
    <row r="586" spans="1:13" ht="30" customHeight="1">
      <c r="A586" s="6" t="s">
        <v>65</v>
      </c>
      <c r="B586" s="6" t="s">
        <v>62</v>
      </c>
      <c r="C586" s="6" t="s">
        <v>63</v>
      </c>
      <c r="D586" s="12" t="s">
        <v>51</v>
      </c>
      <c r="E586" s="9">
        <f>일위대가!F3677</f>
        <v>0</v>
      </c>
      <c r="F586" s="9">
        <f>일위대가!H3677</f>
        <v>0</v>
      </c>
      <c r="G586" s="9">
        <f>일위대가!J3677</f>
        <v>124931</v>
      </c>
      <c r="H586" s="9">
        <f t="shared" si="9"/>
        <v>124931</v>
      </c>
      <c r="I586" s="12" t="s">
        <v>64</v>
      </c>
      <c r="J586" s="6" t="s">
        <v>53</v>
      </c>
      <c r="K586" s="5" t="s">
        <v>53</v>
      </c>
      <c r="L586" s="5" t="s">
        <v>53</v>
      </c>
      <c r="M586" s="5" t="s">
        <v>54</v>
      </c>
    </row>
    <row r="587" spans="1:13" ht="30" customHeight="1">
      <c r="A587" s="6" t="s">
        <v>69</v>
      </c>
      <c r="B587" s="6" t="s">
        <v>67</v>
      </c>
      <c r="C587" s="6" t="s">
        <v>63</v>
      </c>
      <c r="D587" s="12" t="s">
        <v>51</v>
      </c>
      <c r="E587" s="9">
        <f>일위대가!F3683</f>
        <v>0</v>
      </c>
      <c r="F587" s="9">
        <f>일위대가!H3683</f>
        <v>0</v>
      </c>
      <c r="G587" s="9">
        <f>일위대가!J3683</f>
        <v>124931</v>
      </c>
      <c r="H587" s="9">
        <f t="shared" si="9"/>
        <v>124931</v>
      </c>
      <c r="I587" s="12" t="s">
        <v>68</v>
      </c>
      <c r="J587" s="6" t="s">
        <v>53</v>
      </c>
      <c r="K587" s="5" t="s">
        <v>53</v>
      </c>
      <c r="L587" s="5" t="s">
        <v>53</v>
      </c>
      <c r="M587" s="5" t="s">
        <v>54</v>
      </c>
    </row>
    <row r="588" spans="1:13" ht="30" customHeight="1">
      <c r="A588" s="6" t="s">
        <v>5449</v>
      </c>
      <c r="B588" s="6" t="s">
        <v>5446</v>
      </c>
      <c r="C588" s="6" t="s">
        <v>5447</v>
      </c>
      <c r="D588" s="12" t="s">
        <v>134</v>
      </c>
      <c r="E588" s="9">
        <f>일위대가!F3690</f>
        <v>0</v>
      </c>
      <c r="F588" s="9">
        <f>일위대가!H3690</f>
        <v>0</v>
      </c>
      <c r="G588" s="9">
        <f>일위대가!J3690</f>
        <v>58953</v>
      </c>
      <c r="H588" s="9">
        <f t="shared" si="9"/>
        <v>58953</v>
      </c>
      <c r="I588" s="12" t="s">
        <v>5448</v>
      </c>
      <c r="J588" s="6" t="s">
        <v>53</v>
      </c>
      <c r="K588" s="5" t="s">
        <v>5456</v>
      </c>
      <c r="L588" s="5" t="s">
        <v>53</v>
      </c>
      <c r="M588" s="5" t="s">
        <v>5457</v>
      </c>
    </row>
    <row r="589" spans="1:13" ht="30" customHeight="1">
      <c r="A589" s="6" t="s">
        <v>117</v>
      </c>
      <c r="B589" s="6" t="s">
        <v>113</v>
      </c>
      <c r="C589" s="6" t="s">
        <v>114</v>
      </c>
      <c r="D589" s="12" t="s">
        <v>115</v>
      </c>
      <c r="E589" s="9">
        <f>일위대가!F3698</f>
        <v>0</v>
      </c>
      <c r="F589" s="9">
        <f>일위대가!H3698</f>
        <v>0</v>
      </c>
      <c r="G589" s="9">
        <f>일위대가!J3698</f>
        <v>250910</v>
      </c>
      <c r="H589" s="9">
        <f t="shared" si="9"/>
        <v>250910</v>
      </c>
      <c r="I589" s="12" t="s">
        <v>116</v>
      </c>
      <c r="J589" s="6" t="s">
        <v>53</v>
      </c>
      <c r="K589" s="5" t="s">
        <v>53</v>
      </c>
      <c r="L589" s="5" t="s">
        <v>53</v>
      </c>
      <c r="M589" s="5" t="s">
        <v>5472</v>
      </c>
    </row>
    <row r="590" spans="1:13" ht="30" customHeight="1">
      <c r="A590" s="6" t="s">
        <v>136</v>
      </c>
      <c r="B590" s="6" t="s">
        <v>132</v>
      </c>
      <c r="C590" s="6" t="s">
        <v>133</v>
      </c>
      <c r="D590" s="12" t="s">
        <v>134</v>
      </c>
      <c r="E590" s="9">
        <f>일위대가!F3705</f>
        <v>0</v>
      </c>
      <c r="F590" s="9">
        <f>일위대가!H3705</f>
        <v>0</v>
      </c>
      <c r="G590" s="9">
        <f>일위대가!J3705</f>
        <v>45784</v>
      </c>
      <c r="H590" s="9">
        <f t="shared" si="9"/>
        <v>45784</v>
      </c>
      <c r="I590" s="12" t="s">
        <v>135</v>
      </c>
      <c r="J590" s="6" t="s">
        <v>53</v>
      </c>
      <c r="K590" s="5" t="s">
        <v>5456</v>
      </c>
      <c r="L590" s="5" t="s">
        <v>53</v>
      </c>
      <c r="M590" s="5" t="s">
        <v>5489</v>
      </c>
    </row>
    <row r="591" spans="1:13" ht="30" customHeight="1">
      <c r="A591" s="6" t="s">
        <v>191</v>
      </c>
      <c r="B591" s="6" t="s">
        <v>189</v>
      </c>
      <c r="C591" s="6" t="s">
        <v>133</v>
      </c>
      <c r="D591" s="12" t="s">
        <v>134</v>
      </c>
      <c r="E591" s="9">
        <f>일위대가!F3712</f>
        <v>7364</v>
      </c>
      <c r="F591" s="9">
        <f>일위대가!H3712</f>
        <v>27168</v>
      </c>
      <c r="G591" s="9">
        <f>일위대가!J3712</f>
        <v>11251</v>
      </c>
      <c r="H591" s="9">
        <f t="shared" si="9"/>
        <v>45783</v>
      </c>
      <c r="I591" s="12" t="s">
        <v>190</v>
      </c>
      <c r="J591" s="6" t="s">
        <v>53</v>
      </c>
      <c r="K591" s="5" t="s">
        <v>5456</v>
      </c>
      <c r="L591" s="5" t="s">
        <v>53</v>
      </c>
      <c r="M591" s="5" t="s">
        <v>5489</v>
      </c>
    </row>
    <row r="592" spans="1:13" ht="30" customHeight="1">
      <c r="A592" s="6" t="s">
        <v>204</v>
      </c>
      <c r="B592" s="6" t="s">
        <v>201</v>
      </c>
      <c r="C592" s="6" t="s">
        <v>202</v>
      </c>
      <c r="D592" s="12" t="s">
        <v>134</v>
      </c>
      <c r="E592" s="9">
        <f>일위대가!F3719</f>
        <v>7449</v>
      </c>
      <c r="F592" s="9">
        <f>일위대가!H3719</f>
        <v>24483</v>
      </c>
      <c r="G592" s="9">
        <f>일위대가!J3719</f>
        <v>8500</v>
      </c>
      <c r="H592" s="9">
        <f t="shared" si="9"/>
        <v>40432</v>
      </c>
      <c r="I592" s="12" t="s">
        <v>203</v>
      </c>
      <c r="J592" s="6" t="s">
        <v>53</v>
      </c>
      <c r="K592" s="5" t="s">
        <v>5456</v>
      </c>
      <c r="L592" s="5" t="s">
        <v>53</v>
      </c>
      <c r="M592" s="5" t="s">
        <v>5457</v>
      </c>
    </row>
    <row r="593" spans="1:13" ht="30" customHeight="1">
      <c r="A593" s="6" t="s">
        <v>243</v>
      </c>
      <c r="B593" s="6" t="s">
        <v>240</v>
      </c>
      <c r="C593" s="6" t="s">
        <v>241</v>
      </c>
      <c r="D593" s="12" t="s">
        <v>134</v>
      </c>
      <c r="E593" s="9">
        <f>일위대가!F3726</f>
        <v>20413</v>
      </c>
      <c r="F593" s="9">
        <f>일위대가!H3726</f>
        <v>24483</v>
      </c>
      <c r="G593" s="9">
        <f>일위대가!J3726</f>
        <v>15005</v>
      </c>
      <c r="H593" s="9">
        <f t="shared" si="9"/>
        <v>59901</v>
      </c>
      <c r="I593" s="12" t="s">
        <v>242</v>
      </c>
      <c r="J593" s="6" t="s">
        <v>53</v>
      </c>
      <c r="K593" s="5" t="s">
        <v>5456</v>
      </c>
      <c r="L593" s="5" t="s">
        <v>53</v>
      </c>
      <c r="M593" s="5" t="s">
        <v>5514</v>
      </c>
    </row>
    <row r="594" spans="1:13" ht="30" customHeight="1">
      <c r="A594" s="6" t="s">
        <v>269</v>
      </c>
      <c r="B594" s="6" t="s">
        <v>262</v>
      </c>
      <c r="C594" s="6" t="s">
        <v>267</v>
      </c>
      <c r="D594" s="12" t="s">
        <v>264</v>
      </c>
      <c r="E594" s="9">
        <f>일위대가!F3734</f>
        <v>1113</v>
      </c>
      <c r="F594" s="9">
        <f>일위대가!H3734</f>
        <v>166779</v>
      </c>
      <c r="G594" s="9">
        <f>일위대가!J3734</f>
        <v>5240</v>
      </c>
      <c r="H594" s="9">
        <f t="shared" si="9"/>
        <v>173132</v>
      </c>
      <c r="I594" s="12" t="s">
        <v>268</v>
      </c>
      <c r="J594" s="6" t="s">
        <v>53</v>
      </c>
      <c r="K594" s="5" t="s">
        <v>53</v>
      </c>
      <c r="L594" s="5" t="s">
        <v>53</v>
      </c>
      <c r="M594" s="5" t="s">
        <v>266</v>
      </c>
    </row>
    <row r="595" spans="1:13" ht="30" customHeight="1">
      <c r="A595" s="6" t="s">
        <v>5530</v>
      </c>
      <c r="B595" s="6" t="s">
        <v>4702</v>
      </c>
      <c r="C595" s="6" t="s">
        <v>5528</v>
      </c>
      <c r="D595" s="12" t="s">
        <v>134</v>
      </c>
      <c r="E595" s="9">
        <f>일위대가!F3741</f>
        <v>7952</v>
      </c>
      <c r="F595" s="9">
        <f>일위대가!H3741</f>
        <v>27168</v>
      </c>
      <c r="G595" s="9">
        <f>일위대가!J3741</f>
        <v>37429</v>
      </c>
      <c r="H595" s="9">
        <f t="shared" si="9"/>
        <v>72549</v>
      </c>
      <c r="I595" s="12" t="s">
        <v>5529</v>
      </c>
      <c r="J595" s="6" t="s">
        <v>53</v>
      </c>
      <c r="K595" s="5" t="s">
        <v>5456</v>
      </c>
      <c r="L595" s="5" t="s">
        <v>53</v>
      </c>
      <c r="M595" s="5" t="s">
        <v>5457</v>
      </c>
    </row>
    <row r="596" spans="1:13" ht="30" customHeight="1">
      <c r="A596" s="6" t="s">
        <v>277</v>
      </c>
      <c r="B596" s="6" t="s">
        <v>262</v>
      </c>
      <c r="C596" s="6" t="s">
        <v>275</v>
      </c>
      <c r="D596" s="12" t="s">
        <v>264</v>
      </c>
      <c r="E596" s="9">
        <f>일위대가!F3749</f>
        <v>1192</v>
      </c>
      <c r="F596" s="9">
        <f>일위대가!H3749</f>
        <v>184255</v>
      </c>
      <c r="G596" s="9">
        <f>일위대가!J3749</f>
        <v>5614</v>
      </c>
      <c r="H596" s="9">
        <f t="shared" si="9"/>
        <v>191061</v>
      </c>
      <c r="I596" s="12" t="s">
        <v>276</v>
      </c>
      <c r="J596" s="6" t="s">
        <v>53</v>
      </c>
      <c r="K596" s="5" t="s">
        <v>53</v>
      </c>
      <c r="L596" s="5" t="s">
        <v>53</v>
      </c>
      <c r="M596" s="5" t="s">
        <v>266</v>
      </c>
    </row>
    <row r="597" spans="1:13" ht="30" customHeight="1">
      <c r="A597" s="6" t="s">
        <v>285</v>
      </c>
      <c r="B597" s="6" t="s">
        <v>262</v>
      </c>
      <c r="C597" s="6" t="s">
        <v>283</v>
      </c>
      <c r="D597" s="12" t="s">
        <v>264</v>
      </c>
      <c r="E597" s="9">
        <f>일위대가!F3757</f>
        <v>1553</v>
      </c>
      <c r="F597" s="9">
        <f>일위대가!H3757</f>
        <v>201106</v>
      </c>
      <c r="G597" s="9">
        <f>일위대가!J3757</f>
        <v>8158</v>
      </c>
      <c r="H597" s="9">
        <f t="shared" si="9"/>
        <v>210817</v>
      </c>
      <c r="I597" s="12" t="s">
        <v>284</v>
      </c>
      <c r="J597" s="6" t="s">
        <v>53</v>
      </c>
      <c r="K597" s="5" t="s">
        <v>53</v>
      </c>
      <c r="L597" s="5" t="s">
        <v>53</v>
      </c>
      <c r="M597" s="5" t="s">
        <v>266</v>
      </c>
    </row>
    <row r="598" spans="1:13" ht="30" customHeight="1">
      <c r="A598" s="6" t="s">
        <v>4705</v>
      </c>
      <c r="B598" s="6" t="s">
        <v>4702</v>
      </c>
      <c r="C598" s="6" t="s">
        <v>4703</v>
      </c>
      <c r="D598" s="12" t="s">
        <v>134</v>
      </c>
      <c r="E598" s="9">
        <f>일위대가!F3764</f>
        <v>9136</v>
      </c>
      <c r="F598" s="9">
        <f>일위대가!H3764</f>
        <v>27168</v>
      </c>
      <c r="G598" s="9">
        <f>일위대가!J3764</f>
        <v>47994</v>
      </c>
      <c r="H598" s="9">
        <f t="shared" si="9"/>
        <v>84298</v>
      </c>
      <c r="I598" s="12" t="s">
        <v>4704</v>
      </c>
      <c r="J598" s="6" t="s">
        <v>53</v>
      </c>
      <c r="K598" s="5" t="s">
        <v>5456</v>
      </c>
      <c r="L598" s="5" t="s">
        <v>53</v>
      </c>
      <c r="M598" s="5" t="s">
        <v>5457</v>
      </c>
    </row>
    <row r="599" spans="1:13" ht="30" customHeight="1">
      <c r="A599" s="6" t="s">
        <v>666</v>
      </c>
      <c r="B599" s="6" t="s">
        <v>663</v>
      </c>
      <c r="C599" s="6" t="s">
        <v>664</v>
      </c>
      <c r="D599" s="12" t="s">
        <v>134</v>
      </c>
      <c r="E599" s="9">
        <f>일위대가!F3768</f>
        <v>0</v>
      </c>
      <c r="F599" s="9">
        <f>일위대가!H3768</f>
        <v>0</v>
      </c>
      <c r="G599" s="9">
        <f>일위대가!J3768</f>
        <v>79</v>
      </c>
      <c r="H599" s="9">
        <f t="shared" si="9"/>
        <v>79</v>
      </c>
      <c r="I599" s="12" t="s">
        <v>665</v>
      </c>
      <c r="J599" s="6" t="s">
        <v>53</v>
      </c>
      <c r="K599" s="5" t="s">
        <v>5456</v>
      </c>
      <c r="L599" s="5" t="s">
        <v>53</v>
      </c>
      <c r="M599" s="5" t="s">
        <v>662</v>
      </c>
    </row>
    <row r="600" spans="1:13" ht="30" customHeight="1">
      <c r="A600" s="6" t="s">
        <v>687</v>
      </c>
      <c r="B600" s="6" t="s">
        <v>684</v>
      </c>
      <c r="C600" s="6" t="s">
        <v>685</v>
      </c>
      <c r="D600" s="12" t="s">
        <v>134</v>
      </c>
      <c r="E600" s="9">
        <f>일위대가!F3775</f>
        <v>24156</v>
      </c>
      <c r="F600" s="9">
        <f>일위대가!H3775</f>
        <v>27168</v>
      </c>
      <c r="G600" s="9">
        <f>일위대가!J3775</f>
        <v>36434</v>
      </c>
      <c r="H600" s="9">
        <f t="shared" si="9"/>
        <v>87758</v>
      </c>
      <c r="I600" s="12" t="s">
        <v>686</v>
      </c>
      <c r="J600" s="6" t="s">
        <v>53</v>
      </c>
      <c r="K600" s="5" t="s">
        <v>5456</v>
      </c>
      <c r="L600" s="5" t="s">
        <v>53</v>
      </c>
      <c r="M600" s="5" t="s">
        <v>5562</v>
      </c>
    </row>
    <row r="601" spans="1:13" ht="30" customHeight="1">
      <c r="A601" s="6" t="s">
        <v>692</v>
      </c>
      <c r="B601" s="6" t="s">
        <v>689</v>
      </c>
      <c r="C601" s="6" t="s">
        <v>690</v>
      </c>
      <c r="D601" s="12" t="s">
        <v>115</v>
      </c>
      <c r="E601" s="9">
        <f>일위대가!F3780</f>
        <v>0</v>
      </c>
      <c r="F601" s="9">
        <f>일위대가!H3780</f>
        <v>8153</v>
      </c>
      <c r="G601" s="9">
        <f>일위대가!J3780</f>
        <v>0</v>
      </c>
      <c r="H601" s="9">
        <f t="shared" si="9"/>
        <v>8153</v>
      </c>
      <c r="I601" s="12" t="s">
        <v>691</v>
      </c>
      <c r="J601" s="6" t="s">
        <v>53</v>
      </c>
      <c r="K601" s="5" t="s">
        <v>53</v>
      </c>
      <c r="L601" s="5" t="s">
        <v>53</v>
      </c>
      <c r="M601" s="5" t="s">
        <v>5571</v>
      </c>
    </row>
    <row r="602" spans="1:13" ht="30" customHeight="1">
      <c r="A602" s="6" t="s">
        <v>700</v>
      </c>
      <c r="B602" s="6" t="s">
        <v>684</v>
      </c>
      <c r="C602" s="6" t="s">
        <v>698</v>
      </c>
      <c r="D602" s="12" t="s">
        <v>134</v>
      </c>
      <c r="E602" s="9">
        <f>일위대가!F3787</f>
        <v>25142</v>
      </c>
      <c r="F602" s="9">
        <f>일위대가!H3787</f>
        <v>27168</v>
      </c>
      <c r="G602" s="9">
        <f>일위대가!J3787</f>
        <v>50428</v>
      </c>
      <c r="H602" s="9">
        <f t="shared" si="9"/>
        <v>102738</v>
      </c>
      <c r="I602" s="12" t="s">
        <v>699</v>
      </c>
      <c r="J602" s="6" t="s">
        <v>53</v>
      </c>
      <c r="K602" s="5" t="s">
        <v>5456</v>
      </c>
      <c r="L602" s="5" t="s">
        <v>53</v>
      </c>
      <c r="M602" s="5" t="s">
        <v>5562</v>
      </c>
    </row>
    <row r="603" spans="1:13" ht="30" customHeight="1">
      <c r="A603" s="6" t="s">
        <v>710</v>
      </c>
      <c r="B603" s="6" t="s">
        <v>684</v>
      </c>
      <c r="C603" s="6" t="s">
        <v>708</v>
      </c>
      <c r="D603" s="12" t="s">
        <v>134</v>
      </c>
      <c r="E603" s="9">
        <f>일위대가!F3794</f>
        <v>28429</v>
      </c>
      <c r="F603" s="9">
        <f>일위대가!H3794</f>
        <v>27168</v>
      </c>
      <c r="G603" s="9">
        <f>일위대가!J3794</f>
        <v>55150</v>
      </c>
      <c r="H603" s="9">
        <f t="shared" si="9"/>
        <v>110747</v>
      </c>
      <c r="I603" s="12" t="s">
        <v>709</v>
      </c>
      <c r="J603" s="6" t="s">
        <v>53</v>
      </c>
      <c r="K603" s="5" t="s">
        <v>5456</v>
      </c>
      <c r="L603" s="5" t="s">
        <v>53</v>
      </c>
      <c r="M603" s="5" t="s">
        <v>5562</v>
      </c>
    </row>
    <row r="604" spans="1:13" ht="30" customHeight="1">
      <c r="A604" s="6" t="s">
        <v>839</v>
      </c>
      <c r="B604" s="6" t="s">
        <v>689</v>
      </c>
      <c r="C604" s="6" t="s">
        <v>837</v>
      </c>
      <c r="D604" s="12" t="s">
        <v>115</v>
      </c>
      <c r="E604" s="9">
        <f>일위대가!F3799</f>
        <v>0</v>
      </c>
      <c r="F604" s="9">
        <f>일위대가!H3799</f>
        <v>9134</v>
      </c>
      <c r="G604" s="9">
        <f>일위대가!J3799</f>
        <v>0</v>
      </c>
      <c r="H604" s="9">
        <f t="shared" si="9"/>
        <v>9134</v>
      </c>
      <c r="I604" s="12" t="s">
        <v>838</v>
      </c>
      <c r="J604" s="6" t="s">
        <v>53</v>
      </c>
      <c r="K604" s="5" t="s">
        <v>53</v>
      </c>
      <c r="L604" s="5" t="s">
        <v>53</v>
      </c>
      <c r="M604" s="5" t="s">
        <v>5571</v>
      </c>
    </row>
    <row r="605" spans="1:13" ht="30" customHeight="1">
      <c r="A605" s="6" t="s">
        <v>1051</v>
      </c>
      <c r="B605" s="6" t="s">
        <v>1048</v>
      </c>
      <c r="C605" s="6" t="s">
        <v>1049</v>
      </c>
      <c r="D605" s="12" t="s">
        <v>134</v>
      </c>
      <c r="E605" s="9">
        <f>일위대가!F3804</f>
        <v>0</v>
      </c>
      <c r="F605" s="9">
        <f>일위대가!H3804</f>
        <v>0</v>
      </c>
      <c r="G605" s="9">
        <f>일위대가!J3804</f>
        <v>8934</v>
      </c>
      <c r="H605" s="9">
        <f t="shared" si="9"/>
        <v>8934</v>
      </c>
      <c r="I605" s="12" t="s">
        <v>1050</v>
      </c>
      <c r="J605" s="6" t="s">
        <v>53</v>
      </c>
      <c r="K605" s="5" t="s">
        <v>5456</v>
      </c>
      <c r="L605" s="5" t="s">
        <v>53</v>
      </c>
      <c r="M605" s="5" t="s">
        <v>5590</v>
      </c>
    </row>
    <row r="606" spans="1:13" ht="30" customHeight="1">
      <c r="A606" s="6" t="s">
        <v>1056</v>
      </c>
      <c r="B606" s="6" t="s">
        <v>1053</v>
      </c>
      <c r="C606" s="6" t="s">
        <v>1054</v>
      </c>
      <c r="D606" s="12" t="s">
        <v>134</v>
      </c>
      <c r="E606" s="9">
        <f>일위대가!F3811</f>
        <v>1881</v>
      </c>
      <c r="F606" s="9">
        <f>일위대가!H3811</f>
        <v>0</v>
      </c>
      <c r="G606" s="9">
        <f>일위대가!J3811</f>
        <v>1850</v>
      </c>
      <c r="H606" s="9">
        <f t="shared" si="9"/>
        <v>3731</v>
      </c>
      <c r="I606" s="12" t="s">
        <v>1055</v>
      </c>
      <c r="J606" s="6" t="s">
        <v>53</v>
      </c>
      <c r="K606" s="5" t="s">
        <v>5456</v>
      </c>
      <c r="L606" s="5" t="s">
        <v>53</v>
      </c>
      <c r="M606" s="5" t="s">
        <v>5590</v>
      </c>
    </row>
    <row r="607" spans="1:13" ht="30" customHeight="1">
      <c r="A607" s="6" t="s">
        <v>1061</v>
      </c>
      <c r="B607" s="6" t="s">
        <v>1058</v>
      </c>
      <c r="C607" s="6" t="s">
        <v>1059</v>
      </c>
      <c r="D607" s="12" t="s">
        <v>134</v>
      </c>
      <c r="E607" s="9">
        <f>일위대가!F3816</f>
        <v>0</v>
      </c>
      <c r="F607" s="9">
        <f>일위대가!H3816</f>
        <v>0</v>
      </c>
      <c r="G607" s="9">
        <f>일위대가!J3816</f>
        <v>139</v>
      </c>
      <c r="H607" s="9">
        <f t="shared" si="9"/>
        <v>139</v>
      </c>
      <c r="I607" s="12" t="s">
        <v>1060</v>
      </c>
      <c r="J607" s="6" t="s">
        <v>53</v>
      </c>
      <c r="K607" s="5" t="s">
        <v>5456</v>
      </c>
      <c r="L607" s="5" t="s">
        <v>53</v>
      </c>
      <c r="M607" s="5" t="s">
        <v>5590</v>
      </c>
    </row>
    <row r="608" spans="1:13" ht="30" customHeight="1">
      <c r="A608" s="6" t="s">
        <v>1066</v>
      </c>
      <c r="B608" s="6" t="s">
        <v>1063</v>
      </c>
      <c r="C608" s="6" t="s">
        <v>1064</v>
      </c>
      <c r="D608" s="12" t="s">
        <v>134</v>
      </c>
      <c r="E608" s="9">
        <f>일위대가!F3820</f>
        <v>0</v>
      </c>
      <c r="F608" s="9">
        <f>일위대가!H3820</f>
        <v>0</v>
      </c>
      <c r="G608" s="9">
        <f>일위대가!J3820</f>
        <v>6</v>
      </c>
      <c r="H608" s="9">
        <f t="shared" si="9"/>
        <v>6</v>
      </c>
      <c r="I608" s="12" t="s">
        <v>1065</v>
      </c>
      <c r="J608" s="6" t="s">
        <v>53</v>
      </c>
      <c r="K608" s="5" t="s">
        <v>5456</v>
      </c>
      <c r="L608" s="5" t="s">
        <v>53</v>
      </c>
      <c r="M608" s="5" t="s">
        <v>5590</v>
      </c>
    </row>
    <row r="609" spans="1:13" ht="30" customHeight="1">
      <c r="A609" s="6" t="s">
        <v>1082</v>
      </c>
      <c r="B609" s="6" t="s">
        <v>1079</v>
      </c>
      <c r="C609" s="6" t="s">
        <v>1080</v>
      </c>
      <c r="D609" s="12" t="s">
        <v>1073</v>
      </c>
      <c r="E609" s="9">
        <f>일위대가!F3826</f>
        <v>3795</v>
      </c>
      <c r="F609" s="9">
        <f>일위대가!H3826</f>
        <v>189769</v>
      </c>
      <c r="G609" s="9">
        <f>일위대가!J3826</f>
        <v>0</v>
      </c>
      <c r="H609" s="9">
        <f t="shared" si="9"/>
        <v>193564</v>
      </c>
      <c r="I609" s="12" t="s">
        <v>1081</v>
      </c>
      <c r="J609" s="6" t="s">
        <v>53</v>
      </c>
      <c r="K609" s="5" t="s">
        <v>53</v>
      </c>
      <c r="L609" s="5" t="s">
        <v>53</v>
      </c>
      <c r="M609" s="5" t="s">
        <v>1075</v>
      </c>
    </row>
    <row r="610" spans="1:13" ht="30" customHeight="1">
      <c r="A610" s="6" t="s">
        <v>1086</v>
      </c>
      <c r="B610" s="6" t="s">
        <v>1084</v>
      </c>
      <c r="C610" s="6" t="s">
        <v>1080</v>
      </c>
      <c r="D610" s="12" t="s">
        <v>1073</v>
      </c>
      <c r="E610" s="9">
        <f>일위대가!F3831</f>
        <v>0</v>
      </c>
      <c r="F610" s="9">
        <f>일위대가!H3831</f>
        <v>312016</v>
      </c>
      <c r="G610" s="9">
        <f>일위대가!J3831</f>
        <v>0</v>
      </c>
      <c r="H610" s="9">
        <f t="shared" si="9"/>
        <v>312016</v>
      </c>
      <c r="I610" s="12" t="s">
        <v>1085</v>
      </c>
      <c r="J610" s="6" t="s">
        <v>53</v>
      </c>
      <c r="K610" s="5" t="s">
        <v>53</v>
      </c>
      <c r="L610" s="5" t="s">
        <v>53</v>
      </c>
      <c r="M610" s="5" t="s">
        <v>1075</v>
      </c>
    </row>
    <row r="611" spans="1:13" ht="30" customHeight="1">
      <c r="A611" s="6" t="s">
        <v>1095</v>
      </c>
      <c r="B611" s="6" t="s">
        <v>1079</v>
      </c>
      <c r="C611" s="6" t="s">
        <v>1093</v>
      </c>
      <c r="D611" s="12" t="s">
        <v>1073</v>
      </c>
      <c r="E611" s="9">
        <f>일위대가!F3837</f>
        <v>4477</v>
      </c>
      <c r="F611" s="9">
        <f>일위대가!H3837</f>
        <v>223895</v>
      </c>
      <c r="G611" s="9">
        <f>일위대가!J3837</f>
        <v>0</v>
      </c>
      <c r="H611" s="9">
        <f t="shared" si="9"/>
        <v>228372</v>
      </c>
      <c r="I611" s="12" t="s">
        <v>1094</v>
      </c>
      <c r="J611" s="6" t="s">
        <v>53</v>
      </c>
      <c r="K611" s="5" t="s">
        <v>53</v>
      </c>
      <c r="L611" s="5" t="s">
        <v>53</v>
      </c>
      <c r="M611" s="5" t="s">
        <v>1075</v>
      </c>
    </row>
    <row r="612" spans="1:13" ht="30" customHeight="1">
      <c r="A612" s="6" t="s">
        <v>1098</v>
      </c>
      <c r="B612" s="6" t="s">
        <v>1084</v>
      </c>
      <c r="C612" s="6" t="s">
        <v>1093</v>
      </c>
      <c r="D612" s="12" t="s">
        <v>1073</v>
      </c>
      <c r="E612" s="9">
        <f>일위대가!F3842</f>
        <v>0</v>
      </c>
      <c r="F612" s="9">
        <f>일위대가!H3842</f>
        <v>339599</v>
      </c>
      <c r="G612" s="9">
        <f>일위대가!J3842</f>
        <v>0</v>
      </c>
      <c r="H612" s="9">
        <f t="shared" si="9"/>
        <v>339599</v>
      </c>
      <c r="I612" s="12" t="s">
        <v>1097</v>
      </c>
      <c r="J612" s="6" t="s">
        <v>53</v>
      </c>
      <c r="K612" s="5" t="s">
        <v>53</v>
      </c>
      <c r="L612" s="5" t="s">
        <v>53</v>
      </c>
      <c r="M612" s="5" t="s">
        <v>1075</v>
      </c>
    </row>
    <row r="613" spans="1:13" ht="30" customHeight="1">
      <c r="A613" s="6" t="s">
        <v>1107</v>
      </c>
      <c r="B613" s="6" t="s">
        <v>1079</v>
      </c>
      <c r="C613" s="6" t="s">
        <v>1105</v>
      </c>
      <c r="D613" s="12" t="s">
        <v>1073</v>
      </c>
      <c r="E613" s="9">
        <f>일위대가!F3848</f>
        <v>5366</v>
      </c>
      <c r="F613" s="9">
        <f>일위대가!H3848</f>
        <v>268349</v>
      </c>
      <c r="G613" s="9">
        <f>일위대가!J3848</f>
        <v>0</v>
      </c>
      <c r="H613" s="9">
        <f t="shared" si="9"/>
        <v>273715</v>
      </c>
      <c r="I613" s="12" t="s">
        <v>1106</v>
      </c>
      <c r="J613" s="6" t="s">
        <v>53</v>
      </c>
      <c r="K613" s="5" t="s">
        <v>53</v>
      </c>
      <c r="L613" s="5" t="s">
        <v>53</v>
      </c>
      <c r="M613" s="5" t="s">
        <v>1075</v>
      </c>
    </row>
    <row r="614" spans="1:13" ht="30" customHeight="1">
      <c r="A614" s="6" t="s">
        <v>1110</v>
      </c>
      <c r="B614" s="6" t="s">
        <v>1084</v>
      </c>
      <c r="C614" s="6" t="s">
        <v>1105</v>
      </c>
      <c r="D614" s="12" t="s">
        <v>1073</v>
      </c>
      <c r="E614" s="9">
        <f>일위대가!F3853</f>
        <v>0</v>
      </c>
      <c r="F614" s="9">
        <f>일위대가!H3853</f>
        <v>355922</v>
      </c>
      <c r="G614" s="9">
        <f>일위대가!J3853</f>
        <v>0</v>
      </c>
      <c r="H614" s="9">
        <f t="shared" si="9"/>
        <v>355922</v>
      </c>
      <c r="I614" s="12" t="s">
        <v>1109</v>
      </c>
      <c r="J614" s="6" t="s">
        <v>53</v>
      </c>
      <c r="K614" s="5" t="s">
        <v>53</v>
      </c>
      <c r="L614" s="5" t="s">
        <v>53</v>
      </c>
      <c r="M614" s="5" t="s">
        <v>1075</v>
      </c>
    </row>
    <row r="615" spans="1:13" ht="30" customHeight="1">
      <c r="A615" s="6" t="s">
        <v>1120</v>
      </c>
      <c r="B615" s="6" t="s">
        <v>1118</v>
      </c>
      <c r="C615" s="6" t="s">
        <v>1115</v>
      </c>
      <c r="D615" s="12" t="s">
        <v>248</v>
      </c>
      <c r="E615" s="9">
        <f>일위대가!F3862</f>
        <v>18314</v>
      </c>
      <c r="F615" s="9">
        <f>일위대가!H3862</f>
        <v>0</v>
      </c>
      <c r="G615" s="9">
        <f>일위대가!J3862</f>
        <v>0</v>
      </c>
      <c r="H615" s="9">
        <f t="shared" si="9"/>
        <v>18314</v>
      </c>
      <c r="I615" s="12" t="s">
        <v>1119</v>
      </c>
      <c r="J615" s="6" t="s">
        <v>53</v>
      </c>
      <c r="K615" s="5" t="s">
        <v>53</v>
      </c>
      <c r="L615" s="5" t="s">
        <v>53</v>
      </c>
      <c r="M615" s="5" t="s">
        <v>1117</v>
      </c>
    </row>
    <row r="616" spans="1:13" ht="30" customHeight="1">
      <c r="A616" s="6" t="s">
        <v>1124</v>
      </c>
      <c r="B616" s="6" t="s">
        <v>1122</v>
      </c>
      <c r="C616" s="6" t="s">
        <v>1115</v>
      </c>
      <c r="D616" s="12" t="s">
        <v>248</v>
      </c>
      <c r="E616" s="9">
        <f>일위대가!F3867</f>
        <v>0</v>
      </c>
      <c r="F616" s="9">
        <f>일위대가!H3867</f>
        <v>44370</v>
      </c>
      <c r="G616" s="9">
        <f>일위대가!J3867</f>
        <v>0</v>
      </c>
      <c r="H616" s="9">
        <f t="shared" si="9"/>
        <v>44370</v>
      </c>
      <c r="I616" s="12" t="s">
        <v>1123</v>
      </c>
      <c r="J616" s="6" t="s">
        <v>53</v>
      </c>
      <c r="K616" s="5" t="s">
        <v>53</v>
      </c>
      <c r="L616" s="5" t="s">
        <v>53</v>
      </c>
      <c r="M616" s="5" t="s">
        <v>1117</v>
      </c>
    </row>
    <row r="617" spans="1:13" ht="30" customHeight="1">
      <c r="A617" s="6" t="s">
        <v>1151</v>
      </c>
      <c r="B617" s="6" t="s">
        <v>1118</v>
      </c>
      <c r="C617" s="6" t="s">
        <v>1148</v>
      </c>
      <c r="D617" s="12" t="s">
        <v>248</v>
      </c>
      <c r="E617" s="9">
        <f>일위대가!F3876</f>
        <v>17972</v>
      </c>
      <c r="F617" s="9">
        <f>일위대가!H3876</f>
        <v>0</v>
      </c>
      <c r="G617" s="9">
        <f>일위대가!J3876</f>
        <v>0</v>
      </c>
      <c r="H617" s="9">
        <f t="shared" si="9"/>
        <v>17972</v>
      </c>
      <c r="I617" s="12" t="s">
        <v>1150</v>
      </c>
      <c r="J617" s="6" t="s">
        <v>53</v>
      </c>
      <c r="K617" s="5" t="s">
        <v>53</v>
      </c>
      <c r="L617" s="5" t="s">
        <v>53</v>
      </c>
      <c r="M617" s="5" t="s">
        <v>1117</v>
      </c>
    </row>
    <row r="618" spans="1:13" ht="30" customHeight="1">
      <c r="A618" s="6" t="s">
        <v>1175</v>
      </c>
      <c r="B618" s="6" t="s">
        <v>1173</v>
      </c>
      <c r="C618" s="6" t="s">
        <v>1115</v>
      </c>
      <c r="D618" s="12" t="s">
        <v>248</v>
      </c>
      <c r="E618" s="9">
        <f>일위대가!F3886</f>
        <v>33392</v>
      </c>
      <c r="F618" s="9">
        <f>일위대가!H3886</f>
        <v>0</v>
      </c>
      <c r="G618" s="9">
        <f>일위대가!J3886</f>
        <v>0</v>
      </c>
      <c r="H618" s="9">
        <f t="shared" si="9"/>
        <v>33392</v>
      </c>
      <c r="I618" s="12" t="s">
        <v>1174</v>
      </c>
      <c r="J618" s="6" t="s">
        <v>53</v>
      </c>
      <c r="K618" s="5" t="s">
        <v>53</v>
      </c>
      <c r="L618" s="5" t="s">
        <v>53</v>
      </c>
      <c r="M618" s="5" t="s">
        <v>1172</v>
      </c>
    </row>
    <row r="619" spans="1:13" ht="30" customHeight="1">
      <c r="A619" s="6" t="s">
        <v>1179</v>
      </c>
      <c r="B619" s="6" t="s">
        <v>1177</v>
      </c>
      <c r="C619" s="6" t="s">
        <v>1115</v>
      </c>
      <c r="D619" s="12" t="s">
        <v>248</v>
      </c>
      <c r="E619" s="9">
        <f>일위대가!F3891</f>
        <v>0</v>
      </c>
      <c r="F619" s="9">
        <f>일위대가!H3891</f>
        <v>104920</v>
      </c>
      <c r="G619" s="9">
        <f>일위대가!J3891</f>
        <v>0</v>
      </c>
      <c r="H619" s="9">
        <f t="shared" si="9"/>
        <v>104920</v>
      </c>
      <c r="I619" s="12" t="s">
        <v>1178</v>
      </c>
      <c r="J619" s="6" t="s">
        <v>53</v>
      </c>
      <c r="K619" s="5" t="s">
        <v>53</v>
      </c>
      <c r="L619" s="5" t="s">
        <v>53</v>
      </c>
      <c r="M619" s="5" t="s">
        <v>1172</v>
      </c>
    </row>
    <row r="620" spans="1:13" ht="30" customHeight="1">
      <c r="A620" s="6" t="s">
        <v>1185</v>
      </c>
      <c r="B620" s="6" t="s">
        <v>1173</v>
      </c>
      <c r="C620" s="6" t="s">
        <v>1148</v>
      </c>
      <c r="D620" s="12" t="s">
        <v>248</v>
      </c>
      <c r="E620" s="9">
        <f>일위대가!F3901</f>
        <v>33050</v>
      </c>
      <c r="F620" s="9">
        <f>일위대가!H3901</f>
        <v>0</v>
      </c>
      <c r="G620" s="9">
        <f>일위대가!J3901</f>
        <v>0</v>
      </c>
      <c r="H620" s="9">
        <f t="shared" si="9"/>
        <v>33050</v>
      </c>
      <c r="I620" s="12" t="s">
        <v>1184</v>
      </c>
      <c r="J620" s="6" t="s">
        <v>53</v>
      </c>
      <c r="K620" s="5" t="s">
        <v>53</v>
      </c>
      <c r="L620" s="5" t="s">
        <v>53</v>
      </c>
      <c r="M620" s="5" t="s">
        <v>1172</v>
      </c>
    </row>
    <row r="621" spans="1:13" ht="30" customHeight="1">
      <c r="A621" s="6" t="s">
        <v>1197</v>
      </c>
      <c r="B621" s="6" t="s">
        <v>1194</v>
      </c>
      <c r="C621" s="6" t="s">
        <v>1191</v>
      </c>
      <c r="D621" s="12" t="s">
        <v>1195</v>
      </c>
      <c r="E621" s="9">
        <f>일위대가!F3912</f>
        <v>22622</v>
      </c>
      <c r="F621" s="9">
        <f>일위대가!H3912</f>
        <v>0</v>
      </c>
      <c r="G621" s="9">
        <f>일위대가!J3912</f>
        <v>0</v>
      </c>
      <c r="H621" s="9">
        <f t="shared" si="9"/>
        <v>22622</v>
      </c>
      <c r="I621" s="12" t="s">
        <v>1196</v>
      </c>
      <c r="J621" s="6" t="s">
        <v>53</v>
      </c>
      <c r="K621" s="5" t="s">
        <v>53</v>
      </c>
      <c r="L621" s="5" t="s">
        <v>53</v>
      </c>
      <c r="M621" s="5" t="s">
        <v>1193</v>
      </c>
    </row>
    <row r="622" spans="1:13" ht="30" customHeight="1">
      <c r="A622" s="6" t="s">
        <v>1202</v>
      </c>
      <c r="B622" s="6" t="s">
        <v>1199</v>
      </c>
      <c r="C622" s="6" t="s">
        <v>1200</v>
      </c>
      <c r="D622" s="12" t="s">
        <v>1195</v>
      </c>
      <c r="E622" s="9">
        <f>일위대가!F3918</f>
        <v>5610</v>
      </c>
      <c r="F622" s="9">
        <f>일위대가!H3918</f>
        <v>187022</v>
      </c>
      <c r="G622" s="9">
        <f>일위대가!J3918</f>
        <v>0</v>
      </c>
      <c r="H622" s="9">
        <f t="shared" si="9"/>
        <v>192632</v>
      </c>
      <c r="I622" s="12" t="s">
        <v>1201</v>
      </c>
      <c r="J622" s="6" t="s">
        <v>53</v>
      </c>
      <c r="K622" s="5" t="s">
        <v>53</v>
      </c>
      <c r="L622" s="5" t="s">
        <v>53</v>
      </c>
      <c r="M622" s="5" t="s">
        <v>1193</v>
      </c>
    </row>
    <row r="623" spans="1:13" ht="30" customHeight="1">
      <c r="A623" s="6" t="s">
        <v>1209</v>
      </c>
      <c r="B623" s="6" t="s">
        <v>1194</v>
      </c>
      <c r="C623" s="6" t="s">
        <v>1206</v>
      </c>
      <c r="D623" s="12" t="s">
        <v>1195</v>
      </c>
      <c r="E623" s="9">
        <f>일위대가!F3929</f>
        <v>19973</v>
      </c>
      <c r="F623" s="9">
        <f>일위대가!H3929</f>
        <v>0</v>
      </c>
      <c r="G623" s="9">
        <f>일위대가!J3929</f>
        <v>0</v>
      </c>
      <c r="H623" s="9">
        <f t="shared" si="9"/>
        <v>19973</v>
      </c>
      <c r="I623" s="12" t="s">
        <v>1208</v>
      </c>
      <c r="J623" s="6" t="s">
        <v>53</v>
      </c>
      <c r="K623" s="5" t="s">
        <v>53</v>
      </c>
      <c r="L623" s="5" t="s">
        <v>53</v>
      </c>
      <c r="M623" s="5" t="s">
        <v>1193</v>
      </c>
    </row>
    <row r="624" spans="1:13" ht="30" customHeight="1">
      <c r="A624" s="6" t="s">
        <v>1221</v>
      </c>
      <c r="B624" s="6" t="s">
        <v>1218</v>
      </c>
      <c r="C624" s="6" t="s">
        <v>1219</v>
      </c>
      <c r="D624" s="12" t="s">
        <v>248</v>
      </c>
      <c r="E624" s="9">
        <f>일위대가!F3940</f>
        <v>20920</v>
      </c>
      <c r="F624" s="9">
        <f>일위대가!H3940</f>
        <v>0</v>
      </c>
      <c r="G624" s="9">
        <f>일위대가!J3940</f>
        <v>0</v>
      </c>
      <c r="H624" s="9">
        <f t="shared" si="9"/>
        <v>20920</v>
      </c>
      <c r="I624" s="12" t="s">
        <v>1220</v>
      </c>
      <c r="J624" s="6" t="s">
        <v>53</v>
      </c>
      <c r="K624" s="5" t="s">
        <v>53</v>
      </c>
      <c r="L624" s="5" t="s">
        <v>53</v>
      </c>
      <c r="M624" s="5" t="s">
        <v>1217</v>
      </c>
    </row>
    <row r="625" spans="1:13" ht="30" customHeight="1">
      <c r="A625" s="6" t="s">
        <v>1225</v>
      </c>
      <c r="B625" s="6" t="s">
        <v>1223</v>
      </c>
      <c r="C625" s="6" t="s">
        <v>1219</v>
      </c>
      <c r="D625" s="12" t="s">
        <v>248</v>
      </c>
      <c r="E625" s="9">
        <f>일위대가!F3945</f>
        <v>0</v>
      </c>
      <c r="F625" s="9">
        <f>일위대가!H3945</f>
        <v>85684</v>
      </c>
      <c r="G625" s="9">
        <f>일위대가!J3945</f>
        <v>0</v>
      </c>
      <c r="H625" s="9">
        <f t="shared" si="9"/>
        <v>85684</v>
      </c>
      <c r="I625" s="12" t="s">
        <v>1224</v>
      </c>
      <c r="J625" s="6" t="s">
        <v>53</v>
      </c>
      <c r="K625" s="5" t="s">
        <v>53</v>
      </c>
      <c r="L625" s="5" t="s">
        <v>53</v>
      </c>
      <c r="M625" s="5" t="s">
        <v>1217</v>
      </c>
    </row>
    <row r="626" spans="1:13" ht="30" customHeight="1">
      <c r="A626" s="6" t="s">
        <v>1242</v>
      </c>
      <c r="B626" s="6" t="s">
        <v>1218</v>
      </c>
      <c r="C626" s="6" t="s">
        <v>1240</v>
      </c>
      <c r="D626" s="12" t="s">
        <v>248</v>
      </c>
      <c r="E626" s="9">
        <f>일위대가!F3956</f>
        <v>18706</v>
      </c>
      <c r="F626" s="9">
        <f>일위대가!H3956</f>
        <v>0</v>
      </c>
      <c r="G626" s="9">
        <f>일위대가!J3956</f>
        <v>0</v>
      </c>
      <c r="H626" s="9">
        <f t="shared" si="9"/>
        <v>18706</v>
      </c>
      <c r="I626" s="12" t="s">
        <v>1241</v>
      </c>
      <c r="J626" s="6" t="s">
        <v>53</v>
      </c>
      <c r="K626" s="5" t="s">
        <v>53</v>
      </c>
      <c r="L626" s="5" t="s">
        <v>53</v>
      </c>
      <c r="M626" s="5" t="s">
        <v>1217</v>
      </c>
    </row>
    <row r="627" spans="1:13" ht="30" customHeight="1">
      <c r="A627" s="6" t="s">
        <v>1245</v>
      </c>
      <c r="B627" s="6" t="s">
        <v>1223</v>
      </c>
      <c r="C627" s="6" t="s">
        <v>1240</v>
      </c>
      <c r="D627" s="12" t="s">
        <v>248</v>
      </c>
      <c r="E627" s="9">
        <f>일위대가!F3961</f>
        <v>0</v>
      </c>
      <c r="F627" s="9">
        <f>일위대가!H3961</f>
        <v>47690</v>
      </c>
      <c r="G627" s="9">
        <f>일위대가!J3961</f>
        <v>0</v>
      </c>
      <c r="H627" s="9">
        <f t="shared" si="9"/>
        <v>47690</v>
      </c>
      <c r="I627" s="12" t="s">
        <v>1244</v>
      </c>
      <c r="J627" s="6" t="s">
        <v>53</v>
      </c>
      <c r="K627" s="5" t="s">
        <v>53</v>
      </c>
      <c r="L627" s="5" t="s">
        <v>53</v>
      </c>
      <c r="M627" s="5" t="s">
        <v>1217</v>
      </c>
    </row>
    <row r="628" spans="1:13" ht="30" customHeight="1">
      <c r="A628" s="6" t="s">
        <v>1265</v>
      </c>
      <c r="B628" s="6" t="s">
        <v>1262</v>
      </c>
      <c r="C628" s="6" t="s">
        <v>1263</v>
      </c>
      <c r="D628" s="12" t="s">
        <v>1073</v>
      </c>
      <c r="E628" s="9">
        <f>일위대가!F3968</f>
        <v>54532</v>
      </c>
      <c r="F628" s="9">
        <f>일위대가!H3968</f>
        <v>0</v>
      </c>
      <c r="G628" s="9">
        <f>일위대가!J3968</f>
        <v>0</v>
      </c>
      <c r="H628" s="9">
        <f t="shared" si="9"/>
        <v>54532</v>
      </c>
      <c r="I628" s="12" t="s">
        <v>1264</v>
      </c>
      <c r="J628" s="6" t="s">
        <v>53</v>
      </c>
      <c r="K628" s="5" t="s">
        <v>53</v>
      </c>
      <c r="L628" s="5" t="s">
        <v>53</v>
      </c>
      <c r="M628" s="5" t="s">
        <v>5750</v>
      </c>
    </row>
    <row r="629" spans="1:13" ht="30" customHeight="1">
      <c r="A629" s="6" t="s">
        <v>1355</v>
      </c>
      <c r="B629" s="6" t="s">
        <v>1345</v>
      </c>
      <c r="C629" s="6" t="s">
        <v>1353</v>
      </c>
      <c r="D629" s="12" t="s">
        <v>1073</v>
      </c>
      <c r="E629" s="9">
        <f>일위대가!F3973</f>
        <v>0</v>
      </c>
      <c r="F629" s="9">
        <f>일위대가!H3973</f>
        <v>82549</v>
      </c>
      <c r="G629" s="9">
        <f>일위대가!J3973</f>
        <v>0</v>
      </c>
      <c r="H629" s="9">
        <f t="shared" si="9"/>
        <v>82549</v>
      </c>
      <c r="I629" s="12" t="s">
        <v>1354</v>
      </c>
      <c r="J629" s="6" t="s">
        <v>53</v>
      </c>
      <c r="K629" s="5" t="s">
        <v>53</v>
      </c>
      <c r="L629" s="5" t="s">
        <v>53</v>
      </c>
      <c r="M629" s="5" t="s">
        <v>1348</v>
      </c>
    </row>
    <row r="630" spans="1:13" ht="30" customHeight="1">
      <c r="A630" s="6" t="s">
        <v>1507</v>
      </c>
      <c r="B630" s="6" t="s">
        <v>1494</v>
      </c>
      <c r="C630" s="6" t="s">
        <v>1505</v>
      </c>
      <c r="D630" s="12" t="s">
        <v>51</v>
      </c>
      <c r="E630" s="9">
        <f>일위대가!F3979</f>
        <v>139</v>
      </c>
      <c r="F630" s="9">
        <f>일위대가!H3979</f>
        <v>349</v>
      </c>
      <c r="G630" s="9">
        <f>일위대가!J3979</f>
        <v>0</v>
      </c>
      <c r="H630" s="9">
        <f t="shared" si="9"/>
        <v>488</v>
      </c>
      <c r="I630" s="12" t="s">
        <v>1506</v>
      </c>
      <c r="J630" s="6" t="s">
        <v>53</v>
      </c>
      <c r="K630" s="5" t="s">
        <v>53</v>
      </c>
      <c r="L630" s="5" t="s">
        <v>53</v>
      </c>
      <c r="M630" s="5" t="s">
        <v>1497</v>
      </c>
    </row>
    <row r="631" spans="1:13" ht="30" customHeight="1">
      <c r="A631" s="6" t="s">
        <v>1528</v>
      </c>
      <c r="B631" s="6" t="s">
        <v>1520</v>
      </c>
      <c r="C631" s="6" t="s">
        <v>1505</v>
      </c>
      <c r="D631" s="12" t="s">
        <v>51</v>
      </c>
      <c r="E631" s="9">
        <f>일위대가!F3985</f>
        <v>88</v>
      </c>
      <c r="F631" s="9">
        <f>일위대가!H3985</f>
        <v>444</v>
      </c>
      <c r="G631" s="9">
        <f>일위대가!J3985</f>
        <v>0</v>
      </c>
      <c r="H631" s="9">
        <f t="shared" si="9"/>
        <v>532</v>
      </c>
      <c r="I631" s="12" t="s">
        <v>1527</v>
      </c>
      <c r="J631" s="6" t="s">
        <v>53</v>
      </c>
      <c r="K631" s="5" t="s">
        <v>53</v>
      </c>
      <c r="L631" s="5" t="s">
        <v>53</v>
      </c>
      <c r="M631" s="5" t="s">
        <v>1497</v>
      </c>
    </row>
    <row r="632" spans="1:13" ht="30" customHeight="1">
      <c r="A632" s="6" t="s">
        <v>1571</v>
      </c>
      <c r="B632" s="6" t="s">
        <v>1568</v>
      </c>
      <c r="C632" s="6" t="s">
        <v>1569</v>
      </c>
      <c r="D632" s="12" t="s">
        <v>115</v>
      </c>
      <c r="E632" s="9">
        <f>일위대가!F3990</f>
        <v>0</v>
      </c>
      <c r="F632" s="9">
        <f>일위대가!H3990</f>
        <v>0</v>
      </c>
      <c r="G632" s="9">
        <f>일위대가!J3990</f>
        <v>0</v>
      </c>
      <c r="H632" s="9">
        <f t="shared" si="9"/>
        <v>0</v>
      </c>
      <c r="I632" s="12" t="s">
        <v>1570</v>
      </c>
      <c r="J632" s="6" t="s">
        <v>53</v>
      </c>
      <c r="K632" s="5" t="s">
        <v>53</v>
      </c>
      <c r="L632" s="5" t="s">
        <v>53</v>
      </c>
      <c r="M632" s="5" t="s">
        <v>5771</v>
      </c>
    </row>
    <row r="633" spans="1:13" ht="30" customHeight="1">
      <c r="A633" s="6" t="s">
        <v>1633</v>
      </c>
      <c r="B633" s="6" t="s">
        <v>1568</v>
      </c>
      <c r="C633" s="6" t="s">
        <v>1631</v>
      </c>
      <c r="D633" s="12" t="s">
        <v>115</v>
      </c>
      <c r="E633" s="9">
        <f>일위대가!F3995</f>
        <v>0</v>
      </c>
      <c r="F633" s="9">
        <f>일위대가!H3995</f>
        <v>0</v>
      </c>
      <c r="G633" s="9">
        <f>일위대가!J3995</f>
        <v>0</v>
      </c>
      <c r="H633" s="9">
        <f t="shared" si="9"/>
        <v>0</v>
      </c>
      <c r="I633" s="12" t="s">
        <v>1632</v>
      </c>
      <c r="J633" s="6" t="s">
        <v>53</v>
      </c>
      <c r="K633" s="5" t="s">
        <v>53</v>
      </c>
      <c r="L633" s="5" t="s">
        <v>53</v>
      </c>
      <c r="M633" s="5" t="s">
        <v>5775</v>
      </c>
    </row>
    <row r="634" spans="1:13" ht="30" customHeight="1">
      <c r="A634" s="6" t="s">
        <v>1840</v>
      </c>
      <c r="B634" s="6" t="s">
        <v>1837</v>
      </c>
      <c r="C634" s="6" t="s">
        <v>1838</v>
      </c>
      <c r="D634" s="12" t="s">
        <v>115</v>
      </c>
      <c r="E634" s="9">
        <f>일위대가!F4000</f>
        <v>0</v>
      </c>
      <c r="F634" s="9">
        <f>일위대가!H4000</f>
        <v>0</v>
      </c>
      <c r="G634" s="9">
        <f>일위대가!J4000</f>
        <v>0</v>
      </c>
      <c r="H634" s="9">
        <f t="shared" si="9"/>
        <v>0</v>
      </c>
      <c r="I634" s="12" t="s">
        <v>1839</v>
      </c>
      <c r="J634" s="6" t="s">
        <v>53</v>
      </c>
      <c r="K634" s="5" t="s">
        <v>53</v>
      </c>
      <c r="L634" s="5" t="s">
        <v>53</v>
      </c>
      <c r="M634" s="5" t="s">
        <v>5779</v>
      </c>
    </row>
    <row r="635" spans="1:13" ht="30" customHeight="1">
      <c r="A635" s="6" t="s">
        <v>2022</v>
      </c>
      <c r="B635" s="6" t="s">
        <v>2019</v>
      </c>
      <c r="C635" s="6" t="s">
        <v>2020</v>
      </c>
      <c r="D635" s="12" t="s">
        <v>115</v>
      </c>
      <c r="E635" s="9">
        <f>일위대가!F4005</f>
        <v>245925</v>
      </c>
      <c r="F635" s="9">
        <f>일위대가!H4005</f>
        <v>0</v>
      </c>
      <c r="G635" s="9">
        <f>일위대가!J4005</f>
        <v>0</v>
      </c>
      <c r="H635" s="9">
        <f t="shared" si="9"/>
        <v>245925</v>
      </c>
      <c r="I635" s="12" t="s">
        <v>2021</v>
      </c>
      <c r="J635" s="6" t="s">
        <v>53</v>
      </c>
      <c r="K635" s="5" t="s">
        <v>53</v>
      </c>
      <c r="L635" s="5" t="s">
        <v>53</v>
      </c>
      <c r="M635" s="5" t="s">
        <v>5775</v>
      </c>
    </row>
    <row r="636" spans="1:13" ht="30" customHeight="1">
      <c r="A636" s="6" t="s">
        <v>2083</v>
      </c>
      <c r="B636" s="6" t="s">
        <v>1568</v>
      </c>
      <c r="C636" s="6" t="s">
        <v>2081</v>
      </c>
      <c r="D636" s="12" t="s">
        <v>115</v>
      </c>
      <c r="E636" s="9">
        <f>일위대가!F4010</f>
        <v>0</v>
      </c>
      <c r="F636" s="9">
        <f>일위대가!H4010</f>
        <v>0</v>
      </c>
      <c r="G636" s="9">
        <f>일위대가!J4010</f>
        <v>0</v>
      </c>
      <c r="H636" s="9">
        <f t="shared" si="9"/>
        <v>0</v>
      </c>
      <c r="I636" s="12" t="s">
        <v>2082</v>
      </c>
      <c r="J636" s="6" t="s">
        <v>53</v>
      </c>
      <c r="K636" s="5" t="s">
        <v>53</v>
      </c>
      <c r="L636" s="5" t="s">
        <v>53</v>
      </c>
      <c r="M636" s="5" t="s">
        <v>5775</v>
      </c>
    </row>
    <row r="637" spans="1:13" ht="30" customHeight="1">
      <c r="A637" s="6" t="s">
        <v>2371</v>
      </c>
      <c r="B637" s="6" t="s">
        <v>2361</v>
      </c>
      <c r="C637" s="6" t="s">
        <v>2369</v>
      </c>
      <c r="D637" s="12" t="s">
        <v>248</v>
      </c>
      <c r="E637" s="9">
        <f>일위대가!F4016</f>
        <v>0</v>
      </c>
      <c r="F637" s="9">
        <f>일위대가!H4016</f>
        <v>4961</v>
      </c>
      <c r="G637" s="9">
        <f>일위대가!J4016</f>
        <v>99</v>
      </c>
      <c r="H637" s="9">
        <f t="shared" si="9"/>
        <v>5060</v>
      </c>
      <c r="I637" s="12" t="s">
        <v>2370</v>
      </c>
      <c r="J637" s="6" t="s">
        <v>53</v>
      </c>
      <c r="K637" s="5" t="s">
        <v>53</v>
      </c>
      <c r="L637" s="5" t="s">
        <v>53</v>
      </c>
      <c r="M637" s="5" t="s">
        <v>2364</v>
      </c>
    </row>
    <row r="638" spans="1:13" ht="30" customHeight="1">
      <c r="A638" s="6" t="s">
        <v>2385</v>
      </c>
      <c r="B638" s="6" t="s">
        <v>2382</v>
      </c>
      <c r="C638" s="6" t="s">
        <v>2383</v>
      </c>
      <c r="D638" s="12" t="s">
        <v>248</v>
      </c>
      <c r="E638" s="9">
        <f>일위대가!F4022</f>
        <v>0</v>
      </c>
      <c r="F638" s="9">
        <f>일위대가!H4022</f>
        <v>9069</v>
      </c>
      <c r="G638" s="9">
        <f>일위대가!J4022</f>
        <v>181</v>
      </c>
      <c r="H638" s="9">
        <f t="shared" si="9"/>
        <v>9250</v>
      </c>
      <c r="I638" s="12" t="s">
        <v>2384</v>
      </c>
      <c r="J638" s="6" t="s">
        <v>53</v>
      </c>
      <c r="K638" s="5" t="s">
        <v>53</v>
      </c>
      <c r="L638" s="5" t="s">
        <v>53</v>
      </c>
      <c r="M638" s="5" t="s">
        <v>2377</v>
      </c>
    </row>
    <row r="639" spans="1:13" ht="30" customHeight="1">
      <c r="A639" s="6" t="s">
        <v>2396</v>
      </c>
      <c r="B639" s="6" t="s">
        <v>2389</v>
      </c>
      <c r="C639" s="6" t="s">
        <v>2394</v>
      </c>
      <c r="D639" s="12" t="s">
        <v>248</v>
      </c>
      <c r="E639" s="9">
        <f>일위대가!F4029</f>
        <v>410</v>
      </c>
      <c r="F639" s="9">
        <f>일위대가!H4029</f>
        <v>9870</v>
      </c>
      <c r="G639" s="9">
        <f>일위대가!J4029</f>
        <v>197</v>
      </c>
      <c r="H639" s="9">
        <f t="shared" si="9"/>
        <v>10477</v>
      </c>
      <c r="I639" s="12" t="s">
        <v>2395</v>
      </c>
      <c r="J639" s="6" t="s">
        <v>53</v>
      </c>
      <c r="K639" s="5" t="s">
        <v>53</v>
      </c>
      <c r="L639" s="5" t="s">
        <v>53</v>
      </c>
      <c r="M639" s="5" t="s">
        <v>2392</v>
      </c>
    </row>
    <row r="640" spans="1:13" ht="30" customHeight="1">
      <c r="A640" s="6" t="s">
        <v>2431</v>
      </c>
      <c r="B640" s="6" t="s">
        <v>2428</v>
      </c>
      <c r="C640" s="6" t="s">
        <v>2429</v>
      </c>
      <c r="D640" s="12" t="s">
        <v>248</v>
      </c>
      <c r="E640" s="9">
        <f>일위대가!F4035</f>
        <v>211</v>
      </c>
      <c r="F640" s="9">
        <f>일위대가!H4035</f>
        <v>7041</v>
      </c>
      <c r="G640" s="9">
        <f>일위대가!J4035</f>
        <v>0</v>
      </c>
      <c r="H640" s="9">
        <f t="shared" si="9"/>
        <v>7252</v>
      </c>
      <c r="I640" s="12" t="s">
        <v>2430</v>
      </c>
      <c r="J640" s="6" t="s">
        <v>53</v>
      </c>
      <c r="K640" s="5" t="s">
        <v>53</v>
      </c>
      <c r="L640" s="5" t="s">
        <v>53</v>
      </c>
      <c r="M640" s="5" t="s">
        <v>5807</v>
      </c>
    </row>
    <row r="641" spans="1:13" ht="30" customHeight="1">
      <c r="A641" s="6" t="s">
        <v>2436</v>
      </c>
      <c r="B641" s="6" t="s">
        <v>2433</v>
      </c>
      <c r="C641" s="6" t="s">
        <v>2434</v>
      </c>
      <c r="D641" s="12" t="s">
        <v>248</v>
      </c>
      <c r="E641" s="9">
        <f>일위대가!F4040</f>
        <v>612</v>
      </c>
      <c r="F641" s="9">
        <f>일위대가!H4040</f>
        <v>1945</v>
      </c>
      <c r="G641" s="9">
        <f>일위대가!J4040</f>
        <v>0</v>
      </c>
      <c r="H641" s="9">
        <f t="shared" si="9"/>
        <v>2557</v>
      </c>
      <c r="I641" s="12" t="s">
        <v>2435</v>
      </c>
      <c r="J641" s="6" t="s">
        <v>53</v>
      </c>
      <c r="K641" s="5" t="s">
        <v>53</v>
      </c>
      <c r="L641" s="5" t="s">
        <v>53</v>
      </c>
      <c r="M641" s="5" t="s">
        <v>5812</v>
      </c>
    </row>
    <row r="642" spans="1:13" ht="30" customHeight="1">
      <c r="A642" s="6" t="s">
        <v>2440</v>
      </c>
      <c r="B642" s="6" t="s">
        <v>2438</v>
      </c>
      <c r="C642" s="6" t="s">
        <v>2425</v>
      </c>
      <c r="D642" s="12" t="s">
        <v>248</v>
      </c>
      <c r="E642" s="9">
        <f>일위대가!F4048</f>
        <v>11721</v>
      </c>
      <c r="F642" s="9">
        <f>일위대가!H4048</f>
        <v>16029</v>
      </c>
      <c r="G642" s="9">
        <f>일위대가!J4048</f>
        <v>0</v>
      </c>
      <c r="H642" s="9">
        <f t="shared" si="9"/>
        <v>27750</v>
      </c>
      <c r="I642" s="12" t="s">
        <v>2439</v>
      </c>
      <c r="J642" s="6" t="s">
        <v>53</v>
      </c>
      <c r="K642" s="5" t="s">
        <v>53</v>
      </c>
      <c r="L642" s="5" t="s">
        <v>53</v>
      </c>
      <c r="M642" s="5" t="s">
        <v>5818</v>
      </c>
    </row>
    <row r="643" spans="1:13" ht="30" customHeight="1">
      <c r="A643" s="6" t="s">
        <v>2463</v>
      </c>
      <c r="B643" s="6" t="s">
        <v>2433</v>
      </c>
      <c r="C643" s="6" t="s">
        <v>2461</v>
      </c>
      <c r="D643" s="12" t="s">
        <v>248</v>
      </c>
      <c r="E643" s="9">
        <f>일위대가!F4053</f>
        <v>0</v>
      </c>
      <c r="F643" s="9">
        <f>일위대가!H4053</f>
        <v>1945</v>
      </c>
      <c r="G643" s="9">
        <f>일위대가!J4053</f>
        <v>0</v>
      </c>
      <c r="H643" s="9">
        <f t="shared" si="9"/>
        <v>1945</v>
      </c>
      <c r="I643" s="12" t="s">
        <v>2462</v>
      </c>
      <c r="J643" s="6" t="s">
        <v>53</v>
      </c>
      <c r="K643" s="5" t="s">
        <v>53</v>
      </c>
      <c r="L643" s="5" t="s">
        <v>53</v>
      </c>
      <c r="M643" s="5" t="s">
        <v>5812</v>
      </c>
    </row>
    <row r="644" spans="1:13" ht="30" customHeight="1">
      <c r="A644" s="6" t="s">
        <v>5834</v>
      </c>
      <c r="B644" s="6" t="s">
        <v>5831</v>
      </c>
      <c r="C644" s="6" t="s">
        <v>5832</v>
      </c>
      <c r="D644" s="12" t="s">
        <v>248</v>
      </c>
      <c r="E644" s="9">
        <f>일위대가!F4059</f>
        <v>480</v>
      </c>
      <c r="F644" s="9">
        <f>일위대가!H4059</f>
        <v>16029</v>
      </c>
      <c r="G644" s="9">
        <f>일위대가!J4059</f>
        <v>0</v>
      </c>
      <c r="H644" s="9">
        <f t="shared" ref="H644:H707" si="10">E644+F644+G644</f>
        <v>16509</v>
      </c>
      <c r="I644" s="12" t="s">
        <v>5833</v>
      </c>
      <c r="J644" s="6" t="s">
        <v>53</v>
      </c>
      <c r="K644" s="5" t="s">
        <v>53</v>
      </c>
      <c r="L644" s="5" t="s">
        <v>53</v>
      </c>
      <c r="M644" s="5" t="s">
        <v>5818</v>
      </c>
    </row>
    <row r="645" spans="1:13" ht="30" customHeight="1">
      <c r="A645" s="6" t="s">
        <v>2449</v>
      </c>
      <c r="B645" s="6" t="s">
        <v>2433</v>
      </c>
      <c r="C645" s="6" t="s">
        <v>2447</v>
      </c>
      <c r="D645" s="12" t="s">
        <v>248</v>
      </c>
      <c r="E645" s="9">
        <f>일위대가!F4064</f>
        <v>612</v>
      </c>
      <c r="F645" s="9">
        <f>일위대가!H4064</f>
        <v>2529</v>
      </c>
      <c r="G645" s="9">
        <f>일위대가!J4064</f>
        <v>0</v>
      </c>
      <c r="H645" s="9">
        <f t="shared" si="10"/>
        <v>3141</v>
      </c>
      <c r="I645" s="12" t="s">
        <v>2448</v>
      </c>
      <c r="J645" s="6" t="s">
        <v>53</v>
      </c>
      <c r="K645" s="5" t="s">
        <v>53</v>
      </c>
      <c r="L645" s="5" t="s">
        <v>53</v>
      </c>
      <c r="M645" s="5" t="s">
        <v>5844</v>
      </c>
    </row>
    <row r="646" spans="1:13" ht="30" customHeight="1">
      <c r="A646" s="6" t="s">
        <v>2452</v>
      </c>
      <c r="B646" s="6" t="s">
        <v>2438</v>
      </c>
      <c r="C646" s="6" t="s">
        <v>2444</v>
      </c>
      <c r="D646" s="12" t="s">
        <v>248</v>
      </c>
      <c r="E646" s="9">
        <f>일위대가!F4072</f>
        <v>11870</v>
      </c>
      <c r="F646" s="9">
        <f>일위대가!H4072</f>
        <v>20970</v>
      </c>
      <c r="G646" s="9">
        <f>일위대가!J4072</f>
        <v>0</v>
      </c>
      <c r="H646" s="9">
        <f t="shared" si="10"/>
        <v>32840</v>
      </c>
      <c r="I646" s="12" t="s">
        <v>2451</v>
      </c>
      <c r="J646" s="6" t="s">
        <v>53</v>
      </c>
      <c r="K646" s="5" t="s">
        <v>53</v>
      </c>
      <c r="L646" s="5" t="s">
        <v>53</v>
      </c>
      <c r="M646" s="5" t="s">
        <v>5818</v>
      </c>
    </row>
    <row r="647" spans="1:13" ht="30" customHeight="1">
      <c r="A647" s="6" t="s">
        <v>2490</v>
      </c>
      <c r="B647" s="6" t="s">
        <v>2433</v>
      </c>
      <c r="C647" s="6" t="s">
        <v>2488</v>
      </c>
      <c r="D647" s="12" t="s">
        <v>248</v>
      </c>
      <c r="E647" s="9">
        <f>일위대가!F4077</f>
        <v>0</v>
      </c>
      <c r="F647" s="9">
        <f>일위대가!H4077</f>
        <v>2529</v>
      </c>
      <c r="G647" s="9">
        <f>일위대가!J4077</f>
        <v>0</v>
      </c>
      <c r="H647" s="9">
        <f t="shared" si="10"/>
        <v>2529</v>
      </c>
      <c r="I647" s="12" t="s">
        <v>2489</v>
      </c>
      <c r="J647" s="6" t="s">
        <v>53</v>
      </c>
      <c r="K647" s="5" t="s">
        <v>53</v>
      </c>
      <c r="L647" s="5" t="s">
        <v>53</v>
      </c>
      <c r="M647" s="5" t="s">
        <v>5844</v>
      </c>
    </row>
    <row r="648" spans="1:13" ht="30" customHeight="1">
      <c r="A648" s="6" t="s">
        <v>5854</v>
      </c>
      <c r="B648" s="6" t="s">
        <v>5831</v>
      </c>
      <c r="C648" s="6" t="s">
        <v>5852</v>
      </c>
      <c r="D648" s="12" t="s">
        <v>248</v>
      </c>
      <c r="E648" s="9">
        <f>일위대가!F4083</f>
        <v>629</v>
      </c>
      <c r="F648" s="9">
        <f>일위대가!H4083</f>
        <v>20970</v>
      </c>
      <c r="G648" s="9">
        <f>일위대가!J4083</f>
        <v>0</v>
      </c>
      <c r="H648" s="9">
        <f t="shared" si="10"/>
        <v>21599</v>
      </c>
      <c r="I648" s="12" t="s">
        <v>5853</v>
      </c>
      <c r="J648" s="6" t="s">
        <v>53</v>
      </c>
      <c r="K648" s="5" t="s">
        <v>53</v>
      </c>
      <c r="L648" s="5" t="s">
        <v>53</v>
      </c>
      <c r="M648" s="5" t="s">
        <v>5818</v>
      </c>
    </row>
    <row r="649" spans="1:13" ht="30" customHeight="1">
      <c r="A649" s="6" t="s">
        <v>2481</v>
      </c>
      <c r="B649" s="6" t="s">
        <v>2478</v>
      </c>
      <c r="C649" s="6" t="s">
        <v>2479</v>
      </c>
      <c r="D649" s="12" t="s">
        <v>248</v>
      </c>
      <c r="E649" s="9">
        <f>일위대가!F4089</f>
        <v>327</v>
      </c>
      <c r="F649" s="9">
        <f>일위대가!H4089</f>
        <v>10933</v>
      </c>
      <c r="G649" s="9">
        <f>일위대가!J4089</f>
        <v>0</v>
      </c>
      <c r="H649" s="9">
        <f t="shared" si="10"/>
        <v>11260</v>
      </c>
      <c r="I649" s="12" t="s">
        <v>2480</v>
      </c>
      <c r="J649" s="6" t="s">
        <v>53</v>
      </c>
      <c r="K649" s="5" t="s">
        <v>53</v>
      </c>
      <c r="L649" s="5" t="s">
        <v>53</v>
      </c>
      <c r="M649" s="5" t="s">
        <v>5864</v>
      </c>
    </row>
    <row r="650" spans="1:13" ht="30" customHeight="1">
      <c r="A650" s="6" t="s">
        <v>2498</v>
      </c>
      <c r="B650" s="6" t="s">
        <v>2478</v>
      </c>
      <c r="C650" s="6" t="s">
        <v>2496</v>
      </c>
      <c r="D650" s="12" t="s">
        <v>248</v>
      </c>
      <c r="E650" s="9">
        <f>일위대가!F4095</f>
        <v>417</v>
      </c>
      <c r="F650" s="9">
        <f>일위대가!H4095</f>
        <v>13929</v>
      </c>
      <c r="G650" s="9">
        <f>일위대가!J4095</f>
        <v>0</v>
      </c>
      <c r="H650" s="9">
        <f t="shared" si="10"/>
        <v>14346</v>
      </c>
      <c r="I650" s="12" t="s">
        <v>2497</v>
      </c>
      <c r="J650" s="6" t="s">
        <v>53</v>
      </c>
      <c r="K650" s="5" t="s">
        <v>53</v>
      </c>
      <c r="L650" s="5" t="s">
        <v>53</v>
      </c>
      <c r="M650" s="5" t="s">
        <v>5864</v>
      </c>
    </row>
    <row r="651" spans="1:13" ht="30" customHeight="1">
      <c r="A651" s="6" t="s">
        <v>2520</v>
      </c>
      <c r="B651" s="6" t="s">
        <v>2518</v>
      </c>
      <c r="C651" s="6" t="s">
        <v>2479</v>
      </c>
      <c r="D651" s="12" t="s">
        <v>248</v>
      </c>
      <c r="E651" s="9">
        <f>일위대가!F4101</f>
        <v>269</v>
      </c>
      <c r="F651" s="9">
        <f>일위대가!H4101</f>
        <v>8987</v>
      </c>
      <c r="G651" s="9">
        <f>일위대가!J4101</f>
        <v>0</v>
      </c>
      <c r="H651" s="9">
        <f t="shared" si="10"/>
        <v>9256</v>
      </c>
      <c r="I651" s="12" t="s">
        <v>2519</v>
      </c>
      <c r="J651" s="6" t="s">
        <v>53</v>
      </c>
      <c r="K651" s="5" t="s">
        <v>53</v>
      </c>
      <c r="L651" s="5" t="s">
        <v>53</v>
      </c>
      <c r="M651" s="5" t="s">
        <v>5864</v>
      </c>
    </row>
    <row r="652" spans="1:13" ht="30" customHeight="1">
      <c r="A652" s="6" t="s">
        <v>2534</v>
      </c>
      <c r="B652" s="6" t="s">
        <v>2518</v>
      </c>
      <c r="C652" s="6" t="s">
        <v>2496</v>
      </c>
      <c r="D652" s="12" t="s">
        <v>248</v>
      </c>
      <c r="E652" s="9">
        <f>일위대가!F4107</f>
        <v>359</v>
      </c>
      <c r="F652" s="9">
        <f>일위대가!H4107</f>
        <v>11983</v>
      </c>
      <c r="G652" s="9">
        <f>일위대가!J4107</f>
        <v>0</v>
      </c>
      <c r="H652" s="9">
        <f t="shared" si="10"/>
        <v>12342</v>
      </c>
      <c r="I652" s="12" t="s">
        <v>2533</v>
      </c>
      <c r="J652" s="6" t="s">
        <v>53</v>
      </c>
      <c r="K652" s="5" t="s">
        <v>53</v>
      </c>
      <c r="L652" s="5" t="s">
        <v>53</v>
      </c>
      <c r="M652" s="5" t="s">
        <v>5864</v>
      </c>
    </row>
    <row r="653" spans="1:13" ht="30" customHeight="1">
      <c r="A653" s="6" t="s">
        <v>2545</v>
      </c>
      <c r="B653" s="6" t="s">
        <v>2543</v>
      </c>
      <c r="C653" s="6" t="s">
        <v>2539</v>
      </c>
      <c r="D653" s="12" t="s">
        <v>248</v>
      </c>
      <c r="E653" s="9">
        <f>일위대가!F4114</f>
        <v>2874</v>
      </c>
      <c r="F653" s="9">
        <f>일위대가!H4114</f>
        <v>13929</v>
      </c>
      <c r="G653" s="9">
        <f>일위대가!J4114</f>
        <v>0</v>
      </c>
      <c r="H653" s="9">
        <f t="shared" si="10"/>
        <v>16803</v>
      </c>
      <c r="I653" s="12" t="s">
        <v>2544</v>
      </c>
      <c r="J653" s="6" t="s">
        <v>53</v>
      </c>
      <c r="K653" s="5" t="s">
        <v>53</v>
      </c>
      <c r="L653" s="5" t="s">
        <v>53</v>
      </c>
      <c r="M653" s="5" t="s">
        <v>5881</v>
      </c>
    </row>
    <row r="654" spans="1:13" ht="30" customHeight="1">
      <c r="A654" s="6" t="s">
        <v>5889</v>
      </c>
      <c r="B654" s="6" t="s">
        <v>2543</v>
      </c>
      <c r="C654" s="6" t="s">
        <v>2461</v>
      </c>
      <c r="D654" s="12" t="s">
        <v>248</v>
      </c>
      <c r="E654" s="9">
        <f>일위대가!F4120</f>
        <v>417</v>
      </c>
      <c r="F654" s="9">
        <f>일위대가!H4120</f>
        <v>13929</v>
      </c>
      <c r="G654" s="9">
        <f>일위대가!J4120</f>
        <v>0</v>
      </c>
      <c r="H654" s="9">
        <f t="shared" si="10"/>
        <v>14346</v>
      </c>
      <c r="I654" s="12" t="s">
        <v>5888</v>
      </c>
      <c r="J654" s="6" t="s">
        <v>53</v>
      </c>
      <c r="K654" s="5" t="s">
        <v>53</v>
      </c>
      <c r="L654" s="5" t="s">
        <v>53</v>
      </c>
      <c r="M654" s="5" t="s">
        <v>5881</v>
      </c>
    </row>
    <row r="655" spans="1:13" ht="30" customHeight="1">
      <c r="A655" s="6" t="s">
        <v>2553</v>
      </c>
      <c r="B655" s="6" t="s">
        <v>2543</v>
      </c>
      <c r="C655" s="6" t="s">
        <v>2549</v>
      </c>
      <c r="D655" s="12" t="s">
        <v>248</v>
      </c>
      <c r="E655" s="9">
        <f>일위대가!F4127</f>
        <v>2053</v>
      </c>
      <c r="F655" s="9">
        <f>일위대가!H4127</f>
        <v>10933</v>
      </c>
      <c r="G655" s="9">
        <f>일위대가!J4127</f>
        <v>0</v>
      </c>
      <c r="H655" s="9">
        <f t="shared" si="10"/>
        <v>12986</v>
      </c>
      <c r="I655" s="12" t="s">
        <v>2552</v>
      </c>
      <c r="J655" s="6" t="s">
        <v>53</v>
      </c>
      <c r="K655" s="5" t="s">
        <v>53</v>
      </c>
      <c r="L655" s="5" t="s">
        <v>53</v>
      </c>
      <c r="M655" s="5" t="s">
        <v>5881</v>
      </c>
    </row>
    <row r="656" spans="1:13" ht="30" customHeight="1">
      <c r="A656" s="6" t="s">
        <v>5901</v>
      </c>
      <c r="B656" s="6" t="s">
        <v>2543</v>
      </c>
      <c r="C656" s="6" t="s">
        <v>5899</v>
      </c>
      <c r="D656" s="12" t="s">
        <v>248</v>
      </c>
      <c r="E656" s="9">
        <f>일위대가!F4133</f>
        <v>327</v>
      </c>
      <c r="F656" s="9">
        <f>일위대가!H4133</f>
        <v>10933</v>
      </c>
      <c r="G656" s="9">
        <f>일위대가!J4133</f>
        <v>0</v>
      </c>
      <c r="H656" s="9">
        <f t="shared" si="10"/>
        <v>11260</v>
      </c>
      <c r="I656" s="12" t="s">
        <v>5900</v>
      </c>
      <c r="J656" s="6" t="s">
        <v>53</v>
      </c>
      <c r="K656" s="5" t="s">
        <v>53</v>
      </c>
      <c r="L656" s="5" t="s">
        <v>53</v>
      </c>
      <c r="M656" s="5" t="s">
        <v>5881</v>
      </c>
    </row>
    <row r="657" spans="1:13" ht="30" customHeight="1">
      <c r="A657" s="6" t="s">
        <v>2564</v>
      </c>
      <c r="B657" s="6" t="s">
        <v>2433</v>
      </c>
      <c r="C657" s="6" t="s">
        <v>2562</v>
      </c>
      <c r="D657" s="12" t="s">
        <v>248</v>
      </c>
      <c r="E657" s="9">
        <f>일위대가!F4138</f>
        <v>459</v>
      </c>
      <c r="F657" s="9">
        <f>일위대가!H4138</f>
        <v>1945</v>
      </c>
      <c r="G657" s="9">
        <f>일위대가!J4138</f>
        <v>0</v>
      </c>
      <c r="H657" s="9">
        <f t="shared" si="10"/>
        <v>2404</v>
      </c>
      <c r="I657" s="12" t="s">
        <v>2563</v>
      </c>
      <c r="J657" s="6" t="s">
        <v>53</v>
      </c>
      <c r="K657" s="5" t="s">
        <v>53</v>
      </c>
      <c r="L657" s="5" t="s">
        <v>53</v>
      </c>
      <c r="M657" s="5" t="s">
        <v>5812</v>
      </c>
    </row>
    <row r="658" spans="1:13" ht="30" customHeight="1">
      <c r="A658" s="6" t="s">
        <v>2574</v>
      </c>
      <c r="B658" s="6" t="s">
        <v>2571</v>
      </c>
      <c r="C658" s="6" t="s">
        <v>2572</v>
      </c>
      <c r="D658" s="12" t="s">
        <v>248</v>
      </c>
      <c r="E658" s="9">
        <f>일위대가!F4144</f>
        <v>269</v>
      </c>
      <c r="F658" s="9">
        <f>일위대가!H4144</f>
        <v>8987</v>
      </c>
      <c r="G658" s="9">
        <f>일위대가!J4144</f>
        <v>0</v>
      </c>
      <c r="H658" s="9">
        <f t="shared" si="10"/>
        <v>9256</v>
      </c>
      <c r="I658" s="12" t="s">
        <v>2573</v>
      </c>
      <c r="J658" s="6" t="s">
        <v>53</v>
      </c>
      <c r="K658" s="5" t="s">
        <v>53</v>
      </c>
      <c r="L658" s="5" t="s">
        <v>53</v>
      </c>
      <c r="M658" s="5" t="s">
        <v>5911</v>
      </c>
    </row>
    <row r="659" spans="1:13" ht="30" customHeight="1">
      <c r="A659" s="6" t="s">
        <v>2583</v>
      </c>
      <c r="B659" s="6" t="s">
        <v>2433</v>
      </c>
      <c r="C659" s="6" t="s">
        <v>2581</v>
      </c>
      <c r="D659" s="12" t="s">
        <v>248</v>
      </c>
      <c r="E659" s="9">
        <f>일위대가!F4149</f>
        <v>459</v>
      </c>
      <c r="F659" s="9">
        <f>일위대가!H4149</f>
        <v>2529</v>
      </c>
      <c r="G659" s="9">
        <f>일위대가!J4149</f>
        <v>0</v>
      </c>
      <c r="H659" s="9">
        <f t="shared" si="10"/>
        <v>2988</v>
      </c>
      <c r="I659" s="12" t="s">
        <v>2582</v>
      </c>
      <c r="J659" s="6" t="s">
        <v>53</v>
      </c>
      <c r="K659" s="5" t="s">
        <v>53</v>
      </c>
      <c r="L659" s="5" t="s">
        <v>53</v>
      </c>
      <c r="M659" s="5" t="s">
        <v>5844</v>
      </c>
    </row>
    <row r="660" spans="1:13" ht="30" customHeight="1">
      <c r="A660" s="6" t="s">
        <v>2589</v>
      </c>
      <c r="B660" s="6" t="s">
        <v>2571</v>
      </c>
      <c r="C660" s="6" t="s">
        <v>2587</v>
      </c>
      <c r="D660" s="12" t="s">
        <v>248</v>
      </c>
      <c r="E660" s="9">
        <f>일위대가!F4155</f>
        <v>359</v>
      </c>
      <c r="F660" s="9">
        <f>일위대가!H4155</f>
        <v>11983</v>
      </c>
      <c r="G660" s="9">
        <f>일위대가!J4155</f>
        <v>0</v>
      </c>
      <c r="H660" s="9">
        <f t="shared" si="10"/>
        <v>12342</v>
      </c>
      <c r="I660" s="12" t="s">
        <v>2588</v>
      </c>
      <c r="J660" s="6" t="s">
        <v>53</v>
      </c>
      <c r="K660" s="5" t="s">
        <v>53</v>
      </c>
      <c r="L660" s="5" t="s">
        <v>53</v>
      </c>
      <c r="M660" s="5" t="s">
        <v>5911</v>
      </c>
    </row>
    <row r="661" spans="1:13" ht="30" customHeight="1">
      <c r="A661" s="6" t="s">
        <v>2620</v>
      </c>
      <c r="B661" s="6" t="s">
        <v>2617</v>
      </c>
      <c r="C661" s="6" t="s">
        <v>2618</v>
      </c>
      <c r="D661" s="12" t="s">
        <v>115</v>
      </c>
      <c r="E661" s="9">
        <f>일위대가!F4162</f>
        <v>133589</v>
      </c>
      <c r="F661" s="9">
        <f>일위대가!H4162</f>
        <v>107479</v>
      </c>
      <c r="G661" s="9">
        <f>일위대가!J4162</f>
        <v>0</v>
      </c>
      <c r="H661" s="9">
        <f t="shared" si="10"/>
        <v>241068</v>
      </c>
      <c r="I661" s="12" t="s">
        <v>2619</v>
      </c>
      <c r="J661" s="6" t="s">
        <v>53</v>
      </c>
      <c r="K661" s="5" t="s">
        <v>53</v>
      </c>
      <c r="L661" s="5" t="s">
        <v>53</v>
      </c>
      <c r="M661" s="5" t="s">
        <v>5923</v>
      </c>
    </row>
    <row r="662" spans="1:13" ht="30" customHeight="1">
      <c r="A662" s="6" t="s">
        <v>2624</v>
      </c>
      <c r="B662" s="6" t="s">
        <v>2622</v>
      </c>
      <c r="C662" s="6" t="s">
        <v>2614</v>
      </c>
      <c r="D662" s="12" t="s">
        <v>248</v>
      </c>
      <c r="E662" s="9">
        <f>일위대가!F4167</f>
        <v>0</v>
      </c>
      <c r="F662" s="9">
        <f>일위대가!H4167</f>
        <v>14963</v>
      </c>
      <c r="G662" s="9">
        <f>일위대가!J4167</f>
        <v>0</v>
      </c>
      <c r="H662" s="9">
        <f t="shared" si="10"/>
        <v>14963</v>
      </c>
      <c r="I662" s="12" t="s">
        <v>2623</v>
      </c>
      <c r="J662" s="6" t="s">
        <v>53</v>
      </c>
      <c r="K662" s="5" t="s">
        <v>53</v>
      </c>
      <c r="L662" s="5" t="s">
        <v>53</v>
      </c>
      <c r="M662" s="5" t="s">
        <v>2616</v>
      </c>
    </row>
    <row r="663" spans="1:13" ht="30" customHeight="1">
      <c r="A663" s="6" t="s">
        <v>2632</v>
      </c>
      <c r="B663" s="6" t="s">
        <v>2622</v>
      </c>
      <c r="C663" s="6" t="s">
        <v>2628</v>
      </c>
      <c r="D663" s="12" t="s">
        <v>248</v>
      </c>
      <c r="E663" s="9">
        <f>일위대가!F4172</f>
        <v>0</v>
      </c>
      <c r="F663" s="9">
        <f>일위대가!H4172</f>
        <v>16278</v>
      </c>
      <c r="G663" s="9">
        <f>일위대가!J4172</f>
        <v>0</v>
      </c>
      <c r="H663" s="9">
        <f t="shared" si="10"/>
        <v>16278</v>
      </c>
      <c r="I663" s="12" t="s">
        <v>2631</v>
      </c>
      <c r="J663" s="6" t="s">
        <v>53</v>
      </c>
      <c r="K663" s="5" t="s">
        <v>53</v>
      </c>
      <c r="L663" s="5" t="s">
        <v>53</v>
      </c>
      <c r="M663" s="5" t="s">
        <v>2616</v>
      </c>
    </row>
    <row r="664" spans="1:13" ht="30" customHeight="1">
      <c r="A664" s="6" t="s">
        <v>2642</v>
      </c>
      <c r="B664" s="6" t="s">
        <v>2622</v>
      </c>
      <c r="C664" s="6" t="s">
        <v>2640</v>
      </c>
      <c r="D664" s="12" t="s">
        <v>248</v>
      </c>
      <c r="E664" s="9">
        <f>일위대가!F4177</f>
        <v>0</v>
      </c>
      <c r="F664" s="9">
        <f>일위대가!H4177</f>
        <v>13506</v>
      </c>
      <c r="G664" s="9">
        <f>일위대가!J4177</f>
        <v>0</v>
      </c>
      <c r="H664" s="9">
        <f t="shared" si="10"/>
        <v>13506</v>
      </c>
      <c r="I664" s="12" t="s">
        <v>2641</v>
      </c>
      <c r="J664" s="6" t="s">
        <v>53</v>
      </c>
      <c r="K664" s="5" t="s">
        <v>53</v>
      </c>
      <c r="L664" s="5" t="s">
        <v>53</v>
      </c>
      <c r="M664" s="5" t="s">
        <v>2616</v>
      </c>
    </row>
    <row r="665" spans="1:13" ht="30" customHeight="1">
      <c r="A665" s="6" t="s">
        <v>2657</v>
      </c>
      <c r="B665" s="6" t="s">
        <v>1940</v>
      </c>
      <c r="C665" s="6" t="s">
        <v>1948</v>
      </c>
      <c r="D665" s="12" t="s">
        <v>248</v>
      </c>
      <c r="E665" s="9">
        <f>일위대가!F4182</f>
        <v>0</v>
      </c>
      <c r="F665" s="9">
        <f>일위대가!H4182</f>
        <v>6581</v>
      </c>
      <c r="G665" s="9">
        <f>일위대가!J4182</f>
        <v>0</v>
      </c>
      <c r="H665" s="9">
        <f t="shared" si="10"/>
        <v>6581</v>
      </c>
      <c r="I665" s="12" t="s">
        <v>2656</v>
      </c>
      <c r="J665" s="6" t="s">
        <v>53</v>
      </c>
      <c r="K665" s="5" t="s">
        <v>53</v>
      </c>
      <c r="L665" s="5" t="s">
        <v>53</v>
      </c>
      <c r="M665" s="5" t="s">
        <v>1943</v>
      </c>
    </row>
    <row r="666" spans="1:13" ht="30" customHeight="1">
      <c r="A666" s="6" t="s">
        <v>2671</v>
      </c>
      <c r="B666" s="6" t="s">
        <v>1940</v>
      </c>
      <c r="C666" s="6" t="s">
        <v>1941</v>
      </c>
      <c r="D666" s="12" t="s">
        <v>248</v>
      </c>
      <c r="E666" s="9">
        <f>일위대가!F4187</f>
        <v>0</v>
      </c>
      <c r="F666" s="9">
        <f>일위대가!H4187</f>
        <v>8733</v>
      </c>
      <c r="G666" s="9">
        <f>일위대가!J4187</f>
        <v>0</v>
      </c>
      <c r="H666" s="9">
        <f t="shared" si="10"/>
        <v>8733</v>
      </c>
      <c r="I666" s="12" t="s">
        <v>2670</v>
      </c>
      <c r="J666" s="6" t="s">
        <v>53</v>
      </c>
      <c r="K666" s="5" t="s">
        <v>53</v>
      </c>
      <c r="L666" s="5" t="s">
        <v>53</v>
      </c>
      <c r="M666" s="5" t="s">
        <v>1943</v>
      </c>
    </row>
    <row r="667" spans="1:13" ht="30" customHeight="1">
      <c r="A667" s="6" t="s">
        <v>2775</v>
      </c>
      <c r="B667" s="6" t="s">
        <v>2772</v>
      </c>
      <c r="C667" s="6" t="s">
        <v>2773</v>
      </c>
      <c r="D667" s="12" t="s">
        <v>91</v>
      </c>
      <c r="E667" s="9">
        <f>일위대가!F4191</f>
        <v>0</v>
      </c>
      <c r="F667" s="9">
        <f>일위대가!H4191</f>
        <v>3541</v>
      </c>
      <c r="G667" s="9">
        <f>일위대가!J4191</f>
        <v>0</v>
      </c>
      <c r="H667" s="9">
        <f t="shared" si="10"/>
        <v>3541</v>
      </c>
      <c r="I667" s="12" t="s">
        <v>2774</v>
      </c>
      <c r="J667" s="6" t="s">
        <v>53</v>
      </c>
      <c r="K667" s="5" t="s">
        <v>53</v>
      </c>
      <c r="L667" s="5" t="s">
        <v>53</v>
      </c>
      <c r="M667" s="5" t="s">
        <v>2768</v>
      </c>
    </row>
    <row r="668" spans="1:13" ht="30" customHeight="1">
      <c r="A668" s="6" t="s">
        <v>2897</v>
      </c>
      <c r="B668" s="6" t="s">
        <v>2895</v>
      </c>
      <c r="C668" s="6" t="s">
        <v>1093</v>
      </c>
      <c r="D668" s="12" t="s">
        <v>381</v>
      </c>
      <c r="E668" s="9">
        <f>일위대가!F4196</f>
        <v>202</v>
      </c>
      <c r="F668" s="9">
        <f>일위대가!H4196</f>
        <v>5192</v>
      </c>
      <c r="G668" s="9">
        <f>일위대가!J4196</f>
        <v>15</v>
      </c>
      <c r="H668" s="9">
        <f t="shared" si="10"/>
        <v>5409</v>
      </c>
      <c r="I668" s="12" t="s">
        <v>2896</v>
      </c>
      <c r="J668" s="6" t="s">
        <v>53</v>
      </c>
      <c r="K668" s="5" t="s">
        <v>53</v>
      </c>
      <c r="L668" s="5" t="s">
        <v>53</v>
      </c>
      <c r="M668" s="5" t="s">
        <v>3321</v>
      </c>
    </row>
    <row r="669" spans="1:13" ht="30" customHeight="1">
      <c r="A669" s="6" t="s">
        <v>5949</v>
      </c>
      <c r="B669" s="6" t="s">
        <v>3351</v>
      </c>
      <c r="C669" s="6" t="s">
        <v>1093</v>
      </c>
      <c r="D669" s="12" t="s">
        <v>381</v>
      </c>
      <c r="E669" s="9">
        <f>일위대가!F4209</f>
        <v>164</v>
      </c>
      <c r="F669" s="9">
        <f>일위대가!H4209</f>
        <v>4131</v>
      </c>
      <c r="G669" s="9">
        <f>일위대가!J4209</f>
        <v>13</v>
      </c>
      <c r="H669" s="9">
        <f t="shared" si="10"/>
        <v>4308</v>
      </c>
      <c r="I669" s="12" t="s">
        <v>5948</v>
      </c>
      <c r="J669" s="6" t="s">
        <v>53</v>
      </c>
      <c r="K669" s="5" t="s">
        <v>53</v>
      </c>
      <c r="L669" s="5" t="s">
        <v>53</v>
      </c>
      <c r="M669" s="5" t="s">
        <v>3321</v>
      </c>
    </row>
    <row r="670" spans="1:13" ht="30" customHeight="1">
      <c r="A670" s="6" t="s">
        <v>5952</v>
      </c>
      <c r="B670" s="6" t="s">
        <v>3355</v>
      </c>
      <c r="C670" s="6" t="s">
        <v>1093</v>
      </c>
      <c r="D670" s="12" t="s">
        <v>381</v>
      </c>
      <c r="E670" s="9">
        <f>일위대가!F4222</f>
        <v>38</v>
      </c>
      <c r="F670" s="9">
        <f>일위대가!H4222</f>
        <v>1061</v>
      </c>
      <c r="G670" s="9">
        <f>일위대가!J4222</f>
        <v>2</v>
      </c>
      <c r="H670" s="9">
        <f t="shared" si="10"/>
        <v>1101</v>
      </c>
      <c r="I670" s="12" t="s">
        <v>5951</v>
      </c>
      <c r="J670" s="6" t="s">
        <v>53</v>
      </c>
      <c r="K670" s="5" t="s">
        <v>53</v>
      </c>
      <c r="L670" s="5" t="s">
        <v>53</v>
      </c>
      <c r="M670" s="5" t="s">
        <v>3321</v>
      </c>
    </row>
    <row r="671" spans="1:13" ht="30" customHeight="1">
      <c r="A671" s="6" t="s">
        <v>3501</v>
      </c>
      <c r="B671" s="6" t="s">
        <v>3498</v>
      </c>
      <c r="C671" s="6" t="s">
        <v>3499</v>
      </c>
      <c r="D671" s="12" t="s">
        <v>134</v>
      </c>
      <c r="E671" s="9">
        <f>일위대가!F4226</f>
        <v>0</v>
      </c>
      <c r="F671" s="9">
        <f>일위대가!H4226</f>
        <v>0</v>
      </c>
      <c r="G671" s="9">
        <f>일위대가!J4226</f>
        <v>124</v>
      </c>
      <c r="H671" s="9">
        <f t="shared" si="10"/>
        <v>124</v>
      </c>
      <c r="I671" s="12" t="s">
        <v>3500</v>
      </c>
      <c r="J671" s="6" t="s">
        <v>53</v>
      </c>
      <c r="K671" s="5" t="s">
        <v>5456</v>
      </c>
      <c r="L671" s="5" t="s">
        <v>53</v>
      </c>
      <c r="M671" s="5" t="s">
        <v>5979</v>
      </c>
    </row>
    <row r="672" spans="1:13" ht="30" customHeight="1">
      <c r="A672" s="6" t="s">
        <v>3036</v>
      </c>
      <c r="B672" s="6" t="s">
        <v>3033</v>
      </c>
      <c r="C672" s="6" t="s">
        <v>3034</v>
      </c>
      <c r="D672" s="12" t="s">
        <v>248</v>
      </c>
      <c r="E672" s="9">
        <f>일위대가!F4231</f>
        <v>502</v>
      </c>
      <c r="F672" s="9">
        <f>일위대가!H4231</f>
        <v>2183</v>
      </c>
      <c r="G672" s="9">
        <f>일위대가!J4231</f>
        <v>0</v>
      </c>
      <c r="H672" s="9">
        <f t="shared" si="10"/>
        <v>2685</v>
      </c>
      <c r="I672" s="12" t="s">
        <v>3035</v>
      </c>
      <c r="J672" s="6" t="s">
        <v>53</v>
      </c>
      <c r="K672" s="5" t="s">
        <v>53</v>
      </c>
      <c r="L672" s="5" t="s">
        <v>53</v>
      </c>
      <c r="M672" s="5" t="s">
        <v>4412</v>
      </c>
    </row>
    <row r="673" spans="1:13" ht="30" customHeight="1">
      <c r="A673" s="6" t="s">
        <v>3041</v>
      </c>
      <c r="B673" s="6" t="s">
        <v>3038</v>
      </c>
      <c r="C673" s="6" t="s">
        <v>3039</v>
      </c>
      <c r="D673" s="12" t="s">
        <v>248</v>
      </c>
      <c r="E673" s="9">
        <f>일위대가!F4236</f>
        <v>643</v>
      </c>
      <c r="F673" s="9">
        <f>일위대가!H4236</f>
        <v>5823</v>
      </c>
      <c r="G673" s="9">
        <f>일위대가!J4236</f>
        <v>0</v>
      </c>
      <c r="H673" s="9">
        <f t="shared" si="10"/>
        <v>6466</v>
      </c>
      <c r="I673" s="12" t="s">
        <v>3040</v>
      </c>
      <c r="J673" s="6" t="s">
        <v>53</v>
      </c>
      <c r="K673" s="5" t="s">
        <v>53</v>
      </c>
      <c r="L673" s="5" t="s">
        <v>53</v>
      </c>
      <c r="M673" s="5" t="s">
        <v>4304</v>
      </c>
    </row>
    <row r="674" spans="1:13" ht="30" customHeight="1">
      <c r="A674" s="6" t="s">
        <v>5985</v>
      </c>
      <c r="B674" s="6" t="s">
        <v>4422</v>
      </c>
      <c r="C674" s="6" t="s">
        <v>3034</v>
      </c>
      <c r="D674" s="12" t="s">
        <v>248</v>
      </c>
      <c r="E674" s="9">
        <f>일위대가!F4242</f>
        <v>502</v>
      </c>
      <c r="F674" s="9">
        <f>일위대가!H4242</f>
        <v>0</v>
      </c>
      <c r="G674" s="9">
        <f>일위대가!J4242</f>
        <v>0</v>
      </c>
      <c r="H674" s="9">
        <f t="shared" si="10"/>
        <v>502</v>
      </c>
      <c r="I674" s="12" t="s">
        <v>5984</v>
      </c>
      <c r="J674" s="6" t="s">
        <v>53</v>
      </c>
      <c r="K674" s="5" t="s">
        <v>53</v>
      </c>
      <c r="L674" s="5" t="s">
        <v>53</v>
      </c>
      <c r="M674" s="5" t="s">
        <v>4412</v>
      </c>
    </row>
    <row r="675" spans="1:13" ht="30" customHeight="1">
      <c r="A675" s="6" t="s">
        <v>5989</v>
      </c>
      <c r="B675" s="6" t="s">
        <v>4410</v>
      </c>
      <c r="C675" s="6" t="s">
        <v>5987</v>
      </c>
      <c r="D675" s="12" t="s">
        <v>248</v>
      </c>
      <c r="E675" s="9">
        <f>일위대가!F4247</f>
        <v>0</v>
      </c>
      <c r="F675" s="9">
        <f>일위대가!H4247</f>
        <v>2183</v>
      </c>
      <c r="G675" s="9">
        <f>일위대가!J4247</f>
        <v>0</v>
      </c>
      <c r="H675" s="9">
        <f t="shared" si="10"/>
        <v>2183</v>
      </c>
      <c r="I675" s="12" t="s">
        <v>5988</v>
      </c>
      <c r="J675" s="6" t="s">
        <v>53</v>
      </c>
      <c r="K675" s="5" t="s">
        <v>53</v>
      </c>
      <c r="L675" s="5" t="s">
        <v>53</v>
      </c>
      <c r="M675" s="5" t="s">
        <v>4412</v>
      </c>
    </row>
    <row r="676" spans="1:13" ht="30" customHeight="1">
      <c r="A676" s="6" t="s">
        <v>5994</v>
      </c>
      <c r="B676" s="6" t="s">
        <v>4315</v>
      </c>
      <c r="C676" s="6" t="s">
        <v>5992</v>
      </c>
      <c r="D676" s="12" t="s">
        <v>248</v>
      </c>
      <c r="E676" s="9">
        <f>일위대가!F4253</f>
        <v>643</v>
      </c>
      <c r="F676" s="9">
        <f>일위대가!H4253</f>
        <v>0</v>
      </c>
      <c r="G676" s="9">
        <f>일위대가!J4253</f>
        <v>0</v>
      </c>
      <c r="H676" s="9">
        <f t="shared" si="10"/>
        <v>643</v>
      </c>
      <c r="I676" s="12" t="s">
        <v>5993</v>
      </c>
      <c r="J676" s="6" t="s">
        <v>53</v>
      </c>
      <c r="K676" s="5" t="s">
        <v>53</v>
      </c>
      <c r="L676" s="5" t="s">
        <v>53</v>
      </c>
      <c r="M676" s="5" t="s">
        <v>4304</v>
      </c>
    </row>
    <row r="677" spans="1:13" ht="30" customHeight="1">
      <c r="A677" s="6" t="s">
        <v>3111</v>
      </c>
      <c r="B677" s="6" t="s">
        <v>3108</v>
      </c>
      <c r="C677" s="6" t="s">
        <v>3109</v>
      </c>
      <c r="D677" s="12" t="s">
        <v>91</v>
      </c>
      <c r="E677" s="9">
        <f>일위대가!F4257</f>
        <v>0</v>
      </c>
      <c r="F677" s="9">
        <f>일위대가!H4257</f>
        <v>7099</v>
      </c>
      <c r="G677" s="9">
        <f>일위대가!J4257</f>
        <v>0</v>
      </c>
      <c r="H677" s="9">
        <f t="shared" si="10"/>
        <v>7099</v>
      </c>
      <c r="I677" s="12" t="s">
        <v>3110</v>
      </c>
      <c r="J677" s="6" t="s">
        <v>53</v>
      </c>
      <c r="K677" s="5" t="s">
        <v>53</v>
      </c>
      <c r="L677" s="5" t="s">
        <v>53</v>
      </c>
      <c r="M677" s="5" t="s">
        <v>3103</v>
      </c>
    </row>
    <row r="678" spans="1:13" ht="30" customHeight="1">
      <c r="A678" s="6" t="s">
        <v>3164</v>
      </c>
      <c r="B678" s="6" t="s">
        <v>3162</v>
      </c>
      <c r="C678" s="6" t="s">
        <v>2773</v>
      </c>
      <c r="D678" s="12" t="s">
        <v>91</v>
      </c>
      <c r="E678" s="9">
        <f>일위대가!F4261</f>
        <v>0</v>
      </c>
      <c r="F678" s="9">
        <f>일위대가!H4261</f>
        <v>3407</v>
      </c>
      <c r="G678" s="9">
        <f>일위대가!J4261</f>
        <v>0</v>
      </c>
      <c r="H678" s="9">
        <f t="shared" si="10"/>
        <v>3407</v>
      </c>
      <c r="I678" s="12" t="s">
        <v>3163</v>
      </c>
      <c r="J678" s="6" t="s">
        <v>53</v>
      </c>
      <c r="K678" s="5" t="s">
        <v>53</v>
      </c>
      <c r="L678" s="5" t="s">
        <v>53</v>
      </c>
      <c r="M678" s="5" t="s">
        <v>3150</v>
      </c>
    </row>
    <row r="679" spans="1:13" ht="30" customHeight="1">
      <c r="A679" s="6" t="s">
        <v>3203</v>
      </c>
      <c r="B679" s="6" t="s">
        <v>3201</v>
      </c>
      <c r="C679" s="6" t="s">
        <v>1080</v>
      </c>
      <c r="D679" s="12" t="s">
        <v>381</v>
      </c>
      <c r="E679" s="9">
        <f>일위대가!F4266</f>
        <v>203</v>
      </c>
      <c r="F679" s="9">
        <f>일위대가!H4266</f>
        <v>4039</v>
      </c>
      <c r="G679" s="9">
        <f>일위대가!J4266</f>
        <v>12</v>
      </c>
      <c r="H679" s="9">
        <f t="shared" si="10"/>
        <v>4254</v>
      </c>
      <c r="I679" s="12" t="s">
        <v>3202</v>
      </c>
      <c r="J679" s="6" t="s">
        <v>53</v>
      </c>
      <c r="K679" s="5" t="s">
        <v>53</v>
      </c>
      <c r="L679" s="5" t="s">
        <v>53</v>
      </c>
      <c r="M679" s="5" t="s">
        <v>3321</v>
      </c>
    </row>
    <row r="680" spans="1:13" ht="30" customHeight="1">
      <c r="A680" s="6" t="s">
        <v>3207</v>
      </c>
      <c r="B680" s="6" t="s">
        <v>3205</v>
      </c>
      <c r="C680" s="6" t="s">
        <v>1080</v>
      </c>
      <c r="D680" s="12" t="s">
        <v>381</v>
      </c>
      <c r="E680" s="9">
        <f>일위대가!F4271</f>
        <v>160</v>
      </c>
      <c r="F680" s="9">
        <f>일위대가!H4271</f>
        <v>4039</v>
      </c>
      <c r="G680" s="9">
        <f>일위대가!J4271</f>
        <v>12</v>
      </c>
      <c r="H680" s="9">
        <f t="shared" si="10"/>
        <v>4211</v>
      </c>
      <c r="I680" s="12" t="s">
        <v>3206</v>
      </c>
      <c r="J680" s="6" t="s">
        <v>53</v>
      </c>
      <c r="K680" s="5" t="s">
        <v>53</v>
      </c>
      <c r="L680" s="5" t="s">
        <v>53</v>
      </c>
      <c r="M680" s="5" t="s">
        <v>3321</v>
      </c>
    </row>
    <row r="681" spans="1:13" ht="30" customHeight="1">
      <c r="A681" s="6" t="s">
        <v>6017</v>
      </c>
      <c r="B681" s="6" t="s">
        <v>6015</v>
      </c>
      <c r="C681" s="6" t="s">
        <v>1080</v>
      </c>
      <c r="D681" s="12" t="s">
        <v>381</v>
      </c>
      <c r="E681" s="9">
        <f>일위대가!F4284</f>
        <v>167</v>
      </c>
      <c r="F681" s="9">
        <f>일위대가!H4284</f>
        <v>3216</v>
      </c>
      <c r="G681" s="9">
        <f>일위대가!J4284</f>
        <v>11</v>
      </c>
      <c r="H681" s="9">
        <f t="shared" si="10"/>
        <v>3394</v>
      </c>
      <c r="I681" s="12" t="s">
        <v>6016</v>
      </c>
      <c r="J681" s="6" t="s">
        <v>53</v>
      </c>
      <c r="K681" s="5" t="s">
        <v>53</v>
      </c>
      <c r="L681" s="5" t="s">
        <v>53</v>
      </c>
      <c r="M681" s="5" t="s">
        <v>3321</v>
      </c>
    </row>
    <row r="682" spans="1:13" ht="30" customHeight="1">
      <c r="A682" s="6" t="s">
        <v>6021</v>
      </c>
      <c r="B682" s="6" t="s">
        <v>6019</v>
      </c>
      <c r="C682" s="6" t="s">
        <v>1080</v>
      </c>
      <c r="D682" s="12" t="s">
        <v>381</v>
      </c>
      <c r="E682" s="9">
        <f>일위대가!F4297</f>
        <v>36</v>
      </c>
      <c r="F682" s="9">
        <f>일위대가!H4297</f>
        <v>823</v>
      </c>
      <c r="G682" s="9">
        <f>일위대가!J4297</f>
        <v>1</v>
      </c>
      <c r="H682" s="9">
        <f t="shared" si="10"/>
        <v>860</v>
      </c>
      <c r="I682" s="12" t="s">
        <v>6020</v>
      </c>
      <c r="J682" s="6" t="s">
        <v>53</v>
      </c>
      <c r="K682" s="5" t="s">
        <v>53</v>
      </c>
      <c r="L682" s="5" t="s">
        <v>53</v>
      </c>
      <c r="M682" s="5" t="s">
        <v>3321</v>
      </c>
    </row>
    <row r="683" spans="1:13" ht="30" customHeight="1">
      <c r="A683" s="6" t="s">
        <v>6026</v>
      </c>
      <c r="B683" s="6" t="s">
        <v>6024</v>
      </c>
      <c r="C683" s="6" t="s">
        <v>1080</v>
      </c>
      <c r="D683" s="12" t="s">
        <v>381</v>
      </c>
      <c r="E683" s="9">
        <f>일위대가!F4310</f>
        <v>130</v>
      </c>
      <c r="F683" s="9">
        <f>일위대가!H4310</f>
        <v>3216</v>
      </c>
      <c r="G683" s="9">
        <f>일위대가!J4310</f>
        <v>11</v>
      </c>
      <c r="H683" s="9">
        <f t="shared" si="10"/>
        <v>3357</v>
      </c>
      <c r="I683" s="12" t="s">
        <v>6025</v>
      </c>
      <c r="J683" s="6" t="s">
        <v>53</v>
      </c>
      <c r="K683" s="5" t="s">
        <v>53</v>
      </c>
      <c r="L683" s="5" t="s">
        <v>53</v>
      </c>
      <c r="M683" s="5" t="s">
        <v>3321</v>
      </c>
    </row>
    <row r="684" spans="1:13" ht="30" customHeight="1">
      <c r="A684" s="6" t="s">
        <v>6030</v>
      </c>
      <c r="B684" s="6" t="s">
        <v>6028</v>
      </c>
      <c r="C684" s="6" t="s">
        <v>1080</v>
      </c>
      <c r="D684" s="12" t="s">
        <v>381</v>
      </c>
      <c r="E684" s="9">
        <f>일위대가!F4323</f>
        <v>30</v>
      </c>
      <c r="F684" s="9">
        <f>일위대가!H4323</f>
        <v>823</v>
      </c>
      <c r="G684" s="9">
        <f>일위대가!J4323</f>
        <v>1</v>
      </c>
      <c r="H684" s="9">
        <f t="shared" si="10"/>
        <v>854</v>
      </c>
      <c r="I684" s="12" t="s">
        <v>6029</v>
      </c>
      <c r="J684" s="6" t="s">
        <v>53</v>
      </c>
      <c r="K684" s="5" t="s">
        <v>53</v>
      </c>
      <c r="L684" s="5" t="s">
        <v>53</v>
      </c>
      <c r="M684" s="5" t="s">
        <v>3321</v>
      </c>
    </row>
    <row r="685" spans="1:13" ht="30" customHeight="1">
      <c r="A685" s="6" t="s">
        <v>3324</v>
      </c>
      <c r="B685" s="6" t="s">
        <v>3322</v>
      </c>
      <c r="C685" s="6" t="s">
        <v>1080</v>
      </c>
      <c r="D685" s="12" t="s">
        <v>1073</v>
      </c>
      <c r="E685" s="9">
        <f>일위대가!F4336</f>
        <v>174519</v>
      </c>
      <c r="F685" s="9">
        <f>일위대가!H4336</f>
        <v>3443512</v>
      </c>
      <c r="G685" s="9">
        <f>일위대가!J4336</f>
        <v>11513</v>
      </c>
      <c r="H685" s="9">
        <f t="shared" si="10"/>
        <v>3629544</v>
      </c>
      <c r="I685" s="12" t="s">
        <v>3323</v>
      </c>
      <c r="J685" s="6" t="s">
        <v>53</v>
      </c>
      <c r="K685" s="5" t="s">
        <v>53</v>
      </c>
      <c r="L685" s="5" t="s">
        <v>53</v>
      </c>
      <c r="M685" s="5" t="s">
        <v>3321</v>
      </c>
    </row>
    <row r="686" spans="1:13" ht="30" customHeight="1">
      <c r="A686" s="6" t="s">
        <v>3328</v>
      </c>
      <c r="B686" s="6" t="s">
        <v>3326</v>
      </c>
      <c r="C686" s="6" t="s">
        <v>1080</v>
      </c>
      <c r="D686" s="12" t="s">
        <v>1073</v>
      </c>
      <c r="E686" s="9">
        <f>일위대가!F4349</f>
        <v>38884</v>
      </c>
      <c r="F686" s="9">
        <f>일위대가!H4349</f>
        <v>884885</v>
      </c>
      <c r="G686" s="9">
        <f>일위대가!J4349</f>
        <v>2031</v>
      </c>
      <c r="H686" s="9">
        <f t="shared" si="10"/>
        <v>925800</v>
      </c>
      <c r="I686" s="12" t="s">
        <v>3327</v>
      </c>
      <c r="J686" s="6" t="s">
        <v>53</v>
      </c>
      <c r="K686" s="5" t="s">
        <v>53</v>
      </c>
      <c r="L686" s="5" t="s">
        <v>53</v>
      </c>
      <c r="M686" s="5" t="s">
        <v>3321</v>
      </c>
    </row>
    <row r="687" spans="1:13" ht="30" customHeight="1">
      <c r="A687" s="6" t="s">
        <v>3334</v>
      </c>
      <c r="B687" s="6" t="s">
        <v>3322</v>
      </c>
      <c r="C687" s="6" t="s">
        <v>1093</v>
      </c>
      <c r="D687" s="12" t="s">
        <v>1073</v>
      </c>
      <c r="E687" s="9">
        <f>일위대가!F4362</f>
        <v>209423</v>
      </c>
      <c r="F687" s="9">
        <f>일위대가!H4362</f>
        <v>4132215</v>
      </c>
      <c r="G687" s="9">
        <f>일위대가!J4362</f>
        <v>13816</v>
      </c>
      <c r="H687" s="9">
        <f t="shared" si="10"/>
        <v>4355454</v>
      </c>
      <c r="I687" s="12" t="s">
        <v>3333</v>
      </c>
      <c r="J687" s="6" t="s">
        <v>53</v>
      </c>
      <c r="K687" s="5" t="s">
        <v>53</v>
      </c>
      <c r="L687" s="5" t="s">
        <v>53</v>
      </c>
      <c r="M687" s="5" t="s">
        <v>3321</v>
      </c>
    </row>
    <row r="688" spans="1:13" ht="30" customHeight="1">
      <c r="A688" s="6" t="s">
        <v>3337</v>
      </c>
      <c r="B688" s="6" t="s">
        <v>3326</v>
      </c>
      <c r="C688" s="6" t="s">
        <v>1093</v>
      </c>
      <c r="D688" s="12" t="s">
        <v>1073</v>
      </c>
      <c r="E688" s="9">
        <f>일위대가!F4375</f>
        <v>46661</v>
      </c>
      <c r="F688" s="9">
        <f>일위대가!H4375</f>
        <v>1061862</v>
      </c>
      <c r="G688" s="9">
        <f>일위대가!J4375</f>
        <v>2437</v>
      </c>
      <c r="H688" s="9">
        <f t="shared" si="10"/>
        <v>1110960</v>
      </c>
      <c r="I688" s="12" t="s">
        <v>3336</v>
      </c>
      <c r="J688" s="6" t="s">
        <v>53</v>
      </c>
      <c r="K688" s="5" t="s">
        <v>53</v>
      </c>
      <c r="L688" s="5" t="s">
        <v>53</v>
      </c>
      <c r="M688" s="5" t="s">
        <v>3321</v>
      </c>
    </row>
    <row r="689" spans="1:13" ht="30" customHeight="1">
      <c r="A689" s="6" t="s">
        <v>3343</v>
      </c>
      <c r="B689" s="6" t="s">
        <v>3322</v>
      </c>
      <c r="C689" s="6" t="s">
        <v>1105</v>
      </c>
      <c r="D689" s="12" t="s">
        <v>1073</v>
      </c>
      <c r="E689" s="9">
        <f>일위대가!F4388</f>
        <v>244327</v>
      </c>
      <c r="F689" s="9">
        <f>일위대가!H4388</f>
        <v>4820918</v>
      </c>
      <c r="G689" s="9">
        <f>일위대가!J4388</f>
        <v>16119</v>
      </c>
      <c r="H689" s="9">
        <f t="shared" si="10"/>
        <v>5081364</v>
      </c>
      <c r="I689" s="12" t="s">
        <v>3342</v>
      </c>
      <c r="J689" s="6" t="s">
        <v>53</v>
      </c>
      <c r="K689" s="5" t="s">
        <v>53</v>
      </c>
      <c r="L689" s="5" t="s">
        <v>53</v>
      </c>
      <c r="M689" s="5" t="s">
        <v>3321</v>
      </c>
    </row>
    <row r="690" spans="1:13" ht="30" customHeight="1">
      <c r="A690" s="6" t="s">
        <v>3346</v>
      </c>
      <c r="B690" s="6" t="s">
        <v>3326</v>
      </c>
      <c r="C690" s="6" t="s">
        <v>1105</v>
      </c>
      <c r="D690" s="12" t="s">
        <v>1073</v>
      </c>
      <c r="E690" s="9">
        <f>일위대가!F4401</f>
        <v>54438</v>
      </c>
      <c r="F690" s="9">
        <f>일위대가!H4401</f>
        <v>1238839</v>
      </c>
      <c r="G690" s="9">
        <f>일위대가!J4401</f>
        <v>2843</v>
      </c>
      <c r="H690" s="9">
        <f t="shared" si="10"/>
        <v>1296120</v>
      </c>
      <c r="I690" s="12" t="s">
        <v>3345</v>
      </c>
      <c r="J690" s="6" t="s">
        <v>53</v>
      </c>
      <c r="K690" s="5" t="s">
        <v>53</v>
      </c>
      <c r="L690" s="5" t="s">
        <v>53</v>
      </c>
      <c r="M690" s="5" t="s">
        <v>3321</v>
      </c>
    </row>
    <row r="691" spans="1:13" ht="30" customHeight="1">
      <c r="A691" s="6" t="s">
        <v>3353</v>
      </c>
      <c r="B691" s="6" t="s">
        <v>3351</v>
      </c>
      <c r="C691" s="6" t="s">
        <v>1080</v>
      </c>
      <c r="D691" s="12" t="s">
        <v>1073</v>
      </c>
      <c r="E691" s="9">
        <f>일위대가!F4414</f>
        <v>136815</v>
      </c>
      <c r="F691" s="9">
        <f>일위대가!H4414</f>
        <v>3443512</v>
      </c>
      <c r="G691" s="9">
        <f>일위대가!J4414</f>
        <v>11513</v>
      </c>
      <c r="H691" s="9">
        <f t="shared" si="10"/>
        <v>3591840</v>
      </c>
      <c r="I691" s="12" t="s">
        <v>3352</v>
      </c>
      <c r="J691" s="6" t="s">
        <v>53</v>
      </c>
      <c r="K691" s="5" t="s">
        <v>53</v>
      </c>
      <c r="L691" s="5" t="s">
        <v>53</v>
      </c>
      <c r="M691" s="5" t="s">
        <v>3321</v>
      </c>
    </row>
    <row r="692" spans="1:13" ht="30" customHeight="1">
      <c r="A692" s="6" t="s">
        <v>3357</v>
      </c>
      <c r="B692" s="6" t="s">
        <v>3355</v>
      </c>
      <c r="C692" s="6" t="s">
        <v>1080</v>
      </c>
      <c r="D692" s="12" t="s">
        <v>1073</v>
      </c>
      <c r="E692" s="9">
        <f>일위대가!F4427</f>
        <v>32236</v>
      </c>
      <c r="F692" s="9">
        <f>일위대가!H4427</f>
        <v>884885</v>
      </c>
      <c r="G692" s="9">
        <f>일위대가!J4427</f>
        <v>2031</v>
      </c>
      <c r="H692" s="9">
        <f t="shared" si="10"/>
        <v>919152</v>
      </c>
      <c r="I692" s="12" t="s">
        <v>3356</v>
      </c>
      <c r="J692" s="6" t="s">
        <v>53</v>
      </c>
      <c r="K692" s="5" t="s">
        <v>53</v>
      </c>
      <c r="L692" s="5" t="s">
        <v>53</v>
      </c>
      <c r="M692" s="5" t="s">
        <v>3321</v>
      </c>
    </row>
    <row r="693" spans="1:13" ht="30" customHeight="1">
      <c r="A693" s="6" t="s">
        <v>3363</v>
      </c>
      <c r="B693" s="6" t="s">
        <v>3351</v>
      </c>
      <c r="C693" s="6" t="s">
        <v>1093</v>
      </c>
      <c r="D693" s="12" t="s">
        <v>1073</v>
      </c>
      <c r="E693" s="9">
        <f>일위대가!F4440</f>
        <v>164178</v>
      </c>
      <c r="F693" s="9">
        <f>일위대가!H4440</f>
        <v>4132215</v>
      </c>
      <c r="G693" s="9">
        <f>일위대가!J4440</f>
        <v>13816</v>
      </c>
      <c r="H693" s="9">
        <f t="shared" si="10"/>
        <v>4310209</v>
      </c>
      <c r="I693" s="12" t="s">
        <v>3362</v>
      </c>
      <c r="J693" s="6" t="s">
        <v>53</v>
      </c>
      <c r="K693" s="5" t="s">
        <v>53</v>
      </c>
      <c r="L693" s="5" t="s">
        <v>53</v>
      </c>
      <c r="M693" s="5" t="s">
        <v>3321</v>
      </c>
    </row>
    <row r="694" spans="1:13" ht="30" customHeight="1">
      <c r="A694" s="6" t="s">
        <v>3366</v>
      </c>
      <c r="B694" s="6" t="s">
        <v>3355</v>
      </c>
      <c r="C694" s="6" t="s">
        <v>1093</v>
      </c>
      <c r="D694" s="12" t="s">
        <v>1073</v>
      </c>
      <c r="E694" s="9">
        <f>일위대가!F4453</f>
        <v>38683</v>
      </c>
      <c r="F694" s="9">
        <f>일위대가!H4453</f>
        <v>1061862</v>
      </c>
      <c r="G694" s="9">
        <f>일위대가!J4453</f>
        <v>2437</v>
      </c>
      <c r="H694" s="9">
        <f t="shared" si="10"/>
        <v>1102982</v>
      </c>
      <c r="I694" s="12" t="s">
        <v>3365</v>
      </c>
      <c r="J694" s="6" t="s">
        <v>53</v>
      </c>
      <c r="K694" s="5" t="s">
        <v>53</v>
      </c>
      <c r="L694" s="5" t="s">
        <v>53</v>
      </c>
      <c r="M694" s="5" t="s">
        <v>3321</v>
      </c>
    </row>
    <row r="695" spans="1:13" ht="30" customHeight="1">
      <c r="A695" s="6" t="s">
        <v>3372</v>
      </c>
      <c r="B695" s="6" t="s">
        <v>3351</v>
      </c>
      <c r="C695" s="6" t="s">
        <v>1105</v>
      </c>
      <c r="D695" s="12" t="s">
        <v>1073</v>
      </c>
      <c r="E695" s="9">
        <f>일위대가!F4466</f>
        <v>191541</v>
      </c>
      <c r="F695" s="9">
        <f>일위대가!H4466</f>
        <v>4820918</v>
      </c>
      <c r="G695" s="9">
        <f>일위대가!J4466</f>
        <v>16119</v>
      </c>
      <c r="H695" s="9">
        <f t="shared" si="10"/>
        <v>5028578</v>
      </c>
      <c r="I695" s="12" t="s">
        <v>3371</v>
      </c>
      <c r="J695" s="6" t="s">
        <v>53</v>
      </c>
      <c r="K695" s="5" t="s">
        <v>53</v>
      </c>
      <c r="L695" s="5" t="s">
        <v>53</v>
      </c>
      <c r="M695" s="5" t="s">
        <v>3321</v>
      </c>
    </row>
    <row r="696" spans="1:13" ht="30" customHeight="1">
      <c r="A696" s="6" t="s">
        <v>3375</v>
      </c>
      <c r="B696" s="6" t="s">
        <v>3355</v>
      </c>
      <c r="C696" s="6" t="s">
        <v>1105</v>
      </c>
      <c r="D696" s="12" t="s">
        <v>1073</v>
      </c>
      <c r="E696" s="9">
        <f>일위대가!F4479</f>
        <v>45131</v>
      </c>
      <c r="F696" s="9">
        <f>일위대가!H4479</f>
        <v>1238839</v>
      </c>
      <c r="G696" s="9">
        <f>일위대가!J4479</f>
        <v>2843</v>
      </c>
      <c r="H696" s="9">
        <f t="shared" si="10"/>
        <v>1286813</v>
      </c>
      <c r="I696" s="12" t="s">
        <v>3374</v>
      </c>
      <c r="J696" s="6" t="s">
        <v>53</v>
      </c>
      <c r="K696" s="5" t="s">
        <v>53</v>
      </c>
      <c r="L696" s="5" t="s">
        <v>53</v>
      </c>
      <c r="M696" s="5" t="s">
        <v>3321</v>
      </c>
    </row>
    <row r="697" spans="1:13" ht="30" customHeight="1">
      <c r="A697" s="6" t="s">
        <v>3404</v>
      </c>
      <c r="B697" s="6" t="s">
        <v>3402</v>
      </c>
      <c r="C697" s="6" t="s">
        <v>2773</v>
      </c>
      <c r="D697" s="12" t="s">
        <v>91</v>
      </c>
      <c r="E697" s="9">
        <f>일위대가!F4484</f>
        <v>150</v>
      </c>
      <c r="F697" s="9">
        <f>일위대가!H4484</f>
        <v>5022</v>
      </c>
      <c r="G697" s="9">
        <f>일위대가!J4484</f>
        <v>0</v>
      </c>
      <c r="H697" s="9">
        <f t="shared" si="10"/>
        <v>5172</v>
      </c>
      <c r="I697" s="12" t="s">
        <v>3403</v>
      </c>
      <c r="J697" s="6" t="s">
        <v>53</v>
      </c>
      <c r="K697" s="5" t="s">
        <v>53</v>
      </c>
      <c r="L697" s="5" t="s">
        <v>53</v>
      </c>
      <c r="M697" s="5" t="s">
        <v>3396</v>
      </c>
    </row>
    <row r="698" spans="1:13" ht="30" customHeight="1">
      <c r="A698" s="6" t="s">
        <v>3586</v>
      </c>
      <c r="B698" s="6" t="s">
        <v>3319</v>
      </c>
      <c r="C698" s="6" t="s">
        <v>1080</v>
      </c>
      <c r="D698" s="12" t="s">
        <v>381</v>
      </c>
      <c r="E698" s="9">
        <f>일위대가!F4489</f>
        <v>212</v>
      </c>
      <c r="F698" s="9">
        <f>일위대가!H4489</f>
        <v>4327</v>
      </c>
      <c r="G698" s="9">
        <f>일위대가!J4489</f>
        <v>4</v>
      </c>
      <c r="H698" s="9">
        <f t="shared" si="10"/>
        <v>4543</v>
      </c>
      <c r="I698" s="12" t="s">
        <v>3585</v>
      </c>
      <c r="J698" s="6" t="s">
        <v>53</v>
      </c>
      <c r="K698" s="5" t="s">
        <v>53</v>
      </c>
      <c r="L698" s="5" t="s">
        <v>53</v>
      </c>
      <c r="M698" s="5" t="s">
        <v>3321</v>
      </c>
    </row>
    <row r="699" spans="1:13" ht="30" customHeight="1">
      <c r="A699" s="6" t="s">
        <v>3591</v>
      </c>
      <c r="B699" s="6" t="s">
        <v>3038</v>
      </c>
      <c r="C699" s="6" t="s">
        <v>3589</v>
      </c>
      <c r="D699" s="12" t="s">
        <v>248</v>
      </c>
      <c r="E699" s="9">
        <f>일위대가!F4494</f>
        <v>889</v>
      </c>
      <c r="F699" s="9">
        <f>일위대가!H4494</f>
        <v>5823</v>
      </c>
      <c r="G699" s="9">
        <f>일위대가!J4494</f>
        <v>0</v>
      </c>
      <c r="H699" s="9">
        <f t="shared" si="10"/>
        <v>6712</v>
      </c>
      <c r="I699" s="12" t="s">
        <v>3590</v>
      </c>
      <c r="J699" s="6" t="s">
        <v>53</v>
      </c>
      <c r="K699" s="5" t="s">
        <v>53</v>
      </c>
      <c r="L699" s="5" t="s">
        <v>53</v>
      </c>
      <c r="M699" s="5" t="s">
        <v>4304</v>
      </c>
    </row>
    <row r="700" spans="1:13" ht="30" customHeight="1">
      <c r="A700" s="6" t="s">
        <v>6215</v>
      </c>
      <c r="B700" s="6" t="s">
        <v>3322</v>
      </c>
      <c r="C700" s="6" t="s">
        <v>1080</v>
      </c>
      <c r="D700" s="12" t="s">
        <v>381</v>
      </c>
      <c r="E700" s="9">
        <f>일위대가!F4507</f>
        <v>174</v>
      </c>
      <c r="F700" s="9">
        <f>일위대가!H4507</f>
        <v>3443</v>
      </c>
      <c r="G700" s="9">
        <f>일위대가!J4507</f>
        <v>3</v>
      </c>
      <c r="H700" s="9">
        <f t="shared" si="10"/>
        <v>3620</v>
      </c>
      <c r="I700" s="12" t="s">
        <v>6214</v>
      </c>
      <c r="J700" s="6" t="s">
        <v>53</v>
      </c>
      <c r="K700" s="5" t="s">
        <v>53</v>
      </c>
      <c r="L700" s="5" t="s">
        <v>53</v>
      </c>
      <c r="M700" s="5" t="s">
        <v>3321</v>
      </c>
    </row>
    <row r="701" spans="1:13" ht="30" customHeight="1">
      <c r="A701" s="6" t="s">
        <v>6218</v>
      </c>
      <c r="B701" s="6" t="s">
        <v>3326</v>
      </c>
      <c r="C701" s="6" t="s">
        <v>1080</v>
      </c>
      <c r="D701" s="12" t="s">
        <v>381</v>
      </c>
      <c r="E701" s="9">
        <f>일위대가!F4520</f>
        <v>38</v>
      </c>
      <c r="F701" s="9">
        <f>일위대가!H4520</f>
        <v>884</v>
      </c>
      <c r="G701" s="9">
        <f>일위대가!J4520</f>
        <v>1</v>
      </c>
      <c r="H701" s="9">
        <f t="shared" si="10"/>
        <v>923</v>
      </c>
      <c r="I701" s="12" t="s">
        <v>6217</v>
      </c>
      <c r="J701" s="6" t="s">
        <v>53</v>
      </c>
      <c r="K701" s="5" t="s">
        <v>53</v>
      </c>
      <c r="L701" s="5" t="s">
        <v>53</v>
      </c>
      <c r="M701" s="5" t="s">
        <v>3321</v>
      </c>
    </row>
    <row r="702" spans="1:13" ht="30" customHeight="1">
      <c r="A702" s="6" t="s">
        <v>3802</v>
      </c>
      <c r="B702" s="6" t="s">
        <v>3799</v>
      </c>
      <c r="C702" s="6" t="s">
        <v>3800</v>
      </c>
      <c r="D702" s="12" t="s">
        <v>248</v>
      </c>
      <c r="E702" s="9">
        <f>일위대가!F4525</f>
        <v>4374</v>
      </c>
      <c r="F702" s="9">
        <f>일위대가!H4525</f>
        <v>1100</v>
      </c>
      <c r="G702" s="9">
        <f>일위대가!J4525</f>
        <v>0</v>
      </c>
      <c r="H702" s="9">
        <f t="shared" si="10"/>
        <v>5474</v>
      </c>
      <c r="I702" s="12" t="s">
        <v>3801</v>
      </c>
      <c r="J702" s="6" t="s">
        <v>53</v>
      </c>
      <c r="K702" s="5" t="s">
        <v>53</v>
      </c>
      <c r="L702" s="5" t="s">
        <v>53</v>
      </c>
      <c r="M702" s="5" t="s">
        <v>6246</v>
      </c>
    </row>
    <row r="703" spans="1:13" ht="30" customHeight="1">
      <c r="A703" s="6" t="s">
        <v>3807</v>
      </c>
      <c r="B703" s="6" t="s">
        <v>3804</v>
      </c>
      <c r="C703" s="6" t="s">
        <v>3805</v>
      </c>
      <c r="D703" s="12" t="s">
        <v>115</v>
      </c>
      <c r="E703" s="9">
        <f>일위대가!F4529</f>
        <v>0</v>
      </c>
      <c r="F703" s="9">
        <f>일위대가!H4529</f>
        <v>1433</v>
      </c>
      <c r="G703" s="9">
        <f>일위대가!J4529</f>
        <v>0</v>
      </c>
      <c r="H703" s="9">
        <f t="shared" si="10"/>
        <v>1433</v>
      </c>
      <c r="I703" s="12" t="s">
        <v>3806</v>
      </c>
      <c r="J703" s="6" t="s">
        <v>53</v>
      </c>
      <c r="K703" s="5" t="s">
        <v>53</v>
      </c>
      <c r="L703" s="5" t="s">
        <v>53</v>
      </c>
      <c r="M703" s="5" t="s">
        <v>6252</v>
      </c>
    </row>
    <row r="704" spans="1:13" ht="30" customHeight="1">
      <c r="A704" s="6" t="s">
        <v>3814</v>
      </c>
      <c r="B704" s="6" t="s">
        <v>3812</v>
      </c>
      <c r="C704" s="6" t="s">
        <v>53</v>
      </c>
      <c r="D704" s="12" t="s">
        <v>115</v>
      </c>
      <c r="E704" s="9">
        <f>일위대가!F4539</f>
        <v>220</v>
      </c>
      <c r="F704" s="9">
        <f>일위대가!H4539</f>
        <v>11565</v>
      </c>
      <c r="G704" s="9">
        <f>일위대가!J4539</f>
        <v>2415</v>
      </c>
      <c r="H704" s="9">
        <f t="shared" si="10"/>
        <v>14200</v>
      </c>
      <c r="I704" s="12" t="s">
        <v>3813</v>
      </c>
      <c r="J704" s="6" t="s">
        <v>53</v>
      </c>
      <c r="K704" s="5" t="s">
        <v>53</v>
      </c>
      <c r="L704" s="5" t="s">
        <v>53</v>
      </c>
      <c r="M704" s="5" t="s">
        <v>3768</v>
      </c>
    </row>
    <row r="705" spans="1:13" ht="30" customHeight="1">
      <c r="A705" s="6" t="s">
        <v>3817</v>
      </c>
      <c r="B705" s="6" t="s">
        <v>3765</v>
      </c>
      <c r="C705" s="6" t="s">
        <v>3772</v>
      </c>
      <c r="D705" s="12" t="s">
        <v>248</v>
      </c>
      <c r="E705" s="9">
        <f>일위대가!F4543</f>
        <v>0</v>
      </c>
      <c r="F705" s="9">
        <f>일위대가!H4543</f>
        <v>340</v>
      </c>
      <c r="G705" s="9">
        <f>일위대가!J4543</f>
        <v>0</v>
      </c>
      <c r="H705" s="9">
        <f t="shared" si="10"/>
        <v>340</v>
      </c>
      <c r="I705" s="12" t="s">
        <v>3816</v>
      </c>
      <c r="J705" s="6" t="s">
        <v>53</v>
      </c>
      <c r="K705" s="5" t="s">
        <v>53</v>
      </c>
      <c r="L705" s="5" t="s">
        <v>53</v>
      </c>
      <c r="M705" s="5" t="s">
        <v>3768</v>
      </c>
    </row>
    <row r="706" spans="1:13" ht="30" customHeight="1">
      <c r="A706" s="6" t="s">
        <v>6262</v>
      </c>
      <c r="B706" s="6" t="s">
        <v>1048</v>
      </c>
      <c r="C706" s="6" t="s">
        <v>6260</v>
      </c>
      <c r="D706" s="12" t="s">
        <v>134</v>
      </c>
      <c r="E706" s="9">
        <f>일위대가!F4548</f>
        <v>0</v>
      </c>
      <c r="F706" s="9">
        <f>일위대가!H4548</f>
        <v>0</v>
      </c>
      <c r="G706" s="9">
        <f>일위대가!J4548</f>
        <v>18653</v>
      </c>
      <c r="H706" s="9">
        <f t="shared" si="10"/>
        <v>18653</v>
      </c>
      <c r="I706" s="12" t="s">
        <v>6261</v>
      </c>
      <c r="J706" s="6" t="s">
        <v>53</v>
      </c>
      <c r="K706" s="5" t="s">
        <v>5456</v>
      </c>
      <c r="L706" s="5" t="s">
        <v>53</v>
      </c>
      <c r="M706" s="5" t="s">
        <v>5590</v>
      </c>
    </row>
    <row r="707" spans="1:13" ht="30" customHeight="1">
      <c r="A707" s="6" t="s">
        <v>4285</v>
      </c>
      <c r="B707" s="6" t="s">
        <v>4283</v>
      </c>
      <c r="C707" s="6" t="s">
        <v>4190</v>
      </c>
      <c r="D707" s="12" t="s">
        <v>248</v>
      </c>
      <c r="E707" s="9">
        <f>일위대가!F4553</f>
        <v>670</v>
      </c>
      <c r="F707" s="9">
        <f>일위대가!H4553</f>
        <v>0</v>
      </c>
      <c r="G707" s="9">
        <f>일위대가!J4553</f>
        <v>0</v>
      </c>
      <c r="H707" s="9">
        <f t="shared" si="10"/>
        <v>670</v>
      </c>
      <c r="I707" s="12" t="s">
        <v>4284</v>
      </c>
      <c r="J707" s="6" t="s">
        <v>53</v>
      </c>
      <c r="K707" s="5" t="s">
        <v>53</v>
      </c>
      <c r="L707" s="5" t="s">
        <v>53</v>
      </c>
      <c r="M707" s="5" t="s">
        <v>4282</v>
      </c>
    </row>
    <row r="708" spans="1:13" ht="30" customHeight="1">
      <c r="A708" s="6" t="s">
        <v>4289</v>
      </c>
      <c r="B708" s="6" t="s">
        <v>4287</v>
      </c>
      <c r="C708" s="6" t="s">
        <v>4176</v>
      </c>
      <c r="D708" s="12" t="s">
        <v>248</v>
      </c>
      <c r="E708" s="9">
        <f>일위대가!F4561</f>
        <v>0</v>
      </c>
      <c r="F708" s="9">
        <f>일위대가!H4561</f>
        <v>922</v>
      </c>
      <c r="G708" s="9">
        <f>일위대가!J4561</f>
        <v>82</v>
      </c>
      <c r="H708" s="9">
        <f t="shared" ref="H708:H744" si="11">E708+F708+G708</f>
        <v>1004</v>
      </c>
      <c r="I708" s="12" t="s">
        <v>4288</v>
      </c>
      <c r="J708" s="6" t="s">
        <v>53</v>
      </c>
      <c r="K708" s="5" t="s">
        <v>53</v>
      </c>
      <c r="L708" s="5" t="s">
        <v>53</v>
      </c>
      <c r="M708" s="5" t="s">
        <v>4282</v>
      </c>
    </row>
    <row r="709" spans="1:13" ht="30" customHeight="1">
      <c r="A709" s="6" t="s">
        <v>4296</v>
      </c>
      <c r="B709" s="6" t="s">
        <v>4283</v>
      </c>
      <c r="C709" s="6" t="s">
        <v>4206</v>
      </c>
      <c r="D709" s="12" t="s">
        <v>248</v>
      </c>
      <c r="E709" s="9">
        <f>일위대가!F4566</f>
        <v>917</v>
      </c>
      <c r="F709" s="9">
        <f>일위대가!H4566</f>
        <v>0</v>
      </c>
      <c r="G709" s="9">
        <f>일위대가!J4566</f>
        <v>0</v>
      </c>
      <c r="H709" s="9">
        <f t="shared" si="11"/>
        <v>917</v>
      </c>
      <c r="I709" s="12" t="s">
        <v>4295</v>
      </c>
      <c r="J709" s="6" t="s">
        <v>53</v>
      </c>
      <c r="K709" s="5" t="s">
        <v>53</v>
      </c>
      <c r="L709" s="5" t="s">
        <v>53</v>
      </c>
      <c r="M709" s="5" t="s">
        <v>4282</v>
      </c>
    </row>
    <row r="710" spans="1:13" ht="30" customHeight="1">
      <c r="A710" s="6" t="s">
        <v>4475</v>
      </c>
      <c r="B710" s="6" t="s">
        <v>4472</v>
      </c>
      <c r="C710" s="6" t="s">
        <v>4473</v>
      </c>
      <c r="D710" s="12" t="s">
        <v>248</v>
      </c>
      <c r="E710" s="9">
        <f>일위대가!F4572</f>
        <v>5262</v>
      </c>
      <c r="F710" s="9">
        <f>일위대가!H4572</f>
        <v>0</v>
      </c>
      <c r="G710" s="9">
        <f>일위대가!J4572</f>
        <v>0</v>
      </c>
      <c r="H710" s="9">
        <f t="shared" si="11"/>
        <v>5262</v>
      </c>
      <c r="I710" s="12" t="s">
        <v>4474</v>
      </c>
      <c r="J710" s="6" t="s">
        <v>53</v>
      </c>
      <c r="K710" s="5" t="s">
        <v>53</v>
      </c>
      <c r="L710" s="5" t="s">
        <v>53</v>
      </c>
      <c r="M710" s="5" t="s">
        <v>4471</v>
      </c>
    </row>
    <row r="711" spans="1:13" ht="30" customHeight="1">
      <c r="A711" s="6" t="s">
        <v>4479</v>
      </c>
      <c r="B711" s="6" t="s">
        <v>4477</v>
      </c>
      <c r="C711" s="6" t="s">
        <v>4469</v>
      </c>
      <c r="D711" s="12" t="s">
        <v>248</v>
      </c>
      <c r="E711" s="9">
        <f>일위대가!F4577</f>
        <v>0</v>
      </c>
      <c r="F711" s="9">
        <f>일위대가!H4577</f>
        <v>5696</v>
      </c>
      <c r="G711" s="9">
        <f>일위대가!J4577</f>
        <v>0</v>
      </c>
      <c r="H711" s="9">
        <f t="shared" si="11"/>
        <v>5696</v>
      </c>
      <c r="I711" s="12" t="s">
        <v>4478</v>
      </c>
      <c r="J711" s="6" t="s">
        <v>53</v>
      </c>
      <c r="K711" s="5" t="s">
        <v>53</v>
      </c>
      <c r="L711" s="5" t="s">
        <v>53</v>
      </c>
      <c r="M711" s="5" t="s">
        <v>4471</v>
      </c>
    </row>
    <row r="712" spans="1:13" ht="30" customHeight="1">
      <c r="A712" s="6" t="s">
        <v>4489</v>
      </c>
      <c r="B712" s="6" t="s">
        <v>4487</v>
      </c>
      <c r="C712" s="6" t="s">
        <v>4484</v>
      </c>
      <c r="D712" s="12" t="s">
        <v>248</v>
      </c>
      <c r="E712" s="9">
        <f>일위대가!F4582</f>
        <v>0</v>
      </c>
      <c r="F712" s="9">
        <f>일위대가!H4582</f>
        <v>7677</v>
      </c>
      <c r="G712" s="9">
        <f>일위대가!J4582</f>
        <v>0</v>
      </c>
      <c r="H712" s="9">
        <f t="shared" si="11"/>
        <v>7677</v>
      </c>
      <c r="I712" s="12" t="s">
        <v>4488</v>
      </c>
      <c r="J712" s="6" t="s">
        <v>53</v>
      </c>
      <c r="K712" s="5" t="s">
        <v>53</v>
      </c>
      <c r="L712" s="5" t="s">
        <v>53</v>
      </c>
      <c r="M712" s="5" t="s">
        <v>4471</v>
      </c>
    </row>
    <row r="713" spans="1:13" ht="30" customHeight="1">
      <c r="A713" s="6" t="s">
        <v>4530</v>
      </c>
      <c r="B713" s="6" t="s">
        <v>4528</v>
      </c>
      <c r="C713" s="6" t="s">
        <v>53</v>
      </c>
      <c r="D713" s="12" t="s">
        <v>248</v>
      </c>
      <c r="E713" s="9">
        <f>일위대가!F4589</f>
        <v>1437</v>
      </c>
      <c r="F713" s="9">
        <f>일위대가!H4589</f>
        <v>0</v>
      </c>
      <c r="G713" s="9">
        <f>일위대가!J4589</f>
        <v>0</v>
      </c>
      <c r="H713" s="9">
        <f t="shared" si="11"/>
        <v>1437</v>
      </c>
      <c r="I713" s="12" t="s">
        <v>4529</v>
      </c>
      <c r="J713" s="6" t="s">
        <v>53</v>
      </c>
      <c r="K713" s="5" t="s">
        <v>53</v>
      </c>
      <c r="L713" s="5" t="s">
        <v>53</v>
      </c>
      <c r="M713" s="5" t="s">
        <v>4527</v>
      </c>
    </row>
    <row r="714" spans="1:13" ht="30" customHeight="1">
      <c r="A714" s="6" t="s">
        <v>4534</v>
      </c>
      <c r="B714" s="6" t="s">
        <v>4532</v>
      </c>
      <c r="C714" s="6" t="s">
        <v>4525</v>
      </c>
      <c r="D714" s="12" t="s">
        <v>248</v>
      </c>
      <c r="E714" s="9">
        <f>일위대가!F4594</f>
        <v>0</v>
      </c>
      <c r="F714" s="9">
        <f>일위대가!H4594</f>
        <v>9539</v>
      </c>
      <c r="G714" s="9">
        <f>일위대가!J4594</f>
        <v>0</v>
      </c>
      <c r="H714" s="9">
        <f t="shared" si="11"/>
        <v>9539</v>
      </c>
      <c r="I714" s="12" t="s">
        <v>4533</v>
      </c>
      <c r="J714" s="6" t="s">
        <v>53</v>
      </c>
      <c r="K714" s="5" t="s">
        <v>53</v>
      </c>
      <c r="L714" s="5" t="s">
        <v>53</v>
      </c>
      <c r="M714" s="5" t="s">
        <v>4527</v>
      </c>
    </row>
    <row r="715" spans="1:13" ht="30" customHeight="1">
      <c r="A715" s="6" t="s">
        <v>4558</v>
      </c>
      <c r="B715" s="6" t="s">
        <v>4555</v>
      </c>
      <c r="C715" s="6" t="s">
        <v>4556</v>
      </c>
      <c r="D715" s="12" t="s">
        <v>248</v>
      </c>
      <c r="E715" s="9">
        <f>일위대가!F4600</f>
        <v>845</v>
      </c>
      <c r="F715" s="9">
        <f>일위대가!H4600</f>
        <v>9084</v>
      </c>
      <c r="G715" s="9">
        <f>일위대가!J4600</f>
        <v>0</v>
      </c>
      <c r="H715" s="9">
        <f t="shared" si="11"/>
        <v>9929</v>
      </c>
      <c r="I715" s="12" t="s">
        <v>4557</v>
      </c>
      <c r="J715" s="6" t="s">
        <v>53</v>
      </c>
      <c r="K715" s="5" t="s">
        <v>53</v>
      </c>
      <c r="L715" s="5" t="s">
        <v>53</v>
      </c>
      <c r="M715" s="5" t="s">
        <v>4550</v>
      </c>
    </row>
    <row r="716" spans="1:13" ht="30" customHeight="1">
      <c r="A716" s="6" t="s">
        <v>4610</v>
      </c>
      <c r="B716" s="6" t="s">
        <v>4608</v>
      </c>
      <c r="C716" s="6" t="s">
        <v>53</v>
      </c>
      <c r="D716" s="12" t="s">
        <v>248</v>
      </c>
      <c r="E716" s="9">
        <f>일위대가!F4606</f>
        <v>0</v>
      </c>
      <c r="F716" s="9">
        <f>일위대가!H4606</f>
        <v>6985</v>
      </c>
      <c r="G716" s="9">
        <f>일위대가!J4606</f>
        <v>139</v>
      </c>
      <c r="H716" s="9">
        <f t="shared" si="11"/>
        <v>7124</v>
      </c>
      <c r="I716" s="12" t="s">
        <v>4609</v>
      </c>
      <c r="J716" s="6" t="s">
        <v>53</v>
      </c>
      <c r="K716" s="5" t="s">
        <v>53</v>
      </c>
      <c r="L716" s="5" t="s">
        <v>53</v>
      </c>
      <c r="M716" s="5" t="s">
        <v>4603</v>
      </c>
    </row>
    <row r="717" spans="1:13" ht="30" customHeight="1">
      <c r="A717" s="6" t="s">
        <v>4743</v>
      </c>
      <c r="B717" s="6" t="s">
        <v>4741</v>
      </c>
      <c r="C717" s="6" t="s">
        <v>4494</v>
      </c>
      <c r="D717" s="12" t="s">
        <v>248</v>
      </c>
      <c r="E717" s="9">
        <f>일위대가!F4612</f>
        <v>0</v>
      </c>
      <c r="F717" s="9">
        <f>일위대가!H4612</f>
        <v>8968</v>
      </c>
      <c r="G717" s="9">
        <f>일위대가!J4612</f>
        <v>89</v>
      </c>
      <c r="H717" s="9">
        <f t="shared" si="11"/>
        <v>9057</v>
      </c>
      <c r="I717" s="12" t="s">
        <v>4742</v>
      </c>
      <c r="J717" s="6" t="s">
        <v>53</v>
      </c>
      <c r="K717" s="5" t="s">
        <v>53</v>
      </c>
      <c r="L717" s="5" t="s">
        <v>53</v>
      </c>
      <c r="M717" s="5" t="s">
        <v>4728</v>
      </c>
    </row>
    <row r="718" spans="1:13" ht="30" customHeight="1">
      <c r="A718" s="6" t="s">
        <v>4753</v>
      </c>
      <c r="B718" s="6" t="s">
        <v>4741</v>
      </c>
      <c r="C718" s="6" t="s">
        <v>4503</v>
      </c>
      <c r="D718" s="12" t="s">
        <v>248</v>
      </c>
      <c r="E718" s="9">
        <f>일위대가!F4619</f>
        <v>0</v>
      </c>
      <c r="F718" s="9">
        <f>일위대가!H4619</f>
        <v>11659</v>
      </c>
      <c r="G718" s="9">
        <f>일위대가!J4619</f>
        <v>116</v>
      </c>
      <c r="H718" s="9">
        <f t="shared" si="11"/>
        <v>11775</v>
      </c>
      <c r="I718" s="12" t="s">
        <v>4752</v>
      </c>
      <c r="J718" s="6" t="s">
        <v>53</v>
      </c>
      <c r="K718" s="5" t="s">
        <v>53</v>
      </c>
      <c r="L718" s="5" t="s">
        <v>53</v>
      </c>
      <c r="M718" s="5" t="s">
        <v>4728</v>
      </c>
    </row>
    <row r="719" spans="1:13" ht="30" customHeight="1">
      <c r="A719" s="6" t="s">
        <v>4804</v>
      </c>
      <c r="B719" s="6" t="s">
        <v>4798</v>
      </c>
      <c r="C719" s="6" t="s">
        <v>4802</v>
      </c>
      <c r="D719" s="12" t="s">
        <v>248</v>
      </c>
      <c r="E719" s="9">
        <f>일위대가!F4625</f>
        <v>397</v>
      </c>
      <c r="F719" s="9">
        <f>일위대가!H4625</f>
        <v>0</v>
      </c>
      <c r="G719" s="9">
        <f>일위대가!J4625</f>
        <v>0</v>
      </c>
      <c r="H719" s="9">
        <f t="shared" si="11"/>
        <v>397</v>
      </c>
      <c r="I719" s="12" t="s">
        <v>4803</v>
      </c>
      <c r="J719" s="6" t="s">
        <v>53</v>
      </c>
      <c r="K719" s="5" t="s">
        <v>53</v>
      </c>
      <c r="L719" s="5" t="s">
        <v>53</v>
      </c>
      <c r="M719" s="5" t="s">
        <v>4801</v>
      </c>
    </row>
    <row r="720" spans="1:13" ht="30" customHeight="1">
      <c r="A720" s="6" t="s">
        <v>4808</v>
      </c>
      <c r="B720" s="6" t="s">
        <v>4798</v>
      </c>
      <c r="C720" s="6" t="s">
        <v>4806</v>
      </c>
      <c r="D720" s="12" t="s">
        <v>248</v>
      </c>
      <c r="E720" s="9">
        <f>일위대가!F4630</f>
        <v>0</v>
      </c>
      <c r="F720" s="9">
        <f>일위대가!H4630</f>
        <v>3681</v>
      </c>
      <c r="G720" s="9">
        <f>일위대가!J4630</f>
        <v>0</v>
      </c>
      <c r="H720" s="9">
        <f t="shared" si="11"/>
        <v>3681</v>
      </c>
      <c r="I720" s="12" t="s">
        <v>4807</v>
      </c>
      <c r="J720" s="6" t="s">
        <v>53</v>
      </c>
      <c r="K720" s="5" t="s">
        <v>53</v>
      </c>
      <c r="L720" s="5" t="s">
        <v>53</v>
      </c>
      <c r="M720" s="5" t="s">
        <v>4801</v>
      </c>
    </row>
    <row r="721" spans="1:13" ht="30" customHeight="1">
      <c r="A721" s="6" t="s">
        <v>4816</v>
      </c>
      <c r="B721" s="6" t="s">
        <v>4798</v>
      </c>
      <c r="C721" s="6" t="s">
        <v>4814</v>
      </c>
      <c r="D721" s="12" t="s">
        <v>248</v>
      </c>
      <c r="E721" s="9">
        <f>일위대가!F4636</f>
        <v>1779</v>
      </c>
      <c r="F721" s="9">
        <f>일위대가!H4636</f>
        <v>0</v>
      </c>
      <c r="G721" s="9">
        <f>일위대가!J4636</f>
        <v>0</v>
      </c>
      <c r="H721" s="9">
        <f t="shared" si="11"/>
        <v>1779</v>
      </c>
      <c r="I721" s="12" t="s">
        <v>4815</v>
      </c>
      <c r="J721" s="6" t="s">
        <v>53</v>
      </c>
      <c r="K721" s="5" t="s">
        <v>53</v>
      </c>
      <c r="L721" s="5" t="s">
        <v>53</v>
      </c>
      <c r="M721" s="5" t="s">
        <v>4801</v>
      </c>
    </row>
    <row r="722" spans="1:13" ht="30" customHeight="1">
      <c r="A722" s="6" t="s">
        <v>4825</v>
      </c>
      <c r="B722" s="6" t="s">
        <v>4798</v>
      </c>
      <c r="C722" s="6" t="s">
        <v>4823</v>
      </c>
      <c r="D722" s="12" t="s">
        <v>248</v>
      </c>
      <c r="E722" s="9">
        <f>일위대가!F4642</f>
        <v>5134</v>
      </c>
      <c r="F722" s="9">
        <f>일위대가!H4642</f>
        <v>0</v>
      </c>
      <c r="G722" s="9">
        <f>일위대가!J4642</f>
        <v>0</v>
      </c>
      <c r="H722" s="9">
        <f t="shared" si="11"/>
        <v>5134</v>
      </c>
      <c r="I722" s="12" t="s">
        <v>4824</v>
      </c>
      <c r="J722" s="6" t="s">
        <v>53</v>
      </c>
      <c r="K722" s="5" t="s">
        <v>53</v>
      </c>
      <c r="L722" s="5" t="s">
        <v>53</v>
      </c>
      <c r="M722" s="5" t="s">
        <v>4801</v>
      </c>
    </row>
    <row r="723" spans="1:13" ht="30" customHeight="1">
      <c r="A723" s="6" t="s">
        <v>4833</v>
      </c>
      <c r="B723" s="6" t="s">
        <v>4830</v>
      </c>
      <c r="C723" s="6" t="s">
        <v>4802</v>
      </c>
      <c r="D723" s="12" t="s">
        <v>248</v>
      </c>
      <c r="E723" s="9">
        <f>일위대가!F4648</f>
        <v>443</v>
      </c>
      <c r="F723" s="9">
        <f>일위대가!H4648</f>
        <v>0</v>
      </c>
      <c r="G723" s="9">
        <f>일위대가!J4648</f>
        <v>0</v>
      </c>
      <c r="H723" s="9">
        <f t="shared" si="11"/>
        <v>443</v>
      </c>
      <c r="I723" s="12" t="s">
        <v>4832</v>
      </c>
      <c r="J723" s="6" t="s">
        <v>53</v>
      </c>
      <c r="K723" s="5" t="s">
        <v>53</v>
      </c>
      <c r="L723" s="5" t="s">
        <v>53</v>
      </c>
      <c r="M723" s="5" t="s">
        <v>4801</v>
      </c>
    </row>
    <row r="724" spans="1:13" ht="30" customHeight="1">
      <c r="A724" s="6" t="s">
        <v>4836</v>
      </c>
      <c r="B724" s="6" t="s">
        <v>4830</v>
      </c>
      <c r="C724" s="6" t="s">
        <v>4806</v>
      </c>
      <c r="D724" s="12" t="s">
        <v>248</v>
      </c>
      <c r="E724" s="9">
        <f>일위대가!F4653</f>
        <v>0</v>
      </c>
      <c r="F724" s="9">
        <f>일위대가!H4653</f>
        <v>3332</v>
      </c>
      <c r="G724" s="9">
        <f>일위대가!J4653</f>
        <v>0</v>
      </c>
      <c r="H724" s="9">
        <f t="shared" si="11"/>
        <v>3332</v>
      </c>
      <c r="I724" s="12" t="s">
        <v>4835</v>
      </c>
      <c r="J724" s="6" t="s">
        <v>53</v>
      </c>
      <c r="K724" s="5" t="s">
        <v>53</v>
      </c>
      <c r="L724" s="5" t="s">
        <v>53</v>
      </c>
      <c r="M724" s="5" t="s">
        <v>4801</v>
      </c>
    </row>
    <row r="725" spans="1:13" ht="30" customHeight="1">
      <c r="A725" s="6" t="s">
        <v>4842</v>
      </c>
      <c r="B725" s="6" t="s">
        <v>4830</v>
      </c>
      <c r="C725" s="6" t="s">
        <v>4814</v>
      </c>
      <c r="D725" s="12" t="s">
        <v>248</v>
      </c>
      <c r="E725" s="9">
        <f>일위대가!F4659</f>
        <v>1824</v>
      </c>
      <c r="F725" s="9">
        <f>일위대가!H4659</f>
        <v>0</v>
      </c>
      <c r="G725" s="9">
        <f>일위대가!J4659</f>
        <v>0</v>
      </c>
      <c r="H725" s="9">
        <f t="shared" si="11"/>
        <v>1824</v>
      </c>
      <c r="I725" s="12" t="s">
        <v>4841</v>
      </c>
      <c r="J725" s="6" t="s">
        <v>53</v>
      </c>
      <c r="K725" s="5" t="s">
        <v>53</v>
      </c>
      <c r="L725" s="5" t="s">
        <v>53</v>
      </c>
      <c r="M725" s="5" t="s">
        <v>4801</v>
      </c>
    </row>
    <row r="726" spans="1:13" ht="30" customHeight="1">
      <c r="A726" s="6" t="s">
        <v>4849</v>
      </c>
      <c r="B726" s="6" t="s">
        <v>4830</v>
      </c>
      <c r="C726" s="6" t="s">
        <v>4823</v>
      </c>
      <c r="D726" s="12" t="s">
        <v>248</v>
      </c>
      <c r="E726" s="9">
        <f>일위대가!F4665</f>
        <v>5179</v>
      </c>
      <c r="F726" s="9">
        <f>일위대가!H4665</f>
        <v>0</v>
      </c>
      <c r="G726" s="9">
        <f>일위대가!J4665</f>
        <v>0</v>
      </c>
      <c r="H726" s="9">
        <f t="shared" si="11"/>
        <v>5179</v>
      </c>
      <c r="I726" s="12" t="s">
        <v>4848</v>
      </c>
      <c r="J726" s="6" t="s">
        <v>53</v>
      </c>
      <c r="K726" s="5" t="s">
        <v>53</v>
      </c>
      <c r="L726" s="5" t="s">
        <v>53</v>
      </c>
      <c r="M726" s="5" t="s">
        <v>4801</v>
      </c>
    </row>
    <row r="727" spans="1:13" ht="30" customHeight="1">
      <c r="A727" s="6" t="s">
        <v>4859</v>
      </c>
      <c r="B727" s="6" t="s">
        <v>4798</v>
      </c>
      <c r="C727" s="6" t="s">
        <v>4857</v>
      </c>
      <c r="D727" s="12" t="s">
        <v>248</v>
      </c>
      <c r="E727" s="9">
        <f>일위대가!F4671</f>
        <v>0</v>
      </c>
      <c r="F727" s="9">
        <f>일위대가!H4671</f>
        <v>4786</v>
      </c>
      <c r="G727" s="9">
        <f>일위대가!J4671</f>
        <v>0</v>
      </c>
      <c r="H727" s="9">
        <f t="shared" si="11"/>
        <v>4786</v>
      </c>
      <c r="I727" s="12" t="s">
        <v>4858</v>
      </c>
      <c r="J727" s="6" t="s">
        <v>53</v>
      </c>
      <c r="K727" s="5" t="s">
        <v>53</v>
      </c>
      <c r="L727" s="5" t="s">
        <v>53</v>
      </c>
      <c r="M727" s="5" t="s">
        <v>4801</v>
      </c>
    </row>
    <row r="728" spans="1:13" ht="30" customHeight="1">
      <c r="A728" s="6" t="s">
        <v>4878</v>
      </c>
      <c r="B728" s="6" t="s">
        <v>4830</v>
      </c>
      <c r="C728" s="6" t="s">
        <v>4857</v>
      </c>
      <c r="D728" s="12" t="s">
        <v>248</v>
      </c>
      <c r="E728" s="9">
        <f>일위대가!F4677</f>
        <v>0</v>
      </c>
      <c r="F728" s="9">
        <f>일위대가!H4677</f>
        <v>4332</v>
      </c>
      <c r="G728" s="9">
        <f>일위대가!J4677</f>
        <v>0</v>
      </c>
      <c r="H728" s="9">
        <f t="shared" si="11"/>
        <v>4332</v>
      </c>
      <c r="I728" s="12" t="s">
        <v>4877</v>
      </c>
      <c r="J728" s="6" t="s">
        <v>53</v>
      </c>
      <c r="K728" s="5" t="s">
        <v>53</v>
      </c>
      <c r="L728" s="5" t="s">
        <v>53</v>
      </c>
      <c r="M728" s="5" t="s">
        <v>4801</v>
      </c>
    </row>
    <row r="729" spans="1:13" ht="30" customHeight="1">
      <c r="A729" s="6" t="s">
        <v>5004</v>
      </c>
      <c r="B729" s="6" t="s">
        <v>5002</v>
      </c>
      <c r="C729" s="6" t="s">
        <v>4473</v>
      </c>
      <c r="D729" s="12" t="s">
        <v>248</v>
      </c>
      <c r="E729" s="9">
        <f>일위대가!F4682</f>
        <v>0</v>
      </c>
      <c r="F729" s="9">
        <f>일위대가!H4682</f>
        <v>777</v>
      </c>
      <c r="G729" s="9">
        <f>일위대가!J4682</f>
        <v>0</v>
      </c>
      <c r="H729" s="9">
        <f t="shared" si="11"/>
        <v>777</v>
      </c>
      <c r="I729" s="12" t="s">
        <v>5003</v>
      </c>
      <c r="J729" s="6" t="s">
        <v>53</v>
      </c>
      <c r="K729" s="5" t="s">
        <v>53</v>
      </c>
      <c r="L729" s="5" t="s">
        <v>53</v>
      </c>
      <c r="M729" s="5" t="s">
        <v>4997</v>
      </c>
    </row>
    <row r="730" spans="1:13" ht="30" customHeight="1">
      <c r="A730" s="6" t="s">
        <v>5018</v>
      </c>
      <c r="B730" s="6" t="s">
        <v>5002</v>
      </c>
      <c r="C730" s="6" t="s">
        <v>4494</v>
      </c>
      <c r="D730" s="12" t="s">
        <v>248</v>
      </c>
      <c r="E730" s="9">
        <f>일위대가!F4687</f>
        <v>0</v>
      </c>
      <c r="F730" s="9">
        <f>일위대가!H4687</f>
        <v>1052</v>
      </c>
      <c r="G730" s="9">
        <f>일위대가!J4687</f>
        <v>0</v>
      </c>
      <c r="H730" s="9">
        <f t="shared" si="11"/>
        <v>1052</v>
      </c>
      <c r="I730" s="12" t="s">
        <v>5017</v>
      </c>
      <c r="J730" s="6" t="s">
        <v>53</v>
      </c>
      <c r="K730" s="5" t="s">
        <v>53</v>
      </c>
      <c r="L730" s="5" t="s">
        <v>53</v>
      </c>
      <c r="M730" s="5" t="s">
        <v>4997</v>
      </c>
    </row>
    <row r="731" spans="1:13" ht="30" customHeight="1">
      <c r="A731" s="6" t="s">
        <v>5038</v>
      </c>
      <c r="B731" s="6" t="s">
        <v>5036</v>
      </c>
      <c r="C731" s="6" t="s">
        <v>53</v>
      </c>
      <c r="D731" s="12" t="s">
        <v>134</v>
      </c>
      <c r="E731" s="9">
        <f>일위대가!F4691</f>
        <v>0</v>
      </c>
      <c r="F731" s="9">
        <f>일위대가!H4691</f>
        <v>0</v>
      </c>
      <c r="G731" s="9">
        <f>일위대가!J4691</f>
        <v>6722</v>
      </c>
      <c r="H731" s="9">
        <f t="shared" si="11"/>
        <v>6722</v>
      </c>
      <c r="I731" s="12" t="s">
        <v>5037</v>
      </c>
      <c r="J731" s="6" t="s">
        <v>53</v>
      </c>
      <c r="K731" s="5" t="s">
        <v>53</v>
      </c>
      <c r="L731" s="5" t="s">
        <v>53</v>
      </c>
      <c r="M731" s="5" t="s">
        <v>6388</v>
      </c>
    </row>
    <row r="732" spans="1:13" ht="30" customHeight="1">
      <c r="A732" s="6" t="s">
        <v>5290</v>
      </c>
      <c r="B732" s="6" t="s">
        <v>5287</v>
      </c>
      <c r="C732" s="6" t="s">
        <v>5288</v>
      </c>
      <c r="D732" s="12" t="s">
        <v>115</v>
      </c>
      <c r="E732" s="9">
        <f>일위대가!F4699</f>
        <v>5312</v>
      </c>
      <c r="F732" s="9">
        <f>일위대가!H4699</f>
        <v>107177</v>
      </c>
      <c r="G732" s="9">
        <f>일위대가!J4699</f>
        <v>1424</v>
      </c>
      <c r="H732" s="9">
        <f t="shared" si="11"/>
        <v>113913</v>
      </c>
      <c r="I732" s="12" t="s">
        <v>5289</v>
      </c>
      <c r="J732" s="6" t="s">
        <v>53</v>
      </c>
      <c r="K732" s="5" t="s">
        <v>53</v>
      </c>
      <c r="L732" s="5" t="s">
        <v>53</v>
      </c>
      <c r="M732" s="5" t="s">
        <v>5286</v>
      </c>
    </row>
    <row r="733" spans="1:13" ht="30" customHeight="1">
      <c r="A733" s="6" t="s">
        <v>5392</v>
      </c>
      <c r="B733" s="6" t="s">
        <v>5389</v>
      </c>
      <c r="C733" s="6" t="s">
        <v>5390</v>
      </c>
      <c r="D733" s="12" t="s">
        <v>134</v>
      </c>
      <c r="E733" s="9">
        <f>일위대가!F4703</f>
        <v>0</v>
      </c>
      <c r="F733" s="9">
        <f>일위대가!H4703</f>
        <v>0</v>
      </c>
      <c r="G733" s="9">
        <f>일위대가!J4703</f>
        <v>391</v>
      </c>
      <c r="H733" s="9">
        <f t="shared" si="11"/>
        <v>391</v>
      </c>
      <c r="I733" s="12" t="s">
        <v>5391</v>
      </c>
      <c r="J733" s="6" t="s">
        <v>53</v>
      </c>
      <c r="K733" s="5" t="s">
        <v>5456</v>
      </c>
      <c r="L733" s="5" t="s">
        <v>53</v>
      </c>
      <c r="M733" s="5" t="s">
        <v>6399</v>
      </c>
    </row>
    <row r="734" spans="1:13" ht="30" customHeight="1">
      <c r="A734" s="6" t="s">
        <v>5387</v>
      </c>
      <c r="B734" s="6" t="s">
        <v>5384</v>
      </c>
      <c r="C734" s="6" t="s">
        <v>5385</v>
      </c>
      <c r="D734" s="12" t="s">
        <v>134</v>
      </c>
      <c r="E734" s="9">
        <f>일위대가!F4710</f>
        <v>8754</v>
      </c>
      <c r="F734" s="9">
        <f>일위대가!H4710</f>
        <v>27168</v>
      </c>
      <c r="G734" s="9">
        <f>일위대가!J4710</f>
        <v>2066</v>
      </c>
      <c r="H734" s="9">
        <f t="shared" si="11"/>
        <v>37988</v>
      </c>
      <c r="I734" s="12" t="s">
        <v>5386</v>
      </c>
      <c r="J734" s="6" t="s">
        <v>53</v>
      </c>
      <c r="K734" s="5" t="s">
        <v>5456</v>
      </c>
      <c r="L734" s="5" t="s">
        <v>53</v>
      </c>
      <c r="M734" s="5" t="s">
        <v>6404</v>
      </c>
    </row>
    <row r="735" spans="1:13" ht="30" customHeight="1">
      <c r="A735" s="6" t="s">
        <v>5299</v>
      </c>
      <c r="B735" s="6" t="s">
        <v>5287</v>
      </c>
      <c r="C735" s="6" t="s">
        <v>5297</v>
      </c>
      <c r="D735" s="12" t="s">
        <v>115</v>
      </c>
      <c r="E735" s="9">
        <f>일위대가!F4718</f>
        <v>15067</v>
      </c>
      <c r="F735" s="9">
        <f>일위대가!H4718</f>
        <v>149530</v>
      </c>
      <c r="G735" s="9">
        <f>일위대가!J4718</f>
        <v>4556</v>
      </c>
      <c r="H735" s="9">
        <f t="shared" si="11"/>
        <v>169153</v>
      </c>
      <c r="I735" s="12" t="s">
        <v>5298</v>
      </c>
      <c r="J735" s="6" t="s">
        <v>53</v>
      </c>
      <c r="K735" s="5" t="s">
        <v>53</v>
      </c>
      <c r="L735" s="5" t="s">
        <v>53</v>
      </c>
      <c r="M735" s="5" t="s">
        <v>5286</v>
      </c>
    </row>
    <row r="736" spans="1:13" ht="30" customHeight="1">
      <c r="A736" s="6" t="s">
        <v>5307</v>
      </c>
      <c r="B736" s="6" t="s">
        <v>189</v>
      </c>
      <c r="C736" s="6" t="s">
        <v>5305</v>
      </c>
      <c r="D736" s="12" t="s">
        <v>134</v>
      </c>
      <c r="E736" s="9">
        <f>일위대가!F4725</f>
        <v>17226</v>
      </c>
      <c r="F736" s="9">
        <f>일위대가!H4725</f>
        <v>27168</v>
      </c>
      <c r="G736" s="9">
        <f>일위대가!J4725</f>
        <v>19708</v>
      </c>
      <c r="H736" s="9">
        <f t="shared" si="11"/>
        <v>64102</v>
      </c>
      <c r="I736" s="12" t="s">
        <v>5306</v>
      </c>
      <c r="J736" s="6" t="s">
        <v>53</v>
      </c>
      <c r="K736" s="5" t="s">
        <v>5456</v>
      </c>
      <c r="L736" s="5" t="s">
        <v>53</v>
      </c>
      <c r="M736" s="5" t="s">
        <v>5489</v>
      </c>
    </row>
    <row r="737" spans="1:13" ht="30" customHeight="1">
      <c r="A737" s="6" t="s">
        <v>5311</v>
      </c>
      <c r="B737" s="6" t="s">
        <v>5309</v>
      </c>
      <c r="C737" s="6" t="s">
        <v>5305</v>
      </c>
      <c r="D737" s="12" t="s">
        <v>134</v>
      </c>
      <c r="E737" s="9">
        <f>일위대가!F4729</f>
        <v>0</v>
      </c>
      <c r="F737" s="9">
        <f>일위대가!H4729</f>
        <v>0</v>
      </c>
      <c r="G737" s="9">
        <f>일위대가!J4729</f>
        <v>8982</v>
      </c>
      <c r="H737" s="9">
        <f t="shared" si="11"/>
        <v>8982</v>
      </c>
      <c r="I737" s="12" t="s">
        <v>5310</v>
      </c>
      <c r="J737" s="6" t="s">
        <v>53</v>
      </c>
      <c r="K737" s="5" t="s">
        <v>5456</v>
      </c>
      <c r="L737" s="5" t="s">
        <v>53</v>
      </c>
      <c r="M737" s="5" t="s">
        <v>6425</v>
      </c>
    </row>
    <row r="738" spans="1:13" ht="30" customHeight="1">
      <c r="A738" s="6" t="s">
        <v>5315</v>
      </c>
      <c r="B738" s="6" t="s">
        <v>5313</v>
      </c>
      <c r="C738" s="6" t="s">
        <v>5305</v>
      </c>
      <c r="D738" s="12" t="s">
        <v>134</v>
      </c>
      <c r="E738" s="9">
        <f>일위대가!F4733</f>
        <v>0</v>
      </c>
      <c r="F738" s="9">
        <f>일위대가!H4733</f>
        <v>0</v>
      </c>
      <c r="G738" s="9">
        <f>일위대가!J4733</f>
        <v>2520</v>
      </c>
      <c r="H738" s="9">
        <f t="shared" si="11"/>
        <v>2520</v>
      </c>
      <c r="I738" s="12" t="s">
        <v>5314</v>
      </c>
      <c r="J738" s="6" t="s">
        <v>53</v>
      </c>
      <c r="K738" s="5" t="s">
        <v>5456</v>
      </c>
      <c r="L738" s="5" t="s">
        <v>53</v>
      </c>
      <c r="M738" s="5" t="s">
        <v>6431</v>
      </c>
    </row>
    <row r="739" spans="1:13" ht="30" customHeight="1">
      <c r="A739" s="6" t="s">
        <v>5324</v>
      </c>
      <c r="B739" s="6" t="s">
        <v>5321</v>
      </c>
      <c r="C739" s="6" t="s">
        <v>5322</v>
      </c>
      <c r="D739" s="12" t="s">
        <v>115</v>
      </c>
      <c r="E739" s="9">
        <f>일위대가!F4740</f>
        <v>745</v>
      </c>
      <c r="F739" s="9">
        <f>일위대가!H4740</f>
        <v>9930</v>
      </c>
      <c r="G739" s="9">
        <f>일위대가!J4740</f>
        <v>0</v>
      </c>
      <c r="H739" s="9">
        <f t="shared" si="11"/>
        <v>10675</v>
      </c>
      <c r="I739" s="12" t="s">
        <v>5323</v>
      </c>
      <c r="J739" s="6" t="s">
        <v>53</v>
      </c>
      <c r="K739" s="5" t="s">
        <v>53</v>
      </c>
      <c r="L739" s="5" t="s">
        <v>53</v>
      </c>
      <c r="M739" s="5" t="s">
        <v>5286</v>
      </c>
    </row>
    <row r="740" spans="1:13" ht="30" customHeight="1">
      <c r="A740" s="6" t="s">
        <v>5337</v>
      </c>
      <c r="B740" s="6" t="s">
        <v>189</v>
      </c>
      <c r="C740" s="6" t="s">
        <v>5335</v>
      </c>
      <c r="D740" s="12" t="s">
        <v>134</v>
      </c>
      <c r="E740" s="9">
        <f>일위대가!F4747</f>
        <v>28958</v>
      </c>
      <c r="F740" s="9">
        <f>일위대가!H4747</f>
        <v>27168</v>
      </c>
      <c r="G740" s="9">
        <f>일위대가!J4747</f>
        <v>23559</v>
      </c>
      <c r="H740" s="9">
        <f t="shared" si="11"/>
        <v>79685</v>
      </c>
      <c r="I740" s="12" t="s">
        <v>5336</v>
      </c>
      <c r="J740" s="6" t="s">
        <v>53</v>
      </c>
      <c r="K740" s="5" t="s">
        <v>5456</v>
      </c>
      <c r="L740" s="5" t="s">
        <v>53</v>
      </c>
      <c r="M740" s="5" t="s">
        <v>5489</v>
      </c>
    </row>
    <row r="741" spans="1:13" ht="30" customHeight="1">
      <c r="A741" s="6" t="s">
        <v>5340</v>
      </c>
      <c r="B741" s="6" t="s">
        <v>5309</v>
      </c>
      <c r="C741" s="6" t="s">
        <v>5335</v>
      </c>
      <c r="D741" s="12" t="s">
        <v>134</v>
      </c>
      <c r="E741" s="9">
        <f>일위대가!F4751</f>
        <v>0</v>
      </c>
      <c r="F741" s="9">
        <f>일위대가!H4751</f>
        <v>0</v>
      </c>
      <c r="G741" s="9">
        <f>일위대가!J4751</f>
        <v>14372</v>
      </c>
      <c r="H741" s="9">
        <f t="shared" si="11"/>
        <v>14372</v>
      </c>
      <c r="I741" s="12" t="s">
        <v>5339</v>
      </c>
      <c r="J741" s="6" t="s">
        <v>53</v>
      </c>
      <c r="K741" s="5" t="s">
        <v>53</v>
      </c>
      <c r="L741" s="5" t="s">
        <v>53</v>
      </c>
      <c r="M741" s="5" t="s">
        <v>6425</v>
      </c>
    </row>
    <row r="742" spans="1:13" ht="30" customHeight="1">
      <c r="A742" s="6" t="s">
        <v>5351</v>
      </c>
      <c r="B742" s="6" t="s">
        <v>5348</v>
      </c>
      <c r="C742" s="6" t="s">
        <v>5349</v>
      </c>
      <c r="D742" s="12" t="s">
        <v>134</v>
      </c>
      <c r="E742" s="9">
        <f>일위대가!F4755</f>
        <v>0</v>
      </c>
      <c r="F742" s="9">
        <f>일위대가!H4755</f>
        <v>0</v>
      </c>
      <c r="G742" s="9">
        <f>일위대가!J4755</f>
        <v>15025</v>
      </c>
      <c r="H742" s="9">
        <f t="shared" si="11"/>
        <v>15025</v>
      </c>
      <c r="I742" s="12" t="s">
        <v>5350</v>
      </c>
      <c r="J742" s="6" t="s">
        <v>53</v>
      </c>
      <c r="K742" s="5" t="s">
        <v>5456</v>
      </c>
      <c r="L742" s="5" t="s">
        <v>53</v>
      </c>
      <c r="M742" s="5" t="s">
        <v>6452</v>
      </c>
    </row>
    <row r="743" spans="1:13" ht="30" customHeight="1">
      <c r="A743" s="6" t="s">
        <v>5360</v>
      </c>
      <c r="B743" s="6" t="s">
        <v>5355</v>
      </c>
      <c r="C743" s="6" t="s">
        <v>138</v>
      </c>
      <c r="D743" s="12" t="s">
        <v>1073</v>
      </c>
      <c r="E743" s="9">
        <f>일위대가!F4760</f>
        <v>0</v>
      </c>
      <c r="F743" s="9">
        <f>일위대가!H4760</f>
        <v>393720</v>
      </c>
      <c r="G743" s="9">
        <f>일위대가!J4760</f>
        <v>0</v>
      </c>
      <c r="H743" s="9">
        <f t="shared" si="11"/>
        <v>393720</v>
      </c>
      <c r="I743" s="12" t="s">
        <v>5359</v>
      </c>
      <c r="J743" s="6" t="s">
        <v>53</v>
      </c>
      <c r="K743" s="5" t="s">
        <v>53</v>
      </c>
      <c r="L743" s="5" t="s">
        <v>53</v>
      </c>
      <c r="M743" s="5" t="s">
        <v>5358</v>
      </c>
    </row>
    <row r="744" spans="1:13" ht="30" customHeight="1">
      <c r="A744" s="6" t="s">
        <v>5364</v>
      </c>
      <c r="B744" s="6" t="s">
        <v>5355</v>
      </c>
      <c r="C744" s="6" t="s">
        <v>5362</v>
      </c>
      <c r="D744" s="12" t="s">
        <v>1073</v>
      </c>
      <c r="E744" s="9">
        <f>일위대가!F4764</f>
        <v>0</v>
      </c>
      <c r="F744" s="9">
        <f>일위대가!H4764</f>
        <v>17913</v>
      </c>
      <c r="G744" s="9">
        <f>일위대가!J4764</f>
        <v>0</v>
      </c>
      <c r="H744" s="9">
        <f t="shared" si="11"/>
        <v>17913</v>
      </c>
      <c r="I744" s="12" t="s">
        <v>5363</v>
      </c>
      <c r="J744" s="6" t="s">
        <v>53</v>
      </c>
      <c r="K744" s="5" t="s">
        <v>53</v>
      </c>
      <c r="L744" s="5" t="s">
        <v>53</v>
      </c>
      <c r="M744" s="5" t="s">
        <v>5358</v>
      </c>
    </row>
  </sheetData>
  <mergeCells count="2">
    <mergeCell ref="A1:J1"/>
    <mergeCell ref="A2:J2"/>
  </mergeCells>
  <phoneticPr fontId="5" type="noConversion"/>
  <pageMargins left="0.78740157480314954" right="0" top="0.39370078740157477" bottom="0.39370078740157477" header="0" footer="0"/>
  <pageSetup paperSize="9" scale="7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764"/>
  <sheetViews>
    <sheetView workbookViewId="0">
      <selection activeCell="A2" sqref="A2:A3"/>
    </sheetView>
  </sheetViews>
  <sheetFormatPr defaultRowHeight="15"/>
  <cols>
    <col min="1" max="2" width="30.5703125" customWidth="1"/>
    <col min="3" max="3" width="4.5703125" customWidth="1"/>
    <col min="4" max="4" width="8.5703125" customWidth="1"/>
    <col min="5" max="12" width="13.5703125" customWidth="1"/>
    <col min="13" max="13" width="12.5703125" customWidth="1"/>
    <col min="14" max="35" width="2.5703125" hidden="1" customWidth="1"/>
    <col min="36" max="36" width="1.5703125" hidden="1" customWidth="1"/>
    <col min="37" max="37" width="24.5703125" hidden="1" customWidth="1"/>
  </cols>
  <sheetData>
    <row r="1" spans="1:37" ht="30" customHeight="1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</row>
    <row r="2" spans="1:37" ht="30" customHeight="1">
      <c r="A2" s="19" t="s">
        <v>3</v>
      </c>
      <c r="B2" s="19" t="s">
        <v>4</v>
      </c>
      <c r="C2" s="19" t="s">
        <v>5</v>
      </c>
      <c r="D2" s="19" t="s">
        <v>15</v>
      </c>
      <c r="E2" s="19" t="s">
        <v>16</v>
      </c>
      <c r="F2" s="19"/>
      <c r="G2" s="19" t="s">
        <v>19</v>
      </c>
      <c r="H2" s="19"/>
      <c r="I2" s="19" t="s">
        <v>20</v>
      </c>
      <c r="J2" s="19"/>
      <c r="K2" s="19" t="s">
        <v>21</v>
      </c>
      <c r="L2" s="19"/>
      <c r="M2" s="19" t="s">
        <v>22</v>
      </c>
      <c r="N2" s="18" t="s">
        <v>23</v>
      </c>
      <c r="O2" s="18" t="s">
        <v>24</v>
      </c>
      <c r="P2" s="18" t="s">
        <v>25</v>
      </c>
      <c r="Q2" s="18" t="s">
        <v>26</v>
      </c>
      <c r="R2" s="18" t="s">
        <v>27</v>
      </c>
      <c r="S2" s="18" t="s">
        <v>28</v>
      </c>
      <c r="T2" s="18" t="s">
        <v>29</v>
      </c>
      <c r="U2" s="18" t="s">
        <v>30</v>
      </c>
      <c r="V2" s="18" t="s">
        <v>31</v>
      </c>
      <c r="W2" s="18" t="s">
        <v>32</v>
      </c>
      <c r="X2" s="18" t="s">
        <v>33</v>
      </c>
      <c r="Y2" s="18" t="s">
        <v>34</v>
      </c>
      <c r="Z2" s="18" t="s">
        <v>35</v>
      </c>
      <c r="AA2" s="18" t="s">
        <v>36</v>
      </c>
      <c r="AB2" s="18" t="s">
        <v>37</v>
      </c>
      <c r="AC2" s="18" t="s">
        <v>38</v>
      </c>
      <c r="AD2" s="18" t="s">
        <v>39</v>
      </c>
      <c r="AE2" s="18" t="s">
        <v>40</v>
      </c>
      <c r="AF2" s="18" t="s">
        <v>41</v>
      </c>
      <c r="AG2" s="18" t="s">
        <v>42</v>
      </c>
      <c r="AH2" s="18" t="s">
        <v>43</v>
      </c>
      <c r="AI2" s="18" t="s">
        <v>44</v>
      </c>
      <c r="AJ2" s="18" t="s">
        <v>45</v>
      </c>
      <c r="AK2" s="18" t="s">
        <v>46</v>
      </c>
    </row>
    <row r="3" spans="1:37" ht="30" customHeight="1">
      <c r="A3" s="19"/>
      <c r="B3" s="19"/>
      <c r="C3" s="19"/>
      <c r="D3" s="19"/>
      <c r="E3" s="3" t="s">
        <v>17</v>
      </c>
      <c r="F3" s="3" t="s">
        <v>18</v>
      </c>
      <c r="G3" s="3" t="s">
        <v>17</v>
      </c>
      <c r="H3" s="3" t="s">
        <v>18</v>
      </c>
      <c r="I3" s="3" t="s">
        <v>17</v>
      </c>
      <c r="J3" s="3" t="s">
        <v>18</v>
      </c>
      <c r="K3" s="3" t="s">
        <v>17</v>
      </c>
      <c r="L3" s="3" t="s">
        <v>18</v>
      </c>
      <c r="M3" s="19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</row>
    <row r="4" spans="1:37" ht="30" customHeight="1">
      <c r="A4" s="16" t="s">
        <v>47</v>
      </c>
      <c r="B4" s="16"/>
      <c r="C4" s="16"/>
      <c r="D4" s="16"/>
      <c r="E4" s="17"/>
      <c r="F4" s="17"/>
      <c r="G4" s="17"/>
      <c r="H4" s="17"/>
      <c r="I4" s="17"/>
      <c r="J4" s="17"/>
      <c r="K4" s="17"/>
      <c r="L4" s="17"/>
      <c r="M4" s="16"/>
      <c r="N4" s="2" t="s">
        <v>48</v>
      </c>
    </row>
    <row r="5" spans="1:37" ht="30" customHeight="1">
      <c r="A5" s="6" t="s">
        <v>55</v>
      </c>
      <c r="B5" s="6" t="s">
        <v>56</v>
      </c>
      <c r="C5" s="6" t="s">
        <v>57</v>
      </c>
      <c r="D5" s="7">
        <v>0.12</v>
      </c>
      <c r="E5" s="8">
        <f>단가대비표!O57</f>
        <v>0</v>
      </c>
      <c r="F5" s="8">
        <f>TRUNC(E5*D5,1)</f>
        <v>0</v>
      </c>
      <c r="G5" s="8">
        <f>단가대비표!P57</f>
        <v>0</v>
      </c>
      <c r="H5" s="8">
        <f>TRUNC(G5*D5,1)</f>
        <v>0</v>
      </c>
      <c r="I5" s="8">
        <f>단가대비표!V57</f>
        <v>1980000</v>
      </c>
      <c r="J5" s="8">
        <f>TRUNC(I5*D5,1)</f>
        <v>237600</v>
      </c>
      <c r="K5" s="8">
        <f t="shared" ref="K5:L7" si="0">TRUNC(E5+G5+I5,1)</f>
        <v>1980000</v>
      </c>
      <c r="L5" s="8">
        <f t="shared" si="0"/>
        <v>237600</v>
      </c>
      <c r="M5" s="6" t="s">
        <v>53</v>
      </c>
      <c r="N5" s="5" t="s">
        <v>48</v>
      </c>
      <c r="O5" s="5" t="s">
        <v>58</v>
      </c>
      <c r="P5" s="5" t="s">
        <v>59</v>
      </c>
      <c r="Q5" s="5" t="s">
        <v>59</v>
      </c>
      <c r="R5" s="5" t="s">
        <v>60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 t="s">
        <v>53</v>
      </c>
      <c r="AK5" s="5" t="s">
        <v>61</v>
      </c>
    </row>
    <row r="6" spans="1:37" ht="30" customHeight="1">
      <c r="A6" s="6" t="s">
        <v>62</v>
      </c>
      <c r="B6" s="6" t="s">
        <v>63</v>
      </c>
      <c r="C6" s="6" t="s">
        <v>51</v>
      </c>
      <c r="D6" s="7">
        <v>1</v>
      </c>
      <c r="E6" s="8">
        <f>일위대가목록!E586</f>
        <v>0</v>
      </c>
      <c r="F6" s="8">
        <f>TRUNC(E6*D6,1)</f>
        <v>0</v>
      </c>
      <c r="G6" s="8">
        <f>일위대가목록!F586</f>
        <v>0</v>
      </c>
      <c r="H6" s="8">
        <f>TRUNC(G6*D6,1)</f>
        <v>0</v>
      </c>
      <c r="I6" s="8">
        <f>일위대가목록!G586</f>
        <v>124931</v>
      </c>
      <c r="J6" s="8">
        <f>TRUNC(I6*D6,1)</f>
        <v>124931</v>
      </c>
      <c r="K6" s="8">
        <f t="shared" si="0"/>
        <v>124931</v>
      </c>
      <c r="L6" s="8">
        <f t="shared" si="0"/>
        <v>124931</v>
      </c>
      <c r="M6" s="6" t="s">
        <v>64</v>
      </c>
      <c r="N6" s="5" t="s">
        <v>48</v>
      </c>
      <c r="O6" s="5" t="s">
        <v>65</v>
      </c>
      <c r="P6" s="5" t="s">
        <v>60</v>
      </c>
      <c r="Q6" s="5" t="s">
        <v>59</v>
      </c>
      <c r="R6" s="5" t="s">
        <v>59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 t="s">
        <v>53</v>
      </c>
      <c r="AK6" s="5" t="s">
        <v>66</v>
      </c>
    </row>
    <row r="7" spans="1:37" ht="30" customHeight="1">
      <c r="A7" s="6" t="s">
        <v>67</v>
      </c>
      <c r="B7" s="6" t="s">
        <v>63</v>
      </c>
      <c r="C7" s="6" t="s">
        <v>51</v>
      </c>
      <c r="D7" s="7">
        <v>1</v>
      </c>
      <c r="E7" s="8">
        <f>일위대가목록!E587</f>
        <v>0</v>
      </c>
      <c r="F7" s="8">
        <f>TRUNC(E7*D7,1)</f>
        <v>0</v>
      </c>
      <c r="G7" s="8">
        <f>일위대가목록!F587</f>
        <v>0</v>
      </c>
      <c r="H7" s="8">
        <f>TRUNC(G7*D7,1)</f>
        <v>0</v>
      </c>
      <c r="I7" s="8">
        <f>일위대가목록!G587</f>
        <v>124931</v>
      </c>
      <c r="J7" s="8">
        <f>TRUNC(I7*D7,1)</f>
        <v>124931</v>
      </c>
      <c r="K7" s="8">
        <f t="shared" si="0"/>
        <v>124931</v>
      </c>
      <c r="L7" s="8">
        <f t="shared" si="0"/>
        <v>124931</v>
      </c>
      <c r="M7" s="6" t="s">
        <v>68</v>
      </c>
      <c r="N7" s="5" t="s">
        <v>48</v>
      </c>
      <c r="O7" s="5" t="s">
        <v>69</v>
      </c>
      <c r="P7" s="5" t="s">
        <v>60</v>
      </c>
      <c r="Q7" s="5" t="s">
        <v>59</v>
      </c>
      <c r="R7" s="5" t="s">
        <v>59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 t="s">
        <v>53</v>
      </c>
      <c r="AK7" s="5" t="s">
        <v>70</v>
      </c>
    </row>
    <row r="8" spans="1:37" ht="30" customHeight="1">
      <c r="A8" s="6" t="s">
        <v>71</v>
      </c>
      <c r="B8" s="6" t="s">
        <v>53</v>
      </c>
      <c r="C8" s="6" t="s">
        <v>53</v>
      </c>
      <c r="D8" s="7"/>
      <c r="E8" s="8"/>
      <c r="F8" s="8">
        <f>TRUNC(SUMIF(N5:N7, N4, F5:F7),0)</f>
        <v>0</v>
      </c>
      <c r="G8" s="8"/>
      <c r="H8" s="8">
        <f>TRUNC(SUMIF(N5:N7, N4, H5:H7),0)</f>
        <v>0</v>
      </c>
      <c r="I8" s="8"/>
      <c r="J8" s="8">
        <f>TRUNC(SUMIF(N5:N7, N4, J5:J7),0)</f>
        <v>487462</v>
      </c>
      <c r="K8" s="8"/>
      <c r="L8" s="8">
        <f>F8+H8+J8</f>
        <v>487462</v>
      </c>
      <c r="M8" s="6" t="s">
        <v>53</v>
      </c>
      <c r="N8" s="5" t="s">
        <v>72</v>
      </c>
      <c r="O8" s="5" t="s">
        <v>72</v>
      </c>
      <c r="P8" s="5" t="s">
        <v>53</v>
      </c>
      <c r="Q8" s="5" t="s">
        <v>53</v>
      </c>
      <c r="R8" s="5" t="s">
        <v>53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 t="s">
        <v>53</v>
      </c>
      <c r="AK8" s="5" t="s">
        <v>53</v>
      </c>
    </row>
    <row r="9" spans="1:37" ht="30" customHeight="1">
      <c r="A9" s="7"/>
      <c r="B9" s="7"/>
      <c r="C9" s="7"/>
      <c r="D9" s="7"/>
      <c r="E9" s="8"/>
      <c r="F9" s="8"/>
      <c r="G9" s="8"/>
      <c r="H9" s="8"/>
      <c r="I9" s="8"/>
      <c r="J9" s="8"/>
      <c r="K9" s="8"/>
      <c r="L9" s="8"/>
      <c r="M9" s="7"/>
    </row>
    <row r="10" spans="1:37" ht="30" customHeight="1">
      <c r="A10" s="16" t="s">
        <v>73</v>
      </c>
      <c r="B10" s="16"/>
      <c r="C10" s="16"/>
      <c r="D10" s="16"/>
      <c r="E10" s="17"/>
      <c r="F10" s="17"/>
      <c r="G10" s="17"/>
      <c r="H10" s="17"/>
      <c r="I10" s="17"/>
      <c r="J10" s="17"/>
      <c r="K10" s="17"/>
      <c r="L10" s="17"/>
      <c r="M10" s="16"/>
      <c r="N10" s="2" t="s">
        <v>74</v>
      </c>
    </row>
    <row r="11" spans="1:37" ht="30" customHeight="1">
      <c r="A11" s="6" t="s">
        <v>55</v>
      </c>
      <c r="B11" s="6" t="s">
        <v>56</v>
      </c>
      <c r="C11" s="6" t="s">
        <v>57</v>
      </c>
      <c r="D11" s="7">
        <v>0.16</v>
      </c>
      <c r="E11" s="8">
        <f>단가대비표!O57</f>
        <v>0</v>
      </c>
      <c r="F11" s="8">
        <f>TRUNC(E11*D11,1)</f>
        <v>0</v>
      </c>
      <c r="G11" s="8">
        <f>단가대비표!P57</f>
        <v>0</v>
      </c>
      <c r="H11" s="8">
        <f>TRUNC(G11*D11,1)</f>
        <v>0</v>
      </c>
      <c r="I11" s="8">
        <f>단가대비표!V57</f>
        <v>1980000</v>
      </c>
      <c r="J11" s="8">
        <f>TRUNC(I11*D11,1)</f>
        <v>316800</v>
      </c>
      <c r="K11" s="8">
        <f t="shared" ref="K11:L13" si="1">TRUNC(E11+G11+I11,1)</f>
        <v>1980000</v>
      </c>
      <c r="L11" s="8">
        <f t="shared" si="1"/>
        <v>316800</v>
      </c>
      <c r="M11" s="6" t="s">
        <v>53</v>
      </c>
      <c r="N11" s="5" t="s">
        <v>74</v>
      </c>
      <c r="O11" s="5" t="s">
        <v>58</v>
      </c>
      <c r="P11" s="5" t="s">
        <v>59</v>
      </c>
      <c r="Q11" s="5" t="s">
        <v>59</v>
      </c>
      <c r="R11" s="5" t="s">
        <v>60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 t="s">
        <v>53</v>
      </c>
      <c r="AK11" s="5" t="s">
        <v>77</v>
      </c>
    </row>
    <row r="12" spans="1:37" ht="30" customHeight="1">
      <c r="A12" s="6" t="s">
        <v>62</v>
      </c>
      <c r="B12" s="6" t="s">
        <v>63</v>
      </c>
      <c r="C12" s="6" t="s">
        <v>51</v>
      </c>
      <c r="D12" s="7">
        <v>1</v>
      </c>
      <c r="E12" s="8">
        <f>일위대가목록!E586</f>
        <v>0</v>
      </c>
      <c r="F12" s="8">
        <f>TRUNC(E12*D12,1)</f>
        <v>0</v>
      </c>
      <c r="G12" s="8">
        <f>일위대가목록!F586</f>
        <v>0</v>
      </c>
      <c r="H12" s="8">
        <f>TRUNC(G12*D12,1)</f>
        <v>0</v>
      </c>
      <c r="I12" s="8">
        <f>일위대가목록!G586</f>
        <v>124931</v>
      </c>
      <c r="J12" s="8">
        <f>TRUNC(I12*D12,1)</f>
        <v>124931</v>
      </c>
      <c r="K12" s="8">
        <f t="shared" si="1"/>
        <v>124931</v>
      </c>
      <c r="L12" s="8">
        <f t="shared" si="1"/>
        <v>124931</v>
      </c>
      <c r="M12" s="6" t="s">
        <v>64</v>
      </c>
      <c r="N12" s="5" t="s">
        <v>74</v>
      </c>
      <c r="O12" s="5" t="s">
        <v>65</v>
      </c>
      <c r="P12" s="5" t="s">
        <v>60</v>
      </c>
      <c r="Q12" s="5" t="s">
        <v>59</v>
      </c>
      <c r="R12" s="5" t="s">
        <v>59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 t="s">
        <v>53</v>
      </c>
      <c r="AK12" s="5" t="s">
        <v>78</v>
      </c>
    </row>
    <row r="13" spans="1:37" ht="30" customHeight="1">
      <c r="A13" s="6" t="s">
        <v>67</v>
      </c>
      <c r="B13" s="6" t="s">
        <v>63</v>
      </c>
      <c r="C13" s="6" t="s">
        <v>51</v>
      </c>
      <c r="D13" s="7">
        <v>1</v>
      </c>
      <c r="E13" s="8">
        <f>일위대가목록!E587</f>
        <v>0</v>
      </c>
      <c r="F13" s="8">
        <f>TRUNC(E13*D13,1)</f>
        <v>0</v>
      </c>
      <c r="G13" s="8">
        <f>일위대가목록!F587</f>
        <v>0</v>
      </c>
      <c r="H13" s="8">
        <f>TRUNC(G13*D13,1)</f>
        <v>0</v>
      </c>
      <c r="I13" s="8">
        <f>일위대가목록!G587</f>
        <v>124931</v>
      </c>
      <c r="J13" s="8">
        <f>TRUNC(I13*D13,1)</f>
        <v>124931</v>
      </c>
      <c r="K13" s="8">
        <f t="shared" si="1"/>
        <v>124931</v>
      </c>
      <c r="L13" s="8">
        <f t="shared" si="1"/>
        <v>124931</v>
      </c>
      <c r="M13" s="6" t="s">
        <v>68</v>
      </c>
      <c r="N13" s="5" t="s">
        <v>74</v>
      </c>
      <c r="O13" s="5" t="s">
        <v>69</v>
      </c>
      <c r="P13" s="5" t="s">
        <v>60</v>
      </c>
      <c r="Q13" s="5" t="s">
        <v>59</v>
      </c>
      <c r="R13" s="5" t="s">
        <v>59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 t="s">
        <v>53</v>
      </c>
      <c r="AK13" s="5" t="s">
        <v>79</v>
      </c>
    </row>
    <row r="14" spans="1:37" ht="30" customHeight="1">
      <c r="A14" s="6" t="s">
        <v>71</v>
      </c>
      <c r="B14" s="6" t="s">
        <v>53</v>
      </c>
      <c r="C14" s="6" t="s">
        <v>53</v>
      </c>
      <c r="D14" s="7"/>
      <c r="E14" s="8"/>
      <c r="F14" s="8">
        <f>TRUNC(SUMIF(N11:N13, N10, F11:F13),0)</f>
        <v>0</v>
      </c>
      <c r="G14" s="8"/>
      <c r="H14" s="8">
        <f>TRUNC(SUMIF(N11:N13, N10, H11:H13),0)</f>
        <v>0</v>
      </c>
      <c r="I14" s="8"/>
      <c r="J14" s="8">
        <f>TRUNC(SUMIF(N11:N13, N10, J11:J13),0)</f>
        <v>566662</v>
      </c>
      <c r="K14" s="8"/>
      <c r="L14" s="8">
        <f>F14+H14+J14</f>
        <v>566662</v>
      </c>
      <c r="M14" s="6" t="s">
        <v>53</v>
      </c>
      <c r="N14" s="5" t="s">
        <v>72</v>
      </c>
      <c r="O14" s="5" t="s">
        <v>72</v>
      </c>
      <c r="P14" s="5" t="s">
        <v>53</v>
      </c>
      <c r="Q14" s="5" t="s">
        <v>53</v>
      </c>
      <c r="R14" s="5" t="s">
        <v>53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 t="s">
        <v>53</v>
      </c>
      <c r="AK14" s="5" t="s">
        <v>53</v>
      </c>
    </row>
    <row r="15" spans="1:37" ht="30" customHeight="1">
      <c r="A15" s="7"/>
      <c r="B15" s="7"/>
      <c r="C15" s="7"/>
      <c r="D15" s="7"/>
      <c r="E15" s="8"/>
      <c r="F15" s="8"/>
      <c r="G15" s="8"/>
      <c r="H15" s="8"/>
      <c r="I15" s="8"/>
      <c r="J15" s="8"/>
      <c r="K15" s="8"/>
      <c r="L15" s="8"/>
      <c r="M15" s="7"/>
    </row>
    <row r="16" spans="1:37" ht="30" customHeight="1">
      <c r="A16" s="16" t="s">
        <v>80</v>
      </c>
      <c r="B16" s="16"/>
      <c r="C16" s="16"/>
      <c r="D16" s="16"/>
      <c r="E16" s="17"/>
      <c r="F16" s="17"/>
      <c r="G16" s="17"/>
      <c r="H16" s="17"/>
      <c r="I16" s="17"/>
      <c r="J16" s="17"/>
      <c r="K16" s="17"/>
      <c r="L16" s="17"/>
      <c r="M16" s="16"/>
      <c r="N16" s="2" t="s">
        <v>81</v>
      </c>
    </row>
    <row r="17" spans="1:37" ht="30" customHeight="1">
      <c r="A17" s="6" t="s">
        <v>55</v>
      </c>
      <c r="B17" s="6" t="s">
        <v>56</v>
      </c>
      <c r="C17" s="6" t="s">
        <v>57</v>
      </c>
      <c r="D17" s="7">
        <v>0.25</v>
      </c>
      <c r="E17" s="8">
        <f>단가대비표!O57</f>
        <v>0</v>
      </c>
      <c r="F17" s="8">
        <f>TRUNC(E17*D17,1)</f>
        <v>0</v>
      </c>
      <c r="G17" s="8">
        <f>단가대비표!P57</f>
        <v>0</v>
      </c>
      <c r="H17" s="8">
        <f>TRUNC(G17*D17,1)</f>
        <v>0</v>
      </c>
      <c r="I17" s="8">
        <f>단가대비표!V57</f>
        <v>1980000</v>
      </c>
      <c r="J17" s="8">
        <f>TRUNC(I17*D17,1)</f>
        <v>495000</v>
      </c>
      <c r="K17" s="8">
        <f t="shared" ref="K17:L19" si="2">TRUNC(E17+G17+I17,1)</f>
        <v>1980000</v>
      </c>
      <c r="L17" s="8">
        <f t="shared" si="2"/>
        <v>495000</v>
      </c>
      <c r="M17" s="6" t="s">
        <v>53</v>
      </c>
      <c r="N17" s="5" t="s">
        <v>81</v>
      </c>
      <c r="O17" s="5" t="s">
        <v>58</v>
      </c>
      <c r="P17" s="5" t="s">
        <v>59</v>
      </c>
      <c r="Q17" s="5" t="s">
        <v>59</v>
      </c>
      <c r="R17" s="5" t="s">
        <v>60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 t="s">
        <v>53</v>
      </c>
      <c r="AK17" s="5" t="s">
        <v>84</v>
      </c>
    </row>
    <row r="18" spans="1:37" ht="30" customHeight="1">
      <c r="A18" s="6" t="s">
        <v>62</v>
      </c>
      <c r="B18" s="6" t="s">
        <v>63</v>
      </c>
      <c r="C18" s="6" t="s">
        <v>51</v>
      </c>
      <c r="D18" s="7">
        <v>1</v>
      </c>
      <c r="E18" s="8">
        <f>일위대가목록!E586</f>
        <v>0</v>
      </c>
      <c r="F18" s="8">
        <f>TRUNC(E18*D18,1)</f>
        <v>0</v>
      </c>
      <c r="G18" s="8">
        <f>일위대가목록!F586</f>
        <v>0</v>
      </c>
      <c r="H18" s="8">
        <f>TRUNC(G18*D18,1)</f>
        <v>0</v>
      </c>
      <c r="I18" s="8">
        <f>일위대가목록!G586</f>
        <v>124931</v>
      </c>
      <c r="J18" s="8">
        <f>TRUNC(I18*D18,1)</f>
        <v>124931</v>
      </c>
      <c r="K18" s="8">
        <f t="shared" si="2"/>
        <v>124931</v>
      </c>
      <c r="L18" s="8">
        <f t="shared" si="2"/>
        <v>124931</v>
      </c>
      <c r="M18" s="6" t="s">
        <v>64</v>
      </c>
      <c r="N18" s="5" t="s">
        <v>81</v>
      </c>
      <c r="O18" s="5" t="s">
        <v>65</v>
      </c>
      <c r="P18" s="5" t="s">
        <v>60</v>
      </c>
      <c r="Q18" s="5" t="s">
        <v>59</v>
      </c>
      <c r="R18" s="5" t="s">
        <v>59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 t="s">
        <v>53</v>
      </c>
      <c r="AK18" s="5" t="s">
        <v>85</v>
      </c>
    </row>
    <row r="19" spans="1:37" ht="30" customHeight="1">
      <c r="A19" s="6" t="s">
        <v>67</v>
      </c>
      <c r="B19" s="6" t="s">
        <v>63</v>
      </c>
      <c r="C19" s="6" t="s">
        <v>51</v>
      </c>
      <c r="D19" s="7">
        <v>1</v>
      </c>
      <c r="E19" s="8">
        <f>일위대가목록!E587</f>
        <v>0</v>
      </c>
      <c r="F19" s="8">
        <f>TRUNC(E19*D19,1)</f>
        <v>0</v>
      </c>
      <c r="G19" s="8">
        <f>일위대가목록!F587</f>
        <v>0</v>
      </c>
      <c r="H19" s="8">
        <f>TRUNC(G19*D19,1)</f>
        <v>0</v>
      </c>
      <c r="I19" s="8">
        <f>일위대가목록!G587</f>
        <v>124931</v>
      </c>
      <c r="J19" s="8">
        <f>TRUNC(I19*D19,1)</f>
        <v>124931</v>
      </c>
      <c r="K19" s="8">
        <f t="shared" si="2"/>
        <v>124931</v>
      </c>
      <c r="L19" s="8">
        <f t="shared" si="2"/>
        <v>124931</v>
      </c>
      <c r="M19" s="6" t="s">
        <v>68</v>
      </c>
      <c r="N19" s="5" t="s">
        <v>81</v>
      </c>
      <c r="O19" s="5" t="s">
        <v>69</v>
      </c>
      <c r="P19" s="5" t="s">
        <v>60</v>
      </c>
      <c r="Q19" s="5" t="s">
        <v>59</v>
      </c>
      <c r="R19" s="5" t="s">
        <v>59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 t="s">
        <v>53</v>
      </c>
      <c r="AK19" s="5" t="s">
        <v>86</v>
      </c>
    </row>
    <row r="20" spans="1:37" ht="30" customHeight="1">
      <c r="A20" s="6" t="s">
        <v>71</v>
      </c>
      <c r="B20" s="6" t="s">
        <v>53</v>
      </c>
      <c r="C20" s="6" t="s">
        <v>53</v>
      </c>
      <c r="D20" s="7"/>
      <c r="E20" s="8"/>
      <c r="F20" s="8">
        <f>TRUNC(SUMIF(N17:N19, N16, F17:F19),0)</f>
        <v>0</v>
      </c>
      <c r="G20" s="8"/>
      <c r="H20" s="8">
        <f>TRUNC(SUMIF(N17:N19, N16, H17:H19),0)</f>
        <v>0</v>
      </c>
      <c r="I20" s="8"/>
      <c r="J20" s="8">
        <f>TRUNC(SUMIF(N17:N19, N16, J17:J19),0)</f>
        <v>744862</v>
      </c>
      <c r="K20" s="8"/>
      <c r="L20" s="8">
        <f>F20+H20+J20</f>
        <v>744862</v>
      </c>
      <c r="M20" s="6" t="s">
        <v>53</v>
      </c>
      <c r="N20" s="5" t="s">
        <v>72</v>
      </c>
      <c r="O20" s="5" t="s">
        <v>72</v>
      </c>
      <c r="P20" s="5" t="s">
        <v>53</v>
      </c>
      <c r="Q20" s="5" t="s">
        <v>53</v>
      </c>
      <c r="R20" s="5" t="s">
        <v>53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 t="s">
        <v>53</v>
      </c>
      <c r="AK20" s="5" t="s">
        <v>53</v>
      </c>
    </row>
    <row r="21" spans="1:37" ht="30" customHeight="1">
      <c r="A21" s="7"/>
      <c r="B21" s="7"/>
      <c r="C21" s="7"/>
      <c r="D21" s="7"/>
      <c r="E21" s="8"/>
      <c r="F21" s="8"/>
      <c r="G21" s="8"/>
      <c r="H21" s="8"/>
      <c r="I21" s="8"/>
      <c r="J21" s="8"/>
      <c r="K21" s="8"/>
      <c r="L21" s="8"/>
      <c r="M21" s="7"/>
    </row>
    <row r="22" spans="1:37" ht="30" customHeight="1">
      <c r="A22" s="16" t="s">
        <v>87</v>
      </c>
      <c r="B22" s="16"/>
      <c r="C22" s="16"/>
      <c r="D22" s="16"/>
      <c r="E22" s="17"/>
      <c r="F22" s="17"/>
      <c r="G22" s="17"/>
      <c r="H22" s="17"/>
      <c r="I22" s="17"/>
      <c r="J22" s="17"/>
      <c r="K22" s="17"/>
      <c r="L22" s="17"/>
      <c r="M22" s="16"/>
      <c r="N22" s="2" t="s">
        <v>88</v>
      </c>
    </row>
    <row r="23" spans="1:37" ht="30" customHeight="1">
      <c r="A23" s="6" t="s">
        <v>94</v>
      </c>
      <c r="B23" s="6" t="s">
        <v>95</v>
      </c>
      <c r="C23" s="6" t="s">
        <v>96</v>
      </c>
      <c r="D23" s="7">
        <v>0.32</v>
      </c>
      <c r="E23" s="8">
        <f>단가대비표!O82</f>
        <v>0</v>
      </c>
      <c r="F23" s="8">
        <f t="shared" ref="F23:F33" si="3">TRUNC(E23*D23,1)</f>
        <v>0</v>
      </c>
      <c r="G23" s="8">
        <f>단가대비표!P82</f>
        <v>0</v>
      </c>
      <c r="H23" s="8">
        <f t="shared" ref="H23:H33" si="4">TRUNC(G23*D23,1)</f>
        <v>0</v>
      </c>
      <c r="I23" s="8">
        <f>단가대비표!V82</f>
        <v>15120</v>
      </c>
      <c r="J23" s="8">
        <f t="shared" ref="J23:J33" si="5">TRUNC(I23*D23,1)</f>
        <v>4838.3999999999996</v>
      </c>
      <c r="K23" s="8">
        <f t="shared" ref="K23:K33" si="6">TRUNC(E23+G23+I23,1)</f>
        <v>15120</v>
      </c>
      <c r="L23" s="8">
        <f t="shared" ref="L23:L33" si="7">TRUNC(F23+H23+J23,1)</f>
        <v>4838.3999999999996</v>
      </c>
      <c r="M23" s="6" t="s">
        <v>53</v>
      </c>
      <c r="N23" s="5" t="s">
        <v>88</v>
      </c>
      <c r="O23" s="5" t="s">
        <v>97</v>
      </c>
      <c r="P23" s="5" t="s">
        <v>59</v>
      </c>
      <c r="Q23" s="5" t="s">
        <v>59</v>
      </c>
      <c r="R23" s="5" t="s">
        <v>60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 t="s">
        <v>53</v>
      </c>
      <c r="AK23" s="5" t="s">
        <v>98</v>
      </c>
    </row>
    <row r="24" spans="1:37" ht="30" customHeight="1">
      <c r="A24" s="6" t="s">
        <v>99</v>
      </c>
      <c r="B24" s="6" t="s">
        <v>100</v>
      </c>
      <c r="C24" s="6" t="s">
        <v>91</v>
      </c>
      <c r="D24" s="7">
        <v>0.39600000000000002</v>
      </c>
      <c r="E24" s="8">
        <f>단가대비표!O62</f>
        <v>0</v>
      </c>
      <c r="F24" s="8">
        <f t="shared" si="3"/>
        <v>0</v>
      </c>
      <c r="G24" s="8">
        <f>단가대비표!P62</f>
        <v>0</v>
      </c>
      <c r="H24" s="8">
        <f t="shared" si="4"/>
        <v>0</v>
      </c>
      <c r="I24" s="8">
        <f>단가대비표!V62</f>
        <v>2700</v>
      </c>
      <c r="J24" s="8">
        <f t="shared" si="5"/>
        <v>1069.2</v>
      </c>
      <c r="K24" s="8">
        <f t="shared" si="6"/>
        <v>2700</v>
      </c>
      <c r="L24" s="8">
        <f t="shared" si="7"/>
        <v>1069.2</v>
      </c>
      <c r="M24" s="6" t="s">
        <v>53</v>
      </c>
      <c r="N24" s="5" t="s">
        <v>88</v>
      </c>
      <c r="O24" s="5" t="s">
        <v>101</v>
      </c>
      <c r="P24" s="5" t="s">
        <v>59</v>
      </c>
      <c r="Q24" s="5" t="s">
        <v>59</v>
      </c>
      <c r="R24" s="5" t="s">
        <v>60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 t="s">
        <v>53</v>
      </c>
      <c r="AK24" s="5" t="s">
        <v>102</v>
      </c>
    </row>
    <row r="25" spans="1:37" ht="30" customHeight="1">
      <c r="A25" s="6" t="s">
        <v>103</v>
      </c>
      <c r="B25" s="6" t="s">
        <v>104</v>
      </c>
      <c r="C25" s="6" t="s">
        <v>57</v>
      </c>
      <c r="D25" s="7">
        <v>0.15240000000000001</v>
      </c>
      <c r="E25" s="8">
        <f>단가대비표!O72</f>
        <v>0</v>
      </c>
      <c r="F25" s="8">
        <f t="shared" si="3"/>
        <v>0</v>
      </c>
      <c r="G25" s="8">
        <f>단가대비표!P72</f>
        <v>0</v>
      </c>
      <c r="H25" s="8">
        <f t="shared" si="4"/>
        <v>0</v>
      </c>
      <c r="I25" s="8">
        <f>단가대비표!V72</f>
        <v>1550</v>
      </c>
      <c r="J25" s="8">
        <f t="shared" si="5"/>
        <v>236.2</v>
      </c>
      <c r="K25" s="8">
        <f t="shared" si="6"/>
        <v>1550</v>
      </c>
      <c r="L25" s="8">
        <f t="shared" si="7"/>
        <v>236.2</v>
      </c>
      <c r="M25" s="6" t="s">
        <v>53</v>
      </c>
      <c r="N25" s="5" t="s">
        <v>88</v>
      </c>
      <c r="O25" s="5" t="s">
        <v>105</v>
      </c>
      <c r="P25" s="5" t="s">
        <v>59</v>
      </c>
      <c r="Q25" s="5" t="s">
        <v>59</v>
      </c>
      <c r="R25" s="5" t="s">
        <v>60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5" t="s">
        <v>53</v>
      </c>
      <c r="AK25" s="5" t="s">
        <v>106</v>
      </c>
    </row>
    <row r="26" spans="1:37" ht="30" customHeight="1">
      <c r="A26" s="6" t="s">
        <v>103</v>
      </c>
      <c r="B26" s="6" t="s">
        <v>107</v>
      </c>
      <c r="C26" s="6" t="s">
        <v>57</v>
      </c>
      <c r="D26" s="7">
        <v>3.3599999999999998E-2</v>
      </c>
      <c r="E26" s="8">
        <f>단가대비표!O67</f>
        <v>0</v>
      </c>
      <c r="F26" s="8">
        <f t="shared" si="3"/>
        <v>0</v>
      </c>
      <c r="G26" s="8">
        <f>단가대비표!P67</f>
        <v>0</v>
      </c>
      <c r="H26" s="8">
        <f t="shared" si="4"/>
        <v>0</v>
      </c>
      <c r="I26" s="8">
        <f>단가대비표!V67</f>
        <v>960</v>
      </c>
      <c r="J26" s="8">
        <f t="shared" si="5"/>
        <v>32.200000000000003</v>
      </c>
      <c r="K26" s="8">
        <f t="shared" si="6"/>
        <v>960</v>
      </c>
      <c r="L26" s="8">
        <f t="shared" si="7"/>
        <v>32.200000000000003</v>
      </c>
      <c r="M26" s="6" t="s">
        <v>53</v>
      </c>
      <c r="N26" s="5" t="s">
        <v>88</v>
      </c>
      <c r="O26" s="5" t="s">
        <v>108</v>
      </c>
      <c r="P26" s="5" t="s">
        <v>59</v>
      </c>
      <c r="Q26" s="5" t="s">
        <v>59</v>
      </c>
      <c r="R26" s="5" t="s">
        <v>60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5" t="s">
        <v>53</v>
      </c>
      <c r="AK26" s="5" t="s">
        <v>109</v>
      </c>
    </row>
    <row r="27" spans="1:37" ht="30" customHeight="1">
      <c r="A27" s="6" t="s">
        <v>94</v>
      </c>
      <c r="B27" s="6" t="s">
        <v>110</v>
      </c>
      <c r="C27" s="6" t="s">
        <v>57</v>
      </c>
      <c r="D27" s="7">
        <v>0.79979999999999996</v>
      </c>
      <c r="E27" s="8">
        <f>단가대비표!O83</f>
        <v>0</v>
      </c>
      <c r="F27" s="8">
        <f t="shared" si="3"/>
        <v>0</v>
      </c>
      <c r="G27" s="8">
        <f>단가대비표!P83</f>
        <v>0</v>
      </c>
      <c r="H27" s="8">
        <f t="shared" si="4"/>
        <v>0</v>
      </c>
      <c r="I27" s="8">
        <f>단가대비표!V83</f>
        <v>508</v>
      </c>
      <c r="J27" s="8">
        <f t="shared" si="5"/>
        <v>406.2</v>
      </c>
      <c r="K27" s="8">
        <f t="shared" si="6"/>
        <v>508</v>
      </c>
      <c r="L27" s="8">
        <f t="shared" si="7"/>
        <v>406.2</v>
      </c>
      <c r="M27" s="6" t="s">
        <v>53</v>
      </c>
      <c r="N27" s="5" t="s">
        <v>88</v>
      </c>
      <c r="O27" s="5" t="s">
        <v>111</v>
      </c>
      <c r="P27" s="5" t="s">
        <v>59</v>
      </c>
      <c r="Q27" s="5" t="s">
        <v>59</v>
      </c>
      <c r="R27" s="5" t="s">
        <v>60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5" t="s">
        <v>53</v>
      </c>
      <c r="AK27" s="5" t="s">
        <v>112</v>
      </c>
    </row>
    <row r="28" spans="1:37" ht="30" customHeight="1">
      <c r="A28" s="6" t="s">
        <v>113</v>
      </c>
      <c r="B28" s="6" t="s">
        <v>114</v>
      </c>
      <c r="C28" s="6" t="s">
        <v>115</v>
      </c>
      <c r="D28" s="7">
        <v>3.7999999999999999E-2</v>
      </c>
      <c r="E28" s="8">
        <f>일위대가목록!E589</f>
        <v>0</v>
      </c>
      <c r="F28" s="8">
        <f t="shared" si="3"/>
        <v>0</v>
      </c>
      <c r="G28" s="8">
        <f>일위대가목록!F589</f>
        <v>0</v>
      </c>
      <c r="H28" s="8">
        <f t="shared" si="4"/>
        <v>0</v>
      </c>
      <c r="I28" s="8">
        <f>일위대가목록!G589</f>
        <v>250910</v>
      </c>
      <c r="J28" s="8">
        <f t="shared" si="5"/>
        <v>9534.5</v>
      </c>
      <c r="K28" s="8">
        <f t="shared" si="6"/>
        <v>250910</v>
      </c>
      <c r="L28" s="8">
        <f t="shared" si="7"/>
        <v>9534.5</v>
      </c>
      <c r="M28" s="6" t="s">
        <v>116</v>
      </c>
      <c r="N28" s="5" t="s">
        <v>88</v>
      </c>
      <c r="O28" s="5" t="s">
        <v>117</v>
      </c>
      <c r="P28" s="5" t="s">
        <v>60</v>
      </c>
      <c r="Q28" s="5" t="s">
        <v>59</v>
      </c>
      <c r="R28" s="5" t="s">
        <v>59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5" t="s">
        <v>53</v>
      </c>
      <c r="AK28" s="5" t="s">
        <v>118</v>
      </c>
    </row>
    <row r="29" spans="1:37" ht="30" customHeight="1">
      <c r="A29" s="6" t="s">
        <v>119</v>
      </c>
      <c r="B29" s="6" t="s">
        <v>120</v>
      </c>
      <c r="C29" s="6" t="s">
        <v>121</v>
      </c>
      <c r="D29" s="7">
        <v>0.04</v>
      </c>
      <c r="E29" s="8">
        <f>단가대비표!O258</f>
        <v>0</v>
      </c>
      <c r="F29" s="8">
        <f t="shared" si="3"/>
        <v>0</v>
      </c>
      <c r="G29" s="8">
        <f>단가대비표!P258</f>
        <v>0</v>
      </c>
      <c r="H29" s="8">
        <f t="shared" si="4"/>
        <v>0</v>
      </c>
      <c r="I29" s="8">
        <f>단가대비표!V258</f>
        <v>161990</v>
      </c>
      <c r="J29" s="8">
        <f t="shared" si="5"/>
        <v>6479.6</v>
      </c>
      <c r="K29" s="8">
        <f t="shared" si="6"/>
        <v>161990</v>
      </c>
      <c r="L29" s="8">
        <f t="shared" si="7"/>
        <v>6479.6</v>
      </c>
      <c r="M29" s="6" t="s">
        <v>53</v>
      </c>
      <c r="N29" s="5" t="s">
        <v>88</v>
      </c>
      <c r="O29" s="5" t="s">
        <v>122</v>
      </c>
      <c r="P29" s="5" t="s">
        <v>59</v>
      </c>
      <c r="Q29" s="5" t="s">
        <v>59</v>
      </c>
      <c r="R29" s="5" t="s">
        <v>60</v>
      </c>
      <c r="S29" s="1"/>
      <c r="T29" s="1"/>
      <c r="U29" s="1"/>
      <c r="V29" s="1">
        <v>1</v>
      </c>
      <c r="W29" s="1">
        <v>2</v>
      </c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5" t="s">
        <v>53</v>
      </c>
      <c r="AK29" s="5" t="s">
        <v>123</v>
      </c>
    </row>
    <row r="30" spans="1:37" ht="30" customHeight="1">
      <c r="A30" s="6" t="s">
        <v>119</v>
      </c>
      <c r="B30" s="6" t="s">
        <v>124</v>
      </c>
      <c r="C30" s="6" t="s">
        <v>121</v>
      </c>
      <c r="D30" s="7">
        <v>0.02</v>
      </c>
      <c r="E30" s="8">
        <f>단가대비표!O255</f>
        <v>0</v>
      </c>
      <c r="F30" s="8">
        <f t="shared" si="3"/>
        <v>0</v>
      </c>
      <c r="G30" s="8">
        <f>단가대비표!P255</f>
        <v>0</v>
      </c>
      <c r="H30" s="8">
        <f t="shared" si="4"/>
        <v>0</v>
      </c>
      <c r="I30" s="8">
        <f>단가대비표!V255</f>
        <v>89566</v>
      </c>
      <c r="J30" s="8">
        <f t="shared" si="5"/>
        <v>1791.3</v>
      </c>
      <c r="K30" s="8">
        <f t="shared" si="6"/>
        <v>89566</v>
      </c>
      <c r="L30" s="8">
        <f t="shared" si="7"/>
        <v>1791.3</v>
      </c>
      <c r="M30" s="6" t="s">
        <v>53</v>
      </c>
      <c r="N30" s="5" t="s">
        <v>88</v>
      </c>
      <c r="O30" s="5" t="s">
        <v>125</v>
      </c>
      <c r="P30" s="5" t="s">
        <v>59</v>
      </c>
      <c r="Q30" s="5" t="s">
        <v>59</v>
      </c>
      <c r="R30" s="5" t="s">
        <v>60</v>
      </c>
      <c r="S30" s="1"/>
      <c r="T30" s="1"/>
      <c r="U30" s="1"/>
      <c r="V30" s="1">
        <v>1</v>
      </c>
      <c r="W30" s="1">
        <v>2</v>
      </c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5" t="s">
        <v>53</v>
      </c>
      <c r="AK30" s="5" t="s">
        <v>126</v>
      </c>
    </row>
    <row r="31" spans="1:37" ht="30" customHeight="1">
      <c r="A31" s="6" t="s">
        <v>127</v>
      </c>
      <c r="B31" s="6" t="s">
        <v>128</v>
      </c>
      <c r="C31" s="6" t="s">
        <v>129</v>
      </c>
      <c r="D31" s="7">
        <v>1</v>
      </c>
      <c r="E31" s="8">
        <v>0</v>
      </c>
      <c r="F31" s="8">
        <f t="shared" si="3"/>
        <v>0</v>
      </c>
      <c r="G31" s="8">
        <v>0</v>
      </c>
      <c r="H31" s="8">
        <f t="shared" si="4"/>
        <v>0</v>
      </c>
      <c r="I31" s="8">
        <f>ROUNDDOWN(SUMIF(V23:V33, RIGHTB(O31, 1), J23:J33)*U31, 2)</f>
        <v>413.54</v>
      </c>
      <c r="J31" s="8">
        <f t="shared" si="5"/>
        <v>413.5</v>
      </c>
      <c r="K31" s="8">
        <f t="shared" si="6"/>
        <v>413.5</v>
      </c>
      <c r="L31" s="8">
        <f t="shared" si="7"/>
        <v>413.5</v>
      </c>
      <c r="M31" s="6" t="s">
        <v>53</v>
      </c>
      <c r="N31" s="5" t="s">
        <v>88</v>
      </c>
      <c r="O31" s="5" t="s">
        <v>130</v>
      </c>
      <c r="P31" s="5" t="s">
        <v>59</v>
      </c>
      <c r="Q31" s="5" t="s">
        <v>59</v>
      </c>
      <c r="R31" s="5" t="s">
        <v>59</v>
      </c>
      <c r="S31" s="1">
        <v>2</v>
      </c>
      <c r="T31" s="1">
        <v>2</v>
      </c>
      <c r="U31" s="1">
        <v>0.05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5" t="s">
        <v>53</v>
      </c>
      <c r="AK31" s="5" t="s">
        <v>131</v>
      </c>
    </row>
    <row r="32" spans="1:37" ht="30" customHeight="1">
      <c r="A32" s="6" t="s">
        <v>132</v>
      </c>
      <c r="B32" s="6" t="s">
        <v>133</v>
      </c>
      <c r="C32" s="6" t="s">
        <v>134</v>
      </c>
      <c r="D32" s="7">
        <v>0.05</v>
      </c>
      <c r="E32" s="8">
        <f>일위대가목록!E590</f>
        <v>0</v>
      </c>
      <c r="F32" s="8">
        <f t="shared" si="3"/>
        <v>0</v>
      </c>
      <c r="G32" s="8">
        <f>일위대가목록!F590</f>
        <v>0</v>
      </c>
      <c r="H32" s="8">
        <f t="shared" si="4"/>
        <v>0</v>
      </c>
      <c r="I32" s="8">
        <f>일위대가목록!G590</f>
        <v>45784</v>
      </c>
      <c r="J32" s="8">
        <f t="shared" si="5"/>
        <v>2289.1999999999998</v>
      </c>
      <c r="K32" s="8">
        <f t="shared" si="6"/>
        <v>45784</v>
      </c>
      <c r="L32" s="8">
        <f t="shared" si="7"/>
        <v>2289.1999999999998</v>
      </c>
      <c r="M32" s="6" t="s">
        <v>135</v>
      </c>
      <c r="N32" s="5" t="s">
        <v>88</v>
      </c>
      <c r="O32" s="5" t="s">
        <v>136</v>
      </c>
      <c r="P32" s="5" t="s">
        <v>60</v>
      </c>
      <c r="Q32" s="5" t="s">
        <v>59</v>
      </c>
      <c r="R32" s="5" t="s">
        <v>59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5" t="s">
        <v>53</v>
      </c>
      <c r="AK32" s="5" t="s">
        <v>137</v>
      </c>
    </row>
    <row r="33" spans="1:37" ht="30" customHeight="1">
      <c r="A33" s="6" t="s">
        <v>138</v>
      </c>
      <c r="B33" s="6" t="s">
        <v>139</v>
      </c>
      <c r="C33" s="6" t="s">
        <v>129</v>
      </c>
      <c r="D33" s="7">
        <v>1</v>
      </c>
      <c r="E33" s="8">
        <v>0</v>
      </c>
      <c r="F33" s="8">
        <f t="shared" si="3"/>
        <v>0</v>
      </c>
      <c r="G33" s="8">
        <v>0</v>
      </c>
      <c r="H33" s="8">
        <f t="shared" si="4"/>
        <v>0</v>
      </c>
      <c r="I33" s="8">
        <f>ROUNDDOWN(SUMIF(W23:W33, RIGHTB(O33, 1), J23:J33)*U33, 2)</f>
        <v>3308.36</v>
      </c>
      <c r="J33" s="8">
        <f t="shared" si="5"/>
        <v>3308.3</v>
      </c>
      <c r="K33" s="8">
        <f t="shared" si="6"/>
        <v>3308.3</v>
      </c>
      <c r="L33" s="8">
        <f t="shared" si="7"/>
        <v>3308.3</v>
      </c>
      <c r="M33" s="6" t="s">
        <v>53</v>
      </c>
      <c r="N33" s="5" t="s">
        <v>88</v>
      </c>
      <c r="O33" s="5" t="s">
        <v>140</v>
      </c>
      <c r="P33" s="5" t="s">
        <v>59</v>
      </c>
      <c r="Q33" s="5" t="s">
        <v>59</v>
      </c>
      <c r="R33" s="5" t="s">
        <v>59</v>
      </c>
      <c r="S33" s="1">
        <v>2</v>
      </c>
      <c r="T33" s="1">
        <v>2</v>
      </c>
      <c r="U33" s="1">
        <v>0.4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5" t="s">
        <v>53</v>
      </c>
      <c r="AK33" s="5" t="s">
        <v>131</v>
      </c>
    </row>
    <row r="34" spans="1:37" ht="30" customHeight="1">
      <c r="A34" s="6" t="s">
        <v>71</v>
      </c>
      <c r="B34" s="6" t="s">
        <v>53</v>
      </c>
      <c r="C34" s="6" t="s">
        <v>53</v>
      </c>
      <c r="D34" s="7"/>
      <c r="E34" s="8"/>
      <c r="F34" s="8">
        <f>TRUNC(SUMIF(N23:N33, N22, F23:F33),0)</f>
        <v>0</v>
      </c>
      <c r="G34" s="8"/>
      <c r="H34" s="8">
        <f>TRUNC(SUMIF(N23:N33, N22, H23:H33),0)</f>
        <v>0</v>
      </c>
      <c r="I34" s="8"/>
      <c r="J34" s="8">
        <f>TRUNC(SUMIF(N23:N33, N22, J23:J33),0)</f>
        <v>30398</v>
      </c>
      <c r="K34" s="8"/>
      <c r="L34" s="8">
        <f>F34+H34+J34</f>
        <v>30398</v>
      </c>
      <c r="M34" s="6" t="s">
        <v>53</v>
      </c>
      <c r="N34" s="5" t="s">
        <v>72</v>
      </c>
      <c r="O34" s="5" t="s">
        <v>72</v>
      </c>
      <c r="P34" s="5" t="s">
        <v>53</v>
      </c>
      <c r="Q34" s="5" t="s">
        <v>53</v>
      </c>
      <c r="R34" s="5" t="s">
        <v>53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5" t="s">
        <v>53</v>
      </c>
      <c r="AK34" s="5" t="s">
        <v>53</v>
      </c>
    </row>
    <row r="35" spans="1:37" ht="30" customHeight="1">
      <c r="A35" s="7"/>
      <c r="B35" s="7"/>
      <c r="C35" s="7"/>
      <c r="D35" s="7"/>
      <c r="E35" s="8"/>
      <c r="F35" s="8"/>
      <c r="G35" s="8"/>
      <c r="H35" s="8"/>
      <c r="I35" s="8"/>
      <c r="J35" s="8"/>
      <c r="K35" s="8"/>
      <c r="L35" s="8"/>
      <c r="M35" s="7"/>
    </row>
    <row r="36" spans="1:37" ht="30" customHeight="1">
      <c r="A36" s="16" t="s">
        <v>141</v>
      </c>
      <c r="B36" s="16"/>
      <c r="C36" s="16"/>
      <c r="D36" s="16"/>
      <c r="E36" s="17"/>
      <c r="F36" s="17"/>
      <c r="G36" s="17"/>
      <c r="H36" s="17"/>
      <c r="I36" s="17"/>
      <c r="J36" s="17"/>
      <c r="K36" s="17"/>
      <c r="L36" s="17"/>
      <c r="M36" s="16"/>
      <c r="N36" s="2" t="s">
        <v>142</v>
      </c>
    </row>
    <row r="37" spans="1:37" ht="30" customHeight="1">
      <c r="A37" s="6" t="s">
        <v>94</v>
      </c>
      <c r="B37" s="6" t="s">
        <v>95</v>
      </c>
      <c r="C37" s="6" t="s">
        <v>96</v>
      </c>
      <c r="D37" s="7">
        <v>0.5</v>
      </c>
      <c r="E37" s="8">
        <f>단가대비표!O82</f>
        <v>0</v>
      </c>
      <c r="F37" s="8">
        <f t="shared" ref="F37:F47" si="8">TRUNC(E37*D37,1)</f>
        <v>0</v>
      </c>
      <c r="G37" s="8">
        <f>단가대비표!P82</f>
        <v>0</v>
      </c>
      <c r="H37" s="8">
        <f t="shared" ref="H37:H47" si="9">TRUNC(G37*D37,1)</f>
        <v>0</v>
      </c>
      <c r="I37" s="8">
        <f>단가대비표!V82</f>
        <v>15120</v>
      </c>
      <c r="J37" s="8">
        <f t="shared" ref="J37:J47" si="10">TRUNC(I37*D37,1)</f>
        <v>7560</v>
      </c>
      <c r="K37" s="8">
        <f t="shared" ref="K37:K47" si="11">TRUNC(E37+G37+I37,1)</f>
        <v>15120</v>
      </c>
      <c r="L37" s="8">
        <f t="shared" ref="L37:L47" si="12">TRUNC(F37+H37+J37,1)</f>
        <v>7560</v>
      </c>
      <c r="M37" s="6" t="s">
        <v>53</v>
      </c>
      <c r="N37" s="5" t="s">
        <v>142</v>
      </c>
      <c r="O37" s="5" t="s">
        <v>97</v>
      </c>
      <c r="P37" s="5" t="s">
        <v>59</v>
      </c>
      <c r="Q37" s="5" t="s">
        <v>59</v>
      </c>
      <c r="R37" s="5" t="s">
        <v>60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5" t="s">
        <v>53</v>
      </c>
      <c r="AK37" s="5" t="s">
        <v>145</v>
      </c>
    </row>
    <row r="38" spans="1:37" ht="30" customHeight="1">
      <c r="A38" s="6" t="s">
        <v>99</v>
      </c>
      <c r="B38" s="6" t="s">
        <v>100</v>
      </c>
      <c r="C38" s="6" t="s">
        <v>91</v>
      </c>
      <c r="D38" s="7">
        <v>0.66</v>
      </c>
      <c r="E38" s="8">
        <f>단가대비표!O62</f>
        <v>0</v>
      </c>
      <c r="F38" s="8">
        <f t="shared" si="8"/>
        <v>0</v>
      </c>
      <c r="G38" s="8">
        <f>단가대비표!P62</f>
        <v>0</v>
      </c>
      <c r="H38" s="8">
        <f t="shared" si="9"/>
        <v>0</v>
      </c>
      <c r="I38" s="8">
        <f>단가대비표!V62</f>
        <v>2700</v>
      </c>
      <c r="J38" s="8">
        <f t="shared" si="10"/>
        <v>1782</v>
      </c>
      <c r="K38" s="8">
        <f t="shared" si="11"/>
        <v>2700</v>
      </c>
      <c r="L38" s="8">
        <f t="shared" si="12"/>
        <v>1782</v>
      </c>
      <c r="M38" s="6" t="s">
        <v>53</v>
      </c>
      <c r="N38" s="5" t="s">
        <v>142</v>
      </c>
      <c r="O38" s="5" t="s">
        <v>101</v>
      </c>
      <c r="P38" s="5" t="s">
        <v>59</v>
      </c>
      <c r="Q38" s="5" t="s">
        <v>59</v>
      </c>
      <c r="R38" s="5" t="s">
        <v>60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5" t="s">
        <v>53</v>
      </c>
      <c r="AK38" s="5" t="s">
        <v>146</v>
      </c>
    </row>
    <row r="39" spans="1:37" ht="30" customHeight="1">
      <c r="A39" s="6" t="s">
        <v>103</v>
      </c>
      <c r="B39" s="6" t="s">
        <v>104</v>
      </c>
      <c r="C39" s="6" t="s">
        <v>57</v>
      </c>
      <c r="D39" s="7">
        <v>0.254</v>
      </c>
      <c r="E39" s="8">
        <f>단가대비표!O72</f>
        <v>0</v>
      </c>
      <c r="F39" s="8">
        <f t="shared" si="8"/>
        <v>0</v>
      </c>
      <c r="G39" s="8">
        <f>단가대비표!P72</f>
        <v>0</v>
      </c>
      <c r="H39" s="8">
        <f t="shared" si="9"/>
        <v>0</v>
      </c>
      <c r="I39" s="8">
        <f>단가대비표!V72</f>
        <v>1550</v>
      </c>
      <c r="J39" s="8">
        <f t="shared" si="10"/>
        <v>393.7</v>
      </c>
      <c r="K39" s="8">
        <f t="shared" si="11"/>
        <v>1550</v>
      </c>
      <c r="L39" s="8">
        <f t="shared" si="12"/>
        <v>393.7</v>
      </c>
      <c r="M39" s="6" t="s">
        <v>53</v>
      </c>
      <c r="N39" s="5" t="s">
        <v>142</v>
      </c>
      <c r="O39" s="5" t="s">
        <v>105</v>
      </c>
      <c r="P39" s="5" t="s">
        <v>59</v>
      </c>
      <c r="Q39" s="5" t="s">
        <v>59</v>
      </c>
      <c r="R39" s="5" t="s">
        <v>60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5" t="s">
        <v>53</v>
      </c>
      <c r="AK39" s="5" t="s">
        <v>147</v>
      </c>
    </row>
    <row r="40" spans="1:37" ht="30" customHeight="1">
      <c r="A40" s="6" t="s">
        <v>103</v>
      </c>
      <c r="B40" s="6" t="s">
        <v>107</v>
      </c>
      <c r="C40" s="6" t="s">
        <v>57</v>
      </c>
      <c r="D40" s="7">
        <v>5.6000000000000001E-2</v>
      </c>
      <c r="E40" s="8">
        <f>단가대비표!O67</f>
        <v>0</v>
      </c>
      <c r="F40" s="8">
        <f t="shared" si="8"/>
        <v>0</v>
      </c>
      <c r="G40" s="8">
        <f>단가대비표!P67</f>
        <v>0</v>
      </c>
      <c r="H40" s="8">
        <f t="shared" si="9"/>
        <v>0</v>
      </c>
      <c r="I40" s="8">
        <f>단가대비표!V67</f>
        <v>960</v>
      </c>
      <c r="J40" s="8">
        <f t="shared" si="10"/>
        <v>53.7</v>
      </c>
      <c r="K40" s="8">
        <f t="shared" si="11"/>
        <v>960</v>
      </c>
      <c r="L40" s="8">
        <f t="shared" si="12"/>
        <v>53.7</v>
      </c>
      <c r="M40" s="6" t="s">
        <v>53</v>
      </c>
      <c r="N40" s="5" t="s">
        <v>142</v>
      </c>
      <c r="O40" s="5" t="s">
        <v>108</v>
      </c>
      <c r="P40" s="5" t="s">
        <v>59</v>
      </c>
      <c r="Q40" s="5" t="s">
        <v>59</v>
      </c>
      <c r="R40" s="5" t="s">
        <v>60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5" t="s">
        <v>53</v>
      </c>
      <c r="AK40" s="5" t="s">
        <v>148</v>
      </c>
    </row>
    <row r="41" spans="1:37" ht="30" customHeight="1">
      <c r="A41" s="6" t="s">
        <v>94</v>
      </c>
      <c r="B41" s="6" t="s">
        <v>110</v>
      </c>
      <c r="C41" s="6" t="s">
        <v>57</v>
      </c>
      <c r="D41" s="7">
        <v>1.333</v>
      </c>
      <c r="E41" s="8">
        <f>단가대비표!O83</f>
        <v>0</v>
      </c>
      <c r="F41" s="8">
        <f t="shared" si="8"/>
        <v>0</v>
      </c>
      <c r="G41" s="8">
        <f>단가대비표!P83</f>
        <v>0</v>
      </c>
      <c r="H41" s="8">
        <f t="shared" si="9"/>
        <v>0</v>
      </c>
      <c r="I41" s="8">
        <f>단가대비표!V83</f>
        <v>508</v>
      </c>
      <c r="J41" s="8">
        <f t="shared" si="10"/>
        <v>677.1</v>
      </c>
      <c r="K41" s="8">
        <f t="shared" si="11"/>
        <v>508</v>
      </c>
      <c r="L41" s="8">
        <f t="shared" si="12"/>
        <v>677.1</v>
      </c>
      <c r="M41" s="6" t="s">
        <v>53</v>
      </c>
      <c r="N41" s="5" t="s">
        <v>142</v>
      </c>
      <c r="O41" s="5" t="s">
        <v>111</v>
      </c>
      <c r="P41" s="5" t="s">
        <v>59</v>
      </c>
      <c r="Q41" s="5" t="s">
        <v>59</v>
      </c>
      <c r="R41" s="5" t="s">
        <v>60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5" t="s">
        <v>53</v>
      </c>
      <c r="AK41" s="5" t="s">
        <v>149</v>
      </c>
    </row>
    <row r="42" spans="1:37" ht="30" customHeight="1">
      <c r="A42" s="6" t="s">
        <v>113</v>
      </c>
      <c r="B42" s="6" t="s">
        <v>114</v>
      </c>
      <c r="C42" s="6" t="s">
        <v>115</v>
      </c>
      <c r="D42" s="7">
        <v>3.7999999999999999E-2</v>
      </c>
      <c r="E42" s="8">
        <f>일위대가목록!E589</f>
        <v>0</v>
      </c>
      <c r="F42" s="8">
        <f t="shared" si="8"/>
        <v>0</v>
      </c>
      <c r="G42" s="8">
        <f>일위대가목록!F589</f>
        <v>0</v>
      </c>
      <c r="H42" s="8">
        <f t="shared" si="9"/>
        <v>0</v>
      </c>
      <c r="I42" s="8">
        <f>일위대가목록!G589</f>
        <v>250910</v>
      </c>
      <c r="J42" s="8">
        <f t="shared" si="10"/>
        <v>9534.5</v>
      </c>
      <c r="K42" s="8">
        <f t="shared" si="11"/>
        <v>250910</v>
      </c>
      <c r="L42" s="8">
        <f t="shared" si="12"/>
        <v>9534.5</v>
      </c>
      <c r="M42" s="6" t="s">
        <v>116</v>
      </c>
      <c r="N42" s="5" t="s">
        <v>142</v>
      </c>
      <c r="O42" s="5" t="s">
        <v>117</v>
      </c>
      <c r="P42" s="5" t="s">
        <v>60</v>
      </c>
      <c r="Q42" s="5" t="s">
        <v>59</v>
      </c>
      <c r="R42" s="5" t="s">
        <v>59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5" t="s">
        <v>53</v>
      </c>
      <c r="AK42" s="5" t="s">
        <v>150</v>
      </c>
    </row>
    <row r="43" spans="1:37" ht="30" customHeight="1">
      <c r="A43" s="6" t="s">
        <v>119</v>
      </c>
      <c r="B43" s="6" t="s">
        <v>120</v>
      </c>
      <c r="C43" s="6" t="s">
        <v>121</v>
      </c>
      <c r="D43" s="7">
        <v>0.04</v>
      </c>
      <c r="E43" s="8">
        <f>단가대비표!O258</f>
        <v>0</v>
      </c>
      <c r="F43" s="8">
        <f t="shared" si="8"/>
        <v>0</v>
      </c>
      <c r="G43" s="8">
        <f>단가대비표!P258</f>
        <v>0</v>
      </c>
      <c r="H43" s="8">
        <f t="shared" si="9"/>
        <v>0</v>
      </c>
      <c r="I43" s="8">
        <f>단가대비표!V258</f>
        <v>161990</v>
      </c>
      <c r="J43" s="8">
        <f t="shared" si="10"/>
        <v>6479.6</v>
      </c>
      <c r="K43" s="8">
        <f t="shared" si="11"/>
        <v>161990</v>
      </c>
      <c r="L43" s="8">
        <f t="shared" si="12"/>
        <v>6479.6</v>
      </c>
      <c r="M43" s="6" t="s">
        <v>53</v>
      </c>
      <c r="N43" s="5" t="s">
        <v>142</v>
      </c>
      <c r="O43" s="5" t="s">
        <v>122</v>
      </c>
      <c r="P43" s="5" t="s">
        <v>59</v>
      </c>
      <c r="Q43" s="5" t="s">
        <v>59</v>
      </c>
      <c r="R43" s="5" t="s">
        <v>60</v>
      </c>
      <c r="S43" s="1"/>
      <c r="T43" s="1"/>
      <c r="U43" s="1"/>
      <c r="V43" s="1">
        <v>1</v>
      </c>
      <c r="W43" s="1">
        <v>2</v>
      </c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5" t="s">
        <v>53</v>
      </c>
      <c r="AK43" s="5" t="s">
        <v>151</v>
      </c>
    </row>
    <row r="44" spans="1:37" ht="30" customHeight="1">
      <c r="A44" s="6" t="s">
        <v>119</v>
      </c>
      <c r="B44" s="6" t="s">
        <v>124</v>
      </c>
      <c r="C44" s="6" t="s">
        <v>121</v>
      </c>
      <c r="D44" s="7">
        <v>0.02</v>
      </c>
      <c r="E44" s="8">
        <f>단가대비표!O255</f>
        <v>0</v>
      </c>
      <c r="F44" s="8">
        <f t="shared" si="8"/>
        <v>0</v>
      </c>
      <c r="G44" s="8">
        <f>단가대비표!P255</f>
        <v>0</v>
      </c>
      <c r="H44" s="8">
        <f t="shared" si="9"/>
        <v>0</v>
      </c>
      <c r="I44" s="8">
        <f>단가대비표!V255</f>
        <v>89566</v>
      </c>
      <c r="J44" s="8">
        <f t="shared" si="10"/>
        <v>1791.3</v>
      </c>
      <c r="K44" s="8">
        <f t="shared" si="11"/>
        <v>89566</v>
      </c>
      <c r="L44" s="8">
        <f t="shared" si="12"/>
        <v>1791.3</v>
      </c>
      <c r="M44" s="6" t="s">
        <v>53</v>
      </c>
      <c r="N44" s="5" t="s">
        <v>142</v>
      </c>
      <c r="O44" s="5" t="s">
        <v>125</v>
      </c>
      <c r="P44" s="5" t="s">
        <v>59</v>
      </c>
      <c r="Q44" s="5" t="s">
        <v>59</v>
      </c>
      <c r="R44" s="5" t="s">
        <v>60</v>
      </c>
      <c r="S44" s="1"/>
      <c r="T44" s="1"/>
      <c r="U44" s="1"/>
      <c r="V44" s="1">
        <v>1</v>
      </c>
      <c r="W44" s="1">
        <v>2</v>
      </c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5" t="s">
        <v>53</v>
      </c>
      <c r="AK44" s="5" t="s">
        <v>152</v>
      </c>
    </row>
    <row r="45" spans="1:37" ht="30" customHeight="1">
      <c r="A45" s="6" t="s">
        <v>127</v>
      </c>
      <c r="B45" s="6" t="s">
        <v>128</v>
      </c>
      <c r="C45" s="6" t="s">
        <v>129</v>
      </c>
      <c r="D45" s="7">
        <v>1</v>
      </c>
      <c r="E45" s="8">
        <v>0</v>
      </c>
      <c r="F45" s="8">
        <f t="shared" si="8"/>
        <v>0</v>
      </c>
      <c r="G45" s="8">
        <v>0</v>
      </c>
      <c r="H45" s="8">
        <f t="shared" si="9"/>
        <v>0</v>
      </c>
      <c r="I45" s="8">
        <f>ROUNDDOWN(SUMIF(V37:V47, RIGHTB(O45, 1), J37:J47)*U45, 2)</f>
        <v>413.54</v>
      </c>
      <c r="J45" s="8">
        <f t="shared" si="10"/>
        <v>413.5</v>
      </c>
      <c r="K45" s="8">
        <f t="shared" si="11"/>
        <v>413.5</v>
      </c>
      <c r="L45" s="8">
        <f t="shared" si="12"/>
        <v>413.5</v>
      </c>
      <c r="M45" s="6" t="s">
        <v>53</v>
      </c>
      <c r="N45" s="5" t="s">
        <v>142</v>
      </c>
      <c r="O45" s="5" t="s">
        <v>130</v>
      </c>
      <c r="P45" s="5" t="s">
        <v>59</v>
      </c>
      <c r="Q45" s="5" t="s">
        <v>59</v>
      </c>
      <c r="R45" s="5" t="s">
        <v>59</v>
      </c>
      <c r="S45" s="1">
        <v>2</v>
      </c>
      <c r="T45" s="1">
        <v>2</v>
      </c>
      <c r="U45" s="1">
        <v>0.05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5" t="s">
        <v>53</v>
      </c>
      <c r="AK45" s="5" t="s">
        <v>153</v>
      </c>
    </row>
    <row r="46" spans="1:37" ht="30" customHeight="1">
      <c r="A46" s="6" t="s">
        <v>132</v>
      </c>
      <c r="B46" s="6" t="s">
        <v>133</v>
      </c>
      <c r="C46" s="6" t="s">
        <v>134</v>
      </c>
      <c r="D46" s="7">
        <v>0.05</v>
      </c>
      <c r="E46" s="8">
        <f>일위대가목록!E590</f>
        <v>0</v>
      </c>
      <c r="F46" s="8">
        <f t="shared" si="8"/>
        <v>0</v>
      </c>
      <c r="G46" s="8">
        <f>일위대가목록!F590</f>
        <v>0</v>
      </c>
      <c r="H46" s="8">
        <f t="shared" si="9"/>
        <v>0</v>
      </c>
      <c r="I46" s="8">
        <f>일위대가목록!G590</f>
        <v>45784</v>
      </c>
      <c r="J46" s="8">
        <f t="shared" si="10"/>
        <v>2289.1999999999998</v>
      </c>
      <c r="K46" s="8">
        <f t="shared" si="11"/>
        <v>45784</v>
      </c>
      <c r="L46" s="8">
        <f t="shared" si="12"/>
        <v>2289.1999999999998</v>
      </c>
      <c r="M46" s="6" t="s">
        <v>135</v>
      </c>
      <c r="N46" s="5" t="s">
        <v>142</v>
      </c>
      <c r="O46" s="5" t="s">
        <v>136</v>
      </c>
      <c r="P46" s="5" t="s">
        <v>60</v>
      </c>
      <c r="Q46" s="5" t="s">
        <v>59</v>
      </c>
      <c r="R46" s="5" t="s">
        <v>59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5" t="s">
        <v>53</v>
      </c>
      <c r="AK46" s="5" t="s">
        <v>154</v>
      </c>
    </row>
    <row r="47" spans="1:37" ht="30" customHeight="1">
      <c r="A47" s="6" t="s">
        <v>138</v>
      </c>
      <c r="B47" s="6" t="s">
        <v>139</v>
      </c>
      <c r="C47" s="6" t="s">
        <v>129</v>
      </c>
      <c r="D47" s="7">
        <v>1</v>
      </c>
      <c r="E47" s="8">
        <v>0</v>
      </c>
      <c r="F47" s="8">
        <f t="shared" si="8"/>
        <v>0</v>
      </c>
      <c r="G47" s="8">
        <v>0</v>
      </c>
      <c r="H47" s="8">
        <f t="shared" si="9"/>
        <v>0</v>
      </c>
      <c r="I47" s="8">
        <f>ROUNDDOWN(SUMIF(W37:W47, RIGHTB(O47, 1), J37:J47)*U47, 2)</f>
        <v>3308.36</v>
      </c>
      <c r="J47" s="8">
        <f t="shared" si="10"/>
        <v>3308.3</v>
      </c>
      <c r="K47" s="8">
        <f t="shared" si="11"/>
        <v>3308.3</v>
      </c>
      <c r="L47" s="8">
        <f t="shared" si="12"/>
        <v>3308.3</v>
      </c>
      <c r="M47" s="6" t="s">
        <v>53</v>
      </c>
      <c r="N47" s="5" t="s">
        <v>142</v>
      </c>
      <c r="O47" s="5" t="s">
        <v>140</v>
      </c>
      <c r="P47" s="5" t="s">
        <v>59</v>
      </c>
      <c r="Q47" s="5" t="s">
        <v>59</v>
      </c>
      <c r="R47" s="5" t="s">
        <v>59</v>
      </c>
      <c r="S47" s="1">
        <v>2</v>
      </c>
      <c r="T47" s="1">
        <v>2</v>
      </c>
      <c r="U47" s="1">
        <v>0.4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5" t="s">
        <v>53</v>
      </c>
      <c r="AK47" s="5" t="s">
        <v>153</v>
      </c>
    </row>
    <row r="48" spans="1:37" ht="30" customHeight="1">
      <c r="A48" s="6" t="s">
        <v>71</v>
      </c>
      <c r="B48" s="6" t="s">
        <v>53</v>
      </c>
      <c r="C48" s="6" t="s">
        <v>53</v>
      </c>
      <c r="D48" s="7"/>
      <c r="E48" s="8"/>
      <c r="F48" s="8">
        <f>TRUNC(SUMIF(N37:N47, N36, F37:F47),0)</f>
        <v>0</v>
      </c>
      <c r="G48" s="8"/>
      <c r="H48" s="8">
        <f>TRUNC(SUMIF(N37:N47, N36, H37:H47),0)</f>
        <v>0</v>
      </c>
      <c r="I48" s="8"/>
      <c r="J48" s="8">
        <f>TRUNC(SUMIF(N37:N47, N36, J37:J47),0)</f>
        <v>34282</v>
      </c>
      <c r="K48" s="8"/>
      <c r="L48" s="8">
        <f>F48+H48+J48</f>
        <v>34282</v>
      </c>
      <c r="M48" s="6" t="s">
        <v>53</v>
      </c>
      <c r="N48" s="5" t="s">
        <v>72</v>
      </c>
      <c r="O48" s="5" t="s">
        <v>72</v>
      </c>
      <c r="P48" s="5" t="s">
        <v>53</v>
      </c>
      <c r="Q48" s="5" t="s">
        <v>53</v>
      </c>
      <c r="R48" s="5" t="s">
        <v>53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5" t="s">
        <v>53</v>
      </c>
      <c r="AK48" s="5" t="s">
        <v>53</v>
      </c>
    </row>
    <row r="49" spans="1:37" ht="30" customHeight="1">
      <c r="A49" s="7"/>
      <c r="B49" s="7"/>
      <c r="C49" s="7"/>
      <c r="D49" s="7"/>
      <c r="E49" s="8"/>
      <c r="F49" s="8"/>
      <c r="G49" s="8"/>
      <c r="H49" s="8"/>
      <c r="I49" s="8"/>
      <c r="J49" s="8"/>
      <c r="K49" s="8"/>
      <c r="L49" s="8"/>
      <c r="M49" s="7"/>
    </row>
    <row r="50" spans="1:37" ht="30" customHeight="1">
      <c r="A50" s="16" t="s">
        <v>155</v>
      </c>
      <c r="B50" s="16"/>
      <c r="C50" s="16"/>
      <c r="D50" s="16"/>
      <c r="E50" s="17"/>
      <c r="F50" s="17"/>
      <c r="G50" s="17"/>
      <c r="H50" s="17"/>
      <c r="I50" s="17"/>
      <c r="J50" s="17"/>
      <c r="K50" s="17"/>
      <c r="L50" s="17"/>
      <c r="M50" s="16"/>
      <c r="N50" s="2" t="s">
        <v>156</v>
      </c>
    </row>
    <row r="51" spans="1:37" ht="30" customHeight="1">
      <c r="A51" s="6" t="s">
        <v>94</v>
      </c>
      <c r="B51" s="6" t="s">
        <v>95</v>
      </c>
      <c r="C51" s="6" t="s">
        <v>96</v>
      </c>
      <c r="D51" s="7">
        <v>0.76</v>
      </c>
      <c r="E51" s="8">
        <f>단가대비표!O82</f>
        <v>0</v>
      </c>
      <c r="F51" s="8">
        <f t="shared" ref="F51:F61" si="13">TRUNC(E51*D51,1)</f>
        <v>0</v>
      </c>
      <c r="G51" s="8">
        <f>단가대비표!P82</f>
        <v>0</v>
      </c>
      <c r="H51" s="8">
        <f t="shared" ref="H51:H61" si="14">TRUNC(G51*D51,1)</f>
        <v>0</v>
      </c>
      <c r="I51" s="8">
        <f>단가대비표!V82</f>
        <v>15120</v>
      </c>
      <c r="J51" s="8">
        <f t="shared" ref="J51:J61" si="15">TRUNC(I51*D51,1)</f>
        <v>11491.2</v>
      </c>
      <c r="K51" s="8">
        <f t="shared" ref="K51:K61" si="16">TRUNC(E51+G51+I51,1)</f>
        <v>15120</v>
      </c>
      <c r="L51" s="8">
        <f t="shared" ref="L51:L61" si="17">TRUNC(F51+H51+J51,1)</f>
        <v>11491.2</v>
      </c>
      <c r="M51" s="6" t="s">
        <v>53</v>
      </c>
      <c r="N51" s="5" t="s">
        <v>156</v>
      </c>
      <c r="O51" s="5" t="s">
        <v>97</v>
      </c>
      <c r="P51" s="5" t="s">
        <v>59</v>
      </c>
      <c r="Q51" s="5" t="s">
        <v>59</v>
      </c>
      <c r="R51" s="5" t="s">
        <v>60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5" t="s">
        <v>53</v>
      </c>
      <c r="AK51" s="5" t="s">
        <v>159</v>
      </c>
    </row>
    <row r="52" spans="1:37" ht="30" customHeight="1">
      <c r="A52" s="6" t="s">
        <v>99</v>
      </c>
      <c r="B52" s="6" t="s">
        <v>100</v>
      </c>
      <c r="C52" s="6" t="s">
        <v>91</v>
      </c>
      <c r="D52" s="7">
        <v>1.254</v>
      </c>
      <c r="E52" s="8">
        <f>단가대비표!O62</f>
        <v>0</v>
      </c>
      <c r="F52" s="8">
        <f t="shared" si="13"/>
        <v>0</v>
      </c>
      <c r="G52" s="8">
        <f>단가대비표!P62</f>
        <v>0</v>
      </c>
      <c r="H52" s="8">
        <f t="shared" si="14"/>
        <v>0</v>
      </c>
      <c r="I52" s="8">
        <f>단가대비표!V62</f>
        <v>2700</v>
      </c>
      <c r="J52" s="8">
        <f t="shared" si="15"/>
        <v>3385.8</v>
      </c>
      <c r="K52" s="8">
        <f t="shared" si="16"/>
        <v>2700</v>
      </c>
      <c r="L52" s="8">
        <f t="shared" si="17"/>
        <v>3385.8</v>
      </c>
      <c r="M52" s="6" t="s">
        <v>53</v>
      </c>
      <c r="N52" s="5" t="s">
        <v>156</v>
      </c>
      <c r="O52" s="5" t="s">
        <v>101</v>
      </c>
      <c r="P52" s="5" t="s">
        <v>59</v>
      </c>
      <c r="Q52" s="5" t="s">
        <v>59</v>
      </c>
      <c r="R52" s="5" t="s">
        <v>60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5" t="s">
        <v>53</v>
      </c>
      <c r="AK52" s="5" t="s">
        <v>160</v>
      </c>
    </row>
    <row r="53" spans="1:37" ht="30" customHeight="1">
      <c r="A53" s="6" t="s">
        <v>103</v>
      </c>
      <c r="B53" s="6" t="s">
        <v>104</v>
      </c>
      <c r="C53" s="6" t="s">
        <v>57</v>
      </c>
      <c r="D53" s="7">
        <v>0.48259999999999997</v>
      </c>
      <c r="E53" s="8">
        <f>단가대비표!O72</f>
        <v>0</v>
      </c>
      <c r="F53" s="8">
        <f t="shared" si="13"/>
        <v>0</v>
      </c>
      <c r="G53" s="8">
        <f>단가대비표!P72</f>
        <v>0</v>
      </c>
      <c r="H53" s="8">
        <f t="shared" si="14"/>
        <v>0</v>
      </c>
      <c r="I53" s="8">
        <f>단가대비표!V72</f>
        <v>1550</v>
      </c>
      <c r="J53" s="8">
        <f t="shared" si="15"/>
        <v>748</v>
      </c>
      <c r="K53" s="8">
        <f t="shared" si="16"/>
        <v>1550</v>
      </c>
      <c r="L53" s="8">
        <f t="shared" si="17"/>
        <v>748</v>
      </c>
      <c r="M53" s="6" t="s">
        <v>53</v>
      </c>
      <c r="N53" s="5" t="s">
        <v>156</v>
      </c>
      <c r="O53" s="5" t="s">
        <v>105</v>
      </c>
      <c r="P53" s="5" t="s">
        <v>59</v>
      </c>
      <c r="Q53" s="5" t="s">
        <v>59</v>
      </c>
      <c r="R53" s="5" t="s">
        <v>60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5" t="s">
        <v>53</v>
      </c>
      <c r="AK53" s="5" t="s">
        <v>161</v>
      </c>
    </row>
    <row r="54" spans="1:37" ht="30" customHeight="1">
      <c r="A54" s="6" t="s">
        <v>103</v>
      </c>
      <c r="B54" s="6" t="s">
        <v>107</v>
      </c>
      <c r="C54" s="6" t="s">
        <v>57</v>
      </c>
      <c r="D54" s="7">
        <v>0.10639999999999999</v>
      </c>
      <c r="E54" s="8">
        <f>단가대비표!O67</f>
        <v>0</v>
      </c>
      <c r="F54" s="8">
        <f t="shared" si="13"/>
        <v>0</v>
      </c>
      <c r="G54" s="8">
        <f>단가대비표!P67</f>
        <v>0</v>
      </c>
      <c r="H54" s="8">
        <f t="shared" si="14"/>
        <v>0</v>
      </c>
      <c r="I54" s="8">
        <f>단가대비표!V67</f>
        <v>960</v>
      </c>
      <c r="J54" s="8">
        <f t="shared" si="15"/>
        <v>102.1</v>
      </c>
      <c r="K54" s="8">
        <f t="shared" si="16"/>
        <v>960</v>
      </c>
      <c r="L54" s="8">
        <f t="shared" si="17"/>
        <v>102.1</v>
      </c>
      <c r="M54" s="6" t="s">
        <v>53</v>
      </c>
      <c r="N54" s="5" t="s">
        <v>156</v>
      </c>
      <c r="O54" s="5" t="s">
        <v>108</v>
      </c>
      <c r="P54" s="5" t="s">
        <v>59</v>
      </c>
      <c r="Q54" s="5" t="s">
        <v>59</v>
      </c>
      <c r="R54" s="5" t="s">
        <v>60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5" t="s">
        <v>53</v>
      </c>
      <c r="AK54" s="5" t="s">
        <v>162</v>
      </c>
    </row>
    <row r="55" spans="1:37" ht="30" customHeight="1">
      <c r="A55" s="6" t="s">
        <v>94</v>
      </c>
      <c r="B55" s="6" t="s">
        <v>110</v>
      </c>
      <c r="C55" s="6" t="s">
        <v>57</v>
      </c>
      <c r="D55" s="7">
        <v>2.5327000000000002</v>
      </c>
      <c r="E55" s="8">
        <f>단가대비표!O83</f>
        <v>0</v>
      </c>
      <c r="F55" s="8">
        <f t="shared" si="13"/>
        <v>0</v>
      </c>
      <c r="G55" s="8">
        <f>단가대비표!P83</f>
        <v>0</v>
      </c>
      <c r="H55" s="8">
        <f t="shared" si="14"/>
        <v>0</v>
      </c>
      <c r="I55" s="8">
        <f>단가대비표!V83</f>
        <v>508</v>
      </c>
      <c r="J55" s="8">
        <f t="shared" si="15"/>
        <v>1286.5999999999999</v>
      </c>
      <c r="K55" s="8">
        <f t="shared" si="16"/>
        <v>508</v>
      </c>
      <c r="L55" s="8">
        <f t="shared" si="17"/>
        <v>1286.5999999999999</v>
      </c>
      <c r="M55" s="6" t="s">
        <v>53</v>
      </c>
      <c r="N55" s="5" t="s">
        <v>156</v>
      </c>
      <c r="O55" s="5" t="s">
        <v>111</v>
      </c>
      <c r="P55" s="5" t="s">
        <v>59</v>
      </c>
      <c r="Q55" s="5" t="s">
        <v>59</v>
      </c>
      <c r="R55" s="5" t="s">
        <v>60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5" t="s">
        <v>53</v>
      </c>
      <c r="AK55" s="5" t="s">
        <v>163</v>
      </c>
    </row>
    <row r="56" spans="1:37" ht="30" customHeight="1">
      <c r="A56" s="6" t="s">
        <v>113</v>
      </c>
      <c r="B56" s="6" t="s">
        <v>114</v>
      </c>
      <c r="C56" s="6" t="s">
        <v>115</v>
      </c>
      <c r="D56" s="7">
        <v>3.7999999999999999E-2</v>
      </c>
      <c r="E56" s="8">
        <f>일위대가목록!E589</f>
        <v>0</v>
      </c>
      <c r="F56" s="8">
        <f t="shared" si="13"/>
        <v>0</v>
      </c>
      <c r="G56" s="8">
        <f>일위대가목록!F589</f>
        <v>0</v>
      </c>
      <c r="H56" s="8">
        <f t="shared" si="14"/>
        <v>0</v>
      </c>
      <c r="I56" s="8">
        <f>일위대가목록!G589</f>
        <v>250910</v>
      </c>
      <c r="J56" s="8">
        <f t="shared" si="15"/>
        <v>9534.5</v>
      </c>
      <c r="K56" s="8">
        <f t="shared" si="16"/>
        <v>250910</v>
      </c>
      <c r="L56" s="8">
        <f t="shared" si="17"/>
        <v>9534.5</v>
      </c>
      <c r="M56" s="6" t="s">
        <v>116</v>
      </c>
      <c r="N56" s="5" t="s">
        <v>156</v>
      </c>
      <c r="O56" s="5" t="s">
        <v>117</v>
      </c>
      <c r="P56" s="5" t="s">
        <v>60</v>
      </c>
      <c r="Q56" s="5" t="s">
        <v>59</v>
      </c>
      <c r="R56" s="5" t="s">
        <v>59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5" t="s">
        <v>53</v>
      </c>
      <c r="AK56" s="5" t="s">
        <v>164</v>
      </c>
    </row>
    <row r="57" spans="1:37" ht="30" customHeight="1">
      <c r="A57" s="6" t="s">
        <v>119</v>
      </c>
      <c r="B57" s="6" t="s">
        <v>120</v>
      </c>
      <c r="C57" s="6" t="s">
        <v>121</v>
      </c>
      <c r="D57" s="7">
        <v>0.04</v>
      </c>
      <c r="E57" s="8">
        <f>단가대비표!O258</f>
        <v>0</v>
      </c>
      <c r="F57" s="8">
        <f t="shared" si="13"/>
        <v>0</v>
      </c>
      <c r="G57" s="8">
        <f>단가대비표!P258</f>
        <v>0</v>
      </c>
      <c r="H57" s="8">
        <f t="shared" si="14"/>
        <v>0</v>
      </c>
      <c r="I57" s="8">
        <f>단가대비표!V258</f>
        <v>161990</v>
      </c>
      <c r="J57" s="8">
        <f t="shared" si="15"/>
        <v>6479.6</v>
      </c>
      <c r="K57" s="8">
        <f t="shared" si="16"/>
        <v>161990</v>
      </c>
      <c r="L57" s="8">
        <f t="shared" si="17"/>
        <v>6479.6</v>
      </c>
      <c r="M57" s="6" t="s">
        <v>53</v>
      </c>
      <c r="N57" s="5" t="s">
        <v>156</v>
      </c>
      <c r="O57" s="5" t="s">
        <v>122</v>
      </c>
      <c r="P57" s="5" t="s">
        <v>59</v>
      </c>
      <c r="Q57" s="5" t="s">
        <v>59</v>
      </c>
      <c r="R57" s="5" t="s">
        <v>60</v>
      </c>
      <c r="S57" s="1"/>
      <c r="T57" s="1"/>
      <c r="U57" s="1"/>
      <c r="V57" s="1">
        <v>1</v>
      </c>
      <c r="W57" s="1">
        <v>2</v>
      </c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5" t="s">
        <v>53</v>
      </c>
      <c r="AK57" s="5" t="s">
        <v>165</v>
      </c>
    </row>
    <row r="58" spans="1:37" ht="30" customHeight="1">
      <c r="A58" s="6" t="s">
        <v>119</v>
      </c>
      <c r="B58" s="6" t="s">
        <v>124</v>
      </c>
      <c r="C58" s="6" t="s">
        <v>121</v>
      </c>
      <c r="D58" s="7">
        <v>0.02</v>
      </c>
      <c r="E58" s="8">
        <f>단가대비표!O255</f>
        <v>0</v>
      </c>
      <c r="F58" s="8">
        <f t="shared" si="13"/>
        <v>0</v>
      </c>
      <c r="G58" s="8">
        <f>단가대비표!P255</f>
        <v>0</v>
      </c>
      <c r="H58" s="8">
        <f t="shared" si="14"/>
        <v>0</v>
      </c>
      <c r="I58" s="8">
        <f>단가대비표!V255</f>
        <v>89566</v>
      </c>
      <c r="J58" s="8">
        <f t="shared" si="15"/>
        <v>1791.3</v>
      </c>
      <c r="K58" s="8">
        <f t="shared" si="16"/>
        <v>89566</v>
      </c>
      <c r="L58" s="8">
        <f t="shared" si="17"/>
        <v>1791.3</v>
      </c>
      <c r="M58" s="6" t="s">
        <v>53</v>
      </c>
      <c r="N58" s="5" t="s">
        <v>156</v>
      </c>
      <c r="O58" s="5" t="s">
        <v>125</v>
      </c>
      <c r="P58" s="5" t="s">
        <v>59</v>
      </c>
      <c r="Q58" s="5" t="s">
        <v>59</v>
      </c>
      <c r="R58" s="5" t="s">
        <v>60</v>
      </c>
      <c r="S58" s="1"/>
      <c r="T58" s="1"/>
      <c r="U58" s="1"/>
      <c r="V58" s="1">
        <v>1</v>
      </c>
      <c r="W58" s="1">
        <v>2</v>
      </c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5" t="s">
        <v>53</v>
      </c>
      <c r="AK58" s="5" t="s">
        <v>166</v>
      </c>
    </row>
    <row r="59" spans="1:37" ht="30" customHeight="1">
      <c r="A59" s="6" t="s">
        <v>127</v>
      </c>
      <c r="B59" s="6" t="s">
        <v>128</v>
      </c>
      <c r="C59" s="6" t="s">
        <v>129</v>
      </c>
      <c r="D59" s="7">
        <v>1</v>
      </c>
      <c r="E59" s="8">
        <v>0</v>
      </c>
      <c r="F59" s="8">
        <f t="shared" si="13"/>
        <v>0</v>
      </c>
      <c r="G59" s="8">
        <v>0</v>
      </c>
      <c r="H59" s="8">
        <f t="shared" si="14"/>
        <v>0</v>
      </c>
      <c r="I59" s="8">
        <f>ROUNDDOWN(SUMIF(V51:V61, RIGHTB(O59, 1), J51:J61)*U59, 2)</f>
        <v>413.54</v>
      </c>
      <c r="J59" s="8">
        <f t="shared" si="15"/>
        <v>413.5</v>
      </c>
      <c r="K59" s="8">
        <f t="shared" si="16"/>
        <v>413.5</v>
      </c>
      <c r="L59" s="8">
        <f t="shared" si="17"/>
        <v>413.5</v>
      </c>
      <c r="M59" s="6" t="s">
        <v>53</v>
      </c>
      <c r="N59" s="5" t="s">
        <v>156</v>
      </c>
      <c r="O59" s="5" t="s">
        <v>130</v>
      </c>
      <c r="P59" s="5" t="s">
        <v>59</v>
      </c>
      <c r="Q59" s="5" t="s">
        <v>59</v>
      </c>
      <c r="R59" s="5" t="s">
        <v>59</v>
      </c>
      <c r="S59" s="1">
        <v>2</v>
      </c>
      <c r="T59" s="1">
        <v>2</v>
      </c>
      <c r="U59" s="1">
        <v>0.05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5" t="s">
        <v>53</v>
      </c>
      <c r="AK59" s="5" t="s">
        <v>167</v>
      </c>
    </row>
    <row r="60" spans="1:37" ht="30" customHeight="1">
      <c r="A60" s="6" t="s">
        <v>132</v>
      </c>
      <c r="B60" s="6" t="s">
        <v>133</v>
      </c>
      <c r="C60" s="6" t="s">
        <v>134</v>
      </c>
      <c r="D60" s="7">
        <v>0.05</v>
      </c>
      <c r="E60" s="8">
        <f>일위대가목록!E590</f>
        <v>0</v>
      </c>
      <c r="F60" s="8">
        <f t="shared" si="13"/>
        <v>0</v>
      </c>
      <c r="G60" s="8">
        <f>일위대가목록!F590</f>
        <v>0</v>
      </c>
      <c r="H60" s="8">
        <f t="shared" si="14"/>
        <v>0</v>
      </c>
      <c r="I60" s="8">
        <f>일위대가목록!G590</f>
        <v>45784</v>
      </c>
      <c r="J60" s="8">
        <f t="shared" si="15"/>
        <v>2289.1999999999998</v>
      </c>
      <c r="K60" s="8">
        <f t="shared" si="16"/>
        <v>45784</v>
      </c>
      <c r="L60" s="8">
        <f t="shared" si="17"/>
        <v>2289.1999999999998</v>
      </c>
      <c r="M60" s="6" t="s">
        <v>135</v>
      </c>
      <c r="N60" s="5" t="s">
        <v>156</v>
      </c>
      <c r="O60" s="5" t="s">
        <v>136</v>
      </c>
      <c r="P60" s="5" t="s">
        <v>60</v>
      </c>
      <c r="Q60" s="5" t="s">
        <v>59</v>
      </c>
      <c r="R60" s="5" t="s">
        <v>59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5" t="s">
        <v>53</v>
      </c>
      <c r="AK60" s="5" t="s">
        <v>168</v>
      </c>
    </row>
    <row r="61" spans="1:37" ht="30" customHeight="1">
      <c r="A61" s="6" t="s">
        <v>138</v>
      </c>
      <c r="B61" s="6" t="s">
        <v>139</v>
      </c>
      <c r="C61" s="6" t="s">
        <v>129</v>
      </c>
      <c r="D61" s="7">
        <v>1</v>
      </c>
      <c r="E61" s="8">
        <v>0</v>
      </c>
      <c r="F61" s="8">
        <f t="shared" si="13"/>
        <v>0</v>
      </c>
      <c r="G61" s="8">
        <v>0</v>
      </c>
      <c r="H61" s="8">
        <f t="shared" si="14"/>
        <v>0</v>
      </c>
      <c r="I61" s="8">
        <f>ROUNDDOWN(SUMIF(W51:W61, RIGHTB(O61, 1), J51:J61)*U61, 2)</f>
        <v>3308.36</v>
      </c>
      <c r="J61" s="8">
        <f t="shared" si="15"/>
        <v>3308.3</v>
      </c>
      <c r="K61" s="8">
        <f t="shared" si="16"/>
        <v>3308.3</v>
      </c>
      <c r="L61" s="8">
        <f t="shared" si="17"/>
        <v>3308.3</v>
      </c>
      <c r="M61" s="6" t="s">
        <v>53</v>
      </c>
      <c r="N61" s="5" t="s">
        <v>156</v>
      </c>
      <c r="O61" s="5" t="s">
        <v>140</v>
      </c>
      <c r="P61" s="5" t="s">
        <v>59</v>
      </c>
      <c r="Q61" s="5" t="s">
        <v>59</v>
      </c>
      <c r="R61" s="5" t="s">
        <v>59</v>
      </c>
      <c r="S61" s="1">
        <v>2</v>
      </c>
      <c r="T61" s="1">
        <v>2</v>
      </c>
      <c r="U61" s="1">
        <v>0.4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5" t="s">
        <v>53</v>
      </c>
      <c r="AK61" s="5" t="s">
        <v>167</v>
      </c>
    </row>
    <row r="62" spans="1:37" ht="30" customHeight="1">
      <c r="A62" s="6" t="s">
        <v>71</v>
      </c>
      <c r="B62" s="6" t="s">
        <v>53</v>
      </c>
      <c r="C62" s="6" t="s">
        <v>53</v>
      </c>
      <c r="D62" s="7"/>
      <c r="E62" s="8"/>
      <c r="F62" s="8">
        <f>TRUNC(SUMIF(N51:N61, N50, F51:F61),0)</f>
        <v>0</v>
      </c>
      <c r="G62" s="8"/>
      <c r="H62" s="8">
        <f>TRUNC(SUMIF(N51:N61, N50, H51:H61),0)</f>
        <v>0</v>
      </c>
      <c r="I62" s="8"/>
      <c r="J62" s="8">
        <f>TRUNC(SUMIF(N51:N61, N50, J51:J61),0)</f>
        <v>40830</v>
      </c>
      <c r="K62" s="8"/>
      <c r="L62" s="8">
        <f>F62+H62+J62</f>
        <v>40830</v>
      </c>
      <c r="M62" s="6" t="s">
        <v>53</v>
      </c>
      <c r="N62" s="5" t="s">
        <v>72</v>
      </c>
      <c r="O62" s="5" t="s">
        <v>72</v>
      </c>
      <c r="P62" s="5" t="s">
        <v>53</v>
      </c>
      <c r="Q62" s="5" t="s">
        <v>53</v>
      </c>
      <c r="R62" s="5" t="s">
        <v>53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" t="s">
        <v>53</v>
      </c>
      <c r="AK62" s="5" t="s">
        <v>53</v>
      </c>
    </row>
    <row r="63" spans="1:37" ht="30" customHeight="1">
      <c r="A63" s="7"/>
      <c r="B63" s="7"/>
      <c r="C63" s="7"/>
      <c r="D63" s="7"/>
      <c r="E63" s="8"/>
      <c r="F63" s="8"/>
      <c r="G63" s="8"/>
      <c r="H63" s="8"/>
      <c r="I63" s="8"/>
      <c r="J63" s="8"/>
      <c r="K63" s="8"/>
      <c r="L63" s="8"/>
      <c r="M63" s="7"/>
    </row>
    <row r="64" spans="1:37" ht="30" customHeight="1">
      <c r="A64" s="16" t="s">
        <v>169</v>
      </c>
      <c r="B64" s="16"/>
      <c r="C64" s="16"/>
      <c r="D64" s="16"/>
      <c r="E64" s="17"/>
      <c r="F64" s="17"/>
      <c r="G64" s="17"/>
      <c r="H64" s="17"/>
      <c r="I64" s="17"/>
      <c r="J64" s="17"/>
      <c r="K64" s="17"/>
      <c r="L64" s="17"/>
      <c r="M64" s="16"/>
      <c r="N64" s="2" t="s">
        <v>170</v>
      </c>
    </row>
    <row r="65" spans="1:37" ht="30" customHeight="1">
      <c r="A65" s="6" t="s">
        <v>94</v>
      </c>
      <c r="B65" s="6" t="s">
        <v>95</v>
      </c>
      <c r="C65" s="6" t="s">
        <v>96</v>
      </c>
      <c r="D65" s="7">
        <v>0.91</v>
      </c>
      <c r="E65" s="8">
        <f>단가대비표!O82</f>
        <v>0</v>
      </c>
      <c r="F65" s="8">
        <f t="shared" ref="F65:F75" si="18">TRUNC(E65*D65,1)</f>
        <v>0</v>
      </c>
      <c r="G65" s="8">
        <f>단가대비표!P82</f>
        <v>0</v>
      </c>
      <c r="H65" s="8">
        <f t="shared" ref="H65:H75" si="19">TRUNC(G65*D65,1)</f>
        <v>0</v>
      </c>
      <c r="I65" s="8">
        <f>단가대비표!V82</f>
        <v>15120</v>
      </c>
      <c r="J65" s="8">
        <f t="shared" ref="J65:J75" si="20">TRUNC(I65*D65,1)</f>
        <v>13759.2</v>
      </c>
      <c r="K65" s="8">
        <f t="shared" ref="K65:K75" si="21">TRUNC(E65+G65+I65,1)</f>
        <v>15120</v>
      </c>
      <c r="L65" s="8">
        <f t="shared" ref="L65:L75" si="22">TRUNC(F65+H65+J65,1)</f>
        <v>13759.2</v>
      </c>
      <c r="M65" s="6" t="s">
        <v>53</v>
      </c>
      <c r="N65" s="5" t="s">
        <v>170</v>
      </c>
      <c r="O65" s="5" t="s">
        <v>97</v>
      </c>
      <c r="P65" s="5" t="s">
        <v>59</v>
      </c>
      <c r="Q65" s="5" t="s">
        <v>59</v>
      </c>
      <c r="R65" s="5" t="s">
        <v>60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5" t="s">
        <v>53</v>
      </c>
      <c r="AK65" s="5" t="s">
        <v>173</v>
      </c>
    </row>
    <row r="66" spans="1:37" ht="30" customHeight="1">
      <c r="A66" s="6" t="s">
        <v>99</v>
      </c>
      <c r="B66" s="6" t="s">
        <v>100</v>
      </c>
      <c r="C66" s="6" t="s">
        <v>91</v>
      </c>
      <c r="D66" s="7">
        <v>1.8480000000000001</v>
      </c>
      <c r="E66" s="8">
        <f>단가대비표!O62</f>
        <v>0</v>
      </c>
      <c r="F66" s="8">
        <f t="shared" si="18"/>
        <v>0</v>
      </c>
      <c r="G66" s="8">
        <f>단가대비표!P62</f>
        <v>0</v>
      </c>
      <c r="H66" s="8">
        <f t="shared" si="19"/>
        <v>0</v>
      </c>
      <c r="I66" s="8">
        <f>단가대비표!V62</f>
        <v>2700</v>
      </c>
      <c r="J66" s="8">
        <f t="shared" si="20"/>
        <v>4989.6000000000004</v>
      </c>
      <c r="K66" s="8">
        <f t="shared" si="21"/>
        <v>2700</v>
      </c>
      <c r="L66" s="8">
        <f t="shared" si="22"/>
        <v>4989.6000000000004</v>
      </c>
      <c r="M66" s="6" t="s">
        <v>53</v>
      </c>
      <c r="N66" s="5" t="s">
        <v>170</v>
      </c>
      <c r="O66" s="5" t="s">
        <v>101</v>
      </c>
      <c r="P66" s="5" t="s">
        <v>59</v>
      </c>
      <c r="Q66" s="5" t="s">
        <v>59</v>
      </c>
      <c r="R66" s="5" t="s">
        <v>60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5" t="s">
        <v>53</v>
      </c>
      <c r="AK66" s="5" t="s">
        <v>174</v>
      </c>
    </row>
    <row r="67" spans="1:37" ht="30" customHeight="1">
      <c r="A67" s="6" t="s">
        <v>103</v>
      </c>
      <c r="B67" s="6" t="s">
        <v>104</v>
      </c>
      <c r="C67" s="6" t="s">
        <v>57</v>
      </c>
      <c r="D67" s="7">
        <v>0.71120000000000005</v>
      </c>
      <c r="E67" s="8">
        <f>단가대비표!O72</f>
        <v>0</v>
      </c>
      <c r="F67" s="8">
        <f t="shared" si="18"/>
        <v>0</v>
      </c>
      <c r="G67" s="8">
        <f>단가대비표!P72</f>
        <v>0</v>
      </c>
      <c r="H67" s="8">
        <f t="shared" si="19"/>
        <v>0</v>
      </c>
      <c r="I67" s="8">
        <f>단가대비표!V72</f>
        <v>1550</v>
      </c>
      <c r="J67" s="8">
        <f t="shared" si="20"/>
        <v>1102.3</v>
      </c>
      <c r="K67" s="8">
        <f t="shared" si="21"/>
        <v>1550</v>
      </c>
      <c r="L67" s="8">
        <f t="shared" si="22"/>
        <v>1102.3</v>
      </c>
      <c r="M67" s="6" t="s">
        <v>53</v>
      </c>
      <c r="N67" s="5" t="s">
        <v>170</v>
      </c>
      <c r="O67" s="5" t="s">
        <v>105</v>
      </c>
      <c r="P67" s="5" t="s">
        <v>59</v>
      </c>
      <c r="Q67" s="5" t="s">
        <v>59</v>
      </c>
      <c r="R67" s="5" t="s">
        <v>60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5" t="s">
        <v>53</v>
      </c>
      <c r="AK67" s="5" t="s">
        <v>175</v>
      </c>
    </row>
    <row r="68" spans="1:37" ht="30" customHeight="1">
      <c r="A68" s="6" t="s">
        <v>103</v>
      </c>
      <c r="B68" s="6" t="s">
        <v>107</v>
      </c>
      <c r="C68" s="6" t="s">
        <v>57</v>
      </c>
      <c r="D68" s="7">
        <v>0.15679999999999999</v>
      </c>
      <c r="E68" s="8">
        <f>단가대비표!O67</f>
        <v>0</v>
      </c>
      <c r="F68" s="8">
        <f t="shared" si="18"/>
        <v>0</v>
      </c>
      <c r="G68" s="8">
        <f>단가대비표!P67</f>
        <v>0</v>
      </c>
      <c r="H68" s="8">
        <f t="shared" si="19"/>
        <v>0</v>
      </c>
      <c r="I68" s="8">
        <f>단가대비표!V67</f>
        <v>960</v>
      </c>
      <c r="J68" s="8">
        <f t="shared" si="20"/>
        <v>150.5</v>
      </c>
      <c r="K68" s="8">
        <f t="shared" si="21"/>
        <v>960</v>
      </c>
      <c r="L68" s="8">
        <f t="shared" si="22"/>
        <v>150.5</v>
      </c>
      <c r="M68" s="6" t="s">
        <v>53</v>
      </c>
      <c r="N68" s="5" t="s">
        <v>170</v>
      </c>
      <c r="O68" s="5" t="s">
        <v>108</v>
      </c>
      <c r="P68" s="5" t="s">
        <v>59</v>
      </c>
      <c r="Q68" s="5" t="s">
        <v>59</v>
      </c>
      <c r="R68" s="5" t="s">
        <v>60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5" t="s">
        <v>53</v>
      </c>
      <c r="AK68" s="5" t="s">
        <v>176</v>
      </c>
    </row>
    <row r="69" spans="1:37" ht="30" customHeight="1">
      <c r="A69" s="6" t="s">
        <v>94</v>
      </c>
      <c r="B69" s="6" t="s">
        <v>110</v>
      </c>
      <c r="C69" s="6" t="s">
        <v>57</v>
      </c>
      <c r="D69" s="7">
        <v>3.7324000000000002</v>
      </c>
      <c r="E69" s="8">
        <f>단가대비표!O83</f>
        <v>0</v>
      </c>
      <c r="F69" s="8">
        <f t="shared" si="18"/>
        <v>0</v>
      </c>
      <c r="G69" s="8">
        <f>단가대비표!P83</f>
        <v>0</v>
      </c>
      <c r="H69" s="8">
        <f t="shared" si="19"/>
        <v>0</v>
      </c>
      <c r="I69" s="8">
        <f>단가대비표!V83</f>
        <v>508</v>
      </c>
      <c r="J69" s="8">
        <f t="shared" si="20"/>
        <v>1896</v>
      </c>
      <c r="K69" s="8">
        <f t="shared" si="21"/>
        <v>508</v>
      </c>
      <c r="L69" s="8">
        <f t="shared" si="22"/>
        <v>1896</v>
      </c>
      <c r="M69" s="6" t="s">
        <v>53</v>
      </c>
      <c r="N69" s="5" t="s">
        <v>170</v>
      </c>
      <c r="O69" s="5" t="s">
        <v>111</v>
      </c>
      <c r="P69" s="5" t="s">
        <v>59</v>
      </c>
      <c r="Q69" s="5" t="s">
        <v>59</v>
      </c>
      <c r="R69" s="5" t="s">
        <v>60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" t="s">
        <v>53</v>
      </c>
      <c r="AK69" s="5" t="s">
        <v>177</v>
      </c>
    </row>
    <row r="70" spans="1:37" ht="30" customHeight="1">
      <c r="A70" s="6" t="s">
        <v>113</v>
      </c>
      <c r="B70" s="6" t="s">
        <v>114</v>
      </c>
      <c r="C70" s="6" t="s">
        <v>115</v>
      </c>
      <c r="D70" s="7">
        <v>3.7999999999999999E-2</v>
      </c>
      <c r="E70" s="8">
        <f>일위대가목록!E589</f>
        <v>0</v>
      </c>
      <c r="F70" s="8">
        <f t="shared" si="18"/>
        <v>0</v>
      </c>
      <c r="G70" s="8">
        <f>일위대가목록!F589</f>
        <v>0</v>
      </c>
      <c r="H70" s="8">
        <f t="shared" si="19"/>
        <v>0</v>
      </c>
      <c r="I70" s="8">
        <f>일위대가목록!G589</f>
        <v>250910</v>
      </c>
      <c r="J70" s="8">
        <f t="shared" si="20"/>
        <v>9534.5</v>
      </c>
      <c r="K70" s="8">
        <f t="shared" si="21"/>
        <v>250910</v>
      </c>
      <c r="L70" s="8">
        <f t="shared" si="22"/>
        <v>9534.5</v>
      </c>
      <c r="M70" s="6" t="s">
        <v>116</v>
      </c>
      <c r="N70" s="5" t="s">
        <v>170</v>
      </c>
      <c r="O70" s="5" t="s">
        <v>117</v>
      </c>
      <c r="P70" s="5" t="s">
        <v>60</v>
      </c>
      <c r="Q70" s="5" t="s">
        <v>59</v>
      </c>
      <c r="R70" s="5" t="s">
        <v>59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5" t="s">
        <v>53</v>
      </c>
      <c r="AK70" s="5" t="s">
        <v>178</v>
      </c>
    </row>
    <row r="71" spans="1:37" ht="30" customHeight="1">
      <c r="A71" s="6" t="s">
        <v>119</v>
      </c>
      <c r="B71" s="6" t="s">
        <v>120</v>
      </c>
      <c r="C71" s="6" t="s">
        <v>121</v>
      </c>
      <c r="D71" s="7">
        <v>0.04</v>
      </c>
      <c r="E71" s="8">
        <f>단가대비표!O258</f>
        <v>0</v>
      </c>
      <c r="F71" s="8">
        <f t="shared" si="18"/>
        <v>0</v>
      </c>
      <c r="G71" s="8">
        <f>단가대비표!P258</f>
        <v>0</v>
      </c>
      <c r="H71" s="8">
        <f t="shared" si="19"/>
        <v>0</v>
      </c>
      <c r="I71" s="8">
        <f>단가대비표!V258</f>
        <v>161990</v>
      </c>
      <c r="J71" s="8">
        <f t="shared" si="20"/>
        <v>6479.6</v>
      </c>
      <c r="K71" s="8">
        <f t="shared" si="21"/>
        <v>161990</v>
      </c>
      <c r="L71" s="8">
        <f t="shared" si="22"/>
        <v>6479.6</v>
      </c>
      <c r="M71" s="6" t="s">
        <v>53</v>
      </c>
      <c r="N71" s="5" t="s">
        <v>170</v>
      </c>
      <c r="O71" s="5" t="s">
        <v>122</v>
      </c>
      <c r="P71" s="5" t="s">
        <v>59</v>
      </c>
      <c r="Q71" s="5" t="s">
        <v>59</v>
      </c>
      <c r="R71" s="5" t="s">
        <v>60</v>
      </c>
      <c r="S71" s="1"/>
      <c r="T71" s="1"/>
      <c r="U71" s="1"/>
      <c r="V71" s="1">
        <v>1</v>
      </c>
      <c r="W71" s="1">
        <v>2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" t="s">
        <v>53</v>
      </c>
      <c r="AK71" s="5" t="s">
        <v>179</v>
      </c>
    </row>
    <row r="72" spans="1:37" ht="30" customHeight="1">
      <c r="A72" s="6" t="s">
        <v>119</v>
      </c>
      <c r="B72" s="6" t="s">
        <v>124</v>
      </c>
      <c r="C72" s="6" t="s">
        <v>121</v>
      </c>
      <c r="D72" s="7">
        <v>0.02</v>
      </c>
      <c r="E72" s="8">
        <f>단가대비표!O255</f>
        <v>0</v>
      </c>
      <c r="F72" s="8">
        <f t="shared" si="18"/>
        <v>0</v>
      </c>
      <c r="G72" s="8">
        <f>단가대비표!P255</f>
        <v>0</v>
      </c>
      <c r="H72" s="8">
        <f t="shared" si="19"/>
        <v>0</v>
      </c>
      <c r="I72" s="8">
        <f>단가대비표!V255</f>
        <v>89566</v>
      </c>
      <c r="J72" s="8">
        <f t="shared" si="20"/>
        <v>1791.3</v>
      </c>
      <c r="K72" s="8">
        <f t="shared" si="21"/>
        <v>89566</v>
      </c>
      <c r="L72" s="8">
        <f t="shared" si="22"/>
        <v>1791.3</v>
      </c>
      <c r="M72" s="6" t="s">
        <v>53</v>
      </c>
      <c r="N72" s="5" t="s">
        <v>170</v>
      </c>
      <c r="O72" s="5" t="s">
        <v>125</v>
      </c>
      <c r="P72" s="5" t="s">
        <v>59</v>
      </c>
      <c r="Q72" s="5" t="s">
        <v>59</v>
      </c>
      <c r="R72" s="5" t="s">
        <v>60</v>
      </c>
      <c r="S72" s="1"/>
      <c r="T72" s="1"/>
      <c r="U72" s="1"/>
      <c r="V72" s="1">
        <v>1</v>
      </c>
      <c r="W72" s="1">
        <v>2</v>
      </c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5" t="s">
        <v>53</v>
      </c>
      <c r="AK72" s="5" t="s">
        <v>180</v>
      </c>
    </row>
    <row r="73" spans="1:37" ht="30" customHeight="1">
      <c r="A73" s="6" t="s">
        <v>127</v>
      </c>
      <c r="B73" s="6" t="s">
        <v>128</v>
      </c>
      <c r="C73" s="6" t="s">
        <v>129</v>
      </c>
      <c r="D73" s="7">
        <v>1</v>
      </c>
      <c r="E73" s="8">
        <v>0</v>
      </c>
      <c r="F73" s="8">
        <f t="shared" si="18"/>
        <v>0</v>
      </c>
      <c r="G73" s="8">
        <v>0</v>
      </c>
      <c r="H73" s="8">
        <f t="shared" si="19"/>
        <v>0</v>
      </c>
      <c r="I73" s="8">
        <f>ROUNDDOWN(SUMIF(V65:V75, RIGHTB(O73, 1), J65:J75)*U73, 2)</f>
        <v>413.54</v>
      </c>
      <c r="J73" s="8">
        <f t="shared" si="20"/>
        <v>413.5</v>
      </c>
      <c r="K73" s="8">
        <f t="shared" si="21"/>
        <v>413.5</v>
      </c>
      <c r="L73" s="8">
        <f t="shared" si="22"/>
        <v>413.5</v>
      </c>
      <c r="M73" s="6" t="s">
        <v>53</v>
      </c>
      <c r="N73" s="5" t="s">
        <v>170</v>
      </c>
      <c r="O73" s="5" t="s">
        <v>130</v>
      </c>
      <c r="P73" s="5" t="s">
        <v>59</v>
      </c>
      <c r="Q73" s="5" t="s">
        <v>59</v>
      </c>
      <c r="R73" s="5" t="s">
        <v>59</v>
      </c>
      <c r="S73" s="1">
        <v>2</v>
      </c>
      <c r="T73" s="1">
        <v>2</v>
      </c>
      <c r="U73" s="1">
        <v>0.05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5" t="s">
        <v>53</v>
      </c>
      <c r="AK73" s="5" t="s">
        <v>181</v>
      </c>
    </row>
    <row r="74" spans="1:37" ht="30" customHeight="1">
      <c r="A74" s="6" t="s">
        <v>132</v>
      </c>
      <c r="B74" s="6" t="s">
        <v>133</v>
      </c>
      <c r="C74" s="6" t="s">
        <v>134</v>
      </c>
      <c r="D74" s="7">
        <v>0.05</v>
      </c>
      <c r="E74" s="8">
        <f>일위대가목록!E590</f>
        <v>0</v>
      </c>
      <c r="F74" s="8">
        <f t="shared" si="18"/>
        <v>0</v>
      </c>
      <c r="G74" s="8">
        <f>일위대가목록!F590</f>
        <v>0</v>
      </c>
      <c r="H74" s="8">
        <f t="shared" si="19"/>
        <v>0</v>
      </c>
      <c r="I74" s="8">
        <f>일위대가목록!G590</f>
        <v>45784</v>
      </c>
      <c r="J74" s="8">
        <f t="shared" si="20"/>
        <v>2289.1999999999998</v>
      </c>
      <c r="K74" s="8">
        <f t="shared" si="21"/>
        <v>45784</v>
      </c>
      <c r="L74" s="8">
        <f t="shared" si="22"/>
        <v>2289.1999999999998</v>
      </c>
      <c r="M74" s="6" t="s">
        <v>135</v>
      </c>
      <c r="N74" s="5" t="s">
        <v>170</v>
      </c>
      <c r="O74" s="5" t="s">
        <v>136</v>
      </c>
      <c r="P74" s="5" t="s">
        <v>60</v>
      </c>
      <c r="Q74" s="5" t="s">
        <v>59</v>
      </c>
      <c r="R74" s="5" t="s">
        <v>59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5" t="s">
        <v>53</v>
      </c>
      <c r="AK74" s="5" t="s">
        <v>182</v>
      </c>
    </row>
    <row r="75" spans="1:37" ht="30" customHeight="1">
      <c r="A75" s="6" t="s">
        <v>138</v>
      </c>
      <c r="B75" s="6" t="s">
        <v>139</v>
      </c>
      <c r="C75" s="6" t="s">
        <v>129</v>
      </c>
      <c r="D75" s="7">
        <v>1</v>
      </c>
      <c r="E75" s="8">
        <v>0</v>
      </c>
      <c r="F75" s="8">
        <f t="shared" si="18"/>
        <v>0</v>
      </c>
      <c r="G75" s="8">
        <v>0</v>
      </c>
      <c r="H75" s="8">
        <f t="shared" si="19"/>
        <v>0</v>
      </c>
      <c r="I75" s="8">
        <f>ROUNDDOWN(SUMIF(W65:W75, RIGHTB(O75, 1), J65:J75)*U75, 2)</f>
        <v>3308.36</v>
      </c>
      <c r="J75" s="8">
        <f t="shared" si="20"/>
        <v>3308.3</v>
      </c>
      <c r="K75" s="8">
        <f t="shared" si="21"/>
        <v>3308.3</v>
      </c>
      <c r="L75" s="8">
        <f t="shared" si="22"/>
        <v>3308.3</v>
      </c>
      <c r="M75" s="6" t="s">
        <v>53</v>
      </c>
      <c r="N75" s="5" t="s">
        <v>170</v>
      </c>
      <c r="O75" s="5" t="s">
        <v>140</v>
      </c>
      <c r="P75" s="5" t="s">
        <v>59</v>
      </c>
      <c r="Q75" s="5" t="s">
        <v>59</v>
      </c>
      <c r="R75" s="5" t="s">
        <v>59</v>
      </c>
      <c r="S75" s="1">
        <v>2</v>
      </c>
      <c r="T75" s="1">
        <v>2</v>
      </c>
      <c r="U75" s="1">
        <v>0.4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5" t="s">
        <v>53</v>
      </c>
      <c r="AK75" s="5" t="s">
        <v>181</v>
      </c>
    </row>
    <row r="76" spans="1:37" ht="30" customHeight="1">
      <c r="A76" s="6" t="s">
        <v>71</v>
      </c>
      <c r="B76" s="6" t="s">
        <v>53</v>
      </c>
      <c r="C76" s="6" t="s">
        <v>53</v>
      </c>
      <c r="D76" s="7"/>
      <c r="E76" s="8"/>
      <c r="F76" s="8">
        <f>TRUNC(SUMIF(N65:N75, N64, F65:F75),0)</f>
        <v>0</v>
      </c>
      <c r="G76" s="8"/>
      <c r="H76" s="8">
        <f>TRUNC(SUMIF(N65:N75, N64, H65:H75),0)</f>
        <v>0</v>
      </c>
      <c r="I76" s="8"/>
      <c r="J76" s="8">
        <f>TRUNC(SUMIF(N65:N75, N64, J65:J75),0)</f>
        <v>45714</v>
      </c>
      <c r="K76" s="8"/>
      <c r="L76" s="8">
        <f>F76+H76+J76</f>
        <v>45714</v>
      </c>
      <c r="M76" s="6" t="s">
        <v>53</v>
      </c>
      <c r="N76" s="5" t="s">
        <v>72</v>
      </c>
      <c r="O76" s="5" t="s">
        <v>72</v>
      </c>
      <c r="P76" s="5" t="s">
        <v>53</v>
      </c>
      <c r="Q76" s="5" t="s">
        <v>53</v>
      </c>
      <c r="R76" s="5" t="s">
        <v>53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5" t="s">
        <v>53</v>
      </c>
      <c r="AK76" s="5" t="s">
        <v>53</v>
      </c>
    </row>
    <row r="77" spans="1:37" ht="30" customHeight="1">
      <c r="A77" s="7"/>
      <c r="B77" s="7"/>
      <c r="C77" s="7"/>
      <c r="D77" s="7"/>
      <c r="E77" s="8"/>
      <c r="F77" s="8"/>
      <c r="G77" s="8"/>
      <c r="H77" s="8"/>
      <c r="I77" s="8"/>
      <c r="J77" s="8"/>
      <c r="K77" s="8"/>
      <c r="L77" s="8"/>
      <c r="M77" s="7"/>
    </row>
    <row r="78" spans="1:37" ht="30" customHeight="1">
      <c r="A78" s="16" t="s">
        <v>183</v>
      </c>
      <c r="B78" s="16"/>
      <c r="C78" s="16"/>
      <c r="D78" s="16"/>
      <c r="E78" s="17"/>
      <c r="F78" s="17"/>
      <c r="G78" s="17"/>
      <c r="H78" s="17"/>
      <c r="I78" s="17"/>
      <c r="J78" s="17"/>
      <c r="K78" s="17"/>
      <c r="L78" s="17"/>
      <c r="M78" s="16"/>
      <c r="N78" s="2" t="s">
        <v>184</v>
      </c>
    </row>
    <row r="79" spans="1:37" ht="30" customHeight="1">
      <c r="A79" s="6" t="s">
        <v>189</v>
      </c>
      <c r="B79" s="6" t="s">
        <v>133</v>
      </c>
      <c r="C79" s="6" t="s">
        <v>134</v>
      </c>
      <c r="D79" s="7">
        <v>0.05</v>
      </c>
      <c r="E79" s="8">
        <f>일위대가목록!E591</f>
        <v>7364</v>
      </c>
      <c r="F79" s="8">
        <f>TRUNC(E79*D79,1)</f>
        <v>368.2</v>
      </c>
      <c r="G79" s="8">
        <f>일위대가목록!F591</f>
        <v>27168</v>
      </c>
      <c r="H79" s="8">
        <f>TRUNC(G79*D79,1)</f>
        <v>1358.4</v>
      </c>
      <c r="I79" s="8">
        <f>일위대가목록!G591</f>
        <v>11251</v>
      </c>
      <c r="J79" s="8">
        <f>TRUNC(I79*D79,1)</f>
        <v>562.5</v>
      </c>
      <c r="K79" s="8">
        <f>TRUNC(E79+G79+I79,1)</f>
        <v>45783</v>
      </c>
      <c r="L79" s="8">
        <f>TRUNC(F79+H79+J79,1)</f>
        <v>2289.1</v>
      </c>
      <c r="M79" s="6" t="s">
        <v>190</v>
      </c>
      <c r="N79" s="5" t="s">
        <v>184</v>
      </c>
      <c r="O79" s="5" t="s">
        <v>191</v>
      </c>
      <c r="P79" s="5" t="s">
        <v>60</v>
      </c>
      <c r="Q79" s="5" t="s">
        <v>59</v>
      </c>
      <c r="R79" s="5" t="s">
        <v>59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5" t="s">
        <v>53</v>
      </c>
      <c r="AK79" s="5" t="s">
        <v>192</v>
      </c>
    </row>
    <row r="80" spans="1:37" ht="30" customHeight="1">
      <c r="A80" s="6" t="s">
        <v>193</v>
      </c>
      <c r="B80" s="6" t="s">
        <v>194</v>
      </c>
      <c r="C80" s="6" t="s">
        <v>121</v>
      </c>
      <c r="D80" s="7">
        <v>0.11</v>
      </c>
      <c r="E80" s="8">
        <f>단가대비표!O246</f>
        <v>0</v>
      </c>
      <c r="F80" s="8">
        <f>TRUNC(E80*D80,1)</f>
        <v>0</v>
      </c>
      <c r="G80" s="8">
        <f>단가대비표!P246</f>
        <v>138413</v>
      </c>
      <c r="H80" s="8">
        <f>TRUNC(G80*D80,1)</f>
        <v>15225.4</v>
      </c>
      <c r="I80" s="8">
        <f>단가대비표!V246</f>
        <v>0</v>
      </c>
      <c r="J80" s="8">
        <f>TRUNC(I80*D80,1)</f>
        <v>0</v>
      </c>
      <c r="K80" s="8">
        <f>TRUNC(E80+G80+I80,1)</f>
        <v>138413</v>
      </c>
      <c r="L80" s="8">
        <f>TRUNC(F80+H80+J80,1)</f>
        <v>15225.4</v>
      </c>
      <c r="M80" s="6" t="s">
        <v>53</v>
      </c>
      <c r="N80" s="5" t="s">
        <v>184</v>
      </c>
      <c r="O80" s="5" t="s">
        <v>195</v>
      </c>
      <c r="P80" s="5" t="s">
        <v>59</v>
      </c>
      <c r="Q80" s="5" t="s">
        <v>59</v>
      </c>
      <c r="R80" s="5" t="s">
        <v>60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5" t="s">
        <v>53</v>
      </c>
      <c r="AK80" s="5" t="s">
        <v>196</v>
      </c>
    </row>
    <row r="81" spans="1:37" ht="30" customHeight="1">
      <c r="A81" s="6" t="s">
        <v>71</v>
      </c>
      <c r="B81" s="6" t="s">
        <v>53</v>
      </c>
      <c r="C81" s="6" t="s">
        <v>53</v>
      </c>
      <c r="D81" s="7"/>
      <c r="E81" s="8"/>
      <c r="F81" s="8">
        <f>TRUNC(SUMIF(N79:N80, N78, F79:F80),0)</f>
        <v>368</v>
      </c>
      <c r="G81" s="8"/>
      <c r="H81" s="8">
        <f>TRUNC(SUMIF(N79:N80, N78, H79:H80),0)</f>
        <v>16583</v>
      </c>
      <c r="I81" s="8"/>
      <c r="J81" s="8">
        <f>TRUNC(SUMIF(N79:N80, N78, J79:J80),0)</f>
        <v>562</v>
      </c>
      <c r="K81" s="8"/>
      <c r="L81" s="8">
        <f>F81+H81+J81</f>
        <v>17513</v>
      </c>
      <c r="M81" s="6" t="s">
        <v>53</v>
      </c>
      <c r="N81" s="5" t="s">
        <v>72</v>
      </c>
      <c r="O81" s="5" t="s">
        <v>72</v>
      </c>
      <c r="P81" s="5" t="s">
        <v>53</v>
      </c>
      <c r="Q81" s="5" t="s">
        <v>53</v>
      </c>
      <c r="R81" s="5" t="s">
        <v>53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5" t="s">
        <v>53</v>
      </c>
      <c r="AK81" s="5" t="s">
        <v>53</v>
      </c>
    </row>
    <row r="82" spans="1:37" ht="30" customHeight="1">
      <c r="A82" s="7"/>
      <c r="B82" s="7"/>
      <c r="C82" s="7"/>
      <c r="D82" s="7"/>
      <c r="E82" s="8"/>
      <c r="F82" s="8"/>
      <c r="G82" s="8"/>
      <c r="H82" s="8"/>
      <c r="I82" s="8"/>
      <c r="J82" s="8"/>
      <c r="K82" s="8"/>
      <c r="L82" s="8"/>
      <c r="M82" s="7"/>
    </row>
    <row r="83" spans="1:37" ht="30" customHeight="1">
      <c r="A83" s="16" t="s">
        <v>197</v>
      </c>
      <c r="B83" s="16"/>
      <c r="C83" s="16"/>
      <c r="D83" s="16"/>
      <c r="E83" s="17"/>
      <c r="F83" s="17"/>
      <c r="G83" s="17"/>
      <c r="H83" s="17"/>
      <c r="I83" s="17"/>
      <c r="J83" s="17"/>
      <c r="K83" s="17"/>
      <c r="L83" s="17"/>
      <c r="M83" s="16"/>
      <c r="N83" s="2" t="s">
        <v>198</v>
      </c>
    </row>
    <row r="84" spans="1:37" ht="30" customHeight="1">
      <c r="A84" s="6" t="s">
        <v>201</v>
      </c>
      <c r="B84" s="6" t="s">
        <v>202</v>
      </c>
      <c r="C84" s="6" t="s">
        <v>134</v>
      </c>
      <c r="D84" s="7">
        <v>0.2</v>
      </c>
      <c r="E84" s="8">
        <f>일위대가목록!E592</f>
        <v>7449</v>
      </c>
      <c r="F84" s="8">
        <f>TRUNC(E84*D84,1)</f>
        <v>1489.8</v>
      </c>
      <c r="G84" s="8">
        <f>일위대가목록!F592</f>
        <v>24483</v>
      </c>
      <c r="H84" s="8">
        <f>TRUNC(G84*D84,1)</f>
        <v>4896.6000000000004</v>
      </c>
      <c r="I84" s="8">
        <f>일위대가목록!G592</f>
        <v>8500</v>
      </c>
      <c r="J84" s="8">
        <f>TRUNC(I84*D84,1)</f>
        <v>1700</v>
      </c>
      <c r="K84" s="8">
        <f>TRUNC(E84+G84+I84,1)</f>
        <v>40432</v>
      </c>
      <c r="L84" s="8">
        <f>TRUNC(F84+H84+J84,1)</f>
        <v>8086.4</v>
      </c>
      <c r="M84" s="6" t="s">
        <v>203</v>
      </c>
      <c r="N84" s="5" t="s">
        <v>198</v>
      </c>
      <c r="O84" s="5" t="s">
        <v>204</v>
      </c>
      <c r="P84" s="5" t="s">
        <v>60</v>
      </c>
      <c r="Q84" s="5" t="s">
        <v>59</v>
      </c>
      <c r="R84" s="5" t="s">
        <v>59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5" t="s">
        <v>53</v>
      </c>
      <c r="AK84" s="5" t="s">
        <v>205</v>
      </c>
    </row>
    <row r="85" spans="1:37" ht="30" customHeight="1">
      <c r="A85" s="6" t="s">
        <v>193</v>
      </c>
      <c r="B85" s="6" t="s">
        <v>194</v>
      </c>
      <c r="C85" s="6" t="s">
        <v>121</v>
      </c>
      <c r="D85" s="7">
        <v>0.12</v>
      </c>
      <c r="E85" s="8">
        <f>단가대비표!O246</f>
        <v>0</v>
      </c>
      <c r="F85" s="8">
        <f>TRUNC(E85*D85,1)</f>
        <v>0</v>
      </c>
      <c r="G85" s="8">
        <f>단가대비표!P246</f>
        <v>138413</v>
      </c>
      <c r="H85" s="8">
        <f>TRUNC(G85*D85,1)</f>
        <v>16609.5</v>
      </c>
      <c r="I85" s="8">
        <f>단가대비표!V246</f>
        <v>0</v>
      </c>
      <c r="J85" s="8">
        <f>TRUNC(I85*D85,1)</f>
        <v>0</v>
      </c>
      <c r="K85" s="8">
        <f>TRUNC(E85+G85+I85,1)</f>
        <v>138413</v>
      </c>
      <c r="L85" s="8">
        <f>TRUNC(F85+H85+J85,1)</f>
        <v>16609.5</v>
      </c>
      <c r="M85" s="6" t="s">
        <v>53</v>
      </c>
      <c r="N85" s="5" t="s">
        <v>198</v>
      </c>
      <c r="O85" s="5" t="s">
        <v>195</v>
      </c>
      <c r="P85" s="5" t="s">
        <v>59</v>
      </c>
      <c r="Q85" s="5" t="s">
        <v>59</v>
      </c>
      <c r="R85" s="5" t="s">
        <v>60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5" t="s">
        <v>53</v>
      </c>
      <c r="AK85" s="5" t="s">
        <v>206</v>
      </c>
    </row>
    <row r="86" spans="1:37" ht="30" customHeight="1">
      <c r="A86" s="6" t="s">
        <v>71</v>
      </c>
      <c r="B86" s="6" t="s">
        <v>53</v>
      </c>
      <c r="C86" s="6" t="s">
        <v>53</v>
      </c>
      <c r="D86" s="7"/>
      <c r="E86" s="8"/>
      <c r="F86" s="8">
        <f>TRUNC(SUMIF(N84:N85, N83, F84:F85),0)</f>
        <v>1489</v>
      </c>
      <c r="G86" s="8"/>
      <c r="H86" s="8">
        <f>TRUNC(SUMIF(N84:N85, N83, H84:H85),0)</f>
        <v>21506</v>
      </c>
      <c r="I86" s="8"/>
      <c r="J86" s="8">
        <f>TRUNC(SUMIF(N84:N85, N83, J84:J85),0)</f>
        <v>1700</v>
      </c>
      <c r="K86" s="8"/>
      <c r="L86" s="8">
        <f>F86+H86+J86</f>
        <v>24695</v>
      </c>
      <c r="M86" s="6" t="s">
        <v>53</v>
      </c>
      <c r="N86" s="5" t="s">
        <v>72</v>
      </c>
      <c r="O86" s="5" t="s">
        <v>72</v>
      </c>
      <c r="P86" s="5" t="s">
        <v>53</v>
      </c>
      <c r="Q86" s="5" t="s">
        <v>53</v>
      </c>
      <c r="R86" s="5" t="s">
        <v>53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5" t="s">
        <v>53</v>
      </c>
      <c r="AK86" s="5" t="s">
        <v>53</v>
      </c>
    </row>
    <row r="87" spans="1:37" ht="30" customHeight="1">
      <c r="A87" s="7"/>
      <c r="B87" s="7"/>
      <c r="C87" s="7"/>
      <c r="D87" s="7"/>
      <c r="E87" s="8"/>
      <c r="F87" s="8"/>
      <c r="G87" s="8"/>
      <c r="H87" s="8"/>
      <c r="I87" s="8"/>
      <c r="J87" s="8"/>
      <c r="K87" s="8"/>
      <c r="L87" s="8"/>
      <c r="M87" s="7"/>
    </row>
    <row r="88" spans="1:37" ht="30" customHeight="1">
      <c r="A88" s="16" t="s">
        <v>207</v>
      </c>
      <c r="B88" s="16"/>
      <c r="C88" s="16"/>
      <c r="D88" s="16"/>
      <c r="E88" s="17"/>
      <c r="F88" s="17"/>
      <c r="G88" s="17"/>
      <c r="H88" s="17"/>
      <c r="I88" s="17"/>
      <c r="J88" s="17"/>
      <c r="K88" s="17"/>
      <c r="L88" s="17"/>
      <c r="M88" s="16"/>
      <c r="N88" s="2" t="s">
        <v>208</v>
      </c>
    </row>
    <row r="89" spans="1:37" ht="30" customHeight="1">
      <c r="A89" s="6" t="s">
        <v>212</v>
      </c>
      <c r="B89" s="6" t="s">
        <v>213</v>
      </c>
      <c r="C89" s="6" t="s">
        <v>96</v>
      </c>
      <c r="D89" s="7">
        <v>0.48</v>
      </c>
      <c r="E89" s="8">
        <f>단가대비표!O84</f>
        <v>0</v>
      </c>
      <c r="F89" s="8">
        <f t="shared" ref="F89:F94" si="23">TRUNC(E89*D89,1)</f>
        <v>0</v>
      </c>
      <c r="G89" s="8">
        <f>단가대비표!P84</f>
        <v>0</v>
      </c>
      <c r="H89" s="8">
        <f t="shared" ref="H89:H94" si="24">TRUNC(G89*D89,1)</f>
        <v>0</v>
      </c>
      <c r="I89" s="8">
        <f>단가대비표!V84</f>
        <v>47000</v>
      </c>
      <c r="J89" s="8">
        <f t="shared" ref="J89:J94" si="25">TRUNC(I89*D89,1)</f>
        <v>22560</v>
      </c>
      <c r="K89" s="8">
        <f t="shared" ref="K89:L94" si="26">TRUNC(E89+G89+I89,1)</f>
        <v>47000</v>
      </c>
      <c r="L89" s="8">
        <f t="shared" si="26"/>
        <v>22560</v>
      </c>
      <c r="M89" s="6" t="s">
        <v>53</v>
      </c>
      <c r="N89" s="5" t="s">
        <v>208</v>
      </c>
      <c r="O89" s="5" t="s">
        <v>214</v>
      </c>
      <c r="P89" s="5" t="s">
        <v>59</v>
      </c>
      <c r="Q89" s="5" t="s">
        <v>59</v>
      </c>
      <c r="R89" s="5" t="s">
        <v>60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5" t="s">
        <v>53</v>
      </c>
      <c r="AK89" s="5" t="s">
        <v>215</v>
      </c>
    </row>
    <row r="90" spans="1:37" ht="30" customHeight="1">
      <c r="A90" s="6" t="s">
        <v>99</v>
      </c>
      <c r="B90" s="6" t="s">
        <v>100</v>
      </c>
      <c r="C90" s="6" t="s">
        <v>91</v>
      </c>
      <c r="D90" s="7">
        <v>0.96</v>
      </c>
      <c r="E90" s="8">
        <f>단가대비표!O62</f>
        <v>0</v>
      </c>
      <c r="F90" s="8">
        <f t="shared" si="23"/>
        <v>0</v>
      </c>
      <c r="G90" s="8">
        <f>단가대비표!P62</f>
        <v>0</v>
      </c>
      <c r="H90" s="8">
        <f t="shared" si="24"/>
        <v>0</v>
      </c>
      <c r="I90" s="8">
        <f>단가대비표!V62</f>
        <v>2700</v>
      </c>
      <c r="J90" s="8">
        <f t="shared" si="25"/>
        <v>2592</v>
      </c>
      <c r="K90" s="8">
        <f t="shared" si="26"/>
        <v>2700</v>
      </c>
      <c r="L90" s="8">
        <f t="shared" si="26"/>
        <v>2592</v>
      </c>
      <c r="M90" s="6" t="s">
        <v>53</v>
      </c>
      <c r="N90" s="5" t="s">
        <v>208</v>
      </c>
      <c r="O90" s="5" t="s">
        <v>101</v>
      </c>
      <c r="P90" s="5" t="s">
        <v>59</v>
      </c>
      <c r="Q90" s="5" t="s">
        <v>59</v>
      </c>
      <c r="R90" s="5" t="s">
        <v>60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5" t="s">
        <v>53</v>
      </c>
      <c r="AK90" s="5" t="s">
        <v>216</v>
      </c>
    </row>
    <row r="91" spans="1:37" ht="30" customHeight="1">
      <c r="A91" s="6" t="s">
        <v>103</v>
      </c>
      <c r="B91" s="6" t="s">
        <v>104</v>
      </c>
      <c r="C91" s="6" t="s">
        <v>57</v>
      </c>
      <c r="D91" s="7">
        <v>0.3</v>
      </c>
      <c r="E91" s="8">
        <f>단가대비표!O72</f>
        <v>0</v>
      </c>
      <c r="F91" s="8">
        <f t="shared" si="23"/>
        <v>0</v>
      </c>
      <c r="G91" s="8">
        <f>단가대비표!P72</f>
        <v>0</v>
      </c>
      <c r="H91" s="8">
        <f t="shared" si="24"/>
        <v>0</v>
      </c>
      <c r="I91" s="8">
        <f>단가대비표!V72</f>
        <v>1550</v>
      </c>
      <c r="J91" s="8">
        <f t="shared" si="25"/>
        <v>465</v>
      </c>
      <c r="K91" s="8">
        <f t="shared" si="26"/>
        <v>1550</v>
      </c>
      <c r="L91" s="8">
        <f t="shared" si="26"/>
        <v>465</v>
      </c>
      <c r="M91" s="6" t="s">
        <v>53</v>
      </c>
      <c r="N91" s="5" t="s">
        <v>208</v>
      </c>
      <c r="O91" s="5" t="s">
        <v>105</v>
      </c>
      <c r="P91" s="5" t="s">
        <v>59</v>
      </c>
      <c r="Q91" s="5" t="s">
        <v>59</v>
      </c>
      <c r="R91" s="5" t="s">
        <v>60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5" t="s">
        <v>53</v>
      </c>
      <c r="AK91" s="5" t="s">
        <v>217</v>
      </c>
    </row>
    <row r="92" spans="1:37" ht="30" customHeight="1">
      <c r="A92" s="6" t="s">
        <v>218</v>
      </c>
      <c r="B92" s="6" t="s">
        <v>219</v>
      </c>
      <c r="C92" s="6" t="s">
        <v>91</v>
      </c>
      <c r="D92" s="7">
        <v>0.18</v>
      </c>
      <c r="E92" s="8">
        <f>단가대비표!O85</f>
        <v>0</v>
      </c>
      <c r="F92" s="8">
        <f t="shared" si="23"/>
        <v>0</v>
      </c>
      <c r="G92" s="8">
        <f>단가대비표!P85</f>
        <v>0</v>
      </c>
      <c r="H92" s="8">
        <f t="shared" si="24"/>
        <v>0</v>
      </c>
      <c r="I92" s="8">
        <f>단가대비표!V85</f>
        <v>8000</v>
      </c>
      <c r="J92" s="8">
        <f t="shared" si="25"/>
        <v>1440</v>
      </c>
      <c r="K92" s="8">
        <f t="shared" si="26"/>
        <v>8000</v>
      </c>
      <c r="L92" s="8">
        <f t="shared" si="26"/>
        <v>1440</v>
      </c>
      <c r="M92" s="6" t="s">
        <v>53</v>
      </c>
      <c r="N92" s="5" t="s">
        <v>208</v>
      </c>
      <c r="O92" s="5" t="s">
        <v>220</v>
      </c>
      <c r="P92" s="5" t="s">
        <v>59</v>
      </c>
      <c r="Q92" s="5" t="s">
        <v>59</v>
      </c>
      <c r="R92" s="5" t="s">
        <v>60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5" t="s">
        <v>53</v>
      </c>
      <c r="AK92" s="5" t="s">
        <v>221</v>
      </c>
    </row>
    <row r="93" spans="1:37" ht="30" customHeight="1">
      <c r="A93" s="6" t="s">
        <v>119</v>
      </c>
      <c r="B93" s="6" t="s">
        <v>120</v>
      </c>
      <c r="C93" s="6" t="s">
        <v>121</v>
      </c>
      <c r="D93" s="7">
        <v>0.48</v>
      </c>
      <c r="E93" s="8">
        <f>단가대비표!O258</f>
        <v>0</v>
      </c>
      <c r="F93" s="8">
        <f t="shared" si="23"/>
        <v>0</v>
      </c>
      <c r="G93" s="8">
        <f>단가대비표!P258</f>
        <v>0</v>
      </c>
      <c r="H93" s="8">
        <f t="shared" si="24"/>
        <v>0</v>
      </c>
      <c r="I93" s="8">
        <f>단가대비표!V258</f>
        <v>161990</v>
      </c>
      <c r="J93" s="8">
        <f t="shared" si="25"/>
        <v>77755.199999999997</v>
      </c>
      <c r="K93" s="8">
        <f t="shared" si="26"/>
        <v>161990</v>
      </c>
      <c r="L93" s="8">
        <f t="shared" si="26"/>
        <v>77755.199999999997</v>
      </c>
      <c r="M93" s="6" t="s">
        <v>53</v>
      </c>
      <c r="N93" s="5" t="s">
        <v>208</v>
      </c>
      <c r="O93" s="5" t="s">
        <v>122</v>
      </c>
      <c r="P93" s="5" t="s">
        <v>59</v>
      </c>
      <c r="Q93" s="5" t="s">
        <v>59</v>
      </c>
      <c r="R93" s="5" t="s">
        <v>60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5" t="s">
        <v>53</v>
      </c>
      <c r="AK93" s="5" t="s">
        <v>222</v>
      </c>
    </row>
    <row r="94" spans="1:37" ht="30" customHeight="1">
      <c r="A94" s="6" t="s">
        <v>119</v>
      </c>
      <c r="B94" s="6" t="s">
        <v>124</v>
      </c>
      <c r="C94" s="6" t="s">
        <v>121</v>
      </c>
      <c r="D94" s="7">
        <v>0.12</v>
      </c>
      <c r="E94" s="8">
        <f>단가대비표!O255</f>
        <v>0</v>
      </c>
      <c r="F94" s="8">
        <f t="shared" si="23"/>
        <v>0</v>
      </c>
      <c r="G94" s="8">
        <f>단가대비표!P255</f>
        <v>0</v>
      </c>
      <c r="H94" s="8">
        <f t="shared" si="24"/>
        <v>0</v>
      </c>
      <c r="I94" s="8">
        <f>단가대비표!V255</f>
        <v>89566</v>
      </c>
      <c r="J94" s="8">
        <f t="shared" si="25"/>
        <v>10747.9</v>
      </c>
      <c r="K94" s="8">
        <f t="shared" si="26"/>
        <v>89566</v>
      </c>
      <c r="L94" s="8">
        <f t="shared" si="26"/>
        <v>10747.9</v>
      </c>
      <c r="M94" s="6" t="s">
        <v>53</v>
      </c>
      <c r="N94" s="5" t="s">
        <v>208</v>
      </c>
      <c r="O94" s="5" t="s">
        <v>125</v>
      </c>
      <c r="P94" s="5" t="s">
        <v>59</v>
      </c>
      <c r="Q94" s="5" t="s">
        <v>59</v>
      </c>
      <c r="R94" s="5" t="s">
        <v>60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5" t="s">
        <v>53</v>
      </c>
      <c r="AK94" s="5" t="s">
        <v>223</v>
      </c>
    </row>
    <row r="95" spans="1:37" ht="30" customHeight="1">
      <c r="A95" s="6" t="s">
        <v>71</v>
      </c>
      <c r="B95" s="6" t="s">
        <v>53</v>
      </c>
      <c r="C95" s="6" t="s">
        <v>53</v>
      </c>
      <c r="D95" s="7"/>
      <c r="E95" s="8"/>
      <c r="F95" s="8">
        <f>TRUNC(SUMIF(N89:N94, N88, F89:F94),0)</f>
        <v>0</v>
      </c>
      <c r="G95" s="8"/>
      <c r="H95" s="8">
        <f>TRUNC(SUMIF(N89:N94, N88, H89:H94),0)</f>
        <v>0</v>
      </c>
      <c r="I95" s="8"/>
      <c r="J95" s="8">
        <f>TRUNC(SUMIF(N89:N94, N88, J89:J94),0)</f>
        <v>115560</v>
      </c>
      <c r="K95" s="8"/>
      <c r="L95" s="8">
        <f>F95+H95+J95</f>
        <v>115560</v>
      </c>
      <c r="M95" s="6" t="s">
        <v>53</v>
      </c>
      <c r="N95" s="5" t="s">
        <v>72</v>
      </c>
      <c r="O95" s="5" t="s">
        <v>72</v>
      </c>
      <c r="P95" s="5" t="s">
        <v>53</v>
      </c>
      <c r="Q95" s="5" t="s">
        <v>53</v>
      </c>
      <c r="R95" s="5" t="s">
        <v>53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5" t="s">
        <v>53</v>
      </c>
      <c r="AK95" s="5" t="s">
        <v>53</v>
      </c>
    </row>
    <row r="96" spans="1:37" ht="30" customHeight="1">
      <c r="A96" s="7"/>
      <c r="B96" s="7"/>
      <c r="C96" s="7"/>
      <c r="D96" s="7"/>
      <c r="E96" s="8"/>
      <c r="F96" s="8"/>
      <c r="G96" s="8"/>
      <c r="H96" s="8"/>
      <c r="I96" s="8"/>
      <c r="J96" s="8"/>
      <c r="K96" s="8"/>
      <c r="L96" s="8"/>
      <c r="M96" s="7"/>
    </row>
    <row r="97" spans="1:37" ht="30" customHeight="1">
      <c r="A97" s="16" t="s">
        <v>224</v>
      </c>
      <c r="B97" s="16"/>
      <c r="C97" s="16"/>
      <c r="D97" s="16"/>
      <c r="E97" s="17"/>
      <c r="F97" s="17"/>
      <c r="G97" s="17"/>
      <c r="H97" s="17"/>
      <c r="I97" s="17"/>
      <c r="J97" s="17"/>
      <c r="K97" s="17"/>
      <c r="L97" s="17"/>
      <c r="M97" s="16"/>
      <c r="N97" s="2" t="s">
        <v>225</v>
      </c>
    </row>
    <row r="98" spans="1:37" ht="30" customHeight="1">
      <c r="A98" s="6" t="s">
        <v>212</v>
      </c>
      <c r="B98" s="6" t="s">
        <v>213</v>
      </c>
      <c r="C98" s="6" t="s">
        <v>96</v>
      </c>
      <c r="D98" s="7">
        <v>0.64</v>
      </c>
      <c r="E98" s="8">
        <f>단가대비표!O84</f>
        <v>0</v>
      </c>
      <c r="F98" s="8">
        <f t="shared" ref="F98:F103" si="27">TRUNC(E98*D98,1)</f>
        <v>0</v>
      </c>
      <c r="G98" s="8">
        <f>단가대비표!P84</f>
        <v>0</v>
      </c>
      <c r="H98" s="8">
        <f t="shared" ref="H98:H103" si="28">TRUNC(G98*D98,1)</f>
        <v>0</v>
      </c>
      <c r="I98" s="8">
        <f>단가대비표!V84</f>
        <v>47000</v>
      </c>
      <c r="J98" s="8">
        <f t="shared" ref="J98:J103" si="29">TRUNC(I98*D98,1)</f>
        <v>30080</v>
      </c>
      <c r="K98" s="8">
        <f t="shared" ref="K98:L103" si="30">TRUNC(E98+G98+I98,1)</f>
        <v>47000</v>
      </c>
      <c r="L98" s="8">
        <f t="shared" si="30"/>
        <v>30080</v>
      </c>
      <c r="M98" s="6" t="s">
        <v>53</v>
      </c>
      <c r="N98" s="5" t="s">
        <v>225</v>
      </c>
      <c r="O98" s="5" t="s">
        <v>214</v>
      </c>
      <c r="P98" s="5" t="s">
        <v>59</v>
      </c>
      <c r="Q98" s="5" t="s">
        <v>59</v>
      </c>
      <c r="R98" s="5" t="s">
        <v>60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5" t="s">
        <v>53</v>
      </c>
      <c r="AK98" s="5" t="s">
        <v>228</v>
      </c>
    </row>
    <row r="99" spans="1:37" ht="30" customHeight="1">
      <c r="A99" s="6" t="s">
        <v>99</v>
      </c>
      <c r="B99" s="6" t="s">
        <v>100</v>
      </c>
      <c r="C99" s="6" t="s">
        <v>91</v>
      </c>
      <c r="D99" s="7">
        <v>1.1399999999999999</v>
      </c>
      <c r="E99" s="8">
        <f>단가대비표!O62</f>
        <v>0</v>
      </c>
      <c r="F99" s="8">
        <f t="shared" si="27"/>
        <v>0</v>
      </c>
      <c r="G99" s="8">
        <f>단가대비표!P62</f>
        <v>0</v>
      </c>
      <c r="H99" s="8">
        <f t="shared" si="28"/>
        <v>0</v>
      </c>
      <c r="I99" s="8">
        <f>단가대비표!V62</f>
        <v>2700</v>
      </c>
      <c r="J99" s="8">
        <f t="shared" si="29"/>
        <v>3078</v>
      </c>
      <c r="K99" s="8">
        <f t="shared" si="30"/>
        <v>2700</v>
      </c>
      <c r="L99" s="8">
        <f t="shared" si="30"/>
        <v>3078</v>
      </c>
      <c r="M99" s="6" t="s">
        <v>53</v>
      </c>
      <c r="N99" s="5" t="s">
        <v>225</v>
      </c>
      <c r="O99" s="5" t="s">
        <v>101</v>
      </c>
      <c r="P99" s="5" t="s">
        <v>59</v>
      </c>
      <c r="Q99" s="5" t="s">
        <v>59</v>
      </c>
      <c r="R99" s="5" t="s">
        <v>60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5" t="s">
        <v>53</v>
      </c>
      <c r="AK99" s="5" t="s">
        <v>229</v>
      </c>
    </row>
    <row r="100" spans="1:37" ht="30" customHeight="1">
      <c r="A100" s="6" t="s">
        <v>103</v>
      </c>
      <c r="B100" s="6" t="s">
        <v>104</v>
      </c>
      <c r="C100" s="6" t="s">
        <v>57</v>
      </c>
      <c r="D100" s="7">
        <v>0.3</v>
      </c>
      <c r="E100" s="8">
        <f>단가대비표!O72</f>
        <v>0</v>
      </c>
      <c r="F100" s="8">
        <f t="shared" si="27"/>
        <v>0</v>
      </c>
      <c r="G100" s="8">
        <f>단가대비표!P72</f>
        <v>0</v>
      </c>
      <c r="H100" s="8">
        <f t="shared" si="28"/>
        <v>0</v>
      </c>
      <c r="I100" s="8">
        <f>단가대비표!V72</f>
        <v>1550</v>
      </c>
      <c r="J100" s="8">
        <f t="shared" si="29"/>
        <v>465</v>
      </c>
      <c r="K100" s="8">
        <f t="shared" si="30"/>
        <v>1550</v>
      </c>
      <c r="L100" s="8">
        <f t="shared" si="30"/>
        <v>465</v>
      </c>
      <c r="M100" s="6" t="s">
        <v>53</v>
      </c>
      <c r="N100" s="5" t="s">
        <v>225</v>
      </c>
      <c r="O100" s="5" t="s">
        <v>105</v>
      </c>
      <c r="P100" s="5" t="s">
        <v>59</v>
      </c>
      <c r="Q100" s="5" t="s">
        <v>59</v>
      </c>
      <c r="R100" s="5" t="s">
        <v>60</v>
      </c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5" t="s">
        <v>53</v>
      </c>
      <c r="AK100" s="5" t="s">
        <v>230</v>
      </c>
    </row>
    <row r="101" spans="1:37" ht="30" customHeight="1">
      <c r="A101" s="6" t="s">
        <v>218</v>
      </c>
      <c r="B101" s="6" t="s">
        <v>219</v>
      </c>
      <c r="C101" s="6" t="s">
        <v>91</v>
      </c>
      <c r="D101" s="7">
        <v>0.24</v>
      </c>
      <c r="E101" s="8">
        <f>단가대비표!O85</f>
        <v>0</v>
      </c>
      <c r="F101" s="8">
        <f t="shared" si="27"/>
        <v>0</v>
      </c>
      <c r="G101" s="8">
        <f>단가대비표!P85</f>
        <v>0</v>
      </c>
      <c r="H101" s="8">
        <f t="shared" si="28"/>
        <v>0</v>
      </c>
      <c r="I101" s="8">
        <f>단가대비표!V85</f>
        <v>8000</v>
      </c>
      <c r="J101" s="8">
        <f t="shared" si="29"/>
        <v>1920</v>
      </c>
      <c r="K101" s="8">
        <f t="shared" si="30"/>
        <v>8000</v>
      </c>
      <c r="L101" s="8">
        <f t="shared" si="30"/>
        <v>1920</v>
      </c>
      <c r="M101" s="6" t="s">
        <v>53</v>
      </c>
      <c r="N101" s="5" t="s">
        <v>225</v>
      </c>
      <c r="O101" s="5" t="s">
        <v>220</v>
      </c>
      <c r="P101" s="5" t="s">
        <v>59</v>
      </c>
      <c r="Q101" s="5" t="s">
        <v>59</v>
      </c>
      <c r="R101" s="5" t="s">
        <v>60</v>
      </c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5" t="s">
        <v>53</v>
      </c>
      <c r="AK101" s="5" t="s">
        <v>231</v>
      </c>
    </row>
    <row r="102" spans="1:37" ht="30" customHeight="1">
      <c r="A102" s="6" t="s">
        <v>119</v>
      </c>
      <c r="B102" s="6" t="s">
        <v>120</v>
      </c>
      <c r="C102" s="6" t="s">
        <v>121</v>
      </c>
      <c r="D102" s="7">
        <v>0.64</v>
      </c>
      <c r="E102" s="8">
        <f>단가대비표!O258</f>
        <v>0</v>
      </c>
      <c r="F102" s="8">
        <f t="shared" si="27"/>
        <v>0</v>
      </c>
      <c r="G102" s="8">
        <f>단가대비표!P258</f>
        <v>0</v>
      </c>
      <c r="H102" s="8">
        <f t="shared" si="28"/>
        <v>0</v>
      </c>
      <c r="I102" s="8">
        <f>단가대비표!V258</f>
        <v>161990</v>
      </c>
      <c r="J102" s="8">
        <f t="shared" si="29"/>
        <v>103673.60000000001</v>
      </c>
      <c r="K102" s="8">
        <f t="shared" si="30"/>
        <v>161990</v>
      </c>
      <c r="L102" s="8">
        <f t="shared" si="30"/>
        <v>103673.60000000001</v>
      </c>
      <c r="M102" s="6" t="s">
        <v>53</v>
      </c>
      <c r="N102" s="5" t="s">
        <v>225</v>
      </c>
      <c r="O102" s="5" t="s">
        <v>122</v>
      </c>
      <c r="P102" s="5" t="s">
        <v>59</v>
      </c>
      <c r="Q102" s="5" t="s">
        <v>59</v>
      </c>
      <c r="R102" s="5" t="s">
        <v>60</v>
      </c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5" t="s">
        <v>53</v>
      </c>
      <c r="AK102" s="5" t="s">
        <v>232</v>
      </c>
    </row>
    <row r="103" spans="1:37" ht="30" customHeight="1">
      <c r="A103" s="6" t="s">
        <v>119</v>
      </c>
      <c r="B103" s="6" t="s">
        <v>124</v>
      </c>
      <c r="C103" s="6" t="s">
        <v>121</v>
      </c>
      <c r="D103" s="7">
        <v>0.16</v>
      </c>
      <c r="E103" s="8">
        <f>단가대비표!O255</f>
        <v>0</v>
      </c>
      <c r="F103" s="8">
        <f t="shared" si="27"/>
        <v>0</v>
      </c>
      <c r="G103" s="8">
        <f>단가대비표!P255</f>
        <v>0</v>
      </c>
      <c r="H103" s="8">
        <f t="shared" si="28"/>
        <v>0</v>
      </c>
      <c r="I103" s="8">
        <f>단가대비표!V255</f>
        <v>89566</v>
      </c>
      <c r="J103" s="8">
        <f t="shared" si="29"/>
        <v>14330.5</v>
      </c>
      <c r="K103" s="8">
        <f t="shared" si="30"/>
        <v>89566</v>
      </c>
      <c r="L103" s="8">
        <f t="shared" si="30"/>
        <v>14330.5</v>
      </c>
      <c r="M103" s="6" t="s">
        <v>53</v>
      </c>
      <c r="N103" s="5" t="s">
        <v>225</v>
      </c>
      <c r="O103" s="5" t="s">
        <v>125</v>
      </c>
      <c r="P103" s="5" t="s">
        <v>59</v>
      </c>
      <c r="Q103" s="5" t="s">
        <v>59</v>
      </c>
      <c r="R103" s="5" t="s">
        <v>60</v>
      </c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5" t="s">
        <v>53</v>
      </c>
      <c r="AK103" s="5" t="s">
        <v>233</v>
      </c>
    </row>
    <row r="104" spans="1:37" ht="30" customHeight="1">
      <c r="A104" s="6" t="s">
        <v>71</v>
      </c>
      <c r="B104" s="6" t="s">
        <v>53</v>
      </c>
      <c r="C104" s="6" t="s">
        <v>53</v>
      </c>
      <c r="D104" s="7"/>
      <c r="E104" s="8"/>
      <c r="F104" s="8">
        <f>TRUNC(SUMIF(N98:N103, N97, F98:F103),0)</f>
        <v>0</v>
      </c>
      <c r="G104" s="8"/>
      <c r="H104" s="8">
        <f>TRUNC(SUMIF(N98:N103, N97, H98:H103),0)</f>
        <v>0</v>
      </c>
      <c r="I104" s="8"/>
      <c r="J104" s="8">
        <f>TRUNC(SUMIF(N98:N103, N97, J98:J103),0)</f>
        <v>153547</v>
      </c>
      <c r="K104" s="8"/>
      <c r="L104" s="8">
        <f>F104+H104+J104</f>
        <v>153547</v>
      </c>
      <c r="M104" s="6" t="s">
        <v>53</v>
      </c>
      <c r="N104" s="5" t="s">
        <v>72</v>
      </c>
      <c r="O104" s="5" t="s">
        <v>72</v>
      </c>
      <c r="P104" s="5" t="s">
        <v>53</v>
      </c>
      <c r="Q104" s="5" t="s">
        <v>53</v>
      </c>
      <c r="R104" s="5" t="s">
        <v>53</v>
      </c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5" t="s">
        <v>53</v>
      </c>
      <c r="AK104" s="5" t="s">
        <v>53</v>
      </c>
    </row>
    <row r="105" spans="1:37" ht="30" customHeight="1">
      <c r="A105" s="7"/>
      <c r="B105" s="7"/>
      <c r="C105" s="7"/>
      <c r="D105" s="7"/>
      <c r="E105" s="8"/>
      <c r="F105" s="8"/>
      <c r="G105" s="8"/>
      <c r="H105" s="8"/>
      <c r="I105" s="8"/>
      <c r="J105" s="8"/>
      <c r="K105" s="8"/>
      <c r="L105" s="8"/>
      <c r="M105" s="7"/>
    </row>
    <row r="106" spans="1:37" ht="30" customHeight="1">
      <c r="A106" s="16" t="s">
        <v>234</v>
      </c>
      <c r="B106" s="16"/>
      <c r="C106" s="16"/>
      <c r="D106" s="16"/>
      <c r="E106" s="17"/>
      <c r="F106" s="17"/>
      <c r="G106" s="17"/>
      <c r="H106" s="17"/>
      <c r="I106" s="17"/>
      <c r="J106" s="17"/>
      <c r="K106" s="17"/>
      <c r="L106" s="17"/>
      <c r="M106" s="16"/>
      <c r="N106" s="2" t="s">
        <v>235</v>
      </c>
    </row>
    <row r="107" spans="1:37" ht="30" customHeight="1">
      <c r="A107" s="6" t="s">
        <v>240</v>
      </c>
      <c r="B107" s="6" t="s">
        <v>241</v>
      </c>
      <c r="C107" s="6" t="s">
        <v>134</v>
      </c>
      <c r="D107" s="7">
        <v>8.0000000000000002E-3</v>
      </c>
      <c r="E107" s="8">
        <f>일위대가목록!E593</f>
        <v>20413</v>
      </c>
      <c r="F107" s="8">
        <f>TRUNC(E107*D107,1)</f>
        <v>163.30000000000001</v>
      </c>
      <c r="G107" s="8">
        <f>일위대가목록!F593</f>
        <v>24483</v>
      </c>
      <c r="H107" s="8">
        <f>TRUNC(G107*D107,1)</f>
        <v>195.8</v>
      </c>
      <c r="I107" s="8">
        <f>일위대가목록!G593</f>
        <v>15005</v>
      </c>
      <c r="J107" s="8">
        <f>TRUNC(I107*D107,1)</f>
        <v>120</v>
      </c>
      <c r="K107" s="8">
        <f>TRUNC(E107+G107+I107,1)</f>
        <v>59901</v>
      </c>
      <c r="L107" s="8">
        <f>TRUNC(F107+H107+J107,1)</f>
        <v>479.1</v>
      </c>
      <c r="M107" s="6" t="s">
        <v>242</v>
      </c>
      <c r="N107" s="5" t="s">
        <v>235</v>
      </c>
      <c r="O107" s="5" t="s">
        <v>243</v>
      </c>
      <c r="P107" s="5" t="s">
        <v>60</v>
      </c>
      <c r="Q107" s="5" t="s">
        <v>59</v>
      </c>
      <c r="R107" s="5" t="s">
        <v>59</v>
      </c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5" t="s">
        <v>53</v>
      </c>
      <c r="AK107" s="5" t="s">
        <v>244</v>
      </c>
    </row>
    <row r="108" spans="1:37" ht="30" customHeight="1">
      <c r="A108" s="6" t="s">
        <v>71</v>
      </c>
      <c r="B108" s="6" t="s">
        <v>53</v>
      </c>
      <c r="C108" s="6" t="s">
        <v>53</v>
      </c>
      <c r="D108" s="7"/>
      <c r="E108" s="8"/>
      <c r="F108" s="8">
        <f>TRUNC(SUMIF(N107:N107, N106, F107:F107),0)</f>
        <v>163</v>
      </c>
      <c r="G108" s="8"/>
      <c r="H108" s="8">
        <f>TRUNC(SUMIF(N107:N107, N106, H107:H107),0)</f>
        <v>195</v>
      </c>
      <c r="I108" s="8"/>
      <c r="J108" s="8">
        <f>TRUNC(SUMIF(N107:N107, N106, J107:J107),0)</f>
        <v>120</v>
      </c>
      <c r="K108" s="8"/>
      <c r="L108" s="8">
        <f>F108+H108+J108</f>
        <v>478</v>
      </c>
      <c r="M108" s="6" t="s">
        <v>53</v>
      </c>
      <c r="N108" s="5" t="s">
        <v>72</v>
      </c>
      <c r="O108" s="5" t="s">
        <v>72</v>
      </c>
      <c r="P108" s="5" t="s">
        <v>53</v>
      </c>
      <c r="Q108" s="5" t="s">
        <v>53</v>
      </c>
      <c r="R108" s="5" t="s">
        <v>53</v>
      </c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5" t="s">
        <v>53</v>
      </c>
      <c r="AK108" s="5" t="s">
        <v>53</v>
      </c>
    </row>
    <row r="109" spans="1:37" ht="30" customHeight="1">
      <c r="A109" s="7"/>
      <c r="B109" s="7"/>
      <c r="C109" s="7"/>
      <c r="D109" s="7"/>
      <c r="E109" s="8"/>
      <c r="F109" s="8"/>
      <c r="G109" s="8"/>
      <c r="H109" s="8"/>
      <c r="I109" s="8"/>
      <c r="J109" s="8"/>
      <c r="K109" s="8"/>
      <c r="L109" s="8"/>
      <c r="M109" s="7"/>
    </row>
    <row r="110" spans="1:37" ht="30" customHeight="1">
      <c r="A110" s="16" t="s">
        <v>245</v>
      </c>
      <c r="B110" s="16"/>
      <c r="C110" s="16"/>
      <c r="D110" s="16"/>
      <c r="E110" s="17"/>
      <c r="F110" s="17"/>
      <c r="G110" s="17"/>
      <c r="H110" s="17"/>
      <c r="I110" s="17"/>
      <c r="J110" s="17"/>
      <c r="K110" s="17"/>
      <c r="L110" s="17"/>
      <c r="M110" s="16"/>
      <c r="N110" s="2" t="s">
        <v>246</v>
      </c>
    </row>
    <row r="111" spans="1:37" ht="30" customHeight="1">
      <c r="A111" s="6" t="s">
        <v>251</v>
      </c>
      <c r="B111" s="6" t="s">
        <v>252</v>
      </c>
      <c r="C111" s="6" t="s">
        <v>115</v>
      </c>
      <c r="D111" s="7">
        <v>1.6000000000000001E-3</v>
      </c>
      <c r="E111" s="8">
        <f>단가대비표!O94</f>
        <v>369000</v>
      </c>
      <c r="F111" s="8">
        <f>TRUNC(E111*D111,1)</f>
        <v>590.4</v>
      </c>
      <c r="G111" s="8">
        <f>단가대비표!P94</f>
        <v>0</v>
      </c>
      <c r="H111" s="8">
        <f>TRUNC(G111*D111,1)</f>
        <v>0</v>
      </c>
      <c r="I111" s="8">
        <f>단가대비표!V94</f>
        <v>0</v>
      </c>
      <c r="J111" s="8">
        <f>TRUNC(I111*D111,1)</f>
        <v>0</v>
      </c>
      <c r="K111" s="8">
        <f t="shared" ref="K111:L113" si="31">TRUNC(E111+G111+I111,1)</f>
        <v>369000</v>
      </c>
      <c r="L111" s="8">
        <f t="shared" si="31"/>
        <v>590.4</v>
      </c>
      <c r="M111" s="6" t="s">
        <v>53</v>
      </c>
      <c r="N111" s="5" t="s">
        <v>246</v>
      </c>
      <c r="O111" s="5" t="s">
        <v>253</v>
      </c>
      <c r="P111" s="5" t="s">
        <v>59</v>
      </c>
      <c r="Q111" s="5" t="s">
        <v>59</v>
      </c>
      <c r="R111" s="5" t="s">
        <v>60</v>
      </c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5" t="s">
        <v>53</v>
      </c>
      <c r="AK111" s="5" t="s">
        <v>254</v>
      </c>
    </row>
    <row r="112" spans="1:37" ht="30" customHeight="1">
      <c r="A112" s="6" t="s">
        <v>193</v>
      </c>
      <c r="B112" s="6" t="s">
        <v>255</v>
      </c>
      <c r="C112" s="6" t="s">
        <v>121</v>
      </c>
      <c r="D112" s="7">
        <v>1.7999999999999999E-2</v>
      </c>
      <c r="E112" s="8">
        <f>단가대비표!O224</f>
        <v>0</v>
      </c>
      <c r="F112" s="8">
        <f>TRUNC(E112*D112,1)</f>
        <v>0</v>
      </c>
      <c r="G112" s="8">
        <f>단가대비표!P224</f>
        <v>142205</v>
      </c>
      <c r="H112" s="8">
        <f>TRUNC(G112*D112,1)</f>
        <v>2559.6</v>
      </c>
      <c r="I112" s="8">
        <f>단가대비표!V224</f>
        <v>0</v>
      </c>
      <c r="J112" s="8">
        <f>TRUNC(I112*D112,1)</f>
        <v>0</v>
      </c>
      <c r="K112" s="8">
        <f t="shared" si="31"/>
        <v>142205</v>
      </c>
      <c r="L112" s="8">
        <f t="shared" si="31"/>
        <v>2559.6</v>
      </c>
      <c r="M112" s="6" t="s">
        <v>53</v>
      </c>
      <c r="N112" s="5" t="s">
        <v>246</v>
      </c>
      <c r="O112" s="5" t="s">
        <v>256</v>
      </c>
      <c r="P112" s="5" t="s">
        <v>59</v>
      </c>
      <c r="Q112" s="5" t="s">
        <v>59</v>
      </c>
      <c r="R112" s="5" t="s">
        <v>60</v>
      </c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5" t="s">
        <v>53</v>
      </c>
      <c r="AK112" s="5" t="s">
        <v>257</v>
      </c>
    </row>
    <row r="113" spans="1:37" ht="30" customHeight="1">
      <c r="A113" s="6" t="s">
        <v>193</v>
      </c>
      <c r="B113" s="6" t="s">
        <v>124</v>
      </c>
      <c r="C113" s="6" t="s">
        <v>121</v>
      </c>
      <c r="D113" s="7">
        <v>1.6E-2</v>
      </c>
      <c r="E113" s="8">
        <f>단가대비표!O233</f>
        <v>0</v>
      </c>
      <c r="F113" s="8">
        <f>TRUNC(E113*D113,1)</f>
        <v>0</v>
      </c>
      <c r="G113" s="8">
        <f>단가대비표!P233</f>
        <v>89566</v>
      </c>
      <c r="H113" s="8">
        <f>TRUNC(G113*D113,1)</f>
        <v>1433</v>
      </c>
      <c r="I113" s="8">
        <f>단가대비표!V233</f>
        <v>0</v>
      </c>
      <c r="J113" s="8">
        <f>TRUNC(I113*D113,1)</f>
        <v>0</v>
      </c>
      <c r="K113" s="8">
        <f t="shared" si="31"/>
        <v>89566</v>
      </c>
      <c r="L113" s="8">
        <f t="shared" si="31"/>
        <v>1433</v>
      </c>
      <c r="M113" s="6" t="s">
        <v>53</v>
      </c>
      <c r="N113" s="5" t="s">
        <v>246</v>
      </c>
      <c r="O113" s="5" t="s">
        <v>258</v>
      </c>
      <c r="P113" s="5" t="s">
        <v>59</v>
      </c>
      <c r="Q113" s="5" t="s">
        <v>59</v>
      </c>
      <c r="R113" s="5" t="s">
        <v>60</v>
      </c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5" t="s">
        <v>53</v>
      </c>
      <c r="AK113" s="5" t="s">
        <v>259</v>
      </c>
    </row>
    <row r="114" spans="1:37" ht="30" customHeight="1">
      <c r="A114" s="6" t="s">
        <v>71</v>
      </c>
      <c r="B114" s="6" t="s">
        <v>53</v>
      </c>
      <c r="C114" s="6" t="s">
        <v>53</v>
      </c>
      <c r="D114" s="7"/>
      <c r="E114" s="8"/>
      <c r="F114" s="8">
        <f>TRUNC(SUMIF(N111:N113, N110, F111:F113),0)</f>
        <v>590</v>
      </c>
      <c r="G114" s="8"/>
      <c r="H114" s="8">
        <f>TRUNC(SUMIF(N111:N113, N110, H111:H113),0)</f>
        <v>3992</v>
      </c>
      <c r="I114" s="8"/>
      <c r="J114" s="8">
        <f>TRUNC(SUMIF(N111:N113, N110, J111:J113),0)</f>
        <v>0</v>
      </c>
      <c r="K114" s="8"/>
      <c r="L114" s="8">
        <f>F114+H114+J114</f>
        <v>4582</v>
      </c>
      <c r="M114" s="6" t="s">
        <v>53</v>
      </c>
      <c r="N114" s="5" t="s">
        <v>72</v>
      </c>
      <c r="O114" s="5" t="s">
        <v>72</v>
      </c>
      <c r="P114" s="5" t="s">
        <v>53</v>
      </c>
      <c r="Q114" s="5" t="s">
        <v>53</v>
      </c>
      <c r="R114" s="5" t="s">
        <v>53</v>
      </c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5" t="s">
        <v>53</v>
      </c>
      <c r="AK114" s="5" t="s">
        <v>53</v>
      </c>
    </row>
    <row r="115" spans="1:37" ht="30" customHeight="1">
      <c r="A115" s="7"/>
      <c r="B115" s="7"/>
      <c r="C115" s="7"/>
      <c r="D115" s="7"/>
      <c r="E115" s="8"/>
      <c r="F115" s="8"/>
      <c r="G115" s="8"/>
      <c r="H115" s="8"/>
      <c r="I115" s="8"/>
      <c r="J115" s="8"/>
      <c r="K115" s="8"/>
      <c r="L115" s="8"/>
      <c r="M115" s="7"/>
    </row>
    <row r="116" spans="1:37" ht="30" customHeight="1">
      <c r="A116" s="16" t="s">
        <v>260</v>
      </c>
      <c r="B116" s="16"/>
      <c r="C116" s="16"/>
      <c r="D116" s="16"/>
      <c r="E116" s="17"/>
      <c r="F116" s="17"/>
      <c r="G116" s="17"/>
      <c r="H116" s="17"/>
      <c r="I116" s="17"/>
      <c r="J116" s="17"/>
      <c r="K116" s="17"/>
      <c r="L116" s="17"/>
      <c r="M116" s="16"/>
      <c r="N116" s="2" t="s">
        <v>261</v>
      </c>
    </row>
    <row r="117" spans="1:37" ht="30" customHeight="1">
      <c r="A117" s="6" t="s">
        <v>262</v>
      </c>
      <c r="B117" s="6" t="s">
        <v>267</v>
      </c>
      <c r="C117" s="6" t="s">
        <v>264</v>
      </c>
      <c r="D117" s="7">
        <v>1</v>
      </c>
      <c r="E117" s="8">
        <f>일위대가목록!E594</f>
        <v>1113</v>
      </c>
      <c r="F117" s="8">
        <f>TRUNC(E117*D117,1)</f>
        <v>1113</v>
      </c>
      <c r="G117" s="8">
        <f>일위대가목록!F594</f>
        <v>166779</v>
      </c>
      <c r="H117" s="8">
        <f>TRUNC(G117*D117,1)</f>
        <v>166779</v>
      </c>
      <c r="I117" s="8">
        <f>일위대가목록!G594</f>
        <v>5240</v>
      </c>
      <c r="J117" s="8">
        <f>TRUNC(I117*D117,1)</f>
        <v>5240</v>
      </c>
      <c r="K117" s="8">
        <f>TRUNC(E117+G117+I117,1)</f>
        <v>173132</v>
      </c>
      <c r="L117" s="8">
        <f>TRUNC(F117+H117+J117,1)</f>
        <v>173132</v>
      </c>
      <c r="M117" s="6" t="s">
        <v>268</v>
      </c>
      <c r="N117" s="5" t="s">
        <v>261</v>
      </c>
      <c r="O117" s="5" t="s">
        <v>269</v>
      </c>
      <c r="P117" s="5" t="s">
        <v>60</v>
      </c>
      <c r="Q117" s="5" t="s">
        <v>59</v>
      </c>
      <c r="R117" s="5" t="s">
        <v>59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5" t="s">
        <v>53</v>
      </c>
      <c r="AK117" s="5" t="s">
        <v>270</v>
      </c>
    </row>
    <row r="118" spans="1:37" ht="30" customHeight="1">
      <c r="A118" s="6" t="s">
        <v>71</v>
      </c>
      <c r="B118" s="6" t="s">
        <v>53</v>
      </c>
      <c r="C118" s="6" t="s">
        <v>53</v>
      </c>
      <c r="D118" s="7"/>
      <c r="E118" s="8"/>
      <c r="F118" s="8">
        <f>TRUNC(SUMIF(N117:N117, N116, F117:F117),0)</f>
        <v>1113</v>
      </c>
      <c r="G118" s="8"/>
      <c r="H118" s="8">
        <f>TRUNC(SUMIF(N117:N117, N116, H117:H117),0)</f>
        <v>166779</v>
      </c>
      <c r="I118" s="8"/>
      <c r="J118" s="8">
        <f>TRUNC(SUMIF(N117:N117, N116, J117:J117),0)</f>
        <v>5240</v>
      </c>
      <c r="K118" s="8"/>
      <c r="L118" s="8">
        <f>F118+H118+J118</f>
        <v>173132</v>
      </c>
      <c r="M118" s="6" t="s">
        <v>53</v>
      </c>
      <c r="N118" s="5" t="s">
        <v>72</v>
      </c>
      <c r="O118" s="5" t="s">
        <v>72</v>
      </c>
      <c r="P118" s="5" t="s">
        <v>53</v>
      </c>
      <c r="Q118" s="5" t="s">
        <v>53</v>
      </c>
      <c r="R118" s="5" t="s">
        <v>53</v>
      </c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5" t="s">
        <v>53</v>
      </c>
      <c r="AK118" s="5" t="s">
        <v>53</v>
      </c>
    </row>
    <row r="119" spans="1:37" ht="30" customHeight="1">
      <c r="A119" s="7"/>
      <c r="B119" s="7"/>
      <c r="C119" s="7"/>
      <c r="D119" s="7"/>
      <c r="E119" s="8"/>
      <c r="F119" s="8"/>
      <c r="G119" s="8"/>
      <c r="H119" s="8"/>
      <c r="I119" s="8"/>
      <c r="J119" s="8"/>
      <c r="K119" s="8"/>
      <c r="L119" s="8"/>
      <c r="M119" s="7"/>
    </row>
    <row r="120" spans="1:37" ht="30" customHeight="1">
      <c r="A120" s="16" t="s">
        <v>271</v>
      </c>
      <c r="B120" s="16"/>
      <c r="C120" s="16"/>
      <c r="D120" s="16"/>
      <c r="E120" s="17"/>
      <c r="F120" s="17"/>
      <c r="G120" s="17"/>
      <c r="H120" s="17"/>
      <c r="I120" s="17"/>
      <c r="J120" s="17"/>
      <c r="K120" s="17"/>
      <c r="L120" s="17"/>
      <c r="M120" s="16"/>
      <c r="N120" s="2" t="s">
        <v>272</v>
      </c>
    </row>
    <row r="121" spans="1:37" ht="30" customHeight="1">
      <c r="A121" s="6" t="s">
        <v>262</v>
      </c>
      <c r="B121" s="6" t="s">
        <v>275</v>
      </c>
      <c r="C121" s="6" t="s">
        <v>264</v>
      </c>
      <c r="D121" s="7">
        <v>1</v>
      </c>
      <c r="E121" s="8">
        <f>일위대가목록!E596</f>
        <v>1192</v>
      </c>
      <c r="F121" s="8">
        <f>TRUNC(E121*D121,1)</f>
        <v>1192</v>
      </c>
      <c r="G121" s="8">
        <f>일위대가목록!F596</f>
        <v>184255</v>
      </c>
      <c r="H121" s="8">
        <f>TRUNC(G121*D121,1)</f>
        <v>184255</v>
      </c>
      <c r="I121" s="8">
        <f>일위대가목록!G596</f>
        <v>5614</v>
      </c>
      <c r="J121" s="8">
        <f>TRUNC(I121*D121,1)</f>
        <v>5614</v>
      </c>
      <c r="K121" s="8">
        <f>TRUNC(E121+G121+I121,1)</f>
        <v>191061</v>
      </c>
      <c r="L121" s="8">
        <f>TRUNC(F121+H121+J121,1)</f>
        <v>191061</v>
      </c>
      <c r="M121" s="6" t="s">
        <v>276</v>
      </c>
      <c r="N121" s="5" t="s">
        <v>272</v>
      </c>
      <c r="O121" s="5" t="s">
        <v>277</v>
      </c>
      <c r="P121" s="5" t="s">
        <v>60</v>
      </c>
      <c r="Q121" s="5" t="s">
        <v>59</v>
      </c>
      <c r="R121" s="5" t="s">
        <v>59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5" t="s">
        <v>53</v>
      </c>
      <c r="AK121" s="5" t="s">
        <v>278</v>
      </c>
    </row>
    <row r="122" spans="1:37" ht="30" customHeight="1">
      <c r="A122" s="6" t="s">
        <v>71</v>
      </c>
      <c r="B122" s="6" t="s">
        <v>53</v>
      </c>
      <c r="C122" s="6" t="s">
        <v>53</v>
      </c>
      <c r="D122" s="7"/>
      <c r="E122" s="8"/>
      <c r="F122" s="8">
        <f>TRUNC(SUMIF(N121:N121, N120, F121:F121),0)</f>
        <v>1192</v>
      </c>
      <c r="G122" s="8"/>
      <c r="H122" s="8">
        <f>TRUNC(SUMIF(N121:N121, N120, H121:H121),0)</f>
        <v>184255</v>
      </c>
      <c r="I122" s="8"/>
      <c r="J122" s="8">
        <f>TRUNC(SUMIF(N121:N121, N120, J121:J121),0)</f>
        <v>5614</v>
      </c>
      <c r="K122" s="8"/>
      <c r="L122" s="8">
        <f>F122+H122+J122</f>
        <v>191061</v>
      </c>
      <c r="M122" s="6" t="s">
        <v>53</v>
      </c>
      <c r="N122" s="5" t="s">
        <v>72</v>
      </c>
      <c r="O122" s="5" t="s">
        <v>72</v>
      </c>
      <c r="P122" s="5" t="s">
        <v>53</v>
      </c>
      <c r="Q122" s="5" t="s">
        <v>53</v>
      </c>
      <c r="R122" s="5" t="s">
        <v>53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5" t="s">
        <v>53</v>
      </c>
      <c r="AK122" s="5" t="s">
        <v>53</v>
      </c>
    </row>
    <row r="123" spans="1:37" ht="30" customHeight="1">
      <c r="A123" s="7"/>
      <c r="B123" s="7"/>
      <c r="C123" s="7"/>
      <c r="D123" s="7"/>
      <c r="E123" s="8"/>
      <c r="F123" s="8"/>
      <c r="G123" s="8"/>
      <c r="H123" s="8"/>
      <c r="I123" s="8"/>
      <c r="J123" s="8"/>
      <c r="K123" s="8"/>
      <c r="L123" s="8"/>
      <c r="M123" s="7"/>
    </row>
    <row r="124" spans="1:37" ht="30" customHeight="1">
      <c r="A124" s="16" t="s">
        <v>279</v>
      </c>
      <c r="B124" s="16"/>
      <c r="C124" s="16"/>
      <c r="D124" s="16"/>
      <c r="E124" s="17"/>
      <c r="F124" s="17"/>
      <c r="G124" s="17"/>
      <c r="H124" s="17"/>
      <c r="I124" s="17"/>
      <c r="J124" s="17"/>
      <c r="K124" s="17"/>
      <c r="L124" s="17"/>
      <c r="M124" s="16"/>
      <c r="N124" s="2" t="s">
        <v>280</v>
      </c>
    </row>
    <row r="125" spans="1:37" ht="30" customHeight="1">
      <c r="A125" s="6" t="s">
        <v>262</v>
      </c>
      <c r="B125" s="6" t="s">
        <v>283</v>
      </c>
      <c r="C125" s="6" t="s">
        <v>264</v>
      </c>
      <c r="D125" s="7">
        <v>1</v>
      </c>
      <c r="E125" s="8">
        <f>일위대가목록!E597</f>
        <v>1553</v>
      </c>
      <c r="F125" s="8">
        <f>TRUNC(E125*D125,1)</f>
        <v>1553</v>
      </c>
      <c r="G125" s="8">
        <f>일위대가목록!F597</f>
        <v>201106</v>
      </c>
      <c r="H125" s="8">
        <f>TRUNC(G125*D125,1)</f>
        <v>201106</v>
      </c>
      <c r="I125" s="8">
        <f>일위대가목록!G597</f>
        <v>8158</v>
      </c>
      <c r="J125" s="8">
        <f>TRUNC(I125*D125,1)</f>
        <v>8158</v>
      </c>
      <c r="K125" s="8">
        <f>TRUNC(E125+G125+I125,1)</f>
        <v>210817</v>
      </c>
      <c r="L125" s="8">
        <f>TRUNC(F125+H125+J125,1)</f>
        <v>210817</v>
      </c>
      <c r="M125" s="6" t="s">
        <v>284</v>
      </c>
      <c r="N125" s="5" t="s">
        <v>280</v>
      </c>
      <c r="O125" s="5" t="s">
        <v>285</v>
      </c>
      <c r="P125" s="5" t="s">
        <v>60</v>
      </c>
      <c r="Q125" s="5" t="s">
        <v>59</v>
      </c>
      <c r="R125" s="5" t="s">
        <v>59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5" t="s">
        <v>53</v>
      </c>
      <c r="AK125" s="5" t="s">
        <v>286</v>
      </c>
    </row>
    <row r="126" spans="1:37" ht="30" customHeight="1">
      <c r="A126" s="6" t="s">
        <v>71</v>
      </c>
      <c r="B126" s="6" t="s">
        <v>53</v>
      </c>
      <c r="C126" s="6" t="s">
        <v>53</v>
      </c>
      <c r="D126" s="7"/>
      <c r="E126" s="8"/>
      <c r="F126" s="8">
        <f>TRUNC(SUMIF(N125:N125, N124, F125:F125),0)</f>
        <v>1553</v>
      </c>
      <c r="G126" s="8"/>
      <c r="H126" s="8">
        <f>TRUNC(SUMIF(N125:N125, N124, H125:H125),0)</f>
        <v>201106</v>
      </c>
      <c r="I126" s="8"/>
      <c r="J126" s="8">
        <f>TRUNC(SUMIF(N125:N125, N124, J125:J125),0)</f>
        <v>8158</v>
      </c>
      <c r="K126" s="8"/>
      <c r="L126" s="8">
        <f>F126+H126+J126</f>
        <v>210817</v>
      </c>
      <c r="M126" s="6" t="s">
        <v>53</v>
      </c>
      <c r="N126" s="5" t="s">
        <v>72</v>
      </c>
      <c r="O126" s="5" t="s">
        <v>72</v>
      </c>
      <c r="P126" s="5" t="s">
        <v>53</v>
      </c>
      <c r="Q126" s="5" t="s">
        <v>53</v>
      </c>
      <c r="R126" s="5" t="s">
        <v>53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5" t="s">
        <v>53</v>
      </c>
      <c r="AK126" s="5" t="s">
        <v>53</v>
      </c>
    </row>
    <row r="127" spans="1:37" ht="30" customHeight="1">
      <c r="A127" s="7"/>
      <c r="B127" s="7"/>
      <c r="C127" s="7"/>
      <c r="D127" s="7"/>
      <c r="E127" s="8"/>
      <c r="F127" s="8"/>
      <c r="G127" s="8"/>
      <c r="H127" s="8"/>
      <c r="I127" s="8"/>
      <c r="J127" s="8"/>
      <c r="K127" s="8"/>
      <c r="L127" s="8"/>
      <c r="M127" s="7"/>
    </row>
    <row r="128" spans="1:37" ht="30" customHeight="1">
      <c r="A128" s="16" t="s">
        <v>287</v>
      </c>
      <c r="B128" s="16"/>
      <c r="C128" s="16"/>
      <c r="D128" s="16"/>
      <c r="E128" s="17"/>
      <c r="F128" s="17"/>
      <c r="G128" s="17"/>
      <c r="H128" s="17"/>
      <c r="I128" s="17"/>
      <c r="J128" s="17"/>
      <c r="K128" s="17"/>
      <c r="L128" s="17"/>
      <c r="M128" s="16"/>
      <c r="N128" s="2" t="s">
        <v>288</v>
      </c>
    </row>
    <row r="129" spans="1:37" ht="30" customHeight="1">
      <c r="A129" s="6" t="s">
        <v>262</v>
      </c>
      <c r="B129" s="6" t="s">
        <v>267</v>
      </c>
      <c r="C129" s="6" t="s">
        <v>264</v>
      </c>
      <c r="D129" s="7">
        <v>1</v>
      </c>
      <c r="E129" s="8">
        <f>일위대가목록!E594</f>
        <v>1113</v>
      </c>
      <c r="F129" s="8">
        <f>TRUNC(E129*D129,1)</f>
        <v>1113</v>
      </c>
      <c r="G129" s="8">
        <f>일위대가목록!F594</f>
        <v>166779</v>
      </c>
      <c r="H129" s="8">
        <f>TRUNC(G129*D129,1)</f>
        <v>166779</v>
      </c>
      <c r="I129" s="8">
        <f>일위대가목록!G594</f>
        <v>5240</v>
      </c>
      <c r="J129" s="8">
        <f>TRUNC(I129*D129,1)</f>
        <v>5240</v>
      </c>
      <c r="K129" s="8">
        <f>TRUNC(E129+G129+I129,1)</f>
        <v>173132</v>
      </c>
      <c r="L129" s="8">
        <f>TRUNC(F129+H129+J129,1)</f>
        <v>173132</v>
      </c>
      <c r="M129" s="6" t="s">
        <v>268</v>
      </c>
      <c r="N129" s="5" t="s">
        <v>288</v>
      </c>
      <c r="O129" s="5" t="s">
        <v>269</v>
      </c>
      <c r="P129" s="5" t="s">
        <v>60</v>
      </c>
      <c r="Q129" s="5" t="s">
        <v>59</v>
      </c>
      <c r="R129" s="5" t="s">
        <v>59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5" t="s">
        <v>53</v>
      </c>
      <c r="AK129" s="5" t="s">
        <v>291</v>
      </c>
    </row>
    <row r="130" spans="1:37" ht="30" customHeight="1">
      <c r="A130" s="6" t="s">
        <v>71</v>
      </c>
      <c r="B130" s="6" t="s">
        <v>53</v>
      </c>
      <c r="C130" s="6" t="s">
        <v>53</v>
      </c>
      <c r="D130" s="7"/>
      <c r="E130" s="8"/>
      <c r="F130" s="8">
        <f>TRUNC(SUMIF(N129:N129, N128, F129:F129),0)</f>
        <v>1113</v>
      </c>
      <c r="G130" s="8"/>
      <c r="H130" s="8">
        <f>TRUNC(SUMIF(N129:N129, N128, H129:H129),0)</f>
        <v>166779</v>
      </c>
      <c r="I130" s="8"/>
      <c r="J130" s="8">
        <f>TRUNC(SUMIF(N129:N129, N128, J129:J129),0)</f>
        <v>5240</v>
      </c>
      <c r="K130" s="8"/>
      <c r="L130" s="8">
        <f>F130+H130+J130</f>
        <v>173132</v>
      </c>
      <c r="M130" s="6" t="s">
        <v>53</v>
      </c>
      <c r="N130" s="5" t="s">
        <v>72</v>
      </c>
      <c r="O130" s="5" t="s">
        <v>72</v>
      </c>
      <c r="P130" s="5" t="s">
        <v>53</v>
      </c>
      <c r="Q130" s="5" t="s">
        <v>53</v>
      </c>
      <c r="R130" s="5" t="s">
        <v>53</v>
      </c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5" t="s">
        <v>53</v>
      </c>
      <c r="AK130" s="5" t="s">
        <v>53</v>
      </c>
    </row>
    <row r="131" spans="1:37" ht="30" customHeight="1">
      <c r="A131" s="7"/>
      <c r="B131" s="7"/>
      <c r="C131" s="7"/>
      <c r="D131" s="7"/>
      <c r="E131" s="8"/>
      <c r="F131" s="8"/>
      <c r="G131" s="8"/>
      <c r="H131" s="8"/>
      <c r="I131" s="8"/>
      <c r="J131" s="8"/>
      <c r="K131" s="8"/>
      <c r="L131" s="8"/>
      <c r="M131" s="7"/>
    </row>
    <row r="132" spans="1:37" ht="30" customHeight="1">
      <c r="A132" s="16" t="s">
        <v>292</v>
      </c>
      <c r="B132" s="16"/>
      <c r="C132" s="16"/>
      <c r="D132" s="16"/>
      <c r="E132" s="17"/>
      <c r="F132" s="17"/>
      <c r="G132" s="17"/>
      <c r="H132" s="17"/>
      <c r="I132" s="17"/>
      <c r="J132" s="17"/>
      <c r="K132" s="17"/>
      <c r="L132" s="17"/>
      <c r="M132" s="16"/>
      <c r="N132" s="2" t="s">
        <v>293</v>
      </c>
    </row>
    <row r="133" spans="1:37" ht="30" customHeight="1">
      <c r="A133" s="6" t="s">
        <v>262</v>
      </c>
      <c r="B133" s="6" t="s">
        <v>275</v>
      </c>
      <c r="C133" s="6" t="s">
        <v>264</v>
      </c>
      <c r="D133" s="7">
        <v>1</v>
      </c>
      <c r="E133" s="8">
        <f>일위대가목록!E596</f>
        <v>1192</v>
      </c>
      <c r="F133" s="8">
        <f>TRUNC(E133*D133,1)</f>
        <v>1192</v>
      </c>
      <c r="G133" s="8">
        <f>일위대가목록!F596</f>
        <v>184255</v>
      </c>
      <c r="H133" s="8">
        <f>TRUNC(G133*D133,1)</f>
        <v>184255</v>
      </c>
      <c r="I133" s="8">
        <f>일위대가목록!G596</f>
        <v>5614</v>
      </c>
      <c r="J133" s="8">
        <f>TRUNC(I133*D133,1)</f>
        <v>5614</v>
      </c>
      <c r="K133" s="8">
        <f>TRUNC(E133+G133+I133,1)</f>
        <v>191061</v>
      </c>
      <c r="L133" s="8">
        <f>TRUNC(F133+H133+J133,1)</f>
        <v>191061</v>
      </c>
      <c r="M133" s="6" t="s">
        <v>276</v>
      </c>
      <c r="N133" s="5" t="s">
        <v>293</v>
      </c>
      <c r="O133" s="5" t="s">
        <v>277</v>
      </c>
      <c r="P133" s="5" t="s">
        <v>60</v>
      </c>
      <c r="Q133" s="5" t="s">
        <v>59</v>
      </c>
      <c r="R133" s="5" t="s">
        <v>59</v>
      </c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5" t="s">
        <v>53</v>
      </c>
      <c r="AK133" s="5" t="s">
        <v>296</v>
      </c>
    </row>
    <row r="134" spans="1:37" ht="30" customHeight="1">
      <c r="A134" s="6" t="s">
        <v>71</v>
      </c>
      <c r="B134" s="6" t="s">
        <v>53</v>
      </c>
      <c r="C134" s="6" t="s">
        <v>53</v>
      </c>
      <c r="D134" s="7"/>
      <c r="E134" s="8"/>
      <c r="F134" s="8">
        <f>TRUNC(SUMIF(N133:N133, N132, F133:F133),0)</f>
        <v>1192</v>
      </c>
      <c r="G134" s="8"/>
      <c r="H134" s="8">
        <f>TRUNC(SUMIF(N133:N133, N132, H133:H133),0)</f>
        <v>184255</v>
      </c>
      <c r="I134" s="8"/>
      <c r="J134" s="8">
        <f>TRUNC(SUMIF(N133:N133, N132, J133:J133),0)</f>
        <v>5614</v>
      </c>
      <c r="K134" s="8"/>
      <c r="L134" s="8">
        <f>F134+H134+J134</f>
        <v>191061</v>
      </c>
      <c r="M134" s="6" t="s">
        <v>53</v>
      </c>
      <c r="N134" s="5" t="s">
        <v>72</v>
      </c>
      <c r="O134" s="5" t="s">
        <v>72</v>
      </c>
      <c r="P134" s="5" t="s">
        <v>53</v>
      </c>
      <c r="Q134" s="5" t="s">
        <v>53</v>
      </c>
      <c r="R134" s="5" t="s">
        <v>53</v>
      </c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5" t="s">
        <v>53</v>
      </c>
      <c r="AK134" s="5" t="s">
        <v>53</v>
      </c>
    </row>
    <row r="135" spans="1:37" ht="30" customHeight="1">
      <c r="A135" s="7"/>
      <c r="B135" s="7"/>
      <c r="C135" s="7"/>
      <c r="D135" s="7"/>
      <c r="E135" s="8"/>
      <c r="F135" s="8"/>
      <c r="G135" s="8"/>
      <c r="H135" s="8"/>
      <c r="I135" s="8"/>
      <c r="J135" s="8"/>
      <c r="K135" s="8"/>
      <c r="L135" s="8"/>
      <c r="M135" s="7"/>
    </row>
    <row r="136" spans="1:37" ht="30" customHeight="1">
      <c r="A136" s="16" t="s">
        <v>297</v>
      </c>
      <c r="B136" s="16"/>
      <c r="C136" s="16"/>
      <c r="D136" s="16"/>
      <c r="E136" s="17"/>
      <c r="F136" s="17"/>
      <c r="G136" s="17"/>
      <c r="H136" s="17"/>
      <c r="I136" s="17"/>
      <c r="J136" s="17"/>
      <c r="K136" s="17"/>
      <c r="L136" s="17"/>
      <c r="M136" s="16"/>
      <c r="N136" s="2" t="s">
        <v>298</v>
      </c>
    </row>
    <row r="137" spans="1:37" ht="30" customHeight="1">
      <c r="A137" s="6" t="s">
        <v>262</v>
      </c>
      <c r="B137" s="6" t="s">
        <v>283</v>
      </c>
      <c r="C137" s="6" t="s">
        <v>264</v>
      </c>
      <c r="D137" s="7">
        <v>1</v>
      </c>
      <c r="E137" s="8">
        <f>일위대가목록!E597</f>
        <v>1553</v>
      </c>
      <c r="F137" s="8">
        <f>TRUNC(E137*D137,1)</f>
        <v>1553</v>
      </c>
      <c r="G137" s="8">
        <f>일위대가목록!F597</f>
        <v>201106</v>
      </c>
      <c r="H137" s="8">
        <f>TRUNC(G137*D137,1)</f>
        <v>201106</v>
      </c>
      <c r="I137" s="8">
        <f>일위대가목록!G597</f>
        <v>8158</v>
      </c>
      <c r="J137" s="8">
        <f>TRUNC(I137*D137,1)</f>
        <v>8158</v>
      </c>
      <c r="K137" s="8">
        <f>TRUNC(E137+G137+I137,1)</f>
        <v>210817</v>
      </c>
      <c r="L137" s="8">
        <f>TRUNC(F137+H137+J137,1)</f>
        <v>210817</v>
      </c>
      <c r="M137" s="6" t="s">
        <v>284</v>
      </c>
      <c r="N137" s="5" t="s">
        <v>298</v>
      </c>
      <c r="O137" s="5" t="s">
        <v>285</v>
      </c>
      <c r="P137" s="5" t="s">
        <v>60</v>
      </c>
      <c r="Q137" s="5" t="s">
        <v>59</v>
      </c>
      <c r="R137" s="5" t="s">
        <v>59</v>
      </c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5" t="s">
        <v>53</v>
      </c>
      <c r="AK137" s="5" t="s">
        <v>301</v>
      </c>
    </row>
    <row r="138" spans="1:37" ht="30" customHeight="1">
      <c r="A138" s="6" t="s">
        <v>71</v>
      </c>
      <c r="B138" s="6" t="s">
        <v>53</v>
      </c>
      <c r="C138" s="6" t="s">
        <v>53</v>
      </c>
      <c r="D138" s="7"/>
      <c r="E138" s="8"/>
      <c r="F138" s="8">
        <f>TRUNC(SUMIF(N137:N137, N136, F137:F137),0)</f>
        <v>1553</v>
      </c>
      <c r="G138" s="8"/>
      <c r="H138" s="8">
        <f>TRUNC(SUMIF(N137:N137, N136, H137:H137),0)</f>
        <v>201106</v>
      </c>
      <c r="I138" s="8"/>
      <c r="J138" s="8">
        <f>TRUNC(SUMIF(N137:N137, N136, J137:J137),0)</f>
        <v>8158</v>
      </c>
      <c r="K138" s="8"/>
      <c r="L138" s="8">
        <f>F138+H138+J138</f>
        <v>210817</v>
      </c>
      <c r="M138" s="6" t="s">
        <v>53</v>
      </c>
      <c r="N138" s="5" t="s">
        <v>72</v>
      </c>
      <c r="O138" s="5" t="s">
        <v>72</v>
      </c>
      <c r="P138" s="5" t="s">
        <v>53</v>
      </c>
      <c r="Q138" s="5" t="s">
        <v>53</v>
      </c>
      <c r="R138" s="5" t="s">
        <v>53</v>
      </c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5" t="s">
        <v>53</v>
      </c>
      <c r="AK138" s="5" t="s">
        <v>53</v>
      </c>
    </row>
    <row r="139" spans="1:37" ht="30" customHeight="1">
      <c r="A139" s="7"/>
      <c r="B139" s="7"/>
      <c r="C139" s="7"/>
      <c r="D139" s="7"/>
      <c r="E139" s="8"/>
      <c r="F139" s="8"/>
      <c r="G139" s="8"/>
      <c r="H139" s="8"/>
      <c r="I139" s="8"/>
      <c r="J139" s="8"/>
      <c r="K139" s="8"/>
      <c r="L139" s="8"/>
      <c r="M139" s="7"/>
    </row>
    <row r="140" spans="1:37" ht="30" customHeight="1">
      <c r="A140" s="16" t="s">
        <v>302</v>
      </c>
      <c r="B140" s="16"/>
      <c r="C140" s="16"/>
      <c r="D140" s="16"/>
      <c r="E140" s="17"/>
      <c r="F140" s="17"/>
      <c r="G140" s="17"/>
      <c r="H140" s="17"/>
      <c r="I140" s="17"/>
      <c r="J140" s="17"/>
      <c r="K140" s="17"/>
      <c r="L140" s="17"/>
      <c r="M140" s="16"/>
      <c r="N140" s="2" t="s">
        <v>303</v>
      </c>
    </row>
    <row r="141" spans="1:37" ht="30" customHeight="1">
      <c r="A141" s="6" t="s">
        <v>262</v>
      </c>
      <c r="B141" s="6" t="s">
        <v>267</v>
      </c>
      <c r="C141" s="6" t="s">
        <v>264</v>
      </c>
      <c r="D141" s="7">
        <v>1</v>
      </c>
      <c r="E141" s="8">
        <f>일위대가목록!E594</f>
        <v>1113</v>
      </c>
      <c r="F141" s="8">
        <f>TRUNC(E141*D141,1)</f>
        <v>1113</v>
      </c>
      <c r="G141" s="8">
        <f>일위대가목록!F594</f>
        <v>166779</v>
      </c>
      <c r="H141" s="8">
        <f>TRUNC(G141*D141,1)</f>
        <v>166779</v>
      </c>
      <c r="I141" s="8">
        <f>일위대가목록!G594</f>
        <v>5240</v>
      </c>
      <c r="J141" s="8">
        <f>TRUNC(I141*D141,1)</f>
        <v>5240</v>
      </c>
      <c r="K141" s="8">
        <f>TRUNC(E141+G141+I141,1)</f>
        <v>173132</v>
      </c>
      <c r="L141" s="8">
        <f>TRUNC(F141+H141+J141,1)</f>
        <v>173132</v>
      </c>
      <c r="M141" s="6" t="s">
        <v>268</v>
      </c>
      <c r="N141" s="5" t="s">
        <v>303</v>
      </c>
      <c r="O141" s="5" t="s">
        <v>269</v>
      </c>
      <c r="P141" s="5" t="s">
        <v>60</v>
      </c>
      <c r="Q141" s="5" t="s">
        <v>59</v>
      </c>
      <c r="R141" s="5" t="s">
        <v>59</v>
      </c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5" t="s">
        <v>53</v>
      </c>
      <c r="AK141" s="5" t="s">
        <v>306</v>
      </c>
    </row>
    <row r="142" spans="1:37" ht="30" customHeight="1">
      <c r="A142" s="6" t="s">
        <v>71</v>
      </c>
      <c r="B142" s="6" t="s">
        <v>53</v>
      </c>
      <c r="C142" s="6" t="s">
        <v>53</v>
      </c>
      <c r="D142" s="7"/>
      <c r="E142" s="8"/>
      <c r="F142" s="8">
        <f>TRUNC(SUMIF(N141:N141, N140, F141:F141),0)</f>
        <v>1113</v>
      </c>
      <c r="G142" s="8"/>
      <c r="H142" s="8">
        <f>TRUNC(SUMIF(N141:N141, N140, H141:H141),0)</f>
        <v>166779</v>
      </c>
      <c r="I142" s="8"/>
      <c r="J142" s="8">
        <f>TRUNC(SUMIF(N141:N141, N140, J141:J141),0)</f>
        <v>5240</v>
      </c>
      <c r="K142" s="8"/>
      <c r="L142" s="8">
        <f>F142+H142+J142</f>
        <v>173132</v>
      </c>
      <c r="M142" s="6" t="s">
        <v>53</v>
      </c>
      <c r="N142" s="5" t="s">
        <v>72</v>
      </c>
      <c r="O142" s="5" t="s">
        <v>72</v>
      </c>
      <c r="P142" s="5" t="s">
        <v>53</v>
      </c>
      <c r="Q142" s="5" t="s">
        <v>53</v>
      </c>
      <c r="R142" s="5" t="s">
        <v>53</v>
      </c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5" t="s">
        <v>53</v>
      </c>
      <c r="AK142" s="5" t="s">
        <v>53</v>
      </c>
    </row>
    <row r="143" spans="1:37" ht="30" customHeight="1">
      <c r="A143" s="7"/>
      <c r="B143" s="7"/>
      <c r="C143" s="7"/>
      <c r="D143" s="7"/>
      <c r="E143" s="8"/>
      <c r="F143" s="8"/>
      <c r="G143" s="8"/>
      <c r="H143" s="8"/>
      <c r="I143" s="8"/>
      <c r="J143" s="8"/>
      <c r="K143" s="8"/>
      <c r="L143" s="8"/>
      <c r="M143" s="7"/>
    </row>
    <row r="144" spans="1:37" ht="30" customHeight="1">
      <c r="A144" s="16" t="s">
        <v>307</v>
      </c>
      <c r="B144" s="16"/>
      <c r="C144" s="16"/>
      <c r="D144" s="16"/>
      <c r="E144" s="17"/>
      <c r="F144" s="17"/>
      <c r="G144" s="17"/>
      <c r="H144" s="17"/>
      <c r="I144" s="17"/>
      <c r="J144" s="17"/>
      <c r="K144" s="17"/>
      <c r="L144" s="17"/>
      <c r="M144" s="16"/>
      <c r="N144" s="2" t="s">
        <v>308</v>
      </c>
    </row>
    <row r="145" spans="1:37" ht="30" customHeight="1">
      <c r="A145" s="6" t="s">
        <v>262</v>
      </c>
      <c r="B145" s="6" t="s">
        <v>275</v>
      </c>
      <c r="C145" s="6" t="s">
        <v>264</v>
      </c>
      <c r="D145" s="7">
        <v>1</v>
      </c>
      <c r="E145" s="8">
        <f>일위대가목록!E596</f>
        <v>1192</v>
      </c>
      <c r="F145" s="8">
        <f>TRUNC(E145*D145,1)</f>
        <v>1192</v>
      </c>
      <c r="G145" s="8">
        <f>일위대가목록!F596</f>
        <v>184255</v>
      </c>
      <c r="H145" s="8">
        <f>TRUNC(G145*D145,1)</f>
        <v>184255</v>
      </c>
      <c r="I145" s="8">
        <f>일위대가목록!G596</f>
        <v>5614</v>
      </c>
      <c r="J145" s="8">
        <f>TRUNC(I145*D145,1)</f>
        <v>5614</v>
      </c>
      <c r="K145" s="8">
        <f>TRUNC(E145+G145+I145,1)</f>
        <v>191061</v>
      </c>
      <c r="L145" s="8">
        <f>TRUNC(F145+H145+J145,1)</f>
        <v>191061</v>
      </c>
      <c r="M145" s="6" t="s">
        <v>276</v>
      </c>
      <c r="N145" s="5" t="s">
        <v>308</v>
      </c>
      <c r="O145" s="5" t="s">
        <v>277</v>
      </c>
      <c r="P145" s="5" t="s">
        <v>60</v>
      </c>
      <c r="Q145" s="5" t="s">
        <v>59</v>
      </c>
      <c r="R145" s="5" t="s">
        <v>59</v>
      </c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5" t="s">
        <v>53</v>
      </c>
      <c r="AK145" s="5" t="s">
        <v>311</v>
      </c>
    </row>
    <row r="146" spans="1:37" ht="30" customHeight="1">
      <c r="A146" s="6" t="s">
        <v>71</v>
      </c>
      <c r="B146" s="6" t="s">
        <v>53</v>
      </c>
      <c r="C146" s="6" t="s">
        <v>53</v>
      </c>
      <c r="D146" s="7"/>
      <c r="E146" s="8"/>
      <c r="F146" s="8">
        <f>TRUNC(SUMIF(N145:N145, N144, F145:F145),0)</f>
        <v>1192</v>
      </c>
      <c r="G146" s="8"/>
      <c r="H146" s="8">
        <f>TRUNC(SUMIF(N145:N145, N144, H145:H145),0)</f>
        <v>184255</v>
      </c>
      <c r="I146" s="8"/>
      <c r="J146" s="8">
        <f>TRUNC(SUMIF(N145:N145, N144, J145:J145),0)</f>
        <v>5614</v>
      </c>
      <c r="K146" s="8"/>
      <c r="L146" s="8">
        <f>F146+H146+J146</f>
        <v>191061</v>
      </c>
      <c r="M146" s="6" t="s">
        <v>53</v>
      </c>
      <c r="N146" s="5" t="s">
        <v>72</v>
      </c>
      <c r="O146" s="5" t="s">
        <v>72</v>
      </c>
      <c r="P146" s="5" t="s">
        <v>53</v>
      </c>
      <c r="Q146" s="5" t="s">
        <v>53</v>
      </c>
      <c r="R146" s="5" t="s">
        <v>53</v>
      </c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5" t="s">
        <v>53</v>
      </c>
      <c r="AK146" s="5" t="s">
        <v>53</v>
      </c>
    </row>
    <row r="147" spans="1:37" ht="30" customHeight="1">
      <c r="A147" s="7"/>
      <c r="B147" s="7"/>
      <c r="C147" s="7"/>
      <c r="D147" s="7"/>
      <c r="E147" s="8"/>
      <c r="F147" s="8"/>
      <c r="G147" s="8"/>
      <c r="H147" s="8"/>
      <c r="I147" s="8"/>
      <c r="J147" s="8"/>
      <c r="K147" s="8"/>
      <c r="L147" s="8"/>
      <c r="M147" s="7"/>
    </row>
    <row r="148" spans="1:37" ht="30" customHeight="1">
      <c r="A148" s="16" t="s">
        <v>312</v>
      </c>
      <c r="B148" s="16"/>
      <c r="C148" s="16"/>
      <c r="D148" s="16"/>
      <c r="E148" s="17"/>
      <c r="F148" s="17"/>
      <c r="G148" s="17"/>
      <c r="H148" s="17"/>
      <c r="I148" s="17"/>
      <c r="J148" s="17"/>
      <c r="K148" s="17"/>
      <c r="L148" s="17"/>
      <c r="M148" s="16"/>
      <c r="N148" s="2" t="s">
        <v>313</v>
      </c>
    </row>
    <row r="149" spans="1:37" ht="30" customHeight="1">
      <c r="A149" s="6" t="s">
        <v>262</v>
      </c>
      <c r="B149" s="6" t="s">
        <v>283</v>
      </c>
      <c r="C149" s="6" t="s">
        <v>264</v>
      </c>
      <c r="D149" s="7">
        <v>1</v>
      </c>
      <c r="E149" s="8">
        <f>일위대가목록!E597</f>
        <v>1553</v>
      </c>
      <c r="F149" s="8">
        <f>TRUNC(E149*D149,1)</f>
        <v>1553</v>
      </c>
      <c r="G149" s="8">
        <f>일위대가목록!F597</f>
        <v>201106</v>
      </c>
      <c r="H149" s="8">
        <f>TRUNC(G149*D149,1)</f>
        <v>201106</v>
      </c>
      <c r="I149" s="8">
        <f>일위대가목록!G597</f>
        <v>8158</v>
      </c>
      <c r="J149" s="8">
        <f>TRUNC(I149*D149,1)</f>
        <v>8158</v>
      </c>
      <c r="K149" s="8">
        <f>TRUNC(E149+G149+I149,1)</f>
        <v>210817</v>
      </c>
      <c r="L149" s="8">
        <f>TRUNC(F149+H149+J149,1)</f>
        <v>210817</v>
      </c>
      <c r="M149" s="6" t="s">
        <v>284</v>
      </c>
      <c r="N149" s="5" t="s">
        <v>313</v>
      </c>
      <c r="O149" s="5" t="s">
        <v>285</v>
      </c>
      <c r="P149" s="5" t="s">
        <v>60</v>
      </c>
      <c r="Q149" s="5" t="s">
        <v>59</v>
      </c>
      <c r="R149" s="5" t="s">
        <v>59</v>
      </c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5" t="s">
        <v>53</v>
      </c>
      <c r="AK149" s="5" t="s">
        <v>316</v>
      </c>
    </row>
    <row r="150" spans="1:37" ht="30" customHeight="1">
      <c r="A150" s="6" t="s">
        <v>71</v>
      </c>
      <c r="B150" s="6" t="s">
        <v>53</v>
      </c>
      <c r="C150" s="6" t="s">
        <v>53</v>
      </c>
      <c r="D150" s="7"/>
      <c r="E150" s="8"/>
      <c r="F150" s="8">
        <f>TRUNC(SUMIF(N149:N149, N148, F149:F149),0)</f>
        <v>1553</v>
      </c>
      <c r="G150" s="8"/>
      <c r="H150" s="8">
        <f>TRUNC(SUMIF(N149:N149, N148, H149:H149),0)</f>
        <v>201106</v>
      </c>
      <c r="I150" s="8"/>
      <c r="J150" s="8">
        <f>TRUNC(SUMIF(N149:N149, N148, J149:J149),0)</f>
        <v>8158</v>
      </c>
      <c r="K150" s="8"/>
      <c r="L150" s="8">
        <f>F150+H150+J150</f>
        <v>210817</v>
      </c>
      <c r="M150" s="6" t="s">
        <v>53</v>
      </c>
      <c r="N150" s="5" t="s">
        <v>72</v>
      </c>
      <c r="O150" s="5" t="s">
        <v>72</v>
      </c>
      <c r="P150" s="5" t="s">
        <v>53</v>
      </c>
      <c r="Q150" s="5" t="s">
        <v>53</v>
      </c>
      <c r="R150" s="5" t="s">
        <v>53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5" t="s">
        <v>53</v>
      </c>
      <c r="AK150" s="5" t="s">
        <v>53</v>
      </c>
    </row>
    <row r="151" spans="1:37" ht="30" customHeight="1">
      <c r="A151" s="7"/>
      <c r="B151" s="7"/>
      <c r="C151" s="7"/>
      <c r="D151" s="7"/>
      <c r="E151" s="8"/>
      <c r="F151" s="8"/>
      <c r="G151" s="8"/>
      <c r="H151" s="8"/>
      <c r="I151" s="8"/>
      <c r="J151" s="8"/>
      <c r="K151" s="8"/>
      <c r="L151" s="8"/>
      <c r="M151" s="7"/>
    </row>
    <row r="152" spans="1:37" ht="30" customHeight="1">
      <c r="A152" s="16" t="s">
        <v>317</v>
      </c>
      <c r="B152" s="16"/>
      <c r="C152" s="16"/>
      <c r="D152" s="16"/>
      <c r="E152" s="17"/>
      <c r="F152" s="17"/>
      <c r="G152" s="17"/>
      <c r="H152" s="17"/>
      <c r="I152" s="17"/>
      <c r="J152" s="17"/>
      <c r="K152" s="17"/>
      <c r="L152" s="17"/>
      <c r="M152" s="16"/>
      <c r="N152" s="2" t="s">
        <v>318</v>
      </c>
    </row>
    <row r="153" spans="1:37" ht="30" customHeight="1">
      <c r="A153" s="6" t="s">
        <v>323</v>
      </c>
      <c r="B153" s="6" t="s">
        <v>100</v>
      </c>
      <c r="C153" s="6" t="s">
        <v>91</v>
      </c>
      <c r="D153" s="7">
        <v>0.2394</v>
      </c>
      <c r="E153" s="8">
        <f>단가대비표!O61</f>
        <v>2700</v>
      </c>
      <c r="F153" s="8">
        <f t="shared" ref="F153:F159" si="32">TRUNC(E153*D153,1)</f>
        <v>646.29999999999995</v>
      </c>
      <c r="G153" s="8">
        <f>단가대비표!P61</f>
        <v>0</v>
      </c>
      <c r="H153" s="8">
        <f t="shared" ref="H153:H159" si="33">TRUNC(G153*D153,1)</f>
        <v>0</v>
      </c>
      <c r="I153" s="8">
        <f>단가대비표!V61</f>
        <v>0</v>
      </c>
      <c r="J153" s="8">
        <f t="shared" ref="J153:J159" si="34">TRUNC(I153*D153,1)</f>
        <v>0</v>
      </c>
      <c r="K153" s="8">
        <f t="shared" ref="K153:L159" si="35">TRUNC(E153+G153+I153,1)</f>
        <v>2700</v>
      </c>
      <c r="L153" s="8">
        <f t="shared" si="35"/>
        <v>646.29999999999995</v>
      </c>
      <c r="M153" s="6" t="s">
        <v>53</v>
      </c>
      <c r="N153" s="5" t="s">
        <v>318</v>
      </c>
      <c r="O153" s="5" t="s">
        <v>324</v>
      </c>
      <c r="P153" s="5" t="s">
        <v>59</v>
      </c>
      <c r="Q153" s="5" t="s">
        <v>59</v>
      </c>
      <c r="R153" s="5" t="s">
        <v>60</v>
      </c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5" t="s">
        <v>53</v>
      </c>
      <c r="AK153" s="5" t="s">
        <v>325</v>
      </c>
    </row>
    <row r="154" spans="1:37" ht="30" customHeight="1">
      <c r="A154" s="6" t="s">
        <v>326</v>
      </c>
      <c r="B154" s="6" t="s">
        <v>107</v>
      </c>
      <c r="C154" s="6" t="s">
        <v>57</v>
      </c>
      <c r="D154" s="7">
        <v>0.06</v>
      </c>
      <c r="E154" s="8">
        <f>단가대비표!O66</f>
        <v>960</v>
      </c>
      <c r="F154" s="8">
        <f t="shared" si="32"/>
        <v>57.6</v>
      </c>
      <c r="G154" s="8">
        <f>단가대비표!P66</f>
        <v>0</v>
      </c>
      <c r="H154" s="8">
        <f t="shared" si="33"/>
        <v>0</v>
      </c>
      <c r="I154" s="8">
        <f>단가대비표!V66</f>
        <v>0</v>
      </c>
      <c r="J154" s="8">
        <f t="shared" si="34"/>
        <v>0</v>
      </c>
      <c r="K154" s="8">
        <f t="shared" si="35"/>
        <v>960</v>
      </c>
      <c r="L154" s="8">
        <f t="shared" si="35"/>
        <v>57.6</v>
      </c>
      <c r="M154" s="6" t="s">
        <v>53</v>
      </c>
      <c r="N154" s="5" t="s">
        <v>318</v>
      </c>
      <c r="O154" s="5" t="s">
        <v>327</v>
      </c>
      <c r="P154" s="5" t="s">
        <v>59</v>
      </c>
      <c r="Q154" s="5" t="s">
        <v>59</v>
      </c>
      <c r="R154" s="5" t="s">
        <v>60</v>
      </c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5" t="s">
        <v>53</v>
      </c>
      <c r="AK154" s="5" t="s">
        <v>328</v>
      </c>
    </row>
    <row r="155" spans="1:37" ht="30" customHeight="1">
      <c r="A155" s="6" t="s">
        <v>326</v>
      </c>
      <c r="B155" s="6" t="s">
        <v>329</v>
      </c>
      <c r="C155" s="6" t="s">
        <v>57</v>
      </c>
      <c r="D155" s="7">
        <v>0.24959999999999999</v>
      </c>
      <c r="E155" s="8">
        <f>단가대비표!O68</f>
        <v>1700</v>
      </c>
      <c r="F155" s="8">
        <f t="shared" si="32"/>
        <v>424.3</v>
      </c>
      <c r="G155" s="8">
        <f>단가대비표!P68</f>
        <v>0</v>
      </c>
      <c r="H155" s="8">
        <f t="shared" si="33"/>
        <v>0</v>
      </c>
      <c r="I155" s="8">
        <f>단가대비표!V68</f>
        <v>0</v>
      </c>
      <c r="J155" s="8">
        <f t="shared" si="34"/>
        <v>0</v>
      </c>
      <c r="K155" s="8">
        <f t="shared" si="35"/>
        <v>1700</v>
      </c>
      <c r="L155" s="8">
        <f t="shared" si="35"/>
        <v>424.3</v>
      </c>
      <c r="M155" s="6" t="s">
        <v>53</v>
      </c>
      <c r="N155" s="5" t="s">
        <v>318</v>
      </c>
      <c r="O155" s="5" t="s">
        <v>330</v>
      </c>
      <c r="P155" s="5" t="s">
        <v>59</v>
      </c>
      <c r="Q155" s="5" t="s">
        <v>59</v>
      </c>
      <c r="R155" s="5" t="s">
        <v>60</v>
      </c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5" t="s">
        <v>53</v>
      </c>
      <c r="AK155" s="5" t="s">
        <v>331</v>
      </c>
    </row>
    <row r="156" spans="1:37" ht="30" customHeight="1">
      <c r="A156" s="6" t="s">
        <v>326</v>
      </c>
      <c r="B156" s="6" t="s">
        <v>332</v>
      </c>
      <c r="C156" s="6" t="s">
        <v>57</v>
      </c>
      <c r="D156" s="7">
        <v>3.5999999999999999E-3</v>
      </c>
      <c r="E156" s="8">
        <f>단가대비표!O70</f>
        <v>3070</v>
      </c>
      <c r="F156" s="8">
        <f t="shared" si="32"/>
        <v>11</v>
      </c>
      <c r="G156" s="8">
        <f>단가대비표!P70</f>
        <v>0</v>
      </c>
      <c r="H156" s="8">
        <f t="shared" si="33"/>
        <v>0</v>
      </c>
      <c r="I156" s="8">
        <f>단가대비표!V70</f>
        <v>0</v>
      </c>
      <c r="J156" s="8">
        <f t="shared" si="34"/>
        <v>0</v>
      </c>
      <c r="K156" s="8">
        <f t="shared" si="35"/>
        <v>3070</v>
      </c>
      <c r="L156" s="8">
        <f t="shared" si="35"/>
        <v>11</v>
      </c>
      <c r="M156" s="6" t="s">
        <v>53</v>
      </c>
      <c r="N156" s="5" t="s">
        <v>318</v>
      </c>
      <c r="O156" s="5" t="s">
        <v>333</v>
      </c>
      <c r="P156" s="5" t="s">
        <v>59</v>
      </c>
      <c r="Q156" s="5" t="s">
        <v>59</v>
      </c>
      <c r="R156" s="5" t="s">
        <v>60</v>
      </c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5" t="s">
        <v>53</v>
      </c>
      <c r="AK156" s="5" t="s">
        <v>334</v>
      </c>
    </row>
    <row r="157" spans="1:37" ht="30" customHeight="1">
      <c r="A157" s="6" t="s">
        <v>326</v>
      </c>
      <c r="B157" s="6" t="s">
        <v>335</v>
      </c>
      <c r="C157" s="6" t="s">
        <v>57</v>
      </c>
      <c r="D157" s="7">
        <v>0.04</v>
      </c>
      <c r="E157" s="8">
        <f>단가대비표!O71</f>
        <v>900</v>
      </c>
      <c r="F157" s="8">
        <f t="shared" si="32"/>
        <v>36</v>
      </c>
      <c r="G157" s="8">
        <f>단가대비표!P71</f>
        <v>0</v>
      </c>
      <c r="H157" s="8">
        <f t="shared" si="33"/>
        <v>0</v>
      </c>
      <c r="I157" s="8">
        <f>단가대비표!V71</f>
        <v>0</v>
      </c>
      <c r="J157" s="8">
        <f t="shared" si="34"/>
        <v>0</v>
      </c>
      <c r="K157" s="8">
        <f t="shared" si="35"/>
        <v>900</v>
      </c>
      <c r="L157" s="8">
        <f t="shared" si="35"/>
        <v>36</v>
      </c>
      <c r="M157" s="6" t="s">
        <v>53</v>
      </c>
      <c r="N157" s="5" t="s">
        <v>318</v>
      </c>
      <c r="O157" s="5" t="s">
        <v>336</v>
      </c>
      <c r="P157" s="5" t="s">
        <v>59</v>
      </c>
      <c r="Q157" s="5" t="s">
        <v>59</v>
      </c>
      <c r="R157" s="5" t="s">
        <v>60</v>
      </c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5" t="s">
        <v>53</v>
      </c>
      <c r="AK157" s="5" t="s">
        <v>337</v>
      </c>
    </row>
    <row r="158" spans="1:37" ht="30" customHeight="1">
      <c r="A158" s="6" t="s">
        <v>193</v>
      </c>
      <c r="B158" s="6" t="s">
        <v>120</v>
      </c>
      <c r="C158" s="6" t="s">
        <v>121</v>
      </c>
      <c r="D158" s="7">
        <v>0.08</v>
      </c>
      <c r="E158" s="8">
        <f>단가대비표!O234</f>
        <v>0</v>
      </c>
      <c r="F158" s="8">
        <f t="shared" si="32"/>
        <v>0</v>
      </c>
      <c r="G158" s="8">
        <f>단가대비표!P234</f>
        <v>161990</v>
      </c>
      <c r="H158" s="8">
        <f t="shared" si="33"/>
        <v>12959.2</v>
      </c>
      <c r="I158" s="8">
        <f>단가대비표!V234</f>
        <v>0</v>
      </c>
      <c r="J158" s="8">
        <f t="shared" si="34"/>
        <v>0</v>
      </c>
      <c r="K158" s="8">
        <f t="shared" si="35"/>
        <v>161990</v>
      </c>
      <c r="L158" s="8">
        <f t="shared" si="35"/>
        <v>12959.2</v>
      </c>
      <c r="M158" s="6" t="s">
        <v>53</v>
      </c>
      <c r="N158" s="5" t="s">
        <v>318</v>
      </c>
      <c r="O158" s="5" t="s">
        <v>338</v>
      </c>
      <c r="P158" s="5" t="s">
        <v>59</v>
      </c>
      <c r="Q158" s="5" t="s">
        <v>59</v>
      </c>
      <c r="R158" s="5" t="s">
        <v>60</v>
      </c>
      <c r="S158" s="1"/>
      <c r="T158" s="1"/>
      <c r="U158" s="1"/>
      <c r="V158" s="1">
        <v>1</v>
      </c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5" t="s">
        <v>53</v>
      </c>
      <c r="AK158" s="5" t="s">
        <v>339</v>
      </c>
    </row>
    <row r="159" spans="1:37" ht="30" customHeight="1">
      <c r="A159" s="6" t="s">
        <v>127</v>
      </c>
      <c r="B159" s="6" t="s">
        <v>128</v>
      </c>
      <c r="C159" s="6" t="s">
        <v>129</v>
      </c>
      <c r="D159" s="7">
        <v>1</v>
      </c>
      <c r="E159" s="8">
        <f>ROUNDDOWN(SUMIF(V153:V159, RIGHTB(O159, 1), H153:H159)*U159, 2)</f>
        <v>647.96</v>
      </c>
      <c r="F159" s="8">
        <f t="shared" si="32"/>
        <v>647.9</v>
      </c>
      <c r="G159" s="8">
        <v>0</v>
      </c>
      <c r="H159" s="8">
        <f t="shared" si="33"/>
        <v>0</v>
      </c>
      <c r="I159" s="8">
        <v>0</v>
      </c>
      <c r="J159" s="8">
        <f t="shared" si="34"/>
        <v>0</v>
      </c>
      <c r="K159" s="8">
        <f t="shared" si="35"/>
        <v>647.9</v>
      </c>
      <c r="L159" s="8">
        <f t="shared" si="35"/>
        <v>647.9</v>
      </c>
      <c r="M159" s="6" t="s">
        <v>53</v>
      </c>
      <c r="N159" s="5" t="s">
        <v>318</v>
      </c>
      <c r="O159" s="5" t="s">
        <v>130</v>
      </c>
      <c r="P159" s="5" t="s">
        <v>59</v>
      </c>
      <c r="Q159" s="5" t="s">
        <v>59</v>
      </c>
      <c r="R159" s="5" t="s">
        <v>59</v>
      </c>
      <c r="S159" s="1">
        <v>1</v>
      </c>
      <c r="T159" s="1">
        <v>0</v>
      </c>
      <c r="U159" s="1">
        <v>0.05</v>
      </c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5" t="s">
        <v>53</v>
      </c>
      <c r="AK159" s="5" t="s">
        <v>340</v>
      </c>
    </row>
    <row r="160" spans="1:37" ht="30" customHeight="1">
      <c r="A160" s="6" t="s">
        <v>71</v>
      </c>
      <c r="B160" s="6" t="s">
        <v>53</v>
      </c>
      <c r="C160" s="6" t="s">
        <v>53</v>
      </c>
      <c r="D160" s="7"/>
      <c r="E160" s="8"/>
      <c r="F160" s="8">
        <f>TRUNC(SUMIF(N153:N159, N152, F153:F159),0)</f>
        <v>1823</v>
      </c>
      <c r="G160" s="8"/>
      <c r="H160" s="8">
        <f>TRUNC(SUMIF(N153:N159, N152, H153:H159),0)</f>
        <v>12959</v>
      </c>
      <c r="I160" s="8"/>
      <c r="J160" s="8">
        <f>TRUNC(SUMIF(N153:N159, N152, J153:J159),0)</f>
        <v>0</v>
      </c>
      <c r="K160" s="8"/>
      <c r="L160" s="8">
        <f>F160+H160+J160</f>
        <v>14782</v>
      </c>
      <c r="M160" s="6" t="s">
        <v>53</v>
      </c>
      <c r="N160" s="5" t="s">
        <v>72</v>
      </c>
      <c r="O160" s="5" t="s">
        <v>72</v>
      </c>
      <c r="P160" s="5" t="s">
        <v>53</v>
      </c>
      <c r="Q160" s="5" t="s">
        <v>53</v>
      </c>
      <c r="R160" s="5" t="s">
        <v>53</v>
      </c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5" t="s">
        <v>53</v>
      </c>
      <c r="AK160" s="5" t="s">
        <v>53</v>
      </c>
    </row>
    <row r="161" spans="1:37" ht="30" customHeight="1">
      <c r="A161" s="7"/>
      <c r="B161" s="7"/>
      <c r="C161" s="7"/>
      <c r="D161" s="7"/>
      <c r="E161" s="8"/>
      <c r="F161" s="8"/>
      <c r="G161" s="8"/>
      <c r="H161" s="8"/>
      <c r="I161" s="8"/>
      <c r="J161" s="8"/>
      <c r="K161" s="8"/>
      <c r="L161" s="8"/>
      <c r="M161" s="7"/>
    </row>
    <row r="162" spans="1:37" ht="30" customHeight="1">
      <c r="A162" s="16" t="s">
        <v>341</v>
      </c>
      <c r="B162" s="16"/>
      <c r="C162" s="16"/>
      <c r="D162" s="16"/>
      <c r="E162" s="17"/>
      <c r="F162" s="17"/>
      <c r="G162" s="17"/>
      <c r="H162" s="17"/>
      <c r="I162" s="17"/>
      <c r="J162" s="17"/>
      <c r="K162" s="17"/>
      <c r="L162" s="17"/>
      <c r="M162" s="16"/>
      <c r="N162" s="2" t="s">
        <v>342</v>
      </c>
    </row>
    <row r="163" spans="1:37" ht="30" customHeight="1">
      <c r="A163" s="6" t="s">
        <v>323</v>
      </c>
      <c r="B163" s="6" t="s">
        <v>100</v>
      </c>
      <c r="C163" s="6" t="s">
        <v>91</v>
      </c>
      <c r="D163" s="7">
        <v>0.39900000000000002</v>
      </c>
      <c r="E163" s="8">
        <f>단가대비표!O61</f>
        <v>2700</v>
      </c>
      <c r="F163" s="8">
        <f t="shared" ref="F163:F169" si="36">TRUNC(E163*D163,1)</f>
        <v>1077.3</v>
      </c>
      <c r="G163" s="8">
        <f>단가대비표!P61</f>
        <v>0</v>
      </c>
      <c r="H163" s="8">
        <f t="shared" ref="H163:H169" si="37">TRUNC(G163*D163,1)</f>
        <v>0</v>
      </c>
      <c r="I163" s="8">
        <f>단가대비표!V61</f>
        <v>0</v>
      </c>
      <c r="J163" s="8">
        <f t="shared" ref="J163:J169" si="38">TRUNC(I163*D163,1)</f>
        <v>0</v>
      </c>
      <c r="K163" s="8">
        <f t="shared" ref="K163:L169" si="39">TRUNC(E163+G163+I163,1)</f>
        <v>2700</v>
      </c>
      <c r="L163" s="8">
        <f t="shared" si="39"/>
        <v>1077.3</v>
      </c>
      <c r="M163" s="6" t="s">
        <v>53</v>
      </c>
      <c r="N163" s="5" t="s">
        <v>342</v>
      </c>
      <c r="O163" s="5" t="s">
        <v>324</v>
      </c>
      <c r="P163" s="5" t="s">
        <v>59</v>
      </c>
      <c r="Q163" s="5" t="s">
        <v>59</v>
      </c>
      <c r="R163" s="5" t="s">
        <v>60</v>
      </c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5" t="s">
        <v>53</v>
      </c>
      <c r="AK163" s="5" t="s">
        <v>345</v>
      </c>
    </row>
    <row r="164" spans="1:37" ht="30" customHeight="1">
      <c r="A164" s="6" t="s">
        <v>326</v>
      </c>
      <c r="B164" s="6" t="s">
        <v>107</v>
      </c>
      <c r="C164" s="6" t="s">
        <v>57</v>
      </c>
      <c r="D164" s="7">
        <v>0.1</v>
      </c>
      <c r="E164" s="8">
        <f>단가대비표!O66</f>
        <v>960</v>
      </c>
      <c r="F164" s="8">
        <f t="shared" si="36"/>
        <v>96</v>
      </c>
      <c r="G164" s="8">
        <f>단가대비표!P66</f>
        <v>0</v>
      </c>
      <c r="H164" s="8">
        <f t="shared" si="37"/>
        <v>0</v>
      </c>
      <c r="I164" s="8">
        <f>단가대비표!V66</f>
        <v>0</v>
      </c>
      <c r="J164" s="8">
        <f t="shared" si="38"/>
        <v>0</v>
      </c>
      <c r="K164" s="8">
        <f t="shared" si="39"/>
        <v>960</v>
      </c>
      <c r="L164" s="8">
        <f t="shared" si="39"/>
        <v>96</v>
      </c>
      <c r="M164" s="6" t="s">
        <v>53</v>
      </c>
      <c r="N164" s="5" t="s">
        <v>342</v>
      </c>
      <c r="O164" s="5" t="s">
        <v>327</v>
      </c>
      <c r="P164" s="5" t="s">
        <v>59</v>
      </c>
      <c r="Q164" s="5" t="s">
        <v>59</v>
      </c>
      <c r="R164" s="5" t="s">
        <v>60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5" t="s">
        <v>53</v>
      </c>
      <c r="AK164" s="5" t="s">
        <v>346</v>
      </c>
    </row>
    <row r="165" spans="1:37" ht="30" customHeight="1">
      <c r="A165" s="6" t="s">
        <v>326</v>
      </c>
      <c r="B165" s="6" t="s">
        <v>329</v>
      </c>
      <c r="C165" s="6" t="s">
        <v>57</v>
      </c>
      <c r="D165" s="7">
        <v>0.41599999999999998</v>
      </c>
      <c r="E165" s="8">
        <f>단가대비표!O68</f>
        <v>1700</v>
      </c>
      <c r="F165" s="8">
        <f t="shared" si="36"/>
        <v>707.2</v>
      </c>
      <c r="G165" s="8">
        <f>단가대비표!P68</f>
        <v>0</v>
      </c>
      <c r="H165" s="8">
        <f t="shared" si="37"/>
        <v>0</v>
      </c>
      <c r="I165" s="8">
        <f>단가대비표!V68</f>
        <v>0</v>
      </c>
      <c r="J165" s="8">
        <f t="shared" si="38"/>
        <v>0</v>
      </c>
      <c r="K165" s="8">
        <f t="shared" si="39"/>
        <v>1700</v>
      </c>
      <c r="L165" s="8">
        <f t="shared" si="39"/>
        <v>707.2</v>
      </c>
      <c r="M165" s="6" t="s">
        <v>53</v>
      </c>
      <c r="N165" s="5" t="s">
        <v>342</v>
      </c>
      <c r="O165" s="5" t="s">
        <v>330</v>
      </c>
      <c r="P165" s="5" t="s">
        <v>59</v>
      </c>
      <c r="Q165" s="5" t="s">
        <v>59</v>
      </c>
      <c r="R165" s="5" t="s">
        <v>60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5" t="s">
        <v>53</v>
      </c>
      <c r="AK165" s="5" t="s">
        <v>347</v>
      </c>
    </row>
    <row r="166" spans="1:37" ht="30" customHeight="1">
      <c r="A166" s="6" t="s">
        <v>326</v>
      </c>
      <c r="B166" s="6" t="s">
        <v>332</v>
      </c>
      <c r="C166" s="6" t="s">
        <v>57</v>
      </c>
      <c r="D166" s="7">
        <v>6.0000000000000001E-3</v>
      </c>
      <c r="E166" s="8">
        <f>단가대비표!O70</f>
        <v>3070</v>
      </c>
      <c r="F166" s="8">
        <f t="shared" si="36"/>
        <v>18.399999999999999</v>
      </c>
      <c r="G166" s="8">
        <f>단가대비표!P70</f>
        <v>0</v>
      </c>
      <c r="H166" s="8">
        <f t="shared" si="37"/>
        <v>0</v>
      </c>
      <c r="I166" s="8">
        <f>단가대비표!V70</f>
        <v>0</v>
      </c>
      <c r="J166" s="8">
        <f t="shared" si="38"/>
        <v>0</v>
      </c>
      <c r="K166" s="8">
        <f t="shared" si="39"/>
        <v>3070</v>
      </c>
      <c r="L166" s="8">
        <f t="shared" si="39"/>
        <v>18.399999999999999</v>
      </c>
      <c r="M166" s="6" t="s">
        <v>53</v>
      </c>
      <c r="N166" s="5" t="s">
        <v>342</v>
      </c>
      <c r="O166" s="5" t="s">
        <v>333</v>
      </c>
      <c r="P166" s="5" t="s">
        <v>59</v>
      </c>
      <c r="Q166" s="5" t="s">
        <v>59</v>
      </c>
      <c r="R166" s="5" t="s">
        <v>60</v>
      </c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5" t="s">
        <v>53</v>
      </c>
      <c r="AK166" s="5" t="s">
        <v>348</v>
      </c>
    </row>
    <row r="167" spans="1:37" ht="30" customHeight="1">
      <c r="A167" s="6" t="s">
        <v>326</v>
      </c>
      <c r="B167" s="6" t="s">
        <v>335</v>
      </c>
      <c r="C167" s="6" t="s">
        <v>57</v>
      </c>
      <c r="D167" s="7">
        <v>0.04</v>
      </c>
      <c r="E167" s="8">
        <f>단가대비표!O71</f>
        <v>900</v>
      </c>
      <c r="F167" s="8">
        <f t="shared" si="36"/>
        <v>36</v>
      </c>
      <c r="G167" s="8">
        <f>단가대비표!P71</f>
        <v>0</v>
      </c>
      <c r="H167" s="8">
        <f t="shared" si="37"/>
        <v>0</v>
      </c>
      <c r="I167" s="8">
        <f>단가대비표!V71</f>
        <v>0</v>
      </c>
      <c r="J167" s="8">
        <f t="shared" si="38"/>
        <v>0</v>
      </c>
      <c r="K167" s="8">
        <f t="shared" si="39"/>
        <v>900</v>
      </c>
      <c r="L167" s="8">
        <f t="shared" si="39"/>
        <v>36</v>
      </c>
      <c r="M167" s="6" t="s">
        <v>53</v>
      </c>
      <c r="N167" s="5" t="s">
        <v>342</v>
      </c>
      <c r="O167" s="5" t="s">
        <v>336</v>
      </c>
      <c r="P167" s="5" t="s">
        <v>59</v>
      </c>
      <c r="Q167" s="5" t="s">
        <v>59</v>
      </c>
      <c r="R167" s="5" t="s">
        <v>60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5" t="s">
        <v>53</v>
      </c>
      <c r="AK167" s="5" t="s">
        <v>349</v>
      </c>
    </row>
    <row r="168" spans="1:37" ht="30" customHeight="1">
      <c r="A168" s="6" t="s">
        <v>193</v>
      </c>
      <c r="B168" s="6" t="s">
        <v>120</v>
      </c>
      <c r="C168" s="6" t="s">
        <v>121</v>
      </c>
      <c r="D168" s="7">
        <v>0.08</v>
      </c>
      <c r="E168" s="8">
        <f>단가대비표!O234</f>
        <v>0</v>
      </c>
      <c r="F168" s="8">
        <f t="shared" si="36"/>
        <v>0</v>
      </c>
      <c r="G168" s="8">
        <f>단가대비표!P234</f>
        <v>161990</v>
      </c>
      <c r="H168" s="8">
        <f t="shared" si="37"/>
        <v>12959.2</v>
      </c>
      <c r="I168" s="8">
        <f>단가대비표!V234</f>
        <v>0</v>
      </c>
      <c r="J168" s="8">
        <f t="shared" si="38"/>
        <v>0</v>
      </c>
      <c r="K168" s="8">
        <f t="shared" si="39"/>
        <v>161990</v>
      </c>
      <c r="L168" s="8">
        <f t="shared" si="39"/>
        <v>12959.2</v>
      </c>
      <c r="M168" s="6" t="s">
        <v>53</v>
      </c>
      <c r="N168" s="5" t="s">
        <v>342</v>
      </c>
      <c r="O168" s="5" t="s">
        <v>338</v>
      </c>
      <c r="P168" s="5" t="s">
        <v>59</v>
      </c>
      <c r="Q168" s="5" t="s">
        <v>59</v>
      </c>
      <c r="R168" s="5" t="s">
        <v>60</v>
      </c>
      <c r="S168" s="1"/>
      <c r="T168" s="1"/>
      <c r="U168" s="1"/>
      <c r="V168" s="1">
        <v>1</v>
      </c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5" t="s">
        <v>53</v>
      </c>
      <c r="AK168" s="5" t="s">
        <v>350</v>
      </c>
    </row>
    <row r="169" spans="1:37" ht="30" customHeight="1">
      <c r="A169" s="6" t="s">
        <v>127</v>
      </c>
      <c r="B169" s="6" t="s">
        <v>128</v>
      </c>
      <c r="C169" s="6" t="s">
        <v>129</v>
      </c>
      <c r="D169" s="7">
        <v>1</v>
      </c>
      <c r="E169" s="8">
        <f>ROUNDDOWN(SUMIF(V163:V169, RIGHTB(O169, 1), H163:H169)*U169, 2)</f>
        <v>647.96</v>
      </c>
      <c r="F169" s="8">
        <f t="shared" si="36"/>
        <v>647.9</v>
      </c>
      <c r="G169" s="8">
        <v>0</v>
      </c>
      <c r="H169" s="8">
        <f t="shared" si="37"/>
        <v>0</v>
      </c>
      <c r="I169" s="8">
        <v>0</v>
      </c>
      <c r="J169" s="8">
        <f t="shared" si="38"/>
        <v>0</v>
      </c>
      <c r="K169" s="8">
        <f t="shared" si="39"/>
        <v>647.9</v>
      </c>
      <c r="L169" s="8">
        <f t="shared" si="39"/>
        <v>647.9</v>
      </c>
      <c r="M169" s="6" t="s">
        <v>53</v>
      </c>
      <c r="N169" s="5" t="s">
        <v>342</v>
      </c>
      <c r="O169" s="5" t="s">
        <v>130</v>
      </c>
      <c r="P169" s="5" t="s">
        <v>59</v>
      </c>
      <c r="Q169" s="5" t="s">
        <v>59</v>
      </c>
      <c r="R169" s="5" t="s">
        <v>59</v>
      </c>
      <c r="S169" s="1">
        <v>1</v>
      </c>
      <c r="T169" s="1">
        <v>0</v>
      </c>
      <c r="U169" s="1">
        <v>0.05</v>
      </c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5" t="s">
        <v>53</v>
      </c>
      <c r="AK169" s="5" t="s">
        <v>351</v>
      </c>
    </row>
    <row r="170" spans="1:37" ht="30" customHeight="1">
      <c r="A170" s="6" t="s">
        <v>71</v>
      </c>
      <c r="B170" s="6" t="s">
        <v>53</v>
      </c>
      <c r="C170" s="6" t="s">
        <v>53</v>
      </c>
      <c r="D170" s="7"/>
      <c r="E170" s="8"/>
      <c r="F170" s="8">
        <f>TRUNC(SUMIF(N163:N169, N162, F163:F169),0)</f>
        <v>2582</v>
      </c>
      <c r="G170" s="8"/>
      <c r="H170" s="8">
        <f>TRUNC(SUMIF(N163:N169, N162, H163:H169),0)</f>
        <v>12959</v>
      </c>
      <c r="I170" s="8"/>
      <c r="J170" s="8">
        <f>TRUNC(SUMIF(N163:N169, N162, J163:J169),0)</f>
        <v>0</v>
      </c>
      <c r="K170" s="8"/>
      <c r="L170" s="8">
        <f>F170+H170+J170</f>
        <v>15541</v>
      </c>
      <c r="M170" s="6" t="s">
        <v>53</v>
      </c>
      <c r="N170" s="5" t="s">
        <v>72</v>
      </c>
      <c r="O170" s="5" t="s">
        <v>72</v>
      </c>
      <c r="P170" s="5" t="s">
        <v>53</v>
      </c>
      <c r="Q170" s="5" t="s">
        <v>53</v>
      </c>
      <c r="R170" s="5" t="s">
        <v>53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5" t="s">
        <v>53</v>
      </c>
      <c r="AK170" s="5" t="s">
        <v>53</v>
      </c>
    </row>
    <row r="171" spans="1:37" ht="30" customHeight="1">
      <c r="A171" s="7"/>
      <c r="B171" s="7"/>
      <c r="C171" s="7"/>
      <c r="D171" s="7"/>
      <c r="E171" s="8"/>
      <c r="F171" s="8"/>
      <c r="G171" s="8"/>
      <c r="H171" s="8"/>
      <c r="I171" s="8"/>
      <c r="J171" s="8"/>
      <c r="K171" s="8"/>
      <c r="L171" s="8"/>
      <c r="M171" s="7"/>
    </row>
    <row r="172" spans="1:37" ht="30" customHeight="1">
      <c r="A172" s="16" t="s">
        <v>352</v>
      </c>
      <c r="B172" s="16"/>
      <c r="C172" s="16"/>
      <c r="D172" s="16"/>
      <c r="E172" s="17"/>
      <c r="F172" s="17"/>
      <c r="G172" s="17"/>
      <c r="H172" s="17"/>
      <c r="I172" s="17"/>
      <c r="J172" s="17"/>
      <c r="K172" s="17"/>
      <c r="L172" s="17"/>
      <c r="M172" s="16"/>
      <c r="N172" s="2" t="s">
        <v>353</v>
      </c>
    </row>
    <row r="173" spans="1:37" ht="30" customHeight="1">
      <c r="A173" s="6" t="s">
        <v>323</v>
      </c>
      <c r="B173" s="6" t="s">
        <v>100</v>
      </c>
      <c r="C173" s="6" t="s">
        <v>91</v>
      </c>
      <c r="D173" s="7">
        <v>0.7581</v>
      </c>
      <c r="E173" s="8">
        <f>단가대비표!O61</f>
        <v>2700</v>
      </c>
      <c r="F173" s="8">
        <f t="shared" ref="F173:F179" si="40">TRUNC(E173*D173,1)</f>
        <v>2046.8</v>
      </c>
      <c r="G173" s="8">
        <f>단가대비표!P61</f>
        <v>0</v>
      </c>
      <c r="H173" s="8">
        <f t="shared" ref="H173:H179" si="41">TRUNC(G173*D173,1)</f>
        <v>0</v>
      </c>
      <c r="I173" s="8">
        <f>단가대비표!V61</f>
        <v>0</v>
      </c>
      <c r="J173" s="8">
        <f t="shared" ref="J173:J179" si="42">TRUNC(I173*D173,1)</f>
        <v>0</v>
      </c>
      <c r="K173" s="8">
        <f t="shared" ref="K173:L179" si="43">TRUNC(E173+G173+I173,1)</f>
        <v>2700</v>
      </c>
      <c r="L173" s="8">
        <f t="shared" si="43"/>
        <v>2046.8</v>
      </c>
      <c r="M173" s="6" t="s">
        <v>53</v>
      </c>
      <c r="N173" s="5" t="s">
        <v>353</v>
      </c>
      <c r="O173" s="5" t="s">
        <v>324</v>
      </c>
      <c r="P173" s="5" t="s">
        <v>59</v>
      </c>
      <c r="Q173" s="5" t="s">
        <v>59</v>
      </c>
      <c r="R173" s="5" t="s">
        <v>60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5" t="s">
        <v>53</v>
      </c>
      <c r="AK173" s="5" t="s">
        <v>356</v>
      </c>
    </row>
    <row r="174" spans="1:37" ht="30" customHeight="1">
      <c r="A174" s="6" t="s">
        <v>326</v>
      </c>
      <c r="B174" s="6" t="s">
        <v>107</v>
      </c>
      <c r="C174" s="6" t="s">
        <v>57</v>
      </c>
      <c r="D174" s="7">
        <v>0.19</v>
      </c>
      <c r="E174" s="8">
        <f>단가대비표!O66</f>
        <v>960</v>
      </c>
      <c r="F174" s="8">
        <f t="shared" si="40"/>
        <v>182.4</v>
      </c>
      <c r="G174" s="8">
        <f>단가대비표!P66</f>
        <v>0</v>
      </c>
      <c r="H174" s="8">
        <f t="shared" si="41"/>
        <v>0</v>
      </c>
      <c r="I174" s="8">
        <f>단가대비표!V66</f>
        <v>0</v>
      </c>
      <c r="J174" s="8">
        <f t="shared" si="42"/>
        <v>0</v>
      </c>
      <c r="K174" s="8">
        <f t="shared" si="43"/>
        <v>960</v>
      </c>
      <c r="L174" s="8">
        <f t="shared" si="43"/>
        <v>182.4</v>
      </c>
      <c r="M174" s="6" t="s">
        <v>53</v>
      </c>
      <c r="N174" s="5" t="s">
        <v>353</v>
      </c>
      <c r="O174" s="5" t="s">
        <v>327</v>
      </c>
      <c r="P174" s="5" t="s">
        <v>59</v>
      </c>
      <c r="Q174" s="5" t="s">
        <v>59</v>
      </c>
      <c r="R174" s="5" t="s">
        <v>60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5" t="s">
        <v>53</v>
      </c>
      <c r="AK174" s="5" t="s">
        <v>357</v>
      </c>
    </row>
    <row r="175" spans="1:37" ht="30" customHeight="1">
      <c r="A175" s="6" t="s">
        <v>326</v>
      </c>
      <c r="B175" s="6" t="s">
        <v>329</v>
      </c>
      <c r="C175" s="6" t="s">
        <v>57</v>
      </c>
      <c r="D175" s="7">
        <v>0.79039999999999999</v>
      </c>
      <c r="E175" s="8">
        <f>단가대비표!O68</f>
        <v>1700</v>
      </c>
      <c r="F175" s="8">
        <f t="shared" si="40"/>
        <v>1343.6</v>
      </c>
      <c r="G175" s="8">
        <f>단가대비표!P68</f>
        <v>0</v>
      </c>
      <c r="H175" s="8">
        <f t="shared" si="41"/>
        <v>0</v>
      </c>
      <c r="I175" s="8">
        <f>단가대비표!V68</f>
        <v>0</v>
      </c>
      <c r="J175" s="8">
        <f t="shared" si="42"/>
        <v>0</v>
      </c>
      <c r="K175" s="8">
        <f t="shared" si="43"/>
        <v>1700</v>
      </c>
      <c r="L175" s="8">
        <f t="shared" si="43"/>
        <v>1343.6</v>
      </c>
      <c r="M175" s="6" t="s">
        <v>53</v>
      </c>
      <c r="N175" s="5" t="s">
        <v>353</v>
      </c>
      <c r="O175" s="5" t="s">
        <v>330</v>
      </c>
      <c r="P175" s="5" t="s">
        <v>59</v>
      </c>
      <c r="Q175" s="5" t="s">
        <v>59</v>
      </c>
      <c r="R175" s="5" t="s">
        <v>60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5" t="s">
        <v>53</v>
      </c>
      <c r="AK175" s="5" t="s">
        <v>358</v>
      </c>
    </row>
    <row r="176" spans="1:37" ht="30" customHeight="1">
      <c r="A176" s="6" t="s">
        <v>326</v>
      </c>
      <c r="B176" s="6" t="s">
        <v>332</v>
      </c>
      <c r="C176" s="6" t="s">
        <v>57</v>
      </c>
      <c r="D176" s="7">
        <v>1.1599999999999999E-2</v>
      </c>
      <c r="E176" s="8">
        <f>단가대비표!O70</f>
        <v>3070</v>
      </c>
      <c r="F176" s="8">
        <f t="shared" si="40"/>
        <v>35.6</v>
      </c>
      <c r="G176" s="8">
        <f>단가대비표!P70</f>
        <v>0</v>
      </c>
      <c r="H176" s="8">
        <f t="shared" si="41"/>
        <v>0</v>
      </c>
      <c r="I176" s="8">
        <f>단가대비표!V70</f>
        <v>0</v>
      </c>
      <c r="J176" s="8">
        <f t="shared" si="42"/>
        <v>0</v>
      </c>
      <c r="K176" s="8">
        <f t="shared" si="43"/>
        <v>3070</v>
      </c>
      <c r="L176" s="8">
        <f t="shared" si="43"/>
        <v>35.6</v>
      </c>
      <c r="M176" s="6" t="s">
        <v>53</v>
      </c>
      <c r="N176" s="5" t="s">
        <v>353</v>
      </c>
      <c r="O176" s="5" t="s">
        <v>333</v>
      </c>
      <c r="P176" s="5" t="s">
        <v>59</v>
      </c>
      <c r="Q176" s="5" t="s">
        <v>59</v>
      </c>
      <c r="R176" s="5" t="s">
        <v>60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5" t="s">
        <v>53</v>
      </c>
      <c r="AK176" s="5" t="s">
        <v>359</v>
      </c>
    </row>
    <row r="177" spans="1:37" ht="30" customHeight="1">
      <c r="A177" s="6" t="s">
        <v>326</v>
      </c>
      <c r="B177" s="6" t="s">
        <v>335</v>
      </c>
      <c r="C177" s="6" t="s">
        <v>57</v>
      </c>
      <c r="D177" s="7">
        <v>0.04</v>
      </c>
      <c r="E177" s="8">
        <f>단가대비표!O71</f>
        <v>900</v>
      </c>
      <c r="F177" s="8">
        <f t="shared" si="40"/>
        <v>36</v>
      </c>
      <c r="G177" s="8">
        <f>단가대비표!P71</f>
        <v>0</v>
      </c>
      <c r="H177" s="8">
        <f t="shared" si="41"/>
        <v>0</v>
      </c>
      <c r="I177" s="8">
        <f>단가대비표!V71</f>
        <v>0</v>
      </c>
      <c r="J177" s="8">
        <f t="shared" si="42"/>
        <v>0</v>
      </c>
      <c r="K177" s="8">
        <f t="shared" si="43"/>
        <v>900</v>
      </c>
      <c r="L177" s="8">
        <f t="shared" si="43"/>
        <v>36</v>
      </c>
      <c r="M177" s="6" t="s">
        <v>53</v>
      </c>
      <c r="N177" s="5" t="s">
        <v>353</v>
      </c>
      <c r="O177" s="5" t="s">
        <v>336</v>
      </c>
      <c r="P177" s="5" t="s">
        <v>59</v>
      </c>
      <c r="Q177" s="5" t="s">
        <v>59</v>
      </c>
      <c r="R177" s="5" t="s">
        <v>60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5" t="s">
        <v>53</v>
      </c>
      <c r="AK177" s="5" t="s">
        <v>360</v>
      </c>
    </row>
    <row r="178" spans="1:37" ht="30" customHeight="1">
      <c r="A178" s="6" t="s">
        <v>193</v>
      </c>
      <c r="B178" s="6" t="s">
        <v>120</v>
      </c>
      <c r="C178" s="6" t="s">
        <v>121</v>
      </c>
      <c r="D178" s="7">
        <v>0.08</v>
      </c>
      <c r="E178" s="8">
        <f>단가대비표!O234</f>
        <v>0</v>
      </c>
      <c r="F178" s="8">
        <f t="shared" si="40"/>
        <v>0</v>
      </c>
      <c r="G178" s="8">
        <f>단가대비표!P234</f>
        <v>161990</v>
      </c>
      <c r="H178" s="8">
        <f t="shared" si="41"/>
        <v>12959.2</v>
      </c>
      <c r="I178" s="8">
        <f>단가대비표!V234</f>
        <v>0</v>
      </c>
      <c r="J178" s="8">
        <f t="shared" si="42"/>
        <v>0</v>
      </c>
      <c r="K178" s="8">
        <f t="shared" si="43"/>
        <v>161990</v>
      </c>
      <c r="L178" s="8">
        <f t="shared" si="43"/>
        <v>12959.2</v>
      </c>
      <c r="M178" s="6" t="s">
        <v>53</v>
      </c>
      <c r="N178" s="5" t="s">
        <v>353</v>
      </c>
      <c r="O178" s="5" t="s">
        <v>338</v>
      </c>
      <c r="P178" s="5" t="s">
        <v>59</v>
      </c>
      <c r="Q178" s="5" t="s">
        <v>59</v>
      </c>
      <c r="R178" s="5" t="s">
        <v>60</v>
      </c>
      <c r="S178" s="1"/>
      <c r="T178" s="1"/>
      <c r="U178" s="1"/>
      <c r="V178" s="1">
        <v>1</v>
      </c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5" t="s">
        <v>53</v>
      </c>
      <c r="AK178" s="5" t="s">
        <v>361</v>
      </c>
    </row>
    <row r="179" spans="1:37" ht="30" customHeight="1">
      <c r="A179" s="6" t="s">
        <v>127</v>
      </c>
      <c r="B179" s="6" t="s">
        <v>128</v>
      </c>
      <c r="C179" s="6" t="s">
        <v>129</v>
      </c>
      <c r="D179" s="7">
        <v>1</v>
      </c>
      <c r="E179" s="8">
        <f>ROUNDDOWN(SUMIF(V173:V179, RIGHTB(O179, 1), H173:H179)*U179, 2)</f>
        <v>647.96</v>
      </c>
      <c r="F179" s="8">
        <f t="shared" si="40"/>
        <v>647.9</v>
      </c>
      <c r="G179" s="8">
        <v>0</v>
      </c>
      <c r="H179" s="8">
        <f t="shared" si="41"/>
        <v>0</v>
      </c>
      <c r="I179" s="8">
        <v>0</v>
      </c>
      <c r="J179" s="8">
        <f t="shared" si="42"/>
        <v>0</v>
      </c>
      <c r="K179" s="8">
        <f t="shared" si="43"/>
        <v>647.9</v>
      </c>
      <c r="L179" s="8">
        <f t="shared" si="43"/>
        <v>647.9</v>
      </c>
      <c r="M179" s="6" t="s">
        <v>53</v>
      </c>
      <c r="N179" s="5" t="s">
        <v>353</v>
      </c>
      <c r="O179" s="5" t="s">
        <v>130</v>
      </c>
      <c r="P179" s="5" t="s">
        <v>59</v>
      </c>
      <c r="Q179" s="5" t="s">
        <v>59</v>
      </c>
      <c r="R179" s="5" t="s">
        <v>59</v>
      </c>
      <c r="S179" s="1">
        <v>1</v>
      </c>
      <c r="T179" s="1">
        <v>0</v>
      </c>
      <c r="U179" s="1">
        <v>0.05</v>
      </c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5" t="s">
        <v>53</v>
      </c>
      <c r="AK179" s="5" t="s">
        <v>362</v>
      </c>
    </row>
    <row r="180" spans="1:37" ht="30" customHeight="1">
      <c r="A180" s="6" t="s">
        <v>71</v>
      </c>
      <c r="B180" s="6" t="s">
        <v>53</v>
      </c>
      <c r="C180" s="6" t="s">
        <v>53</v>
      </c>
      <c r="D180" s="7"/>
      <c r="E180" s="8"/>
      <c r="F180" s="8">
        <f>TRUNC(SUMIF(N173:N179, N172, F173:F179),0)</f>
        <v>4292</v>
      </c>
      <c r="G180" s="8"/>
      <c r="H180" s="8">
        <f>TRUNC(SUMIF(N173:N179, N172, H173:H179),0)</f>
        <v>12959</v>
      </c>
      <c r="I180" s="8"/>
      <c r="J180" s="8">
        <f>TRUNC(SUMIF(N173:N179, N172, J173:J179),0)</f>
        <v>0</v>
      </c>
      <c r="K180" s="8"/>
      <c r="L180" s="8">
        <f>F180+H180+J180</f>
        <v>17251</v>
      </c>
      <c r="M180" s="6" t="s">
        <v>53</v>
      </c>
      <c r="N180" s="5" t="s">
        <v>72</v>
      </c>
      <c r="O180" s="5" t="s">
        <v>72</v>
      </c>
      <c r="P180" s="5" t="s">
        <v>53</v>
      </c>
      <c r="Q180" s="5" t="s">
        <v>53</v>
      </c>
      <c r="R180" s="5" t="s">
        <v>53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5" t="s">
        <v>53</v>
      </c>
      <c r="AK180" s="5" t="s">
        <v>53</v>
      </c>
    </row>
    <row r="181" spans="1:37" ht="30" customHeight="1">
      <c r="A181" s="7"/>
      <c r="B181" s="7"/>
      <c r="C181" s="7"/>
      <c r="D181" s="7"/>
      <c r="E181" s="8"/>
      <c r="F181" s="8"/>
      <c r="G181" s="8"/>
      <c r="H181" s="8"/>
      <c r="I181" s="8"/>
      <c r="J181" s="8"/>
      <c r="K181" s="8"/>
      <c r="L181" s="8"/>
      <c r="M181" s="7"/>
    </row>
    <row r="182" spans="1:37" ht="30" customHeight="1">
      <c r="A182" s="16" t="s">
        <v>363</v>
      </c>
      <c r="B182" s="16"/>
      <c r="C182" s="16"/>
      <c r="D182" s="16"/>
      <c r="E182" s="17"/>
      <c r="F182" s="17"/>
      <c r="G182" s="17"/>
      <c r="H182" s="17"/>
      <c r="I182" s="17"/>
      <c r="J182" s="17"/>
      <c r="K182" s="17"/>
      <c r="L182" s="17"/>
      <c r="M182" s="16"/>
      <c r="N182" s="2" t="s">
        <v>364</v>
      </c>
    </row>
    <row r="183" spans="1:37" ht="30" customHeight="1">
      <c r="A183" s="6" t="s">
        <v>323</v>
      </c>
      <c r="B183" s="6" t="s">
        <v>100</v>
      </c>
      <c r="C183" s="6" t="s">
        <v>91</v>
      </c>
      <c r="D183" s="7">
        <v>0.9</v>
      </c>
      <c r="E183" s="8">
        <f>단가대비표!O61</f>
        <v>2700</v>
      </c>
      <c r="F183" s="8">
        <f t="shared" ref="F183:F192" si="44">TRUNC(E183*D183,1)</f>
        <v>2430</v>
      </c>
      <c r="G183" s="8">
        <f>단가대비표!P61</f>
        <v>0</v>
      </c>
      <c r="H183" s="8">
        <f t="shared" ref="H183:H192" si="45">TRUNC(G183*D183,1)</f>
        <v>0</v>
      </c>
      <c r="I183" s="8">
        <f>단가대비표!V61</f>
        <v>0</v>
      </c>
      <c r="J183" s="8">
        <f t="shared" ref="J183:J192" si="46">TRUNC(I183*D183,1)</f>
        <v>0</v>
      </c>
      <c r="K183" s="8">
        <f t="shared" ref="K183:K192" si="47">TRUNC(E183+G183+I183,1)</f>
        <v>2700</v>
      </c>
      <c r="L183" s="8">
        <f t="shared" ref="L183:L192" si="48">TRUNC(F183+H183+J183,1)</f>
        <v>2430</v>
      </c>
      <c r="M183" s="6" t="s">
        <v>53</v>
      </c>
      <c r="N183" s="5" t="s">
        <v>364</v>
      </c>
      <c r="O183" s="5" t="s">
        <v>324</v>
      </c>
      <c r="P183" s="5" t="s">
        <v>59</v>
      </c>
      <c r="Q183" s="5" t="s">
        <v>59</v>
      </c>
      <c r="R183" s="5" t="s">
        <v>60</v>
      </c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5" t="s">
        <v>53</v>
      </c>
      <c r="AK183" s="5" t="s">
        <v>369</v>
      </c>
    </row>
    <row r="184" spans="1:37" ht="30" customHeight="1">
      <c r="A184" s="6" t="s">
        <v>326</v>
      </c>
      <c r="B184" s="6" t="s">
        <v>107</v>
      </c>
      <c r="C184" s="6" t="s">
        <v>57</v>
      </c>
      <c r="D184" s="7">
        <v>0.2364</v>
      </c>
      <c r="E184" s="8">
        <f>단가대비표!O66</f>
        <v>960</v>
      </c>
      <c r="F184" s="8">
        <f t="shared" si="44"/>
        <v>226.9</v>
      </c>
      <c r="G184" s="8">
        <f>단가대비표!P66</f>
        <v>0</v>
      </c>
      <c r="H184" s="8">
        <f t="shared" si="45"/>
        <v>0</v>
      </c>
      <c r="I184" s="8">
        <f>단가대비표!V66</f>
        <v>0</v>
      </c>
      <c r="J184" s="8">
        <f t="shared" si="46"/>
        <v>0</v>
      </c>
      <c r="K184" s="8">
        <f t="shared" si="47"/>
        <v>960</v>
      </c>
      <c r="L184" s="8">
        <f t="shared" si="48"/>
        <v>226.9</v>
      </c>
      <c r="M184" s="6" t="s">
        <v>53</v>
      </c>
      <c r="N184" s="5" t="s">
        <v>364</v>
      </c>
      <c r="O184" s="5" t="s">
        <v>327</v>
      </c>
      <c r="P184" s="5" t="s">
        <v>59</v>
      </c>
      <c r="Q184" s="5" t="s">
        <v>59</v>
      </c>
      <c r="R184" s="5" t="s">
        <v>60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5" t="s">
        <v>53</v>
      </c>
      <c r="AK184" s="5" t="s">
        <v>370</v>
      </c>
    </row>
    <row r="185" spans="1:37" ht="30" customHeight="1">
      <c r="A185" s="6" t="s">
        <v>326</v>
      </c>
      <c r="B185" s="6" t="s">
        <v>329</v>
      </c>
      <c r="C185" s="6" t="s">
        <v>57</v>
      </c>
      <c r="D185" s="7">
        <v>0.86760000000000004</v>
      </c>
      <c r="E185" s="8">
        <f>단가대비표!O68</f>
        <v>1700</v>
      </c>
      <c r="F185" s="8">
        <f t="shared" si="44"/>
        <v>1474.9</v>
      </c>
      <c r="G185" s="8">
        <f>단가대비표!P68</f>
        <v>0</v>
      </c>
      <c r="H185" s="8">
        <f t="shared" si="45"/>
        <v>0</v>
      </c>
      <c r="I185" s="8">
        <f>단가대비표!V68</f>
        <v>0</v>
      </c>
      <c r="J185" s="8">
        <f t="shared" si="46"/>
        <v>0</v>
      </c>
      <c r="K185" s="8">
        <f t="shared" si="47"/>
        <v>1700</v>
      </c>
      <c r="L185" s="8">
        <f t="shared" si="48"/>
        <v>1474.9</v>
      </c>
      <c r="M185" s="6" t="s">
        <v>53</v>
      </c>
      <c r="N185" s="5" t="s">
        <v>364</v>
      </c>
      <c r="O185" s="5" t="s">
        <v>330</v>
      </c>
      <c r="P185" s="5" t="s">
        <v>59</v>
      </c>
      <c r="Q185" s="5" t="s">
        <v>59</v>
      </c>
      <c r="R185" s="5" t="s">
        <v>60</v>
      </c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5" t="s">
        <v>53</v>
      </c>
      <c r="AK185" s="5" t="s">
        <v>371</v>
      </c>
    </row>
    <row r="186" spans="1:37" ht="30" customHeight="1">
      <c r="A186" s="6" t="s">
        <v>326</v>
      </c>
      <c r="B186" s="6" t="s">
        <v>332</v>
      </c>
      <c r="C186" s="6" t="s">
        <v>57</v>
      </c>
      <c r="D186" s="7">
        <v>2.3400000000000001E-2</v>
      </c>
      <c r="E186" s="8">
        <f>단가대비표!O70</f>
        <v>3070</v>
      </c>
      <c r="F186" s="8">
        <f t="shared" si="44"/>
        <v>71.8</v>
      </c>
      <c r="G186" s="8">
        <f>단가대비표!P70</f>
        <v>0</v>
      </c>
      <c r="H186" s="8">
        <f t="shared" si="45"/>
        <v>0</v>
      </c>
      <c r="I186" s="8">
        <f>단가대비표!V70</f>
        <v>0</v>
      </c>
      <c r="J186" s="8">
        <f t="shared" si="46"/>
        <v>0</v>
      </c>
      <c r="K186" s="8">
        <f t="shared" si="47"/>
        <v>3070</v>
      </c>
      <c r="L186" s="8">
        <f t="shared" si="48"/>
        <v>71.8</v>
      </c>
      <c r="M186" s="6" t="s">
        <v>53</v>
      </c>
      <c r="N186" s="5" t="s">
        <v>364</v>
      </c>
      <c r="O186" s="5" t="s">
        <v>333</v>
      </c>
      <c r="P186" s="5" t="s">
        <v>59</v>
      </c>
      <c r="Q186" s="5" t="s">
        <v>59</v>
      </c>
      <c r="R186" s="5" t="s">
        <v>60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5" t="s">
        <v>53</v>
      </c>
      <c r="AK186" s="5" t="s">
        <v>372</v>
      </c>
    </row>
    <row r="187" spans="1:37" ht="30" customHeight="1">
      <c r="A187" s="6" t="s">
        <v>326</v>
      </c>
      <c r="B187" s="6" t="s">
        <v>335</v>
      </c>
      <c r="C187" s="6" t="s">
        <v>57</v>
      </c>
      <c r="D187" s="7">
        <v>0.04</v>
      </c>
      <c r="E187" s="8">
        <f>단가대비표!O71</f>
        <v>900</v>
      </c>
      <c r="F187" s="8">
        <f t="shared" si="44"/>
        <v>36</v>
      </c>
      <c r="G187" s="8">
        <f>단가대비표!P71</f>
        <v>0</v>
      </c>
      <c r="H187" s="8">
        <f t="shared" si="45"/>
        <v>0</v>
      </c>
      <c r="I187" s="8">
        <f>단가대비표!V71</f>
        <v>0</v>
      </c>
      <c r="J187" s="8">
        <f t="shared" si="46"/>
        <v>0</v>
      </c>
      <c r="K187" s="8">
        <f t="shared" si="47"/>
        <v>900</v>
      </c>
      <c r="L187" s="8">
        <f t="shared" si="48"/>
        <v>36</v>
      </c>
      <c r="M187" s="6" t="s">
        <v>53</v>
      </c>
      <c r="N187" s="5" t="s">
        <v>364</v>
      </c>
      <c r="O187" s="5" t="s">
        <v>336</v>
      </c>
      <c r="P187" s="5" t="s">
        <v>59</v>
      </c>
      <c r="Q187" s="5" t="s">
        <v>59</v>
      </c>
      <c r="R187" s="5" t="s">
        <v>60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5" t="s">
        <v>53</v>
      </c>
      <c r="AK187" s="5" t="s">
        <v>373</v>
      </c>
    </row>
    <row r="188" spans="1:37" ht="30" customHeight="1">
      <c r="A188" s="6" t="s">
        <v>374</v>
      </c>
      <c r="B188" s="6" t="s">
        <v>375</v>
      </c>
      <c r="C188" s="6" t="s">
        <v>96</v>
      </c>
      <c r="D188" s="7">
        <v>9.4E-2</v>
      </c>
      <c r="E188" s="8">
        <f>단가대비표!O65</f>
        <v>23000</v>
      </c>
      <c r="F188" s="8">
        <f t="shared" si="44"/>
        <v>2162</v>
      </c>
      <c r="G188" s="8">
        <f>단가대비표!P65</f>
        <v>0</v>
      </c>
      <c r="H188" s="8">
        <f t="shared" si="45"/>
        <v>0</v>
      </c>
      <c r="I188" s="8">
        <f>단가대비표!V65</f>
        <v>0</v>
      </c>
      <c r="J188" s="8">
        <f t="shared" si="46"/>
        <v>0</v>
      </c>
      <c r="K188" s="8">
        <f t="shared" si="47"/>
        <v>23000</v>
      </c>
      <c r="L188" s="8">
        <f t="shared" si="48"/>
        <v>2162</v>
      </c>
      <c r="M188" s="6" t="s">
        <v>53</v>
      </c>
      <c r="N188" s="5" t="s">
        <v>364</v>
      </c>
      <c r="O188" s="5" t="s">
        <v>376</v>
      </c>
      <c r="P188" s="5" t="s">
        <v>59</v>
      </c>
      <c r="Q188" s="5" t="s">
        <v>59</v>
      </c>
      <c r="R188" s="5" t="s">
        <v>60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5" t="s">
        <v>53</v>
      </c>
      <c r="AK188" s="5" t="s">
        <v>377</v>
      </c>
    </row>
    <row r="189" spans="1:37" ht="30" customHeight="1">
      <c r="A189" s="6" t="s">
        <v>251</v>
      </c>
      <c r="B189" s="6" t="s">
        <v>252</v>
      </c>
      <c r="C189" s="6" t="s">
        <v>115</v>
      </c>
      <c r="D189" s="7">
        <v>2.8E-3</v>
      </c>
      <c r="E189" s="8">
        <f>단가대비표!O94</f>
        <v>369000</v>
      </c>
      <c r="F189" s="8">
        <f t="shared" si="44"/>
        <v>1033.2</v>
      </c>
      <c r="G189" s="8">
        <f>단가대비표!P94</f>
        <v>0</v>
      </c>
      <c r="H189" s="8">
        <f t="shared" si="45"/>
        <v>0</v>
      </c>
      <c r="I189" s="8">
        <f>단가대비표!V94</f>
        <v>0</v>
      </c>
      <c r="J189" s="8">
        <f t="shared" si="46"/>
        <v>0</v>
      </c>
      <c r="K189" s="8">
        <f t="shared" si="47"/>
        <v>369000</v>
      </c>
      <c r="L189" s="8">
        <f t="shared" si="48"/>
        <v>1033.2</v>
      </c>
      <c r="M189" s="6" t="s">
        <v>53</v>
      </c>
      <c r="N189" s="5" t="s">
        <v>364</v>
      </c>
      <c r="O189" s="5" t="s">
        <v>253</v>
      </c>
      <c r="P189" s="5" t="s">
        <v>59</v>
      </c>
      <c r="Q189" s="5" t="s">
        <v>59</v>
      </c>
      <c r="R189" s="5" t="s">
        <v>60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5" t="s">
        <v>53</v>
      </c>
      <c r="AK189" s="5" t="s">
        <v>378</v>
      </c>
    </row>
    <row r="190" spans="1:37" ht="30" customHeight="1">
      <c r="A190" s="6" t="s">
        <v>379</v>
      </c>
      <c r="B190" s="6" t="s">
        <v>380</v>
      </c>
      <c r="C190" s="6" t="s">
        <v>381</v>
      </c>
      <c r="D190" s="7">
        <v>0.26500000000000001</v>
      </c>
      <c r="E190" s="8">
        <f>단가대비표!O293</f>
        <v>1179</v>
      </c>
      <c r="F190" s="8">
        <f t="shared" si="44"/>
        <v>312.39999999999998</v>
      </c>
      <c r="G190" s="8">
        <f>단가대비표!P293</f>
        <v>0</v>
      </c>
      <c r="H190" s="8">
        <f t="shared" si="45"/>
        <v>0</v>
      </c>
      <c r="I190" s="8">
        <f>단가대비표!V293</f>
        <v>0</v>
      </c>
      <c r="J190" s="8">
        <f t="shared" si="46"/>
        <v>0</v>
      </c>
      <c r="K190" s="8">
        <f t="shared" si="47"/>
        <v>1179</v>
      </c>
      <c r="L190" s="8">
        <f t="shared" si="48"/>
        <v>312.39999999999998</v>
      </c>
      <c r="M190" s="6" t="s">
        <v>53</v>
      </c>
      <c r="N190" s="5" t="s">
        <v>364</v>
      </c>
      <c r="O190" s="5" t="s">
        <v>382</v>
      </c>
      <c r="P190" s="5" t="s">
        <v>59</v>
      </c>
      <c r="Q190" s="5" t="s">
        <v>59</v>
      </c>
      <c r="R190" s="5" t="s">
        <v>60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5" t="s">
        <v>53</v>
      </c>
      <c r="AK190" s="5" t="s">
        <v>383</v>
      </c>
    </row>
    <row r="191" spans="1:37" ht="30" customHeight="1">
      <c r="A191" s="6" t="s">
        <v>193</v>
      </c>
      <c r="B191" s="6" t="s">
        <v>120</v>
      </c>
      <c r="C191" s="6" t="s">
        <v>121</v>
      </c>
      <c r="D191" s="7">
        <v>0.27300000000000002</v>
      </c>
      <c r="E191" s="8">
        <f>단가대비표!O234</f>
        <v>0</v>
      </c>
      <c r="F191" s="8">
        <f t="shared" si="44"/>
        <v>0</v>
      </c>
      <c r="G191" s="8">
        <f>단가대비표!P234</f>
        <v>161990</v>
      </c>
      <c r="H191" s="8">
        <f t="shared" si="45"/>
        <v>44223.199999999997</v>
      </c>
      <c r="I191" s="8">
        <f>단가대비표!V234</f>
        <v>0</v>
      </c>
      <c r="J191" s="8">
        <f t="shared" si="46"/>
        <v>0</v>
      </c>
      <c r="K191" s="8">
        <f t="shared" si="47"/>
        <v>161990</v>
      </c>
      <c r="L191" s="8">
        <f t="shared" si="48"/>
        <v>44223.199999999997</v>
      </c>
      <c r="M191" s="6" t="s">
        <v>53</v>
      </c>
      <c r="N191" s="5" t="s">
        <v>364</v>
      </c>
      <c r="O191" s="5" t="s">
        <v>338</v>
      </c>
      <c r="P191" s="5" t="s">
        <v>59</v>
      </c>
      <c r="Q191" s="5" t="s">
        <v>59</v>
      </c>
      <c r="R191" s="5" t="s">
        <v>60</v>
      </c>
      <c r="S191" s="1"/>
      <c r="T191" s="1"/>
      <c r="U191" s="1"/>
      <c r="V191" s="1">
        <v>1</v>
      </c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5" t="s">
        <v>53</v>
      </c>
      <c r="AK191" s="5" t="s">
        <v>384</v>
      </c>
    </row>
    <row r="192" spans="1:37" ht="30" customHeight="1">
      <c r="A192" s="6" t="s">
        <v>127</v>
      </c>
      <c r="B192" s="6" t="s">
        <v>128</v>
      </c>
      <c r="C192" s="6" t="s">
        <v>129</v>
      </c>
      <c r="D192" s="7">
        <v>1</v>
      </c>
      <c r="E192" s="8">
        <f>ROUNDDOWN(SUMIF(V183:V192, RIGHTB(O192, 1), H183:H192)*U192, 2)</f>
        <v>2211.16</v>
      </c>
      <c r="F192" s="8">
        <f t="shared" si="44"/>
        <v>2211.1</v>
      </c>
      <c r="G192" s="8">
        <v>0</v>
      </c>
      <c r="H192" s="8">
        <f t="shared" si="45"/>
        <v>0</v>
      </c>
      <c r="I192" s="8">
        <v>0</v>
      </c>
      <c r="J192" s="8">
        <f t="shared" si="46"/>
        <v>0</v>
      </c>
      <c r="K192" s="8">
        <f t="shared" si="47"/>
        <v>2211.1</v>
      </c>
      <c r="L192" s="8">
        <f t="shared" si="48"/>
        <v>2211.1</v>
      </c>
      <c r="M192" s="6" t="s">
        <v>53</v>
      </c>
      <c r="N192" s="5" t="s">
        <v>364</v>
      </c>
      <c r="O192" s="5" t="s">
        <v>130</v>
      </c>
      <c r="P192" s="5" t="s">
        <v>59</v>
      </c>
      <c r="Q192" s="5" t="s">
        <v>59</v>
      </c>
      <c r="R192" s="5" t="s">
        <v>59</v>
      </c>
      <c r="S192" s="1">
        <v>1</v>
      </c>
      <c r="T192" s="1">
        <v>0</v>
      </c>
      <c r="U192" s="1">
        <v>0.05</v>
      </c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5" t="s">
        <v>53</v>
      </c>
      <c r="AK192" s="5" t="s">
        <v>385</v>
      </c>
    </row>
    <row r="193" spans="1:37" ht="30" customHeight="1">
      <c r="A193" s="6" t="s">
        <v>71</v>
      </c>
      <c r="B193" s="6" t="s">
        <v>53</v>
      </c>
      <c r="C193" s="6" t="s">
        <v>53</v>
      </c>
      <c r="D193" s="7"/>
      <c r="E193" s="8"/>
      <c r="F193" s="8">
        <f>TRUNC(SUMIF(N183:N192, N182, F183:F192),0)</f>
        <v>9958</v>
      </c>
      <c r="G193" s="8"/>
      <c r="H193" s="8">
        <f>TRUNC(SUMIF(N183:N192, N182, H183:H192),0)</f>
        <v>44223</v>
      </c>
      <c r="I193" s="8"/>
      <c r="J193" s="8">
        <f>TRUNC(SUMIF(N183:N192, N182, J183:J192),0)</f>
        <v>0</v>
      </c>
      <c r="K193" s="8"/>
      <c r="L193" s="8">
        <f>F193+H193+J193</f>
        <v>54181</v>
      </c>
      <c r="M193" s="6" t="s">
        <v>53</v>
      </c>
      <c r="N193" s="5" t="s">
        <v>72</v>
      </c>
      <c r="O193" s="5" t="s">
        <v>72</v>
      </c>
      <c r="P193" s="5" t="s">
        <v>53</v>
      </c>
      <c r="Q193" s="5" t="s">
        <v>53</v>
      </c>
      <c r="R193" s="5" t="s">
        <v>53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5" t="s">
        <v>53</v>
      </c>
      <c r="AK193" s="5" t="s">
        <v>53</v>
      </c>
    </row>
    <row r="194" spans="1:37" ht="30" customHeight="1">
      <c r="A194" s="7"/>
      <c r="B194" s="7"/>
      <c r="C194" s="7"/>
      <c r="D194" s="7"/>
      <c r="E194" s="8"/>
      <c r="F194" s="8"/>
      <c r="G194" s="8"/>
      <c r="H194" s="8"/>
      <c r="I194" s="8"/>
      <c r="J194" s="8"/>
      <c r="K194" s="8"/>
      <c r="L194" s="8"/>
      <c r="M194" s="7"/>
    </row>
    <row r="195" spans="1:37" ht="30" customHeight="1">
      <c r="A195" s="16" t="s">
        <v>386</v>
      </c>
      <c r="B195" s="16"/>
      <c r="C195" s="16"/>
      <c r="D195" s="16"/>
      <c r="E195" s="17"/>
      <c r="F195" s="17"/>
      <c r="G195" s="17"/>
      <c r="H195" s="17"/>
      <c r="I195" s="17"/>
      <c r="J195" s="17"/>
      <c r="K195" s="17"/>
      <c r="L195" s="17"/>
      <c r="M195" s="16"/>
      <c r="N195" s="2" t="s">
        <v>387</v>
      </c>
    </row>
    <row r="196" spans="1:37" ht="30" customHeight="1">
      <c r="A196" s="6" t="s">
        <v>323</v>
      </c>
      <c r="B196" s="6" t="s">
        <v>100</v>
      </c>
      <c r="C196" s="6" t="s">
        <v>91</v>
      </c>
      <c r="D196" s="7">
        <v>1.5</v>
      </c>
      <c r="E196" s="8">
        <f>단가대비표!O61</f>
        <v>2700</v>
      </c>
      <c r="F196" s="8">
        <f t="shared" ref="F196:F205" si="49">TRUNC(E196*D196,1)</f>
        <v>4050</v>
      </c>
      <c r="G196" s="8">
        <f>단가대비표!P61</f>
        <v>0</v>
      </c>
      <c r="H196" s="8">
        <f t="shared" ref="H196:H205" si="50">TRUNC(G196*D196,1)</f>
        <v>0</v>
      </c>
      <c r="I196" s="8">
        <f>단가대비표!V61</f>
        <v>0</v>
      </c>
      <c r="J196" s="8">
        <f t="shared" ref="J196:J205" si="51">TRUNC(I196*D196,1)</f>
        <v>0</v>
      </c>
      <c r="K196" s="8">
        <f t="shared" ref="K196:K205" si="52">TRUNC(E196+G196+I196,1)</f>
        <v>2700</v>
      </c>
      <c r="L196" s="8">
        <f t="shared" ref="L196:L205" si="53">TRUNC(F196+H196+J196,1)</f>
        <v>4050</v>
      </c>
      <c r="M196" s="6" t="s">
        <v>53</v>
      </c>
      <c r="N196" s="5" t="s">
        <v>387</v>
      </c>
      <c r="O196" s="5" t="s">
        <v>324</v>
      </c>
      <c r="P196" s="5" t="s">
        <v>59</v>
      </c>
      <c r="Q196" s="5" t="s">
        <v>59</v>
      </c>
      <c r="R196" s="5" t="s">
        <v>60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5" t="s">
        <v>53</v>
      </c>
      <c r="AK196" s="5" t="s">
        <v>390</v>
      </c>
    </row>
    <row r="197" spans="1:37" ht="30" customHeight="1">
      <c r="A197" s="6" t="s">
        <v>326</v>
      </c>
      <c r="B197" s="6" t="s">
        <v>107</v>
      </c>
      <c r="C197" s="6" t="s">
        <v>57</v>
      </c>
      <c r="D197" s="7">
        <v>0.39400000000000002</v>
      </c>
      <c r="E197" s="8">
        <f>단가대비표!O66</f>
        <v>960</v>
      </c>
      <c r="F197" s="8">
        <f t="shared" si="49"/>
        <v>378.2</v>
      </c>
      <c r="G197" s="8">
        <f>단가대비표!P66</f>
        <v>0</v>
      </c>
      <c r="H197" s="8">
        <f t="shared" si="50"/>
        <v>0</v>
      </c>
      <c r="I197" s="8">
        <f>단가대비표!V66</f>
        <v>0</v>
      </c>
      <c r="J197" s="8">
        <f t="shared" si="51"/>
        <v>0</v>
      </c>
      <c r="K197" s="8">
        <f t="shared" si="52"/>
        <v>960</v>
      </c>
      <c r="L197" s="8">
        <f t="shared" si="53"/>
        <v>378.2</v>
      </c>
      <c r="M197" s="6" t="s">
        <v>53</v>
      </c>
      <c r="N197" s="5" t="s">
        <v>387</v>
      </c>
      <c r="O197" s="5" t="s">
        <v>327</v>
      </c>
      <c r="P197" s="5" t="s">
        <v>59</v>
      </c>
      <c r="Q197" s="5" t="s">
        <v>59</v>
      </c>
      <c r="R197" s="5" t="s">
        <v>60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5" t="s">
        <v>53</v>
      </c>
      <c r="AK197" s="5" t="s">
        <v>391</v>
      </c>
    </row>
    <row r="198" spans="1:37" ht="30" customHeight="1">
      <c r="A198" s="6" t="s">
        <v>326</v>
      </c>
      <c r="B198" s="6" t="s">
        <v>329</v>
      </c>
      <c r="C198" s="6" t="s">
        <v>57</v>
      </c>
      <c r="D198" s="7">
        <v>1.446</v>
      </c>
      <c r="E198" s="8">
        <f>단가대비표!O68</f>
        <v>1700</v>
      </c>
      <c r="F198" s="8">
        <f t="shared" si="49"/>
        <v>2458.1999999999998</v>
      </c>
      <c r="G198" s="8">
        <f>단가대비표!P68</f>
        <v>0</v>
      </c>
      <c r="H198" s="8">
        <f t="shared" si="50"/>
        <v>0</v>
      </c>
      <c r="I198" s="8">
        <f>단가대비표!V68</f>
        <v>0</v>
      </c>
      <c r="J198" s="8">
        <f t="shared" si="51"/>
        <v>0</v>
      </c>
      <c r="K198" s="8">
        <f t="shared" si="52"/>
        <v>1700</v>
      </c>
      <c r="L198" s="8">
        <f t="shared" si="53"/>
        <v>2458.1999999999998</v>
      </c>
      <c r="M198" s="6" t="s">
        <v>53</v>
      </c>
      <c r="N198" s="5" t="s">
        <v>387</v>
      </c>
      <c r="O198" s="5" t="s">
        <v>330</v>
      </c>
      <c r="P198" s="5" t="s">
        <v>59</v>
      </c>
      <c r="Q198" s="5" t="s">
        <v>59</v>
      </c>
      <c r="R198" s="5" t="s">
        <v>60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5" t="s">
        <v>53</v>
      </c>
      <c r="AK198" s="5" t="s">
        <v>392</v>
      </c>
    </row>
    <row r="199" spans="1:37" ht="30" customHeight="1">
      <c r="A199" s="6" t="s">
        <v>326</v>
      </c>
      <c r="B199" s="6" t="s">
        <v>332</v>
      </c>
      <c r="C199" s="6" t="s">
        <v>57</v>
      </c>
      <c r="D199" s="7">
        <v>3.9E-2</v>
      </c>
      <c r="E199" s="8">
        <f>단가대비표!O70</f>
        <v>3070</v>
      </c>
      <c r="F199" s="8">
        <f t="shared" si="49"/>
        <v>119.7</v>
      </c>
      <c r="G199" s="8">
        <f>단가대비표!P70</f>
        <v>0</v>
      </c>
      <c r="H199" s="8">
        <f t="shared" si="50"/>
        <v>0</v>
      </c>
      <c r="I199" s="8">
        <f>단가대비표!V70</f>
        <v>0</v>
      </c>
      <c r="J199" s="8">
        <f t="shared" si="51"/>
        <v>0</v>
      </c>
      <c r="K199" s="8">
        <f t="shared" si="52"/>
        <v>3070</v>
      </c>
      <c r="L199" s="8">
        <f t="shared" si="53"/>
        <v>119.7</v>
      </c>
      <c r="M199" s="6" t="s">
        <v>53</v>
      </c>
      <c r="N199" s="5" t="s">
        <v>387</v>
      </c>
      <c r="O199" s="5" t="s">
        <v>333</v>
      </c>
      <c r="P199" s="5" t="s">
        <v>59</v>
      </c>
      <c r="Q199" s="5" t="s">
        <v>59</v>
      </c>
      <c r="R199" s="5" t="s">
        <v>60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5" t="s">
        <v>53</v>
      </c>
      <c r="AK199" s="5" t="s">
        <v>393</v>
      </c>
    </row>
    <row r="200" spans="1:37" ht="30" customHeight="1">
      <c r="A200" s="6" t="s">
        <v>326</v>
      </c>
      <c r="B200" s="6" t="s">
        <v>335</v>
      </c>
      <c r="C200" s="6" t="s">
        <v>57</v>
      </c>
      <c r="D200" s="7">
        <v>0.04</v>
      </c>
      <c r="E200" s="8">
        <f>단가대비표!O71</f>
        <v>900</v>
      </c>
      <c r="F200" s="8">
        <f t="shared" si="49"/>
        <v>36</v>
      </c>
      <c r="G200" s="8">
        <f>단가대비표!P71</f>
        <v>0</v>
      </c>
      <c r="H200" s="8">
        <f t="shared" si="50"/>
        <v>0</v>
      </c>
      <c r="I200" s="8">
        <f>단가대비표!V71</f>
        <v>0</v>
      </c>
      <c r="J200" s="8">
        <f t="shared" si="51"/>
        <v>0</v>
      </c>
      <c r="K200" s="8">
        <f t="shared" si="52"/>
        <v>900</v>
      </c>
      <c r="L200" s="8">
        <f t="shared" si="53"/>
        <v>36</v>
      </c>
      <c r="M200" s="6" t="s">
        <v>53</v>
      </c>
      <c r="N200" s="5" t="s">
        <v>387</v>
      </c>
      <c r="O200" s="5" t="s">
        <v>336</v>
      </c>
      <c r="P200" s="5" t="s">
        <v>59</v>
      </c>
      <c r="Q200" s="5" t="s">
        <v>59</v>
      </c>
      <c r="R200" s="5" t="s">
        <v>60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5" t="s">
        <v>53</v>
      </c>
      <c r="AK200" s="5" t="s">
        <v>394</v>
      </c>
    </row>
    <row r="201" spans="1:37" ht="30" customHeight="1">
      <c r="A201" s="6" t="s">
        <v>374</v>
      </c>
      <c r="B201" s="6" t="s">
        <v>375</v>
      </c>
      <c r="C201" s="6" t="s">
        <v>96</v>
      </c>
      <c r="D201" s="7">
        <v>0.14099999999999999</v>
      </c>
      <c r="E201" s="8">
        <f>단가대비표!O65</f>
        <v>23000</v>
      </c>
      <c r="F201" s="8">
        <f t="shared" si="49"/>
        <v>3243</v>
      </c>
      <c r="G201" s="8">
        <f>단가대비표!P65</f>
        <v>0</v>
      </c>
      <c r="H201" s="8">
        <f t="shared" si="50"/>
        <v>0</v>
      </c>
      <c r="I201" s="8">
        <f>단가대비표!V65</f>
        <v>0</v>
      </c>
      <c r="J201" s="8">
        <f t="shared" si="51"/>
        <v>0</v>
      </c>
      <c r="K201" s="8">
        <f t="shared" si="52"/>
        <v>23000</v>
      </c>
      <c r="L201" s="8">
        <f t="shared" si="53"/>
        <v>3243</v>
      </c>
      <c r="M201" s="6" t="s">
        <v>53</v>
      </c>
      <c r="N201" s="5" t="s">
        <v>387</v>
      </c>
      <c r="O201" s="5" t="s">
        <v>376</v>
      </c>
      <c r="P201" s="5" t="s">
        <v>59</v>
      </c>
      <c r="Q201" s="5" t="s">
        <v>59</v>
      </c>
      <c r="R201" s="5" t="s">
        <v>60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5" t="s">
        <v>53</v>
      </c>
      <c r="AK201" s="5" t="s">
        <v>395</v>
      </c>
    </row>
    <row r="202" spans="1:37" ht="30" customHeight="1">
      <c r="A202" s="6" t="s">
        <v>251</v>
      </c>
      <c r="B202" s="6" t="s">
        <v>252</v>
      </c>
      <c r="C202" s="6" t="s">
        <v>115</v>
      </c>
      <c r="D202" s="7">
        <v>4.0000000000000001E-3</v>
      </c>
      <c r="E202" s="8">
        <f>단가대비표!O94</f>
        <v>369000</v>
      </c>
      <c r="F202" s="8">
        <f t="shared" si="49"/>
        <v>1476</v>
      </c>
      <c r="G202" s="8">
        <f>단가대비표!P94</f>
        <v>0</v>
      </c>
      <c r="H202" s="8">
        <f t="shared" si="50"/>
        <v>0</v>
      </c>
      <c r="I202" s="8">
        <f>단가대비표!V94</f>
        <v>0</v>
      </c>
      <c r="J202" s="8">
        <f t="shared" si="51"/>
        <v>0</v>
      </c>
      <c r="K202" s="8">
        <f t="shared" si="52"/>
        <v>369000</v>
      </c>
      <c r="L202" s="8">
        <f t="shared" si="53"/>
        <v>1476</v>
      </c>
      <c r="M202" s="6" t="s">
        <v>53</v>
      </c>
      <c r="N202" s="5" t="s">
        <v>387</v>
      </c>
      <c r="O202" s="5" t="s">
        <v>253</v>
      </c>
      <c r="P202" s="5" t="s">
        <v>59</v>
      </c>
      <c r="Q202" s="5" t="s">
        <v>59</v>
      </c>
      <c r="R202" s="5" t="s">
        <v>60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5" t="s">
        <v>53</v>
      </c>
      <c r="AK202" s="5" t="s">
        <v>396</v>
      </c>
    </row>
    <row r="203" spans="1:37" ht="30" customHeight="1">
      <c r="A203" s="6" t="s">
        <v>379</v>
      </c>
      <c r="B203" s="6" t="s">
        <v>380</v>
      </c>
      <c r="C203" s="6" t="s">
        <v>381</v>
      </c>
      <c r="D203" s="7">
        <v>0.26500000000000001</v>
      </c>
      <c r="E203" s="8">
        <f>단가대비표!O293</f>
        <v>1179</v>
      </c>
      <c r="F203" s="8">
        <f t="shared" si="49"/>
        <v>312.39999999999998</v>
      </c>
      <c r="G203" s="8">
        <f>단가대비표!P293</f>
        <v>0</v>
      </c>
      <c r="H203" s="8">
        <f t="shared" si="50"/>
        <v>0</v>
      </c>
      <c r="I203" s="8">
        <f>단가대비표!V293</f>
        <v>0</v>
      </c>
      <c r="J203" s="8">
        <f t="shared" si="51"/>
        <v>0</v>
      </c>
      <c r="K203" s="8">
        <f t="shared" si="52"/>
        <v>1179</v>
      </c>
      <c r="L203" s="8">
        <f t="shared" si="53"/>
        <v>312.39999999999998</v>
      </c>
      <c r="M203" s="6" t="s">
        <v>53</v>
      </c>
      <c r="N203" s="5" t="s">
        <v>387</v>
      </c>
      <c r="O203" s="5" t="s">
        <v>382</v>
      </c>
      <c r="P203" s="5" t="s">
        <v>59</v>
      </c>
      <c r="Q203" s="5" t="s">
        <v>59</v>
      </c>
      <c r="R203" s="5" t="s">
        <v>60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5" t="s">
        <v>53</v>
      </c>
      <c r="AK203" s="5" t="s">
        <v>397</v>
      </c>
    </row>
    <row r="204" spans="1:37" ht="30" customHeight="1">
      <c r="A204" s="6" t="s">
        <v>193</v>
      </c>
      <c r="B204" s="6" t="s">
        <v>120</v>
      </c>
      <c r="C204" s="6" t="s">
        <v>121</v>
      </c>
      <c r="D204" s="7">
        <v>0.27300000000000002</v>
      </c>
      <c r="E204" s="8">
        <f>단가대비표!O234</f>
        <v>0</v>
      </c>
      <c r="F204" s="8">
        <f t="shared" si="49"/>
        <v>0</v>
      </c>
      <c r="G204" s="8">
        <f>단가대비표!P234</f>
        <v>161990</v>
      </c>
      <c r="H204" s="8">
        <f t="shared" si="50"/>
        <v>44223.199999999997</v>
      </c>
      <c r="I204" s="8">
        <f>단가대비표!V234</f>
        <v>0</v>
      </c>
      <c r="J204" s="8">
        <f t="shared" si="51"/>
        <v>0</v>
      </c>
      <c r="K204" s="8">
        <f t="shared" si="52"/>
        <v>161990</v>
      </c>
      <c r="L204" s="8">
        <f t="shared" si="53"/>
        <v>44223.199999999997</v>
      </c>
      <c r="M204" s="6" t="s">
        <v>53</v>
      </c>
      <c r="N204" s="5" t="s">
        <v>387</v>
      </c>
      <c r="O204" s="5" t="s">
        <v>338</v>
      </c>
      <c r="P204" s="5" t="s">
        <v>59</v>
      </c>
      <c r="Q204" s="5" t="s">
        <v>59</v>
      </c>
      <c r="R204" s="5" t="s">
        <v>60</v>
      </c>
      <c r="S204" s="1"/>
      <c r="T204" s="1"/>
      <c r="U204" s="1"/>
      <c r="V204" s="1">
        <v>1</v>
      </c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5" t="s">
        <v>53</v>
      </c>
      <c r="AK204" s="5" t="s">
        <v>398</v>
      </c>
    </row>
    <row r="205" spans="1:37" ht="30" customHeight="1">
      <c r="A205" s="6" t="s">
        <v>127</v>
      </c>
      <c r="B205" s="6" t="s">
        <v>128</v>
      </c>
      <c r="C205" s="6" t="s">
        <v>129</v>
      </c>
      <c r="D205" s="7">
        <v>1</v>
      </c>
      <c r="E205" s="8">
        <f>ROUNDDOWN(SUMIF(V196:V205, RIGHTB(O205, 1), H196:H205)*U205, 2)</f>
        <v>2211.16</v>
      </c>
      <c r="F205" s="8">
        <f t="shared" si="49"/>
        <v>2211.1</v>
      </c>
      <c r="G205" s="8">
        <v>0</v>
      </c>
      <c r="H205" s="8">
        <f t="shared" si="50"/>
        <v>0</v>
      </c>
      <c r="I205" s="8">
        <v>0</v>
      </c>
      <c r="J205" s="8">
        <f t="shared" si="51"/>
        <v>0</v>
      </c>
      <c r="K205" s="8">
        <f t="shared" si="52"/>
        <v>2211.1</v>
      </c>
      <c r="L205" s="8">
        <f t="shared" si="53"/>
        <v>2211.1</v>
      </c>
      <c r="M205" s="6" t="s">
        <v>53</v>
      </c>
      <c r="N205" s="5" t="s">
        <v>387</v>
      </c>
      <c r="O205" s="5" t="s">
        <v>130</v>
      </c>
      <c r="P205" s="5" t="s">
        <v>59</v>
      </c>
      <c r="Q205" s="5" t="s">
        <v>59</v>
      </c>
      <c r="R205" s="5" t="s">
        <v>59</v>
      </c>
      <c r="S205" s="1">
        <v>1</v>
      </c>
      <c r="T205" s="1">
        <v>0</v>
      </c>
      <c r="U205" s="1">
        <v>0.05</v>
      </c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5" t="s">
        <v>53</v>
      </c>
      <c r="AK205" s="5" t="s">
        <v>399</v>
      </c>
    </row>
    <row r="206" spans="1:37" ht="30" customHeight="1">
      <c r="A206" s="6" t="s">
        <v>71</v>
      </c>
      <c r="B206" s="6" t="s">
        <v>53</v>
      </c>
      <c r="C206" s="6" t="s">
        <v>53</v>
      </c>
      <c r="D206" s="7"/>
      <c r="E206" s="8"/>
      <c r="F206" s="8">
        <f>TRUNC(SUMIF(N196:N205, N195, F196:F205),0)</f>
        <v>14284</v>
      </c>
      <c r="G206" s="8"/>
      <c r="H206" s="8">
        <f>TRUNC(SUMIF(N196:N205, N195, H196:H205),0)</f>
        <v>44223</v>
      </c>
      <c r="I206" s="8"/>
      <c r="J206" s="8">
        <f>TRUNC(SUMIF(N196:N205, N195, J196:J205),0)</f>
        <v>0</v>
      </c>
      <c r="K206" s="8"/>
      <c r="L206" s="8">
        <f>F206+H206+J206</f>
        <v>58507</v>
      </c>
      <c r="M206" s="6" t="s">
        <v>53</v>
      </c>
      <c r="N206" s="5" t="s">
        <v>72</v>
      </c>
      <c r="O206" s="5" t="s">
        <v>72</v>
      </c>
      <c r="P206" s="5" t="s">
        <v>53</v>
      </c>
      <c r="Q206" s="5" t="s">
        <v>53</v>
      </c>
      <c r="R206" s="5" t="s">
        <v>53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5" t="s">
        <v>53</v>
      </c>
      <c r="AK206" s="5" t="s">
        <v>53</v>
      </c>
    </row>
    <row r="207" spans="1:37" ht="30" customHeight="1">
      <c r="A207" s="7"/>
      <c r="B207" s="7"/>
      <c r="C207" s="7"/>
      <c r="D207" s="7"/>
      <c r="E207" s="8"/>
      <c r="F207" s="8"/>
      <c r="G207" s="8"/>
      <c r="H207" s="8"/>
      <c r="I207" s="8"/>
      <c r="J207" s="8"/>
      <c r="K207" s="8"/>
      <c r="L207" s="8"/>
      <c r="M207" s="7"/>
    </row>
    <row r="208" spans="1:37" ht="30" customHeight="1">
      <c r="A208" s="16" t="s">
        <v>400</v>
      </c>
      <c r="B208" s="16"/>
      <c r="C208" s="16"/>
      <c r="D208" s="16"/>
      <c r="E208" s="17"/>
      <c r="F208" s="17"/>
      <c r="G208" s="17"/>
      <c r="H208" s="17"/>
      <c r="I208" s="17"/>
      <c r="J208" s="17"/>
      <c r="K208" s="17"/>
      <c r="L208" s="17"/>
      <c r="M208" s="16"/>
      <c r="N208" s="2" t="s">
        <v>401</v>
      </c>
    </row>
    <row r="209" spans="1:37" ht="30" customHeight="1">
      <c r="A209" s="6" t="s">
        <v>323</v>
      </c>
      <c r="B209" s="6" t="s">
        <v>100</v>
      </c>
      <c r="C209" s="6" t="s">
        <v>91</v>
      </c>
      <c r="D209" s="7">
        <v>2.85</v>
      </c>
      <c r="E209" s="8">
        <f>단가대비표!O61</f>
        <v>2700</v>
      </c>
      <c r="F209" s="8">
        <f t="shared" ref="F209:F218" si="54">TRUNC(E209*D209,1)</f>
        <v>7695</v>
      </c>
      <c r="G209" s="8">
        <f>단가대비표!P61</f>
        <v>0</v>
      </c>
      <c r="H209" s="8">
        <f t="shared" ref="H209:H218" si="55">TRUNC(G209*D209,1)</f>
        <v>0</v>
      </c>
      <c r="I209" s="8">
        <f>단가대비표!V61</f>
        <v>0</v>
      </c>
      <c r="J209" s="8">
        <f t="shared" ref="J209:J218" si="56">TRUNC(I209*D209,1)</f>
        <v>0</v>
      </c>
      <c r="K209" s="8">
        <f t="shared" ref="K209:K218" si="57">TRUNC(E209+G209+I209,1)</f>
        <v>2700</v>
      </c>
      <c r="L209" s="8">
        <f t="shared" ref="L209:L218" si="58">TRUNC(F209+H209+J209,1)</f>
        <v>7695</v>
      </c>
      <c r="M209" s="6" t="s">
        <v>53</v>
      </c>
      <c r="N209" s="5" t="s">
        <v>401</v>
      </c>
      <c r="O209" s="5" t="s">
        <v>324</v>
      </c>
      <c r="P209" s="5" t="s">
        <v>59</v>
      </c>
      <c r="Q209" s="5" t="s">
        <v>59</v>
      </c>
      <c r="R209" s="5" t="s">
        <v>60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5" t="s">
        <v>53</v>
      </c>
      <c r="AK209" s="5" t="s">
        <v>404</v>
      </c>
    </row>
    <row r="210" spans="1:37" ht="30" customHeight="1">
      <c r="A210" s="6" t="s">
        <v>326</v>
      </c>
      <c r="B210" s="6" t="s">
        <v>107</v>
      </c>
      <c r="C210" s="6" t="s">
        <v>57</v>
      </c>
      <c r="D210" s="7">
        <v>0.74860000000000004</v>
      </c>
      <c r="E210" s="8">
        <f>단가대비표!O66</f>
        <v>960</v>
      </c>
      <c r="F210" s="8">
        <f t="shared" si="54"/>
        <v>718.6</v>
      </c>
      <c r="G210" s="8">
        <f>단가대비표!P66</f>
        <v>0</v>
      </c>
      <c r="H210" s="8">
        <f t="shared" si="55"/>
        <v>0</v>
      </c>
      <c r="I210" s="8">
        <f>단가대비표!V66</f>
        <v>0</v>
      </c>
      <c r="J210" s="8">
        <f t="shared" si="56"/>
        <v>0</v>
      </c>
      <c r="K210" s="8">
        <f t="shared" si="57"/>
        <v>960</v>
      </c>
      <c r="L210" s="8">
        <f t="shared" si="58"/>
        <v>718.6</v>
      </c>
      <c r="M210" s="6" t="s">
        <v>53</v>
      </c>
      <c r="N210" s="5" t="s">
        <v>401</v>
      </c>
      <c r="O210" s="5" t="s">
        <v>327</v>
      </c>
      <c r="P210" s="5" t="s">
        <v>59</v>
      </c>
      <c r="Q210" s="5" t="s">
        <v>59</v>
      </c>
      <c r="R210" s="5" t="s">
        <v>60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5" t="s">
        <v>53</v>
      </c>
      <c r="AK210" s="5" t="s">
        <v>405</v>
      </c>
    </row>
    <row r="211" spans="1:37" ht="30" customHeight="1">
      <c r="A211" s="6" t="s">
        <v>326</v>
      </c>
      <c r="B211" s="6" t="s">
        <v>329</v>
      </c>
      <c r="C211" s="6" t="s">
        <v>57</v>
      </c>
      <c r="D211" s="7">
        <v>2.7473999999999998</v>
      </c>
      <c r="E211" s="8">
        <f>단가대비표!O68</f>
        <v>1700</v>
      </c>
      <c r="F211" s="8">
        <f t="shared" si="54"/>
        <v>4670.5</v>
      </c>
      <c r="G211" s="8">
        <f>단가대비표!P68</f>
        <v>0</v>
      </c>
      <c r="H211" s="8">
        <f t="shared" si="55"/>
        <v>0</v>
      </c>
      <c r="I211" s="8">
        <f>단가대비표!V68</f>
        <v>0</v>
      </c>
      <c r="J211" s="8">
        <f t="shared" si="56"/>
        <v>0</v>
      </c>
      <c r="K211" s="8">
        <f t="shared" si="57"/>
        <v>1700</v>
      </c>
      <c r="L211" s="8">
        <f t="shared" si="58"/>
        <v>4670.5</v>
      </c>
      <c r="M211" s="6" t="s">
        <v>53</v>
      </c>
      <c r="N211" s="5" t="s">
        <v>401</v>
      </c>
      <c r="O211" s="5" t="s">
        <v>330</v>
      </c>
      <c r="P211" s="5" t="s">
        <v>59</v>
      </c>
      <c r="Q211" s="5" t="s">
        <v>59</v>
      </c>
      <c r="R211" s="5" t="s">
        <v>60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5" t="s">
        <v>53</v>
      </c>
      <c r="AK211" s="5" t="s">
        <v>406</v>
      </c>
    </row>
    <row r="212" spans="1:37" ht="30" customHeight="1">
      <c r="A212" s="6" t="s">
        <v>326</v>
      </c>
      <c r="B212" s="6" t="s">
        <v>332</v>
      </c>
      <c r="C212" s="6" t="s">
        <v>57</v>
      </c>
      <c r="D212" s="7">
        <v>7.5399999999999995E-2</v>
      </c>
      <c r="E212" s="8">
        <f>단가대비표!O70</f>
        <v>3070</v>
      </c>
      <c r="F212" s="8">
        <f t="shared" si="54"/>
        <v>231.4</v>
      </c>
      <c r="G212" s="8">
        <f>단가대비표!P70</f>
        <v>0</v>
      </c>
      <c r="H212" s="8">
        <f t="shared" si="55"/>
        <v>0</v>
      </c>
      <c r="I212" s="8">
        <f>단가대비표!V70</f>
        <v>0</v>
      </c>
      <c r="J212" s="8">
        <f t="shared" si="56"/>
        <v>0</v>
      </c>
      <c r="K212" s="8">
        <f t="shared" si="57"/>
        <v>3070</v>
      </c>
      <c r="L212" s="8">
        <f t="shared" si="58"/>
        <v>231.4</v>
      </c>
      <c r="M212" s="6" t="s">
        <v>53</v>
      </c>
      <c r="N212" s="5" t="s">
        <v>401</v>
      </c>
      <c r="O212" s="5" t="s">
        <v>333</v>
      </c>
      <c r="P212" s="5" t="s">
        <v>59</v>
      </c>
      <c r="Q212" s="5" t="s">
        <v>59</v>
      </c>
      <c r="R212" s="5" t="s">
        <v>60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5" t="s">
        <v>53</v>
      </c>
      <c r="AK212" s="5" t="s">
        <v>407</v>
      </c>
    </row>
    <row r="213" spans="1:37" ht="30" customHeight="1">
      <c r="A213" s="6" t="s">
        <v>326</v>
      </c>
      <c r="B213" s="6" t="s">
        <v>335</v>
      </c>
      <c r="C213" s="6" t="s">
        <v>57</v>
      </c>
      <c r="D213" s="7">
        <v>0.04</v>
      </c>
      <c r="E213" s="8">
        <f>단가대비표!O71</f>
        <v>900</v>
      </c>
      <c r="F213" s="8">
        <f t="shared" si="54"/>
        <v>36</v>
      </c>
      <c r="G213" s="8">
        <f>단가대비표!P71</f>
        <v>0</v>
      </c>
      <c r="H213" s="8">
        <f t="shared" si="55"/>
        <v>0</v>
      </c>
      <c r="I213" s="8">
        <f>단가대비표!V71</f>
        <v>0</v>
      </c>
      <c r="J213" s="8">
        <f t="shared" si="56"/>
        <v>0</v>
      </c>
      <c r="K213" s="8">
        <f t="shared" si="57"/>
        <v>900</v>
      </c>
      <c r="L213" s="8">
        <f t="shared" si="58"/>
        <v>36</v>
      </c>
      <c r="M213" s="6" t="s">
        <v>53</v>
      </c>
      <c r="N213" s="5" t="s">
        <v>401</v>
      </c>
      <c r="O213" s="5" t="s">
        <v>336</v>
      </c>
      <c r="P213" s="5" t="s">
        <v>59</v>
      </c>
      <c r="Q213" s="5" t="s">
        <v>59</v>
      </c>
      <c r="R213" s="5" t="s">
        <v>60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5" t="s">
        <v>53</v>
      </c>
      <c r="AK213" s="5" t="s">
        <v>408</v>
      </c>
    </row>
    <row r="214" spans="1:37" ht="30" customHeight="1">
      <c r="A214" s="6" t="s">
        <v>374</v>
      </c>
      <c r="B214" s="6" t="s">
        <v>375</v>
      </c>
      <c r="C214" s="6" t="s">
        <v>96</v>
      </c>
      <c r="D214" s="7">
        <v>0.188</v>
      </c>
      <c r="E214" s="8">
        <f>단가대비표!O65</f>
        <v>23000</v>
      </c>
      <c r="F214" s="8">
        <f t="shared" si="54"/>
        <v>4324</v>
      </c>
      <c r="G214" s="8">
        <f>단가대비표!P65</f>
        <v>0</v>
      </c>
      <c r="H214" s="8">
        <f t="shared" si="55"/>
        <v>0</v>
      </c>
      <c r="I214" s="8">
        <f>단가대비표!V65</f>
        <v>0</v>
      </c>
      <c r="J214" s="8">
        <f t="shared" si="56"/>
        <v>0</v>
      </c>
      <c r="K214" s="8">
        <f t="shared" si="57"/>
        <v>23000</v>
      </c>
      <c r="L214" s="8">
        <f t="shared" si="58"/>
        <v>4324</v>
      </c>
      <c r="M214" s="6" t="s">
        <v>53</v>
      </c>
      <c r="N214" s="5" t="s">
        <v>401</v>
      </c>
      <c r="O214" s="5" t="s">
        <v>376</v>
      </c>
      <c r="P214" s="5" t="s">
        <v>59</v>
      </c>
      <c r="Q214" s="5" t="s">
        <v>59</v>
      </c>
      <c r="R214" s="5" t="s">
        <v>60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5" t="s">
        <v>53</v>
      </c>
      <c r="AK214" s="5" t="s">
        <v>409</v>
      </c>
    </row>
    <row r="215" spans="1:37" ht="30" customHeight="1">
      <c r="A215" s="6" t="s">
        <v>251</v>
      </c>
      <c r="B215" s="6" t="s">
        <v>252</v>
      </c>
      <c r="C215" s="6" t="s">
        <v>115</v>
      </c>
      <c r="D215" s="7">
        <v>5.7000000000000002E-3</v>
      </c>
      <c r="E215" s="8">
        <f>단가대비표!O94</f>
        <v>369000</v>
      </c>
      <c r="F215" s="8">
        <f t="shared" si="54"/>
        <v>2103.3000000000002</v>
      </c>
      <c r="G215" s="8">
        <f>단가대비표!P94</f>
        <v>0</v>
      </c>
      <c r="H215" s="8">
        <f t="shared" si="55"/>
        <v>0</v>
      </c>
      <c r="I215" s="8">
        <f>단가대비표!V94</f>
        <v>0</v>
      </c>
      <c r="J215" s="8">
        <f t="shared" si="56"/>
        <v>0</v>
      </c>
      <c r="K215" s="8">
        <f t="shared" si="57"/>
        <v>369000</v>
      </c>
      <c r="L215" s="8">
        <f t="shared" si="58"/>
        <v>2103.3000000000002</v>
      </c>
      <c r="M215" s="6" t="s">
        <v>53</v>
      </c>
      <c r="N215" s="5" t="s">
        <v>401</v>
      </c>
      <c r="O215" s="5" t="s">
        <v>253</v>
      </c>
      <c r="P215" s="5" t="s">
        <v>59</v>
      </c>
      <c r="Q215" s="5" t="s">
        <v>59</v>
      </c>
      <c r="R215" s="5" t="s">
        <v>60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5" t="s">
        <v>53</v>
      </c>
      <c r="AK215" s="5" t="s">
        <v>410</v>
      </c>
    </row>
    <row r="216" spans="1:37" ht="30" customHeight="1">
      <c r="A216" s="6" t="s">
        <v>379</v>
      </c>
      <c r="B216" s="6" t="s">
        <v>380</v>
      </c>
      <c r="C216" s="6" t="s">
        <v>381</v>
      </c>
      <c r="D216" s="7">
        <v>0.26500000000000001</v>
      </c>
      <c r="E216" s="8">
        <f>단가대비표!O293</f>
        <v>1179</v>
      </c>
      <c r="F216" s="8">
        <f t="shared" si="54"/>
        <v>312.39999999999998</v>
      </c>
      <c r="G216" s="8">
        <f>단가대비표!P293</f>
        <v>0</v>
      </c>
      <c r="H216" s="8">
        <f t="shared" si="55"/>
        <v>0</v>
      </c>
      <c r="I216" s="8">
        <f>단가대비표!V293</f>
        <v>0</v>
      </c>
      <c r="J216" s="8">
        <f t="shared" si="56"/>
        <v>0</v>
      </c>
      <c r="K216" s="8">
        <f t="shared" si="57"/>
        <v>1179</v>
      </c>
      <c r="L216" s="8">
        <f t="shared" si="58"/>
        <v>312.39999999999998</v>
      </c>
      <c r="M216" s="6" t="s">
        <v>53</v>
      </c>
      <c r="N216" s="5" t="s">
        <v>401</v>
      </c>
      <c r="O216" s="5" t="s">
        <v>382</v>
      </c>
      <c r="P216" s="5" t="s">
        <v>59</v>
      </c>
      <c r="Q216" s="5" t="s">
        <v>59</v>
      </c>
      <c r="R216" s="5" t="s">
        <v>60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5" t="s">
        <v>53</v>
      </c>
      <c r="AK216" s="5" t="s">
        <v>411</v>
      </c>
    </row>
    <row r="217" spans="1:37" ht="30" customHeight="1">
      <c r="A217" s="6" t="s">
        <v>193</v>
      </c>
      <c r="B217" s="6" t="s">
        <v>120</v>
      </c>
      <c r="C217" s="6" t="s">
        <v>121</v>
      </c>
      <c r="D217" s="7">
        <v>0.27300000000000002</v>
      </c>
      <c r="E217" s="8">
        <f>단가대비표!O234</f>
        <v>0</v>
      </c>
      <c r="F217" s="8">
        <f t="shared" si="54"/>
        <v>0</v>
      </c>
      <c r="G217" s="8">
        <f>단가대비표!P234</f>
        <v>161990</v>
      </c>
      <c r="H217" s="8">
        <f t="shared" si="55"/>
        <v>44223.199999999997</v>
      </c>
      <c r="I217" s="8">
        <f>단가대비표!V234</f>
        <v>0</v>
      </c>
      <c r="J217" s="8">
        <f t="shared" si="56"/>
        <v>0</v>
      </c>
      <c r="K217" s="8">
        <f t="shared" si="57"/>
        <v>161990</v>
      </c>
      <c r="L217" s="8">
        <f t="shared" si="58"/>
        <v>44223.199999999997</v>
      </c>
      <c r="M217" s="6" t="s">
        <v>53</v>
      </c>
      <c r="N217" s="5" t="s">
        <v>401</v>
      </c>
      <c r="O217" s="5" t="s">
        <v>338</v>
      </c>
      <c r="P217" s="5" t="s">
        <v>59</v>
      </c>
      <c r="Q217" s="5" t="s">
        <v>59</v>
      </c>
      <c r="R217" s="5" t="s">
        <v>60</v>
      </c>
      <c r="S217" s="1"/>
      <c r="T217" s="1"/>
      <c r="U217" s="1"/>
      <c r="V217" s="1">
        <v>1</v>
      </c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5" t="s">
        <v>53</v>
      </c>
      <c r="AK217" s="5" t="s">
        <v>412</v>
      </c>
    </row>
    <row r="218" spans="1:37" ht="30" customHeight="1">
      <c r="A218" s="6" t="s">
        <v>127</v>
      </c>
      <c r="B218" s="6" t="s">
        <v>128</v>
      </c>
      <c r="C218" s="6" t="s">
        <v>129</v>
      </c>
      <c r="D218" s="7">
        <v>1</v>
      </c>
      <c r="E218" s="8">
        <f>ROUNDDOWN(SUMIF(V209:V218, RIGHTB(O218, 1), H209:H218)*U218, 2)</f>
        <v>2211.16</v>
      </c>
      <c r="F218" s="8">
        <f t="shared" si="54"/>
        <v>2211.1</v>
      </c>
      <c r="G218" s="8">
        <v>0</v>
      </c>
      <c r="H218" s="8">
        <f t="shared" si="55"/>
        <v>0</v>
      </c>
      <c r="I218" s="8">
        <v>0</v>
      </c>
      <c r="J218" s="8">
        <f t="shared" si="56"/>
        <v>0</v>
      </c>
      <c r="K218" s="8">
        <f t="shared" si="57"/>
        <v>2211.1</v>
      </c>
      <c r="L218" s="8">
        <f t="shared" si="58"/>
        <v>2211.1</v>
      </c>
      <c r="M218" s="6" t="s">
        <v>53</v>
      </c>
      <c r="N218" s="5" t="s">
        <v>401</v>
      </c>
      <c r="O218" s="5" t="s">
        <v>130</v>
      </c>
      <c r="P218" s="5" t="s">
        <v>59</v>
      </c>
      <c r="Q218" s="5" t="s">
        <v>59</v>
      </c>
      <c r="R218" s="5" t="s">
        <v>59</v>
      </c>
      <c r="S218" s="1">
        <v>1</v>
      </c>
      <c r="T218" s="1">
        <v>0</v>
      </c>
      <c r="U218" s="1">
        <v>0.05</v>
      </c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5" t="s">
        <v>53</v>
      </c>
      <c r="AK218" s="5" t="s">
        <v>413</v>
      </c>
    </row>
    <row r="219" spans="1:37" ht="30" customHeight="1">
      <c r="A219" s="6" t="s">
        <v>71</v>
      </c>
      <c r="B219" s="6" t="s">
        <v>53</v>
      </c>
      <c r="C219" s="6" t="s">
        <v>53</v>
      </c>
      <c r="D219" s="7"/>
      <c r="E219" s="8"/>
      <c r="F219" s="8">
        <f>TRUNC(SUMIF(N209:N218, N208, F209:F218),0)</f>
        <v>22302</v>
      </c>
      <c r="G219" s="8"/>
      <c r="H219" s="8">
        <f>TRUNC(SUMIF(N209:N218, N208, H209:H218),0)</f>
        <v>44223</v>
      </c>
      <c r="I219" s="8"/>
      <c r="J219" s="8">
        <f>TRUNC(SUMIF(N209:N218, N208, J209:J218),0)</f>
        <v>0</v>
      </c>
      <c r="K219" s="8"/>
      <c r="L219" s="8">
        <f>F219+H219+J219</f>
        <v>66525</v>
      </c>
      <c r="M219" s="6" t="s">
        <v>53</v>
      </c>
      <c r="N219" s="5" t="s">
        <v>72</v>
      </c>
      <c r="O219" s="5" t="s">
        <v>72</v>
      </c>
      <c r="P219" s="5" t="s">
        <v>53</v>
      </c>
      <c r="Q219" s="5" t="s">
        <v>53</v>
      </c>
      <c r="R219" s="5" t="s">
        <v>53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5" t="s">
        <v>53</v>
      </c>
      <c r="AK219" s="5" t="s">
        <v>53</v>
      </c>
    </row>
    <row r="220" spans="1:37" ht="30" customHeight="1">
      <c r="A220" s="7"/>
      <c r="B220" s="7"/>
      <c r="C220" s="7"/>
      <c r="D220" s="7"/>
      <c r="E220" s="8"/>
      <c r="F220" s="8"/>
      <c r="G220" s="8"/>
      <c r="H220" s="8"/>
      <c r="I220" s="8"/>
      <c r="J220" s="8"/>
      <c r="K220" s="8"/>
      <c r="L220" s="8"/>
      <c r="M220" s="7"/>
    </row>
    <row r="221" spans="1:37" ht="30" customHeight="1">
      <c r="A221" s="16" t="s">
        <v>414</v>
      </c>
      <c r="B221" s="16"/>
      <c r="C221" s="16"/>
      <c r="D221" s="16"/>
      <c r="E221" s="17"/>
      <c r="F221" s="17"/>
      <c r="G221" s="17"/>
      <c r="H221" s="17"/>
      <c r="I221" s="17"/>
      <c r="J221" s="17"/>
      <c r="K221" s="17"/>
      <c r="L221" s="17"/>
      <c r="M221" s="16"/>
      <c r="N221" s="2" t="s">
        <v>415</v>
      </c>
    </row>
    <row r="222" spans="1:37" ht="30" customHeight="1">
      <c r="A222" s="6" t="s">
        <v>421</v>
      </c>
      <c r="B222" s="6" t="s">
        <v>422</v>
      </c>
      <c r="C222" s="6" t="s">
        <v>57</v>
      </c>
      <c r="D222" s="7">
        <v>0.12</v>
      </c>
      <c r="E222" s="8">
        <f>단가대비표!O73</f>
        <v>20830</v>
      </c>
      <c r="F222" s="8">
        <f t="shared" ref="F222:F231" si="59">TRUNC(E222*D222,1)</f>
        <v>2499.6</v>
      </c>
      <c r="G222" s="8">
        <f>단가대비표!P73</f>
        <v>0</v>
      </c>
      <c r="H222" s="8">
        <f t="shared" ref="H222:H231" si="60">TRUNC(G222*D222,1)</f>
        <v>0</v>
      </c>
      <c r="I222" s="8">
        <f>단가대비표!V73</f>
        <v>0</v>
      </c>
      <c r="J222" s="8">
        <f t="shared" ref="J222:J231" si="61">TRUNC(I222*D222,1)</f>
        <v>0</v>
      </c>
      <c r="K222" s="8">
        <f t="shared" ref="K222:K231" si="62">TRUNC(E222+G222+I222,1)</f>
        <v>20830</v>
      </c>
      <c r="L222" s="8">
        <f t="shared" ref="L222:L231" si="63">TRUNC(F222+H222+J222,1)</f>
        <v>2499.6</v>
      </c>
      <c r="M222" s="6" t="s">
        <v>53</v>
      </c>
      <c r="N222" s="5" t="s">
        <v>415</v>
      </c>
      <c r="O222" s="5" t="s">
        <v>423</v>
      </c>
      <c r="P222" s="5" t="s">
        <v>59</v>
      </c>
      <c r="Q222" s="5" t="s">
        <v>59</v>
      </c>
      <c r="R222" s="5" t="s">
        <v>60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5" t="s">
        <v>53</v>
      </c>
      <c r="AK222" s="5" t="s">
        <v>424</v>
      </c>
    </row>
    <row r="223" spans="1:37" ht="30" customHeight="1">
      <c r="A223" s="6" t="s">
        <v>421</v>
      </c>
      <c r="B223" s="6" t="s">
        <v>425</v>
      </c>
      <c r="C223" s="6" t="s">
        <v>57</v>
      </c>
      <c r="D223" s="7">
        <v>0.12</v>
      </c>
      <c r="E223" s="8">
        <f>단가대비표!O74</f>
        <v>6640</v>
      </c>
      <c r="F223" s="8">
        <f t="shared" si="59"/>
        <v>796.8</v>
      </c>
      <c r="G223" s="8">
        <f>단가대비표!P74</f>
        <v>0</v>
      </c>
      <c r="H223" s="8">
        <f t="shared" si="60"/>
        <v>0</v>
      </c>
      <c r="I223" s="8">
        <f>단가대비표!V74</f>
        <v>0</v>
      </c>
      <c r="J223" s="8">
        <f t="shared" si="61"/>
        <v>0</v>
      </c>
      <c r="K223" s="8">
        <f t="shared" si="62"/>
        <v>6640</v>
      </c>
      <c r="L223" s="8">
        <f t="shared" si="63"/>
        <v>796.8</v>
      </c>
      <c r="M223" s="6" t="s">
        <v>53</v>
      </c>
      <c r="N223" s="5" t="s">
        <v>415</v>
      </c>
      <c r="O223" s="5" t="s">
        <v>426</v>
      </c>
      <c r="P223" s="5" t="s">
        <v>59</v>
      </c>
      <c r="Q223" s="5" t="s">
        <v>59</v>
      </c>
      <c r="R223" s="5" t="s">
        <v>60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5" t="s">
        <v>53</v>
      </c>
      <c r="AK223" s="5" t="s">
        <v>427</v>
      </c>
    </row>
    <row r="224" spans="1:37" ht="30" customHeight="1">
      <c r="A224" s="6" t="s">
        <v>421</v>
      </c>
      <c r="B224" s="6" t="s">
        <v>428</v>
      </c>
      <c r="C224" s="6" t="s">
        <v>57</v>
      </c>
      <c r="D224" s="7">
        <v>0.24</v>
      </c>
      <c r="E224" s="8">
        <f>단가대비표!O75</f>
        <v>24500</v>
      </c>
      <c r="F224" s="8">
        <f t="shared" si="59"/>
        <v>5880</v>
      </c>
      <c r="G224" s="8">
        <f>단가대비표!P75</f>
        <v>0</v>
      </c>
      <c r="H224" s="8">
        <f t="shared" si="60"/>
        <v>0</v>
      </c>
      <c r="I224" s="8">
        <f>단가대비표!V75</f>
        <v>0</v>
      </c>
      <c r="J224" s="8">
        <f t="shared" si="61"/>
        <v>0</v>
      </c>
      <c r="K224" s="8">
        <f t="shared" si="62"/>
        <v>24500</v>
      </c>
      <c r="L224" s="8">
        <f t="shared" si="63"/>
        <v>5880</v>
      </c>
      <c r="M224" s="6" t="s">
        <v>53</v>
      </c>
      <c r="N224" s="5" t="s">
        <v>415</v>
      </c>
      <c r="O224" s="5" t="s">
        <v>429</v>
      </c>
      <c r="P224" s="5" t="s">
        <v>59</v>
      </c>
      <c r="Q224" s="5" t="s">
        <v>59</v>
      </c>
      <c r="R224" s="5" t="s">
        <v>60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5" t="s">
        <v>53</v>
      </c>
      <c r="AK224" s="5" t="s">
        <v>430</v>
      </c>
    </row>
    <row r="225" spans="1:37" ht="30" customHeight="1">
      <c r="A225" s="6" t="s">
        <v>421</v>
      </c>
      <c r="B225" s="6" t="s">
        <v>431</v>
      </c>
      <c r="C225" s="6" t="s">
        <v>57</v>
      </c>
      <c r="D225" s="7">
        <v>0.24</v>
      </c>
      <c r="E225" s="8">
        <f>단가대비표!O79</f>
        <v>0</v>
      </c>
      <c r="F225" s="8">
        <f t="shared" si="59"/>
        <v>0</v>
      </c>
      <c r="G225" s="8">
        <f>단가대비표!P79</f>
        <v>0</v>
      </c>
      <c r="H225" s="8">
        <f t="shared" si="60"/>
        <v>0</v>
      </c>
      <c r="I225" s="8">
        <f>단가대비표!V79</f>
        <v>0</v>
      </c>
      <c r="J225" s="8">
        <f t="shared" si="61"/>
        <v>0</v>
      </c>
      <c r="K225" s="8">
        <f t="shared" si="62"/>
        <v>0</v>
      </c>
      <c r="L225" s="8">
        <f t="shared" si="63"/>
        <v>0</v>
      </c>
      <c r="M225" s="6" t="s">
        <v>53</v>
      </c>
      <c r="N225" s="5" t="s">
        <v>415</v>
      </c>
      <c r="O225" s="5" t="s">
        <v>432</v>
      </c>
      <c r="P225" s="5" t="s">
        <v>59</v>
      </c>
      <c r="Q225" s="5" t="s">
        <v>59</v>
      </c>
      <c r="R225" s="5" t="s">
        <v>60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5" t="s">
        <v>53</v>
      </c>
      <c r="AK225" s="5" t="s">
        <v>433</v>
      </c>
    </row>
    <row r="226" spans="1:37" ht="30" customHeight="1">
      <c r="A226" s="6" t="s">
        <v>421</v>
      </c>
      <c r="B226" s="6" t="s">
        <v>434</v>
      </c>
      <c r="C226" s="6" t="s">
        <v>57</v>
      </c>
      <c r="D226" s="7">
        <v>0.12</v>
      </c>
      <c r="E226" s="8">
        <f>단가대비표!O77</f>
        <v>0</v>
      </c>
      <c r="F226" s="8">
        <f t="shared" si="59"/>
        <v>0</v>
      </c>
      <c r="G226" s="8">
        <f>단가대비표!P77</f>
        <v>0</v>
      </c>
      <c r="H226" s="8">
        <f t="shared" si="60"/>
        <v>0</v>
      </c>
      <c r="I226" s="8">
        <f>단가대비표!V77</f>
        <v>0</v>
      </c>
      <c r="J226" s="8">
        <f t="shared" si="61"/>
        <v>0</v>
      </c>
      <c r="K226" s="8">
        <f t="shared" si="62"/>
        <v>0</v>
      </c>
      <c r="L226" s="8">
        <f t="shared" si="63"/>
        <v>0</v>
      </c>
      <c r="M226" s="6" t="s">
        <v>53</v>
      </c>
      <c r="N226" s="5" t="s">
        <v>415</v>
      </c>
      <c r="O226" s="5" t="s">
        <v>435</v>
      </c>
      <c r="P226" s="5" t="s">
        <v>59</v>
      </c>
      <c r="Q226" s="5" t="s">
        <v>59</v>
      </c>
      <c r="R226" s="5" t="s">
        <v>60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5" t="s">
        <v>53</v>
      </c>
      <c r="AK226" s="5" t="s">
        <v>436</v>
      </c>
    </row>
    <row r="227" spans="1:37" ht="30" customHeight="1">
      <c r="A227" s="6" t="s">
        <v>421</v>
      </c>
      <c r="B227" s="6" t="s">
        <v>437</v>
      </c>
      <c r="C227" s="6" t="s">
        <v>57</v>
      </c>
      <c r="D227" s="7">
        <v>0.24</v>
      </c>
      <c r="E227" s="8">
        <f>단가대비표!O78</f>
        <v>0</v>
      </c>
      <c r="F227" s="8">
        <f t="shared" si="59"/>
        <v>0</v>
      </c>
      <c r="G227" s="8">
        <f>단가대비표!P78</f>
        <v>0</v>
      </c>
      <c r="H227" s="8">
        <f t="shared" si="60"/>
        <v>0</v>
      </c>
      <c r="I227" s="8">
        <f>단가대비표!V78</f>
        <v>0</v>
      </c>
      <c r="J227" s="8">
        <f t="shared" si="61"/>
        <v>0</v>
      </c>
      <c r="K227" s="8">
        <f t="shared" si="62"/>
        <v>0</v>
      </c>
      <c r="L227" s="8">
        <f t="shared" si="63"/>
        <v>0</v>
      </c>
      <c r="M227" s="6" t="s">
        <v>53</v>
      </c>
      <c r="N227" s="5" t="s">
        <v>415</v>
      </c>
      <c r="O227" s="5" t="s">
        <v>438</v>
      </c>
      <c r="P227" s="5" t="s">
        <v>59</v>
      </c>
      <c r="Q227" s="5" t="s">
        <v>59</v>
      </c>
      <c r="R227" s="5" t="s">
        <v>60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5" t="s">
        <v>53</v>
      </c>
      <c r="AK227" s="5" t="s">
        <v>439</v>
      </c>
    </row>
    <row r="228" spans="1:37" ht="30" customHeight="1">
      <c r="A228" s="6" t="s">
        <v>421</v>
      </c>
      <c r="B228" s="6" t="s">
        <v>440</v>
      </c>
      <c r="C228" s="6" t="s">
        <v>57</v>
      </c>
      <c r="D228" s="7">
        <v>0.36</v>
      </c>
      <c r="E228" s="8">
        <f>단가대비표!O80</f>
        <v>10000</v>
      </c>
      <c r="F228" s="8">
        <f t="shared" si="59"/>
        <v>3600</v>
      </c>
      <c r="G228" s="8">
        <f>단가대비표!P80</f>
        <v>0</v>
      </c>
      <c r="H228" s="8">
        <f t="shared" si="60"/>
        <v>0</v>
      </c>
      <c r="I228" s="8">
        <f>단가대비표!V80</f>
        <v>0</v>
      </c>
      <c r="J228" s="8">
        <f t="shared" si="61"/>
        <v>0</v>
      </c>
      <c r="K228" s="8">
        <f t="shared" si="62"/>
        <v>10000</v>
      </c>
      <c r="L228" s="8">
        <f t="shared" si="63"/>
        <v>3600</v>
      </c>
      <c r="M228" s="6" t="s">
        <v>53</v>
      </c>
      <c r="N228" s="5" t="s">
        <v>415</v>
      </c>
      <c r="O228" s="5" t="s">
        <v>441</v>
      </c>
      <c r="P228" s="5" t="s">
        <v>59</v>
      </c>
      <c r="Q228" s="5" t="s">
        <v>59</v>
      </c>
      <c r="R228" s="5" t="s">
        <v>60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5" t="s">
        <v>53</v>
      </c>
      <c r="AK228" s="5" t="s">
        <v>442</v>
      </c>
    </row>
    <row r="229" spans="1:37" ht="30" customHeight="1">
      <c r="A229" s="6" t="s">
        <v>421</v>
      </c>
      <c r="B229" s="6" t="s">
        <v>443</v>
      </c>
      <c r="C229" s="6" t="s">
        <v>57</v>
      </c>
      <c r="D229" s="7">
        <v>0.36</v>
      </c>
      <c r="E229" s="8">
        <f>단가대비표!O81</f>
        <v>9000</v>
      </c>
      <c r="F229" s="8">
        <f t="shared" si="59"/>
        <v>3240</v>
      </c>
      <c r="G229" s="8">
        <f>단가대비표!P81</f>
        <v>0</v>
      </c>
      <c r="H229" s="8">
        <f t="shared" si="60"/>
        <v>0</v>
      </c>
      <c r="I229" s="8">
        <f>단가대비표!V81</f>
        <v>0</v>
      </c>
      <c r="J229" s="8">
        <f t="shared" si="61"/>
        <v>0</v>
      </c>
      <c r="K229" s="8">
        <f t="shared" si="62"/>
        <v>9000</v>
      </c>
      <c r="L229" s="8">
        <f t="shared" si="63"/>
        <v>3240</v>
      </c>
      <c r="M229" s="6" t="s">
        <v>53</v>
      </c>
      <c r="N229" s="5" t="s">
        <v>415</v>
      </c>
      <c r="O229" s="5" t="s">
        <v>444</v>
      </c>
      <c r="P229" s="5" t="s">
        <v>59</v>
      </c>
      <c r="Q229" s="5" t="s">
        <v>59</v>
      </c>
      <c r="R229" s="5" t="s">
        <v>60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5" t="s">
        <v>53</v>
      </c>
      <c r="AK229" s="5" t="s">
        <v>445</v>
      </c>
    </row>
    <row r="230" spans="1:37" ht="30" customHeight="1">
      <c r="A230" s="6" t="s">
        <v>446</v>
      </c>
      <c r="B230" s="6" t="s">
        <v>447</v>
      </c>
      <c r="C230" s="6" t="s">
        <v>115</v>
      </c>
      <c r="D230" s="7">
        <v>3.15E-2</v>
      </c>
      <c r="E230" s="8">
        <f>단가대비표!O95</f>
        <v>389221.55</v>
      </c>
      <c r="F230" s="8">
        <f t="shared" si="59"/>
        <v>12260.4</v>
      </c>
      <c r="G230" s="8">
        <f>단가대비표!P95</f>
        <v>0</v>
      </c>
      <c r="H230" s="8">
        <f t="shared" si="60"/>
        <v>0</v>
      </c>
      <c r="I230" s="8">
        <f>단가대비표!V95</f>
        <v>0</v>
      </c>
      <c r="J230" s="8">
        <f t="shared" si="61"/>
        <v>0</v>
      </c>
      <c r="K230" s="8">
        <f t="shared" si="62"/>
        <v>389221.5</v>
      </c>
      <c r="L230" s="8">
        <f t="shared" si="63"/>
        <v>12260.4</v>
      </c>
      <c r="M230" s="6" t="s">
        <v>53</v>
      </c>
      <c r="N230" s="5" t="s">
        <v>415</v>
      </c>
      <c r="O230" s="5" t="s">
        <v>448</v>
      </c>
      <c r="P230" s="5" t="s">
        <v>59</v>
      </c>
      <c r="Q230" s="5" t="s">
        <v>59</v>
      </c>
      <c r="R230" s="5" t="s">
        <v>60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5" t="s">
        <v>53</v>
      </c>
      <c r="AK230" s="5" t="s">
        <v>449</v>
      </c>
    </row>
    <row r="231" spans="1:37" ht="30" customHeight="1">
      <c r="A231" s="6" t="s">
        <v>193</v>
      </c>
      <c r="B231" s="6" t="s">
        <v>124</v>
      </c>
      <c r="C231" s="6" t="s">
        <v>121</v>
      </c>
      <c r="D231" s="7">
        <v>0.6</v>
      </c>
      <c r="E231" s="8">
        <f>단가대비표!O233</f>
        <v>0</v>
      </c>
      <c r="F231" s="8">
        <f t="shared" si="59"/>
        <v>0</v>
      </c>
      <c r="G231" s="8">
        <f>단가대비표!P233</f>
        <v>89566</v>
      </c>
      <c r="H231" s="8">
        <f t="shared" si="60"/>
        <v>53739.6</v>
      </c>
      <c r="I231" s="8">
        <f>단가대비표!V233</f>
        <v>0</v>
      </c>
      <c r="J231" s="8">
        <f t="shared" si="61"/>
        <v>0</v>
      </c>
      <c r="K231" s="8">
        <f t="shared" si="62"/>
        <v>89566</v>
      </c>
      <c r="L231" s="8">
        <f t="shared" si="63"/>
        <v>53739.6</v>
      </c>
      <c r="M231" s="6" t="s">
        <v>53</v>
      </c>
      <c r="N231" s="5" t="s">
        <v>415</v>
      </c>
      <c r="O231" s="5" t="s">
        <v>258</v>
      </c>
      <c r="P231" s="5" t="s">
        <v>59</v>
      </c>
      <c r="Q231" s="5" t="s">
        <v>59</v>
      </c>
      <c r="R231" s="5" t="s">
        <v>60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5" t="s">
        <v>53</v>
      </c>
      <c r="AK231" s="5" t="s">
        <v>450</v>
      </c>
    </row>
    <row r="232" spans="1:37" ht="30" customHeight="1">
      <c r="A232" s="6" t="s">
        <v>71</v>
      </c>
      <c r="B232" s="6" t="s">
        <v>53</v>
      </c>
      <c r="C232" s="6" t="s">
        <v>53</v>
      </c>
      <c r="D232" s="7"/>
      <c r="E232" s="8"/>
      <c r="F232" s="8">
        <f>TRUNC(SUMIF(N222:N231, N221, F222:F231),0)</f>
        <v>28276</v>
      </c>
      <c r="G232" s="8"/>
      <c r="H232" s="8">
        <f>TRUNC(SUMIF(N222:N231, N221, H222:H231),0)</f>
        <v>53739</v>
      </c>
      <c r="I232" s="8"/>
      <c r="J232" s="8">
        <f>TRUNC(SUMIF(N222:N231, N221, J222:J231),0)</f>
        <v>0</v>
      </c>
      <c r="K232" s="8"/>
      <c r="L232" s="8">
        <f>F232+H232+J232</f>
        <v>82015</v>
      </c>
      <c r="M232" s="6" t="s">
        <v>53</v>
      </c>
      <c r="N232" s="5" t="s">
        <v>72</v>
      </c>
      <c r="O232" s="5" t="s">
        <v>72</v>
      </c>
      <c r="P232" s="5" t="s">
        <v>53</v>
      </c>
      <c r="Q232" s="5" t="s">
        <v>53</v>
      </c>
      <c r="R232" s="5" t="s">
        <v>53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5" t="s">
        <v>53</v>
      </c>
      <c r="AK232" s="5" t="s">
        <v>53</v>
      </c>
    </row>
    <row r="233" spans="1:37" ht="30" customHeight="1">
      <c r="A233" s="7"/>
      <c r="B233" s="7"/>
      <c r="C233" s="7"/>
      <c r="D233" s="7"/>
      <c r="E233" s="8"/>
      <c r="F233" s="8"/>
      <c r="G233" s="8"/>
      <c r="H233" s="8"/>
      <c r="I233" s="8"/>
      <c r="J233" s="8"/>
      <c r="K233" s="8"/>
      <c r="L233" s="8"/>
      <c r="M233" s="7"/>
    </row>
    <row r="234" spans="1:37" ht="30" customHeight="1">
      <c r="A234" s="16" t="s">
        <v>451</v>
      </c>
      <c r="B234" s="16"/>
      <c r="C234" s="16"/>
      <c r="D234" s="16"/>
      <c r="E234" s="17"/>
      <c r="F234" s="17"/>
      <c r="G234" s="17"/>
      <c r="H234" s="17"/>
      <c r="I234" s="17"/>
      <c r="J234" s="17"/>
      <c r="K234" s="17"/>
      <c r="L234" s="17"/>
      <c r="M234" s="16"/>
      <c r="N234" s="2" t="s">
        <v>452</v>
      </c>
    </row>
    <row r="235" spans="1:37" ht="30" customHeight="1">
      <c r="A235" s="6" t="s">
        <v>421</v>
      </c>
      <c r="B235" s="6" t="s">
        <v>422</v>
      </c>
      <c r="C235" s="6" t="s">
        <v>57</v>
      </c>
      <c r="D235" s="7">
        <v>0.2</v>
      </c>
      <c r="E235" s="8">
        <f>단가대비표!O73</f>
        <v>20830</v>
      </c>
      <c r="F235" s="8">
        <f t="shared" ref="F235:F244" si="64">TRUNC(E235*D235,1)</f>
        <v>4166</v>
      </c>
      <c r="G235" s="8">
        <f>단가대비표!P73</f>
        <v>0</v>
      </c>
      <c r="H235" s="8">
        <f t="shared" ref="H235:H244" si="65">TRUNC(G235*D235,1)</f>
        <v>0</v>
      </c>
      <c r="I235" s="8">
        <f>단가대비표!V73</f>
        <v>0</v>
      </c>
      <c r="J235" s="8">
        <f t="shared" ref="J235:J244" si="66">TRUNC(I235*D235,1)</f>
        <v>0</v>
      </c>
      <c r="K235" s="8">
        <f t="shared" ref="K235:K244" si="67">TRUNC(E235+G235+I235,1)</f>
        <v>20830</v>
      </c>
      <c r="L235" s="8">
        <f t="shared" ref="L235:L244" si="68">TRUNC(F235+H235+J235,1)</f>
        <v>4166</v>
      </c>
      <c r="M235" s="6" t="s">
        <v>53</v>
      </c>
      <c r="N235" s="5" t="s">
        <v>452</v>
      </c>
      <c r="O235" s="5" t="s">
        <v>423</v>
      </c>
      <c r="P235" s="5" t="s">
        <v>59</v>
      </c>
      <c r="Q235" s="5" t="s">
        <v>59</v>
      </c>
      <c r="R235" s="5" t="s">
        <v>60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5" t="s">
        <v>53</v>
      </c>
      <c r="AK235" s="5" t="s">
        <v>455</v>
      </c>
    </row>
    <row r="236" spans="1:37" ht="30" customHeight="1">
      <c r="A236" s="6" t="s">
        <v>421</v>
      </c>
      <c r="B236" s="6" t="s">
        <v>425</v>
      </c>
      <c r="C236" s="6" t="s">
        <v>57</v>
      </c>
      <c r="D236" s="7">
        <v>0.2</v>
      </c>
      <c r="E236" s="8">
        <f>단가대비표!O74</f>
        <v>6640</v>
      </c>
      <c r="F236" s="8">
        <f t="shared" si="64"/>
        <v>1328</v>
      </c>
      <c r="G236" s="8">
        <f>단가대비표!P74</f>
        <v>0</v>
      </c>
      <c r="H236" s="8">
        <f t="shared" si="65"/>
        <v>0</v>
      </c>
      <c r="I236" s="8">
        <f>단가대비표!V74</f>
        <v>0</v>
      </c>
      <c r="J236" s="8">
        <f t="shared" si="66"/>
        <v>0</v>
      </c>
      <c r="K236" s="8">
        <f t="shared" si="67"/>
        <v>6640</v>
      </c>
      <c r="L236" s="8">
        <f t="shared" si="68"/>
        <v>1328</v>
      </c>
      <c r="M236" s="6" t="s">
        <v>53</v>
      </c>
      <c r="N236" s="5" t="s">
        <v>452</v>
      </c>
      <c r="O236" s="5" t="s">
        <v>426</v>
      </c>
      <c r="P236" s="5" t="s">
        <v>59</v>
      </c>
      <c r="Q236" s="5" t="s">
        <v>59</v>
      </c>
      <c r="R236" s="5" t="s">
        <v>60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5" t="s">
        <v>53</v>
      </c>
      <c r="AK236" s="5" t="s">
        <v>456</v>
      </c>
    </row>
    <row r="237" spans="1:37" ht="30" customHeight="1">
      <c r="A237" s="6" t="s">
        <v>421</v>
      </c>
      <c r="B237" s="6" t="s">
        <v>428</v>
      </c>
      <c r="C237" s="6" t="s">
        <v>57</v>
      </c>
      <c r="D237" s="7">
        <v>0.4</v>
      </c>
      <c r="E237" s="8">
        <f>단가대비표!O75</f>
        <v>24500</v>
      </c>
      <c r="F237" s="8">
        <f t="shared" si="64"/>
        <v>9800</v>
      </c>
      <c r="G237" s="8">
        <f>단가대비표!P75</f>
        <v>0</v>
      </c>
      <c r="H237" s="8">
        <f t="shared" si="65"/>
        <v>0</v>
      </c>
      <c r="I237" s="8">
        <f>단가대비표!V75</f>
        <v>0</v>
      </c>
      <c r="J237" s="8">
        <f t="shared" si="66"/>
        <v>0</v>
      </c>
      <c r="K237" s="8">
        <f t="shared" si="67"/>
        <v>24500</v>
      </c>
      <c r="L237" s="8">
        <f t="shared" si="68"/>
        <v>9800</v>
      </c>
      <c r="M237" s="6" t="s">
        <v>53</v>
      </c>
      <c r="N237" s="5" t="s">
        <v>452</v>
      </c>
      <c r="O237" s="5" t="s">
        <v>429</v>
      </c>
      <c r="P237" s="5" t="s">
        <v>59</v>
      </c>
      <c r="Q237" s="5" t="s">
        <v>59</v>
      </c>
      <c r="R237" s="5" t="s">
        <v>60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5" t="s">
        <v>53</v>
      </c>
      <c r="AK237" s="5" t="s">
        <v>457</v>
      </c>
    </row>
    <row r="238" spans="1:37" ht="30" customHeight="1">
      <c r="A238" s="6" t="s">
        <v>421</v>
      </c>
      <c r="B238" s="6" t="s">
        <v>431</v>
      </c>
      <c r="C238" s="6" t="s">
        <v>57</v>
      </c>
      <c r="D238" s="7">
        <v>0.4</v>
      </c>
      <c r="E238" s="8">
        <f>단가대비표!O79</f>
        <v>0</v>
      </c>
      <c r="F238" s="8">
        <f t="shared" si="64"/>
        <v>0</v>
      </c>
      <c r="G238" s="8">
        <f>단가대비표!P79</f>
        <v>0</v>
      </c>
      <c r="H238" s="8">
        <f t="shared" si="65"/>
        <v>0</v>
      </c>
      <c r="I238" s="8">
        <f>단가대비표!V79</f>
        <v>0</v>
      </c>
      <c r="J238" s="8">
        <f t="shared" si="66"/>
        <v>0</v>
      </c>
      <c r="K238" s="8">
        <f t="shared" si="67"/>
        <v>0</v>
      </c>
      <c r="L238" s="8">
        <f t="shared" si="68"/>
        <v>0</v>
      </c>
      <c r="M238" s="6" t="s">
        <v>53</v>
      </c>
      <c r="N238" s="5" t="s">
        <v>452</v>
      </c>
      <c r="O238" s="5" t="s">
        <v>432</v>
      </c>
      <c r="P238" s="5" t="s">
        <v>59</v>
      </c>
      <c r="Q238" s="5" t="s">
        <v>59</v>
      </c>
      <c r="R238" s="5" t="s">
        <v>60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5" t="s">
        <v>53</v>
      </c>
      <c r="AK238" s="5" t="s">
        <v>458</v>
      </c>
    </row>
    <row r="239" spans="1:37" ht="30" customHeight="1">
      <c r="A239" s="6" t="s">
        <v>421</v>
      </c>
      <c r="B239" s="6" t="s">
        <v>434</v>
      </c>
      <c r="C239" s="6" t="s">
        <v>57</v>
      </c>
      <c r="D239" s="7">
        <v>0.2</v>
      </c>
      <c r="E239" s="8">
        <f>단가대비표!O77</f>
        <v>0</v>
      </c>
      <c r="F239" s="8">
        <f t="shared" si="64"/>
        <v>0</v>
      </c>
      <c r="G239" s="8">
        <f>단가대비표!P77</f>
        <v>0</v>
      </c>
      <c r="H239" s="8">
        <f t="shared" si="65"/>
        <v>0</v>
      </c>
      <c r="I239" s="8">
        <f>단가대비표!V77</f>
        <v>0</v>
      </c>
      <c r="J239" s="8">
        <f t="shared" si="66"/>
        <v>0</v>
      </c>
      <c r="K239" s="8">
        <f t="shared" si="67"/>
        <v>0</v>
      </c>
      <c r="L239" s="8">
        <f t="shared" si="68"/>
        <v>0</v>
      </c>
      <c r="M239" s="6" t="s">
        <v>53</v>
      </c>
      <c r="N239" s="5" t="s">
        <v>452</v>
      </c>
      <c r="O239" s="5" t="s">
        <v>435</v>
      </c>
      <c r="P239" s="5" t="s">
        <v>59</v>
      </c>
      <c r="Q239" s="5" t="s">
        <v>59</v>
      </c>
      <c r="R239" s="5" t="s">
        <v>60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5" t="s">
        <v>53</v>
      </c>
      <c r="AK239" s="5" t="s">
        <v>459</v>
      </c>
    </row>
    <row r="240" spans="1:37" ht="30" customHeight="1">
      <c r="A240" s="6" t="s">
        <v>421</v>
      </c>
      <c r="B240" s="6" t="s">
        <v>437</v>
      </c>
      <c r="C240" s="6" t="s">
        <v>57</v>
      </c>
      <c r="D240" s="7">
        <v>0.4</v>
      </c>
      <c r="E240" s="8">
        <f>단가대비표!O78</f>
        <v>0</v>
      </c>
      <c r="F240" s="8">
        <f t="shared" si="64"/>
        <v>0</v>
      </c>
      <c r="G240" s="8">
        <f>단가대비표!P78</f>
        <v>0</v>
      </c>
      <c r="H240" s="8">
        <f t="shared" si="65"/>
        <v>0</v>
      </c>
      <c r="I240" s="8">
        <f>단가대비표!V78</f>
        <v>0</v>
      </c>
      <c r="J240" s="8">
        <f t="shared" si="66"/>
        <v>0</v>
      </c>
      <c r="K240" s="8">
        <f t="shared" si="67"/>
        <v>0</v>
      </c>
      <c r="L240" s="8">
        <f t="shared" si="68"/>
        <v>0</v>
      </c>
      <c r="M240" s="6" t="s">
        <v>53</v>
      </c>
      <c r="N240" s="5" t="s">
        <v>452</v>
      </c>
      <c r="O240" s="5" t="s">
        <v>438</v>
      </c>
      <c r="P240" s="5" t="s">
        <v>59</v>
      </c>
      <c r="Q240" s="5" t="s">
        <v>59</v>
      </c>
      <c r="R240" s="5" t="s">
        <v>60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5" t="s">
        <v>53</v>
      </c>
      <c r="AK240" s="5" t="s">
        <v>460</v>
      </c>
    </row>
    <row r="241" spans="1:37" ht="30" customHeight="1">
      <c r="A241" s="6" t="s">
        <v>421</v>
      </c>
      <c r="B241" s="6" t="s">
        <v>440</v>
      </c>
      <c r="C241" s="6" t="s">
        <v>57</v>
      </c>
      <c r="D241" s="7">
        <v>0.6</v>
      </c>
      <c r="E241" s="8">
        <f>단가대비표!O80</f>
        <v>10000</v>
      </c>
      <c r="F241" s="8">
        <f t="shared" si="64"/>
        <v>6000</v>
      </c>
      <c r="G241" s="8">
        <f>단가대비표!P80</f>
        <v>0</v>
      </c>
      <c r="H241" s="8">
        <f t="shared" si="65"/>
        <v>0</v>
      </c>
      <c r="I241" s="8">
        <f>단가대비표!V80</f>
        <v>0</v>
      </c>
      <c r="J241" s="8">
        <f t="shared" si="66"/>
        <v>0</v>
      </c>
      <c r="K241" s="8">
        <f t="shared" si="67"/>
        <v>10000</v>
      </c>
      <c r="L241" s="8">
        <f t="shared" si="68"/>
        <v>6000</v>
      </c>
      <c r="M241" s="6" t="s">
        <v>53</v>
      </c>
      <c r="N241" s="5" t="s">
        <v>452</v>
      </c>
      <c r="O241" s="5" t="s">
        <v>441</v>
      </c>
      <c r="P241" s="5" t="s">
        <v>59</v>
      </c>
      <c r="Q241" s="5" t="s">
        <v>59</v>
      </c>
      <c r="R241" s="5" t="s">
        <v>60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5" t="s">
        <v>53</v>
      </c>
      <c r="AK241" s="5" t="s">
        <v>461</v>
      </c>
    </row>
    <row r="242" spans="1:37" ht="30" customHeight="1">
      <c r="A242" s="6" t="s">
        <v>421</v>
      </c>
      <c r="B242" s="6" t="s">
        <v>443</v>
      </c>
      <c r="C242" s="6" t="s">
        <v>57</v>
      </c>
      <c r="D242" s="7">
        <v>0.6</v>
      </c>
      <c r="E242" s="8">
        <f>단가대비표!O81</f>
        <v>9000</v>
      </c>
      <c r="F242" s="8">
        <f t="shared" si="64"/>
        <v>5400</v>
      </c>
      <c r="G242" s="8">
        <f>단가대비표!P81</f>
        <v>0</v>
      </c>
      <c r="H242" s="8">
        <f t="shared" si="65"/>
        <v>0</v>
      </c>
      <c r="I242" s="8">
        <f>단가대비표!V81</f>
        <v>0</v>
      </c>
      <c r="J242" s="8">
        <f t="shared" si="66"/>
        <v>0</v>
      </c>
      <c r="K242" s="8">
        <f t="shared" si="67"/>
        <v>9000</v>
      </c>
      <c r="L242" s="8">
        <f t="shared" si="68"/>
        <v>5400</v>
      </c>
      <c r="M242" s="6" t="s">
        <v>53</v>
      </c>
      <c r="N242" s="5" t="s">
        <v>452</v>
      </c>
      <c r="O242" s="5" t="s">
        <v>444</v>
      </c>
      <c r="P242" s="5" t="s">
        <v>59</v>
      </c>
      <c r="Q242" s="5" t="s">
        <v>59</v>
      </c>
      <c r="R242" s="5" t="s">
        <v>60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5" t="s">
        <v>53</v>
      </c>
      <c r="AK242" s="5" t="s">
        <v>462</v>
      </c>
    </row>
    <row r="243" spans="1:37" ht="30" customHeight="1">
      <c r="A243" s="6" t="s">
        <v>446</v>
      </c>
      <c r="B243" s="6" t="s">
        <v>447</v>
      </c>
      <c r="C243" s="6" t="s">
        <v>115</v>
      </c>
      <c r="D243" s="7">
        <v>4.41E-2</v>
      </c>
      <c r="E243" s="8">
        <f>단가대비표!O95</f>
        <v>389221.55</v>
      </c>
      <c r="F243" s="8">
        <f t="shared" si="64"/>
        <v>17164.599999999999</v>
      </c>
      <c r="G243" s="8">
        <f>단가대비표!P95</f>
        <v>0</v>
      </c>
      <c r="H243" s="8">
        <f t="shared" si="65"/>
        <v>0</v>
      </c>
      <c r="I243" s="8">
        <f>단가대비표!V95</f>
        <v>0</v>
      </c>
      <c r="J243" s="8">
        <f t="shared" si="66"/>
        <v>0</v>
      </c>
      <c r="K243" s="8">
        <f t="shared" si="67"/>
        <v>389221.5</v>
      </c>
      <c r="L243" s="8">
        <f t="shared" si="68"/>
        <v>17164.599999999999</v>
      </c>
      <c r="M243" s="6" t="s">
        <v>53</v>
      </c>
      <c r="N243" s="5" t="s">
        <v>452</v>
      </c>
      <c r="O243" s="5" t="s">
        <v>448</v>
      </c>
      <c r="P243" s="5" t="s">
        <v>59</v>
      </c>
      <c r="Q243" s="5" t="s">
        <v>59</v>
      </c>
      <c r="R243" s="5" t="s">
        <v>60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5" t="s">
        <v>53</v>
      </c>
      <c r="AK243" s="5" t="s">
        <v>463</v>
      </c>
    </row>
    <row r="244" spans="1:37" ht="30" customHeight="1">
      <c r="A244" s="6" t="s">
        <v>193</v>
      </c>
      <c r="B244" s="6" t="s">
        <v>124</v>
      </c>
      <c r="C244" s="6" t="s">
        <v>121</v>
      </c>
      <c r="D244" s="7">
        <v>0.6</v>
      </c>
      <c r="E244" s="8">
        <f>단가대비표!O233</f>
        <v>0</v>
      </c>
      <c r="F244" s="8">
        <f t="shared" si="64"/>
        <v>0</v>
      </c>
      <c r="G244" s="8">
        <f>단가대비표!P233</f>
        <v>89566</v>
      </c>
      <c r="H244" s="8">
        <f t="shared" si="65"/>
        <v>53739.6</v>
      </c>
      <c r="I244" s="8">
        <f>단가대비표!V233</f>
        <v>0</v>
      </c>
      <c r="J244" s="8">
        <f t="shared" si="66"/>
        <v>0</v>
      </c>
      <c r="K244" s="8">
        <f t="shared" si="67"/>
        <v>89566</v>
      </c>
      <c r="L244" s="8">
        <f t="shared" si="68"/>
        <v>53739.6</v>
      </c>
      <c r="M244" s="6" t="s">
        <v>53</v>
      </c>
      <c r="N244" s="5" t="s">
        <v>452</v>
      </c>
      <c r="O244" s="5" t="s">
        <v>258</v>
      </c>
      <c r="P244" s="5" t="s">
        <v>59</v>
      </c>
      <c r="Q244" s="5" t="s">
        <v>59</v>
      </c>
      <c r="R244" s="5" t="s">
        <v>60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5" t="s">
        <v>53</v>
      </c>
      <c r="AK244" s="5" t="s">
        <v>464</v>
      </c>
    </row>
    <row r="245" spans="1:37" ht="30" customHeight="1">
      <c r="A245" s="6" t="s">
        <v>71</v>
      </c>
      <c r="B245" s="6" t="s">
        <v>53</v>
      </c>
      <c r="C245" s="6" t="s">
        <v>53</v>
      </c>
      <c r="D245" s="7"/>
      <c r="E245" s="8"/>
      <c r="F245" s="8">
        <f>TRUNC(SUMIF(N235:N244, N234, F235:F244),0)</f>
        <v>43858</v>
      </c>
      <c r="G245" s="8"/>
      <c r="H245" s="8">
        <f>TRUNC(SUMIF(N235:N244, N234, H235:H244),0)</f>
        <v>53739</v>
      </c>
      <c r="I245" s="8"/>
      <c r="J245" s="8">
        <f>TRUNC(SUMIF(N235:N244, N234, J235:J244),0)</f>
        <v>0</v>
      </c>
      <c r="K245" s="8"/>
      <c r="L245" s="8">
        <f>F245+H245+J245</f>
        <v>97597</v>
      </c>
      <c r="M245" s="6" t="s">
        <v>53</v>
      </c>
      <c r="N245" s="5" t="s">
        <v>72</v>
      </c>
      <c r="O245" s="5" t="s">
        <v>72</v>
      </c>
      <c r="P245" s="5" t="s">
        <v>53</v>
      </c>
      <c r="Q245" s="5" t="s">
        <v>53</v>
      </c>
      <c r="R245" s="5" t="s">
        <v>53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5" t="s">
        <v>53</v>
      </c>
      <c r="AK245" s="5" t="s">
        <v>53</v>
      </c>
    </row>
    <row r="246" spans="1:37" ht="30" customHeight="1">
      <c r="A246" s="7"/>
      <c r="B246" s="7"/>
      <c r="C246" s="7"/>
      <c r="D246" s="7"/>
      <c r="E246" s="8"/>
      <c r="F246" s="8"/>
      <c r="G246" s="8"/>
      <c r="H246" s="8"/>
      <c r="I246" s="8"/>
      <c r="J246" s="8"/>
      <c r="K246" s="8"/>
      <c r="L246" s="8"/>
      <c r="M246" s="7"/>
    </row>
    <row r="247" spans="1:37" ht="30" customHeight="1">
      <c r="A247" s="16" t="s">
        <v>465</v>
      </c>
      <c r="B247" s="16"/>
      <c r="C247" s="16"/>
      <c r="D247" s="16"/>
      <c r="E247" s="17"/>
      <c r="F247" s="17"/>
      <c r="G247" s="17"/>
      <c r="H247" s="17"/>
      <c r="I247" s="17"/>
      <c r="J247" s="17"/>
      <c r="K247" s="17"/>
      <c r="L247" s="17"/>
      <c r="M247" s="16"/>
      <c r="N247" s="2" t="s">
        <v>466</v>
      </c>
    </row>
    <row r="248" spans="1:37" ht="30" customHeight="1">
      <c r="A248" s="6" t="s">
        <v>421</v>
      </c>
      <c r="B248" s="6" t="s">
        <v>422</v>
      </c>
      <c r="C248" s="6" t="s">
        <v>57</v>
      </c>
      <c r="D248" s="7">
        <v>0.38</v>
      </c>
      <c r="E248" s="8">
        <f>단가대비표!O73</f>
        <v>20830</v>
      </c>
      <c r="F248" s="8">
        <f t="shared" ref="F248:F257" si="69">TRUNC(E248*D248,1)</f>
        <v>7915.4</v>
      </c>
      <c r="G248" s="8">
        <f>단가대비표!P73</f>
        <v>0</v>
      </c>
      <c r="H248" s="8">
        <f t="shared" ref="H248:H257" si="70">TRUNC(G248*D248,1)</f>
        <v>0</v>
      </c>
      <c r="I248" s="8">
        <f>단가대비표!V73</f>
        <v>0</v>
      </c>
      <c r="J248" s="8">
        <f t="shared" ref="J248:J257" si="71">TRUNC(I248*D248,1)</f>
        <v>0</v>
      </c>
      <c r="K248" s="8">
        <f t="shared" ref="K248:K257" si="72">TRUNC(E248+G248+I248,1)</f>
        <v>20830</v>
      </c>
      <c r="L248" s="8">
        <f t="shared" ref="L248:L257" si="73">TRUNC(F248+H248+J248,1)</f>
        <v>7915.4</v>
      </c>
      <c r="M248" s="6" t="s">
        <v>53</v>
      </c>
      <c r="N248" s="5" t="s">
        <v>466</v>
      </c>
      <c r="O248" s="5" t="s">
        <v>423</v>
      </c>
      <c r="P248" s="5" t="s">
        <v>59</v>
      </c>
      <c r="Q248" s="5" t="s">
        <v>59</v>
      </c>
      <c r="R248" s="5" t="s">
        <v>60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5" t="s">
        <v>53</v>
      </c>
      <c r="AK248" s="5" t="s">
        <v>469</v>
      </c>
    </row>
    <row r="249" spans="1:37" ht="30" customHeight="1">
      <c r="A249" s="6" t="s">
        <v>421</v>
      </c>
      <c r="B249" s="6" t="s">
        <v>425</v>
      </c>
      <c r="C249" s="6" t="s">
        <v>57</v>
      </c>
      <c r="D249" s="7">
        <v>0.38</v>
      </c>
      <c r="E249" s="8">
        <f>단가대비표!O74</f>
        <v>6640</v>
      </c>
      <c r="F249" s="8">
        <f t="shared" si="69"/>
        <v>2523.1999999999998</v>
      </c>
      <c r="G249" s="8">
        <f>단가대비표!P74</f>
        <v>0</v>
      </c>
      <c r="H249" s="8">
        <f t="shared" si="70"/>
        <v>0</v>
      </c>
      <c r="I249" s="8">
        <f>단가대비표!V74</f>
        <v>0</v>
      </c>
      <c r="J249" s="8">
        <f t="shared" si="71"/>
        <v>0</v>
      </c>
      <c r="K249" s="8">
        <f t="shared" si="72"/>
        <v>6640</v>
      </c>
      <c r="L249" s="8">
        <f t="shared" si="73"/>
        <v>2523.1999999999998</v>
      </c>
      <c r="M249" s="6" t="s">
        <v>53</v>
      </c>
      <c r="N249" s="5" t="s">
        <v>466</v>
      </c>
      <c r="O249" s="5" t="s">
        <v>426</v>
      </c>
      <c r="P249" s="5" t="s">
        <v>59</v>
      </c>
      <c r="Q249" s="5" t="s">
        <v>59</v>
      </c>
      <c r="R249" s="5" t="s">
        <v>60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5" t="s">
        <v>53</v>
      </c>
      <c r="AK249" s="5" t="s">
        <v>470</v>
      </c>
    </row>
    <row r="250" spans="1:37" ht="30" customHeight="1">
      <c r="A250" s="6" t="s">
        <v>421</v>
      </c>
      <c r="B250" s="6" t="s">
        <v>428</v>
      </c>
      <c r="C250" s="6" t="s">
        <v>57</v>
      </c>
      <c r="D250" s="7">
        <v>0.76</v>
      </c>
      <c r="E250" s="8">
        <f>단가대비표!O75</f>
        <v>24500</v>
      </c>
      <c r="F250" s="8">
        <f t="shared" si="69"/>
        <v>18620</v>
      </c>
      <c r="G250" s="8">
        <f>단가대비표!P75</f>
        <v>0</v>
      </c>
      <c r="H250" s="8">
        <f t="shared" si="70"/>
        <v>0</v>
      </c>
      <c r="I250" s="8">
        <f>단가대비표!V75</f>
        <v>0</v>
      </c>
      <c r="J250" s="8">
        <f t="shared" si="71"/>
        <v>0</v>
      </c>
      <c r="K250" s="8">
        <f t="shared" si="72"/>
        <v>24500</v>
      </c>
      <c r="L250" s="8">
        <f t="shared" si="73"/>
        <v>18620</v>
      </c>
      <c r="M250" s="6" t="s">
        <v>53</v>
      </c>
      <c r="N250" s="5" t="s">
        <v>466</v>
      </c>
      <c r="O250" s="5" t="s">
        <v>429</v>
      </c>
      <c r="P250" s="5" t="s">
        <v>59</v>
      </c>
      <c r="Q250" s="5" t="s">
        <v>59</v>
      </c>
      <c r="R250" s="5" t="s">
        <v>60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5" t="s">
        <v>53</v>
      </c>
      <c r="AK250" s="5" t="s">
        <v>471</v>
      </c>
    </row>
    <row r="251" spans="1:37" ht="30" customHeight="1">
      <c r="A251" s="6" t="s">
        <v>421</v>
      </c>
      <c r="B251" s="6" t="s">
        <v>431</v>
      </c>
      <c r="C251" s="6" t="s">
        <v>57</v>
      </c>
      <c r="D251" s="7">
        <v>0.76</v>
      </c>
      <c r="E251" s="8">
        <f>단가대비표!O79</f>
        <v>0</v>
      </c>
      <c r="F251" s="8">
        <f t="shared" si="69"/>
        <v>0</v>
      </c>
      <c r="G251" s="8">
        <f>단가대비표!P79</f>
        <v>0</v>
      </c>
      <c r="H251" s="8">
        <f t="shared" si="70"/>
        <v>0</v>
      </c>
      <c r="I251" s="8">
        <f>단가대비표!V79</f>
        <v>0</v>
      </c>
      <c r="J251" s="8">
        <f t="shared" si="71"/>
        <v>0</v>
      </c>
      <c r="K251" s="8">
        <f t="shared" si="72"/>
        <v>0</v>
      </c>
      <c r="L251" s="8">
        <f t="shared" si="73"/>
        <v>0</v>
      </c>
      <c r="M251" s="6" t="s">
        <v>53</v>
      </c>
      <c r="N251" s="5" t="s">
        <v>466</v>
      </c>
      <c r="O251" s="5" t="s">
        <v>432</v>
      </c>
      <c r="P251" s="5" t="s">
        <v>59</v>
      </c>
      <c r="Q251" s="5" t="s">
        <v>59</v>
      </c>
      <c r="R251" s="5" t="s">
        <v>60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5" t="s">
        <v>53</v>
      </c>
      <c r="AK251" s="5" t="s">
        <v>472</v>
      </c>
    </row>
    <row r="252" spans="1:37" ht="30" customHeight="1">
      <c r="A252" s="6" t="s">
        <v>421</v>
      </c>
      <c r="B252" s="6" t="s">
        <v>434</v>
      </c>
      <c r="C252" s="6" t="s">
        <v>57</v>
      </c>
      <c r="D252" s="7">
        <v>0.38</v>
      </c>
      <c r="E252" s="8">
        <f>단가대비표!O77</f>
        <v>0</v>
      </c>
      <c r="F252" s="8">
        <f t="shared" si="69"/>
        <v>0</v>
      </c>
      <c r="G252" s="8">
        <f>단가대비표!P77</f>
        <v>0</v>
      </c>
      <c r="H252" s="8">
        <f t="shared" si="70"/>
        <v>0</v>
      </c>
      <c r="I252" s="8">
        <f>단가대비표!V77</f>
        <v>0</v>
      </c>
      <c r="J252" s="8">
        <f t="shared" si="71"/>
        <v>0</v>
      </c>
      <c r="K252" s="8">
        <f t="shared" si="72"/>
        <v>0</v>
      </c>
      <c r="L252" s="8">
        <f t="shared" si="73"/>
        <v>0</v>
      </c>
      <c r="M252" s="6" t="s">
        <v>53</v>
      </c>
      <c r="N252" s="5" t="s">
        <v>466</v>
      </c>
      <c r="O252" s="5" t="s">
        <v>435</v>
      </c>
      <c r="P252" s="5" t="s">
        <v>59</v>
      </c>
      <c r="Q252" s="5" t="s">
        <v>59</v>
      </c>
      <c r="R252" s="5" t="s">
        <v>60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5" t="s">
        <v>53</v>
      </c>
      <c r="AK252" s="5" t="s">
        <v>473</v>
      </c>
    </row>
    <row r="253" spans="1:37" ht="30" customHeight="1">
      <c r="A253" s="6" t="s">
        <v>421</v>
      </c>
      <c r="B253" s="6" t="s">
        <v>437</v>
      </c>
      <c r="C253" s="6" t="s">
        <v>57</v>
      </c>
      <c r="D253" s="7">
        <v>0.76</v>
      </c>
      <c r="E253" s="8">
        <f>단가대비표!O78</f>
        <v>0</v>
      </c>
      <c r="F253" s="8">
        <f t="shared" si="69"/>
        <v>0</v>
      </c>
      <c r="G253" s="8">
        <f>단가대비표!P78</f>
        <v>0</v>
      </c>
      <c r="H253" s="8">
        <f t="shared" si="70"/>
        <v>0</v>
      </c>
      <c r="I253" s="8">
        <f>단가대비표!V78</f>
        <v>0</v>
      </c>
      <c r="J253" s="8">
        <f t="shared" si="71"/>
        <v>0</v>
      </c>
      <c r="K253" s="8">
        <f t="shared" si="72"/>
        <v>0</v>
      </c>
      <c r="L253" s="8">
        <f t="shared" si="73"/>
        <v>0</v>
      </c>
      <c r="M253" s="6" t="s">
        <v>53</v>
      </c>
      <c r="N253" s="5" t="s">
        <v>466</v>
      </c>
      <c r="O253" s="5" t="s">
        <v>438</v>
      </c>
      <c r="P253" s="5" t="s">
        <v>59</v>
      </c>
      <c r="Q253" s="5" t="s">
        <v>59</v>
      </c>
      <c r="R253" s="5" t="s">
        <v>60</v>
      </c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5" t="s">
        <v>53</v>
      </c>
      <c r="AK253" s="5" t="s">
        <v>474</v>
      </c>
    </row>
    <row r="254" spans="1:37" ht="30" customHeight="1">
      <c r="A254" s="6" t="s">
        <v>421</v>
      </c>
      <c r="B254" s="6" t="s">
        <v>440</v>
      </c>
      <c r="C254" s="6" t="s">
        <v>57</v>
      </c>
      <c r="D254" s="7">
        <v>1.1599999999999999</v>
      </c>
      <c r="E254" s="8">
        <f>단가대비표!O80</f>
        <v>10000</v>
      </c>
      <c r="F254" s="8">
        <f t="shared" si="69"/>
        <v>11600</v>
      </c>
      <c r="G254" s="8">
        <f>단가대비표!P80</f>
        <v>0</v>
      </c>
      <c r="H254" s="8">
        <f t="shared" si="70"/>
        <v>0</v>
      </c>
      <c r="I254" s="8">
        <f>단가대비표!V80</f>
        <v>0</v>
      </c>
      <c r="J254" s="8">
        <f t="shared" si="71"/>
        <v>0</v>
      </c>
      <c r="K254" s="8">
        <f t="shared" si="72"/>
        <v>10000</v>
      </c>
      <c r="L254" s="8">
        <f t="shared" si="73"/>
        <v>11600</v>
      </c>
      <c r="M254" s="6" t="s">
        <v>53</v>
      </c>
      <c r="N254" s="5" t="s">
        <v>466</v>
      </c>
      <c r="O254" s="5" t="s">
        <v>441</v>
      </c>
      <c r="P254" s="5" t="s">
        <v>59</v>
      </c>
      <c r="Q254" s="5" t="s">
        <v>59</v>
      </c>
      <c r="R254" s="5" t="s">
        <v>60</v>
      </c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5" t="s">
        <v>53</v>
      </c>
      <c r="AK254" s="5" t="s">
        <v>475</v>
      </c>
    </row>
    <row r="255" spans="1:37" ht="30" customHeight="1">
      <c r="A255" s="6" t="s">
        <v>421</v>
      </c>
      <c r="B255" s="6" t="s">
        <v>443</v>
      </c>
      <c r="C255" s="6" t="s">
        <v>57</v>
      </c>
      <c r="D255" s="7">
        <v>1.1599999999999999</v>
      </c>
      <c r="E255" s="8">
        <f>단가대비표!O81</f>
        <v>9000</v>
      </c>
      <c r="F255" s="8">
        <f t="shared" si="69"/>
        <v>10440</v>
      </c>
      <c r="G255" s="8">
        <f>단가대비표!P81</f>
        <v>0</v>
      </c>
      <c r="H255" s="8">
        <f t="shared" si="70"/>
        <v>0</v>
      </c>
      <c r="I255" s="8">
        <f>단가대비표!V81</f>
        <v>0</v>
      </c>
      <c r="J255" s="8">
        <f t="shared" si="71"/>
        <v>0</v>
      </c>
      <c r="K255" s="8">
        <f t="shared" si="72"/>
        <v>9000</v>
      </c>
      <c r="L255" s="8">
        <f t="shared" si="73"/>
        <v>10440</v>
      </c>
      <c r="M255" s="6" t="s">
        <v>53</v>
      </c>
      <c r="N255" s="5" t="s">
        <v>466</v>
      </c>
      <c r="O255" s="5" t="s">
        <v>444</v>
      </c>
      <c r="P255" s="5" t="s">
        <v>59</v>
      </c>
      <c r="Q255" s="5" t="s">
        <v>59</v>
      </c>
      <c r="R255" s="5" t="s">
        <v>60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5" t="s">
        <v>53</v>
      </c>
      <c r="AK255" s="5" t="s">
        <v>476</v>
      </c>
    </row>
    <row r="256" spans="1:37" ht="30" customHeight="1">
      <c r="A256" s="6" t="s">
        <v>446</v>
      </c>
      <c r="B256" s="6" t="s">
        <v>447</v>
      </c>
      <c r="C256" s="6" t="s">
        <v>115</v>
      </c>
      <c r="D256" s="7">
        <v>6.3E-2</v>
      </c>
      <c r="E256" s="8">
        <f>단가대비표!O95</f>
        <v>389221.55</v>
      </c>
      <c r="F256" s="8">
        <f t="shared" si="69"/>
        <v>24520.9</v>
      </c>
      <c r="G256" s="8">
        <f>단가대비표!P95</f>
        <v>0</v>
      </c>
      <c r="H256" s="8">
        <f t="shared" si="70"/>
        <v>0</v>
      </c>
      <c r="I256" s="8">
        <f>단가대비표!V95</f>
        <v>0</v>
      </c>
      <c r="J256" s="8">
        <f t="shared" si="71"/>
        <v>0</v>
      </c>
      <c r="K256" s="8">
        <f t="shared" si="72"/>
        <v>389221.5</v>
      </c>
      <c r="L256" s="8">
        <f t="shared" si="73"/>
        <v>24520.9</v>
      </c>
      <c r="M256" s="6" t="s">
        <v>53</v>
      </c>
      <c r="N256" s="5" t="s">
        <v>466</v>
      </c>
      <c r="O256" s="5" t="s">
        <v>448</v>
      </c>
      <c r="P256" s="5" t="s">
        <v>59</v>
      </c>
      <c r="Q256" s="5" t="s">
        <v>59</v>
      </c>
      <c r="R256" s="5" t="s">
        <v>60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5" t="s">
        <v>53</v>
      </c>
      <c r="AK256" s="5" t="s">
        <v>477</v>
      </c>
    </row>
    <row r="257" spans="1:37" ht="30" customHeight="1">
      <c r="A257" s="6" t="s">
        <v>193</v>
      </c>
      <c r="B257" s="6" t="s">
        <v>124</v>
      </c>
      <c r="C257" s="6" t="s">
        <v>121</v>
      </c>
      <c r="D257" s="7">
        <v>0.6</v>
      </c>
      <c r="E257" s="8">
        <f>단가대비표!O233</f>
        <v>0</v>
      </c>
      <c r="F257" s="8">
        <f t="shared" si="69"/>
        <v>0</v>
      </c>
      <c r="G257" s="8">
        <f>단가대비표!P233</f>
        <v>89566</v>
      </c>
      <c r="H257" s="8">
        <f t="shared" si="70"/>
        <v>53739.6</v>
      </c>
      <c r="I257" s="8">
        <f>단가대비표!V233</f>
        <v>0</v>
      </c>
      <c r="J257" s="8">
        <f t="shared" si="71"/>
        <v>0</v>
      </c>
      <c r="K257" s="8">
        <f t="shared" si="72"/>
        <v>89566</v>
      </c>
      <c r="L257" s="8">
        <f t="shared" si="73"/>
        <v>53739.6</v>
      </c>
      <c r="M257" s="6" t="s">
        <v>53</v>
      </c>
      <c r="N257" s="5" t="s">
        <v>466</v>
      </c>
      <c r="O257" s="5" t="s">
        <v>258</v>
      </c>
      <c r="P257" s="5" t="s">
        <v>59</v>
      </c>
      <c r="Q257" s="5" t="s">
        <v>59</v>
      </c>
      <c r="R257" s="5" t="s">
        <v>60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5" t="s">
        <v>53</v>
      </c>
      <c r="AK257" s="5" t="s">
        <v>478</v>
      </c>
    </row>
    <row r="258" spans="1:37" ht="30" customHeight="1">
      <c r="A258" s="6" t="s">
        <v>71</v>
      </c>
      <c r="B258" s="6" t="s">
        <v>53</v>
      </c>
      <c r="C258" s="6" t="s">
        <v>53</v>
      </c>
      <c r="D258" s="7"/>
      <c r="E258" s="8"/>
      <c r="F258" s="8">
        <f>TRUNC(SUMIF(N248:N257, N247, F248:F257),0)</f>
        <v>75619</v>
      </c>
      <c r="G258" s="8"/>
      <c r="H258" s="8">
        <f>TRUNC(SUMIF(N248:N257, N247, H248:H257),0)</f>
        <v>53739</v>
      </c>
      <c r="I258" s="8"/>
      <c r="J258" s="8">
        <f>TRUNC(SUMIF(N248:N257, N247, J248:J257),0)</f>
        <v>0</v>
      </c>
      <c r="K258" s="8"/>
      <c r="L258" s="8">
        <f>F258+H258+J258</f>
        <v>129358</v>
      </c>
      <c r="M258" s="6" t="s">
        <v>53</v>
      </c>
      <c r="N258" s="5" t="s">
        <v>72</v>
      </c>
      <c r="O258" s="5" t="s">
        <v>72</v>
      </c>
      <c r="P258" s="5" t="s">
        <v>53</v>
      </c>
      <c r="Q258" s="5" t="s">
        <v>53</v>
      </c>
      <c r="R258" s="5" t="s">
        <v>53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5" t="s">
        <v>53</v>
      </c>
      <c r="AK258" s="5" t="s">
        <v>53</v>
      </c>
    </row>
    <row r="259" spans="1:37" ht="30" customHeight="1">
      <c r="A259" s="7"/>
      <c r="B259" s="7"/>
      <c r="C259" s="7"/>
      <c r="D259" s="7"/>
      <c r="E259" s="8"/>
      <c r="F259" s="8"/>
      <c r="G259" s="8"/>
      <c r="H259" s="8"/>
      <c r="I259" s="8"/>
      <c r="J259" s="8"/>
      <c r="K259" s="8"/>
      <c r="L259" s="8"/>
      <c r="M259" s="7"/>
    </row>
    <row r="260" spans="1:37" ht="30" customHeight="1">
      <c r="A260" s="16" t="s">
        <v>479</v>
      </c>
      <c r="B260" s="16"/>
      <c r="C260" s="16"/>
      <c r="D260" s="16"/>
      <c r="E260" s="17"/>
      <c r="F260" s="17"/>
      <c r="G260" s="17"/>
      <c r="H260" s="17"/>
      <c r="I260" s="17"/>
      <c r="J260" s="17"/>
      <c r="K260" s="17"/>
      <c r="L260" s="17"/>
      <c r="M260" s="16"/>
      <c r="N260" s="2" t="s">
        <v>480</v>
      </c>
    </row>
    <row r="261" spans="1:37" ht="30" customHeight="1">
      <c r="A261" s="6" t="s">
        <v>421</v>
      </c>
      <c r="B261" s="6" t="s">
        <v>422</v>
      </c>
      <c r="C261" s="6" t="s">
        <v>57</v>
      </c>
      <c r="D261" s="7">
        <v>0.24</v>
      </c>
      <c r="E261" s="8">
        <f>단가대비표!O73</f>
        <v>20830</v>
      </c>
      <c r="F261" s="8">
        <f t="shared" ref="F261:F271" si="74">TRUNC(E261*D261,1)</f>
        <v>4999.2</v>
      </c>
      <c r="G261" s="8">
        <f>단가대비표!P73</f>
        <v>0</v>
      </c>
      <c r="H261" s="8">
        <f t="shared" ref="H261:H271" si="75">TRUNC(G261*D261,1)</f>
        <v>0</v>
      </c>
      <c r="I261" s="8">
        <f>단가대비표!V73</f>
        <v>0</v>
      </c>
      <c r="J261" s="8">
        <f t="shared" ref="J261:J271" si="76">TRUNC(I261*D261,1)</f>
        <v>0</v>
      </c>
      <c r="K261" s="8">
        <f t="shared" ref="K261:K271" si="77">TRUNC(E261+G261+I261,1)</f>
        <v>20830</v>
      </c>
      <c r="L261" s="8">
        <f t="shared" ref="L261:L271" si="78">TRUNC(F261+H261+J261,1)</f>
        <v>4999.2</v>
      </c>
      <c r="M261" s="6" t="s">
        <v>53</v>
      </c>
      <c r="N261" s="5" t="s">
        <v>480</v>
      </c>
      <c r="O261" s="5" t="s">
        <v>423</v>
      </c>
      <c r="P261" s="5" t="s">
        <v>59</v>
      </c>
      <c r="Q261" s="5" t="s">
        <v>59</v>
      </c>
      <c r="R261" s="5" t="s">
        <v>60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5" t="s">
        <v>53</v>
      </c>
      <c r="AK261" s="5" t="s">
        <v>483</v>
      </c>
    </row>
    <row r="262" spans="1:37" ht="30" customHeight="1">
      <c r="A262" s="6" t="s">
        <v>421</v>
      </c>
      <c r="B262" s="6" t="s">
        <v>425</v>
      </c>
      <c r="C262" s="6" t="s">
        <v>57</v>
      </c>
      <c r="D262" s="7">
        <v>0.24</v>
      </c>
      <c r="E262" s="8">
        <f>단가대비표!O74</f>
        <v>6640</v>
      </c>
      <c r="F262" s="8">
        <f t="shared" si="74"/>
        <v>1593.6</v>
      </c>
      <c r="G262" s="8">
        <f>단가대비표!P74</f>
        <v>0</v>
      </c>
      <c r="H262" s="8">
        <f t="shared" si="75"/>
        <v>0</v>
      </c>
      <c r="I262" s="8">
        <f>단가대비표!V74</f>
        <v>0</v>
      </c>
      <c r="J262" s="8">
        <f t="shared" si="76"/>
        <v>0</v>
      </c>
      <c r="K262" s="8">
        <f t="shared" si="77"/>
        <v>6640</v>
      </c>
      <c r="L262" s="8">
        <f t="shared" si="78"/>
        <v>1593.6</v>
      </c>
      <c r="M262" s="6" t="s">
        <v>53</v>
      </c>
      <c r="N262" s="5" t="s">
        <v>480</v>
      </c>
      <c r="O262" s="5" t="s">
        <v>426</v>
      </c>
      <c r="P262" s="5" t="s">
        <v>59</v>
      </c>
      <c r="Q262" s="5" t="s">
        <v>59</v>
      </c>
      <c r="R262" s="5" t="s">
        <v>60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5" t="s">
        <v>53</v>
      </c>
      <c r="AK262" s="5" t="s">
        <v>484</v>
      </c>
    </row>
    <row r="263" spans="1:37" ht="30" customHeight="1">
      <c r="A263" s="6" t="s">
        <v>421</v>
      </c>
      <c r="B263" s="6" t="s">
        <v>428</v>
      </c>
      <c r="C263" s="6" t="s">
        <v>57</v>
      </c>
      <c r="D263" s="7">
        <v>0.48</v>
      </c>
      <c r="E263" s="8">
        <f>단가대비표!O75</f>
        <v>24500</v>
      </c>
      <c r="F263" s="8">
        <f t="shared" si="74"/>
        <v>11760</v>
      </c>
      <c r="G263" s="8">
        <f>단가대비표!P75</f>
        <v>0</v>
      </c>
      <c r="H263" s="8">
        <f t="shared" si="75"/>
        <v>0</v>
      </c>
      <c r="I263" s="8">
        <f>단가대비표!V75</f>
        <v>0</v>
      </c>
      <c r="J263" s="8">
        <f t="shared" si="76"/>
        <v>0</v>
      </c>
      <c r="K263" s="8">
        <f t="shared" si="77"/>
        <v>24500</v>
      </c>
      <c r="L263" s="8">
        <f t="shared" si="78"/>
        <v>11760</v>
      </c>
      <c r="M263" s="6" t="s">
        <v>53</v>
      </c>
      <c r="N263" s="5" t="s">
        <v>480</v>
      </c>
      <c r="O263" s="5" t="s">
        <v>429</v>
      </c>
      <c r="P263" s="5" t="s">
        <v>59</v>
      </c>
      <c r="Q263" s="5" t="s">
        <v>59</v>
      </c>
      <c r="R263" s="5" t="s">
        <v>60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5" t="s">
        <v>53</v>
      </c>
      <c r="AK263" s="5" t="s">
        <v>485</v>
      </c>
    </row>
    <row r="264" spans="1:37" ht="30" customHeight="1">
      <c r="A264" s="6" t="s">
        <v>421</v>
      </c>
      <c r="B264" s="6" t="s">
        <v>431</v>
      </c>
      <c r="C264" s="6" t="s">
        <v>57</v>
      </c>
      <c r="D264" s="7">
        <v>0.24</v>
      </c>
      <c r="E264" s="8">
        <f>단가대비표!O79</f>
        <v>0</v>
      </c>
      <c r="F264" s="8">
        <f t="shared" si="74"/>
        <v>0</v>
      </c>
      <c r="G264" s="8">
        <f>단가대비표!P79</f>
        <v>0</v>
      </c>
      <c r="H264" s="8">
        <f t="shared" si="75"/>
        <v>0</v>
      </c>
      <c r="I264" s="8">
        <f>단가대비표!V79</f>
        <v>0</v>
      </c>
      <c r="J264" s="8">
        <f t="shared" si="76"/>
        <v>0</v>
      </c>
      <c r="K264" s="8">
        <f t="shared" si="77"/>
        <v>0</v>
      </c>
      <c r="L264" s="8">
        <f t="shared" si="78"/>
        <v>0</v>
      </c>
      <c r="M264" s="6" t="s">
        <v>53</v>
      </c>
      <c r="N264" s="5" t="s">
        <v>480</v>
      </c>
      <c r="O264" s="5" t="s">
        <v>432</v>
      </c>
      <c r="P264" s="5" t="s">
        <v>59</v>
      </c>
      <c r="Q264" s="5" t="s">
        <v>59</v>
      </c>
      <c r="R264" s="5" t="s">
        <v>60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5" t="s">
        <v>53</v>
      </c>
      <c r="AK264" s="5" t="s">
        <v>486</v>
      </c>
    </row>
    <row r="265" spans="1:37" ht="30" customHeight="1">
      <c r="A265" s="6" t="s">
        <v>421</v>
      </c>
      <c r="B265" s="6" t="s">
        <v>434</v>
      </c>
      <c r="C265" s="6" t="s">
        <v>57</v>
      </c>
      <c r="D265" s="7">
        <v>0.12</v>
      </c>
      <c r="E265" s="8">
        <f>단가대비표!O77</f>
        <v>0</v>
      </c>
      <c r="F265" s="8">
        <f t="shared" si="74"/>
        <v>0</v>
      </c>
      <c r="G265" s="8">
        <f>단가대비표!P77</f>
        <v>0</v>
      </c>
      <c r="H265" s="8">
        <f t="shared" si="75"/>
        <v>0</v>
      </c>
      <c r="I265" s="8">
        <f>단가대비표!V77</f>
        <v>0</v>
      </c>
      <c r="J265" s="8">
        <f t="shared" si="76"/>
        <v>0</v>
      </c>
      <c r="K265" s="8">
        <f t="shared" si="77"/>
        <v>0</v>
      </c>
      <c r="L265" s="8">
        <f t="shared" si="78"/>
        <v>0</v>
      </c>
      <c r="M265" s="6" t="s">
        <v>53</v>
      </c>
      <c r="N265" s="5" t="s">
        <v>480</v>
      </c>
      <c r="O265" s="5" t="s">
        <v>435</v>
      </c>
      <c r="P265" s="5" t="s">
        <v>59</v>
      </c>
      <c r="Q265" s="5" t="s">
        <v>59</v>
      </c>
      <c r="R265" s="5" t="s">
        <v>60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5" t="s">
        <v>53</v>
      </c>
      <c r="AK265" s="5" t="s">
        <v>487</v>
      </c>
    </row>
    <row r="266" spans="1:37" ht="30" customHeight="1">
      <c r="A266" s="6" t="s">
        <v>421</v>
      </c>
      <c r="B266" s="6" t="s">
        <v>437</v>
      </c>
      <c r="C266" s="6" t="s">
        <v>57</v>
      </c>
      <c r="D266" s="7">
        <v>0.24</v>
      </c>
      <c r="E266" s="8">
        <f>단가대비표!O78</f>
        <v>0</v>
      </c>
      <c r="F266" s="8">
        <f t="shared" si="74"/>
        <v>0</v>
      </c>
      <c r="G266" s="8">
        <f>단가대비표!P78</f>
        <v>0</v>
      </c>
      <c r="H266" s="8">
        <f t="shared" si="75"/>
        <v>0</v>
      </c>
      <c r="I266" s="8">
        <f>단가대비표!V78</f>
        <v>0</v>
      </c>
      <c r="J266" s="8">
        <f t="shared" si="76"/>
        <v>0</v>
      </c>
      <c r="K266" s="8">
        <f t="shared" si="77"/>
        <v>0</v>
      </c>
      <c r="L266" s="8">
        <f t="shared" si="78"/>
        <v>0</v>
      </c>
      <c r="M266" s="6" t="s">
        <v>53</v>
      </c>
      <c r="N266" s="5" t="s">
        <v>480</v>
      </c>
      <c r="O266" s="5" t="s">
        <v>438</v>
      </c>
      <c r="P266" s="5" t="s">
        <v>59</v>
      </c>
      <c r="Q266" s="5" t="s">
        <v>59</v>
      </c>
      <c r="R266" s="5" t="s">
        <v>60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5" t="s">
        <v>53</v>
      </c>
      <c r="AK266" s="5" t="s">
        <v>488</v>
      </c>
    </row>
    <row r="267" spans="1:37" ht="30" customHeight="1">
      <c r="A267" s="6" t="s">
        <v>421</v>
      </c>
      <c r="B267" s="6" t="s">
        <v>107</v>
      </c>
      <c r="C267" s="6" t="s">
        <v>57</v>
      </c>
      <c r="D267" s="7">
        <v>0.48</v>
      </c>
      <c r="E267" s="8">
        <f>단가대비표!O76</f>
        <v>830</v>
      </c>
      <c r="F267" s="8">
        <f t="shared" si="74"/>
        <v>398.4</v>
      </c>
      <c r="G267" s="8">
        <f>단가대비표!P76</f>
        <v>0</v>
      </c>
      <c r="H267" s="8">
        <f t="shared" si="75"/>
        <v>0</v>
      </c>
      <c r="I267" s="8">
        <f>단가대비표!V76</f>
        <v>0</v>
      </c>
      <c r="J267" s="8">
        <f t="shared" si="76"/>
        <v>0</v>
      </c>
      <c r="K267" s="8">
        <f t="shared" si="77"/>
        <v>830</v>
      </c>
      <c r="L267" s="8">
        <f t="shared" si="78"/>
        <v>398.4</v>
      </c>
      <c r="M267" s="6" t="s">
        <v>53</v>
      </c>
      <c r="N267" s="5" t="s">
        <v>480</v>
      </c>
      <c r="O267" s="5" t="s">
        <v>489</v>
      </c>
      <c r="P267" s="5" t="s">
        <v>59</v>
      </c>
      <c r="Q267" s="5" t="s">
        <v>59</v>
      </c>
      <c r="R267" s="5" t="s">
        <v>60</v>
      </c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5" t="s">
        <v>53</v>
      </c>
      <c r="AK267" s="5" t="s">
        <v>490</v>
      </c>
    </row>
    <row r="268" spans="1:37" ht="30" customHeight="1">
      <c r="A268" s="6" t="s">
        <v>421</v>
      </c>
      <c r="B268" s="6" t="s">
        <v>440</v>
      </c>
      <c r="C268" s="6" t="s">
        <v>57</v>
      </c>
      <c r="D268" s="7">
        <v>0.36</v>
      </c>
      <c r="E268" s="8">
        <f>단가대비표!O80</f>
        <v>10000</v>
      </c>
      <c r="F268" s="8">
        <f t="shared" si="74"/>
        <v>3600</v>
      </c>
      <c r="G268" s="8">
        <f>단가대비표!P80</f>
        <v>0</v>
      </c>
      <c r="H268" s="8">
        <f t="shared" si="75"/>
        <v>0</v>
      </c>
      <c r="I268" s="8">
        <f>단가대비표!V80</f>
        <v>0</v>
      </c>
      <c r="J268" s="8">
        <f t="shared" si="76"/>
        <v>0</v>
      </c>
      <c r="K268" s="8">
        <f t="shared" si="77"/>
        <v>10000</v>
      </c>
      <c r="L268" s="8">
        <f t="shared" si="78"/>
        <v>3600</v>
      </c>
      <c r="M268" s="6" t="s">
        <v>53</v>
      </c>
      <c r="N268" s="5" t="s">
        <v>480</v>
      </c>
      <c r="O268" s="5" t="s">
        <v>441</v>
      </c>
      <c r="P268" s="5" t="s">
        <v>59</v>
      </c>
      <c r="Q268" s="5" t="s">
        <v>59</v>
      </c>
      <c r="R268" s="5" t="s">
        <v>60</v>
      </c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5" t="s">
        <v>53</v>
      </c>
      <c r="AK268" s="5" t="s">
        <v>491</v>
      </c>
    </row>
    <row r="269" spans="1:37" ht="30" customHeight="1">
      <c r="A269" s="6" t="s">
        <v>421</v>
      </c>
      <c r="B269" s="6" t="s">
        <v>443</v>
      </c>
      <c r="C269" s="6" t="s">
        <v>57</v>
      </c>
      <c r="D269" s="7">
        <v>0.36</v>
      </c>
      <c r="E269" s="8">
        <f>단가대비표!O81</f>
        <v>9000</v>
      </c>
      <c r="F269" s="8">
        <f t="shared" si="74"/>
        <v>3240</v>
      </c>
      <c r="G269" s="8">
        <f>단가대비표!P81</f>
        <v>0</v>
      </c>
      <c r="H269" s="8">
        <f t="shared" si="75"/>
        <v>0</v>
      </c>
      <c r="I269" s="8">
        <f>단가대비표!V81</f>
        <v>0</v>
      </c>
      <c r="J269" s="8">
        <f t="shared" si="76"/>
        <v>0</v>
      </c>
      <c r="K269" s="8">
        <f t="shared" si="77"/>
        <v>9000</v>
      </c>
      <c r="L269" s="8">
        <f t="shared" si="78"/>
        <v>3240</v>
      </c>
      <c r="M269" s="6" t="s">
        <v>53</v>
      </c>
      <c r="N269" s="5" t="s">
        <v>480</v>
      </c>
      <c r="O269" s="5" t="s">
        <v>444</v>
      </c>
      <c r="P269" s="5" t="s">
        <v>59</v>
      </c>
      <c r="Q269" s="5" t="s">
        <v>59</v>
      </c>
      <c r="R269" s="5" t="s">
        <v>60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5" t="s">
        <v>53</v>
      </c>
      <c r="AK269" s="5" t="s">
        <v>492</v>
      </c>
    </row>
    <row r="270" spans="1:37" ht="30" customHeight="1">
      <c r="A270" s="6" t="s">
        <v>446</v>
      </c>
      <c r="B270" s="6" t="s">
        <v>447</v>
      </c>
      <c r="C270" s="6" t="s">
        <v>115</v>
      </c>
      <c r="D270" s="7">
        <v>3.15E-2</v>
      </c>
      <c r="E270" s="8">
        <f>단가대비표!O95</f>
        <v>389221.55</v>
      </c>
      <c r="F270" s="8">
        <f t="shared" si="74"/>
        <v>12260.4</v>
      </c>
      <c r="G270" s="8">
        <f>단가대비표!P95</f>
        <v>0</v>
      </c>
      <c r="H270" s="8">
        <f t="shared" si="75"/>
        <v>0</v>
      </c>
      <c r="I270" s="8">
        <f>단가대비표!V95</f>
        <v>0</v>
      </c>
      <c r="J270" s="8">
        <f t="shared" si="76"/>
        <v>0</v>
      </c>
      <c r="K270" s="8">
        <f t="shared" si="77"/>
        <v>389221.5</v>
      </c>
      <c r="L270" s="8">
        <f t="shared" si="78"/>
        <v>12260.4</v>
      </c>
      <c r="M270" s="6" t="s">
        <v>53</v>
      </c>
      <c r="N270" s="5" t="s">
        <v>480</v>
      </c>
      <c r="O270" s="5" t="s">
        <v>448</v>
      </c>
      <c r="P270" s="5" t="s">
        <v>59</v>
      </c>
      <c r="Q270" s="5" t="s">
        <v>59</v>
      </c>
      <c r="R270" s="5" t="s">
        <v>60</v>
      </c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5" t="s">
        <v>53</v>
      </c>
      <c r="AK270" s="5" t="s">
        <v>493</v>
      </c>
    </row>
    <row r="271" spans="1:37" ht="30" customHeight="1">
      <c r="A271" s="6" t="s">
        <v>193</v>
      </c>
      <c r="B271" s="6" t="s">
        <v>124</v>
      </c>
      <c r="C271" s="6" t="s">
        <v>121</v>
      </c>
      <c r="D271" s="7">
        <v>0.6</v>
      </c>
      <c r="E271" s="8">
        <f>단가대비표!O233</f>
        <v>0</v>
      </c>
      <c r="F271" s="8">
        <f t="shared" si="74"/>
        <v>0</v>
      </c>
      <c r="G271" s="8">
        <f>단가대비표!P233</f>
        <v>89566</v>
      </c>
      <c r="H271" s="8">
        <f t="shared" si="75"/>
        <v>53739.6</v>
      </c>
      <c r="I271" s="8">
        <f>단가대비표!V233</f>
        <v>0</v>
      </c>
      <c r="J271" s="8">
        <f t="shared" si="76"/>
        <v>0</v>
      </c>
      <c r="K271" s="8">
        <f t="shared" si="77"/>
        <v>89566</v>
      </c>
      <c r="L271" s="8">
        <f t="shared" si="78"/>
        <v>53739.6</v>
      </c>
      <c r="M271" s="6" t="s">
        <v>53</v>
      </c>
      <c r="N271" s="5" t="s">
        <v>480</v>
      </c>
      <c r="O271" s="5" t="s">
        <v>258</v>
      </c>
      <c r="P271" s="5" t="s">
        <v>59</v>
      </c>
      <c r="Q271" s="5" t="s">
        <v>59</v>
      </c>
      <c r="R271" s="5" t="s">
        <v>60</v>
      </c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5" t="s">
        <v>53</v>
      </c>
      <c r="AK271" s="5" t="s">
        <v>494</v>
      </c>
    </row>
    <row r="272" spans="1:37" ht="30" customHeight="1">
      <c r="A272" s="6" t="s">
        <v>71</v>
      </c>
      <c r="B272" s="6" t="s">
        <v>53</v>
      </c>
      <c r="C272" s="6" t="s">
        <v>53</v>
      </c>
      <c r="D272" s="7"/>
      <c r="E272" s="8"/>
      <c r="F272" s="8">
        <f>TRUNC(SUMIF(N261:N271, N260, F261:F271),0)</f>
        <v>37851</v>
      </c>
      <c r="G272" s="8"/>
      <c r="H272" s="8">
        <f>TRUNC(SUMIF(N261:N271, N260, H261:H271),0)</f>
        <v>53739</v>
      </c>
      <c r="I272" s="8"/>
      <c r="J272" s="8">
        <f>TRUNC(SUMIF(N261:N271, N260, J261:J271),0)</f>
        <v>0</v>
      </c>
      <c r="K272" s="8"/>
      <c r="L272" s="8">
        <f>F272+H272+J272</f>
        <v>91590</v>
      </c>
      <c r="M272" s="6" t="s">
        <v>53</v>
      </c>
      <c r="N272" s="5" t="s">
        <v>72</v>
      </c>
      <c r="O272" s="5" t="s">
        <v>72</v>
      </c>
      <c r="P272" s="5" t="s">
        <v>53</v>
      </c>
      <c r="Q272" s="5" t="s">
        <v>53</v>
      </c>
      <c r="R272" s="5" t="s">
        <v>53</v>
      </c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5" t="s">
        <v>53</v>
      </c>
      <c r="AK272" s="5" t="s">
        <v>53</v>
      </c>
    </row>
    <row r="273" spans="1:37" ht="30" customHeight="1">
      <c r="A273" s="7"/>
      <c r="B273" s="7"/>
      <c r="C273" s="7"/>
      <c r="D273" s="7"/>
      <c r="E273" s="8"/>
      <c r="F273" s="8"/>
      <c r="G273" s="8"/>
      <c r="H273" s="8"/>
      <c r="I273" s="8"/>
      <c r="J273" s="8"/>
      <c r="K273" s="8"/>
      <c r="L273" s="8"/>
      <c r="M273" s="7"/>
    </row>
    <row r="274" spans="1:37" ht="30" customHeight="1">
      <c r="A274" s="16" t="s">
        <v>495</v>
      </c>
      <c r="B274" s="16"/>
      <c r="C274" s="16"/>
      <c r="D274" s="16"/>
      <c r="E274" s="17"/>
      <c r="F274" s="17"/>
      <c r="G274" s="17"/>
      <c r="H274" s="17"/>
      <c r="I274" s="17"/>
      <c r="J274" s="17"/>
      <c r="K274" s="17"/>
      <c r="L274" s="17"/>
      <c r="M274" s="16"/>
      <c r="N274" s="2" t="s">
        <v>496</v>
      </c>
    </row>
    <row r="275" spans="1:37" ht="30" customHeight="1">
      <c r="A275" s="6" t="s">
        <v>421</v>
      </c>
      <c r="B275" s="6" t="s">
        <v>422</v>
      </c>
      <c r="C275" s="6" t="s">
        <v>57</v>
      </c>
      <c r="D275" s="7">
        <v>0.4</v>
      </c>
      <c r="E275" s="8">
        <f>단가대비표!O73</f>
        <v>20830</v>
      </c>
      <c r="F275" s="8">
        <f t="shared" ref="F275:F285" si="79">TRUNC(E275*D275,1)</f>
        <v>8332</v>
      </c>
      <c r="G275" s="8">
        <f>단가대비표!P73</f>
        <v>0</v>
      </c>
      <c r="H275" s="8">
        <f t="shared" ref="H275:H285" si="80">TRUNC(G275*D275,1)</f>
        <v>0</v>
      </c>
      <c r="I275" s="8">
        <f>단가대비표!V73</f>
        <v>0</v>
      </c>
      <c r="J275" s="8">
        <f t="shared" ref="J275:J285" si="81">TRUNC(I275*D275,1)</f>
        <v>0</v>
      </c>
      <c r="K275" s="8">
        <f t="shared" ref="K275:K285" si="82">TRUNC(E275+G275+I275,1)</f>
        <v>20830</v>
      </c>
      <c r="L275" s="8">
        <f t="shared" ref="L275:L285" si="83">TRUNC(F275+H275+J275,1)</f>
        <v>8332</v>
      </c>
      <c r="M275" s="6" t="s">
        <v>53</v>
      </c>
      <c r="N275" s="5" t="s">
        <v>496</v>
      </c>
      <c r="O275" s="5" t="s">
        <v>423</v>
      </c>
      <c r="P275" s="5" t="s">
        <v>59</v>
      </c>
      <c r="Q275" s="5" t="s">
        <v>59</v>
      </c>
      <c r="R275" s="5" t="s">
        <v>60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5" t="s">
        <v>53</v>
      </c>
      <c r="AK275" s="5" t="s">
        <v>499</v>
      </c>
    </row>
    <row r="276" spans="1:37" ht="30" customHeight="1">
      <c r="A276" s="6" t="s">
        <v>421</v>
      </c>
      <c r="B276" s="6" t="s">
        <v>425</v>
      </c>
      <c r="C276" s="6" t="s">
        <v>57</v>
      </c>
      <c r="D276" s="7">
        <v>0.4</v>
      </c>
      <c r="E276" s="8">
        <f>단가대비표!O74</f>
        <v>6640</v>
      </c>
      <c r="F276" s="8">
        <f t="shared" si="79"/>
        <v>2656</v>
      </c>
      <c r="G276" s="8">
        <f>단가대비표!P74</f>
        <v>0</v>
      </c>
      <c r="H276" s="8">
        <f t="shared" si="80"/>
        <v>0</v>
      </c>
      <c r="I276" s="8">
        <f>단가대비표!V74</f>
        <v>0</v>
      </c>
      <c r="J276" s="8">
        <f t="shared" si="81"/>
        <v>0</v>
      </c>
      <c r="K276" s="8">
        <f t="shared" si="82"/>
        <v>6640</v>
      </c>
      <c r="L276" s="8">
        <f t="shared" si="83"/>
        <v>2656</v>
      </c>
      <c r="M276" s="6" t="s">
        <v>53</v>
      </c>
      <c r="N276" s="5" t="s">
        <v>496</v>
      </c>
      <c r="O276" s="5" t="s">
        <v>426</v>
      </c>
      <c r="P276" s="5" t="s">
        <v>59</v>
      </c>
      <c r="Q276" s="5" t="s">
        <v>59</v>
      </c>
      <c r="R276" s="5" t="s">
        <v>60</v>
      </c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5" t="s">
        <v>53</v>
      </c>
      <c r="AK276" s="5" t="s">
        <v>500</v>
      </c>
    </row>
    <row r="277" spans="1:37" ht="30" customHeight="1">
      <c r="A277" s="6" t="s">
        <v>421</v>
      </c>
      <c r="B277" s="6" t="s">
        <v>428</v>
      </c>
      <c r="C277" s="6" t="s">
        <v>57</v>
      </c>
      <c r="D277" s="7">
        <v>0.8</v>
      </c>
      <c r="E277" s="8">
        <f>단가대비표!O75</f>
        <v>24500</v>
      </c>
      <c r="F277" s="8">
        <f t="shared" si="79"/>
        <v>19600</v>
      </c>
      <c r="G277" s="8">
        <f>단가대비표!P75</f>
        <v>0</v>
      </c>
      <c r="H277" s="8">
        <f t="shared" si="80"/>
        <v>0</v>
      </c>
      <c r="I277" s="8">
        <f>단가대비표!V75</f>
        <v>0</v>
      </c>
      <c r="J277" s="8">
        <f t="shared" si="81"/>
        <v>0</v>
      </c>
      <c r="K277" s="8">
        <f t="shared" si="82"/>
        <v>24500</v>
      </c>
      <c r="L277" s="8">
        <f t="shared" si="83"/>
        <v>19600</v>
      </c>
      <c r="M277" s="6" t="s">
        <v>53</v>
      </c>
      <c r="N277" s="5" t="s">
        <v>496</v>
      </c>
      <c r="O277" s="5" t="s">
        <v>429</v>
      </c>
      <c r="P277" s="5" t="s">
        <v>59</v>
      </c>
      <c r="Q277" s="5" t="s">
        <v>59</v>
      </c>
      <c r="R277" s="5" t="s">
        <v>60</v>
      </c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5" t="s">
        <v>53</v>
      </c>
      <c r="AK277" s="5" t="s">
        <v>501</v>
      </c>
    </row>
    <row r="278" spans="1:37" ht="30" customHeight="1">
      <c r="A278" s="6" t="s">
        <v>421</v>
      </c>
      <c r="B278" s="6" t="s">
        <v>431</v>
      </c>
      <c r="C278" s="6" t="s">
        <v>57</v>
      </c>
      <c r="D278" s="7">
        <v>0.4</v>
      </c>
      <c r="E278" s="8">
        <f>단가대비표!O79</f>
        <v>0</v>
      </c>
      <c r="F278" s="8">
        <f t="shared" si="79"/>
        <v>0</v>
      </c>
      <c r="G278" s="8">
        <f>단가대비표!P79</f>
        <v>0</v>
      </c>
      <c r="H278" s="8">
        <f t="shared" si="80"/>
        <v>0</v>
      </c>
      <c r="I278" s="8">
        <f>단가대비표!V79</f>
        <v>0</v>
      </c>
      <c r="J278" s="8">
        <f t="shared" si="81"/>
        <v>0</v>
      </c>
      <c r="K278" s="8">
        <f t="shared" si="82"/>
        <v>0</v>
      </c>
      <c r="L278" s="8">
        <f t="shared" si="83"/>
        <v>0</v>
      </c>
      <c r="M278" s="6" t="s">
        <v>53</v>
      </c>
      <c r="N278" s="5" t="s">
        <v>496</v>
      </c>
      <c r="O278" s="5" t="s">
        <v>432</v>
      </c>
      <c r="P278" s="5" t="s">
        <v>59</v>
      </c>
      <c r="Q278" s="5" t="s">
        <v>59</v>
      </c>
      <c r="R278" s="5" t="s">
        <v>60</v>
      </c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5" t="s">
        <v>53</v>
      </c>
      <c r="AK278" s="5" t="s">
        <v>502</v>
      </c>
    </row>
    <row r="279" spans="1:37" ht="30" customHeight="1">
      <c r="A279" s="6" t="s">
        <v>421</v>
      </c>
      <c r="B279" s="6" t="s">
        <v>434</v>
      </c>
      <c r="C279" s="6" t="s">
        <v>57</v>
      </c>
      <c r="D279" s="7">
        <v>0.2</v>
      </c>
      <c r="E279" s="8">
        <f>단가대비표!O77</f>
        <v>0</v>
      </c>
      <c r="F279" s="8">
        <f t="shared" si="79"/>
        <v>0</v>
      </c>
      <c r="G279" s="8">
        <f>단가대비표!P77</f>
        <v>0</v>
      </c>
      <c r="H279" s="8">
        <f t="shared" si="80"/>
        <v>0</v>
      </c>
      <c r="I279" s="8">
        <f>단가대비표!V77</f>
        <v>0</v>
      </c>
      <c r="J279" s="8">
        <f t="shared" si="81"/>
        <v>0</v>
      </c>
      <c r="K279" s="8">
        <f t="shared" si="82"/>
        <v>0</v>
      </c>
      <c r="L279" s="8">
        <f t="shared" si="83"/>
        <v>0</v>
      </c>
      <c r="M279" s="6" t="s">
        <v>53</v>
      </c>
      <c r="N279" s="5" t="s">
        <v>496</v>
      </c>
      <c r="O279" s="5" t="s">
        <v>435</v>
      </c>
      <c r="P279" s="5" t="s">
        <v>59</v>
      </c>
      <c r="Q279" s="5" t="s">
        <v>59</v>
      </c>
      <c r="R279" s="5" t="s">
        <v>60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5" t="s">
        <v>53</v>
      </c>
      <c r="AK279" s="5" t="s">
        <v>503</v>
      </c>
    </row>
    <row r="280" spans="1:37" ht="30" customHeight="1">
      <c r="A280" s="6" t="s">
        <v>421</v>
      </c>
      <c r="B280" s="6" t="s">
        <v>437</v>
      </c>
      <c r="C280" s="6" t="s">
        <v>57</v>
      </c>
      <c r="D280" s="7">
        <v>0.4</v>
      </c>
      <c r="E280" s="8">
        <f>단가대비표!O78</f>
        <v>0</v>
      </c>
      <c r="F280" s="8">
        <f t="shared" si="79"/>
        <v>0</v>
      </c>
      <c r="G280" s="8">
        <f>단가대비표!P78</f>
        <v>0</v>
      </c>
      <c r="H280" s="8">
        <f t="shared" si="80"/>
        <v>0</v>
      </c>
      <c r="I280" s="8">
        <f>단가대비표!V78</f>
        <v>0</v>
      </c>
      <c r="J280" s="8">
        <f t="shared" si="81"/>
        <v>0</v>
      </c>
      <c r="K280" s="8">
        <f t="shared" si="82"/>
        <v>0</v>
      </c>
      <c r="L280" s="8">
        <f t="shared" si="83"/>
        <v>0</v>
      </c>
      <c r="M280" s="6" t="s">
        <v>53</v>
      </c>
      <c r="N280" s="5" t="s">
        <v>496</v>
      </c>
      <c r="O280" s="5" t="s">
        <v>438</v>
      </c>
      <c r="P280" s="5" t="s">
        <v>59</v>
      </c>
      <c r="Q280" s="5" t="s">
        <v>59</v>
      </c>
      <c r="R280" s="5" t="s">
        <v>60</v>
      </c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5" t="s">
        <v>53</v>
      </c>
      <c r="AK280" s="5" t="s">
        <v>504</v>
      </c>
    </row>
    <row r="281" spans="1:37" ht="30" customHeight="1">
      <c r="A281" s="6" t="s">
        <v>421</v>
      </c>
      <c r="B281" s="6" t="s">
        <v>107</v>
      </c>
      <c r="C281" s="6" t="s">
        <v>57</v>
      </c>
      <c r="D281" s="7">
        <v>0.8</v>
      </c>
      <c r="E281" s="8">
        <f>단가대비표!O76</f>
        <v>830</v>
      </c>
      <c r="F281" s="8">
        <f t="shared" si="79"/>
        <v>664</v>
      </c>
      <c r="G281" s="8">
        <f>단가대비표!P76</f>
        <v>0</v>
      </c>
      <c r="H281" s="8">
        <f t="shared" si="80"/>
        <v>0</v>
      </c>
      <c r="I281" s="8">
        <f>단가대비표!V76</f>
        <v>0</v>
      </c>
      <c r="J281" s="8">
        <f t="shared" si="81"/>
        <v>0</v>
      </c>
      <c r="K281" s="8">
        <f t="shared" si="82"/>
        <v>830</v>
      </c>
      <c r="L281" s="8">
        <f t="shared" si="83"/>
        <v>664</v>
      </c>
      <c r="M281" s="6" t="s">
        <v>53</v>
      </c>
      <c r="N281" s="5" t="s">
        <v>496</v>
      </c>
      <c r="O281" s="5" t="s">
        <v>489</v>
      </c>
      <c r="P281" s="5" t="s">
        <v>59</v>
      </c>
      <c r="Q281" s="5" t="s">
        <v>59</v>
      </c>
      <c r="R281" s="5" t="s">
        <v>60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5" t="s">
        <v>53</v>
      </c>
      <c r="AK281" s="5" t="s">
        <v>505</v>
      </c>
    </row>
    <row r="282" spans="1:37" ht="30" customHeight="1">
      <c r="A282" s="6" t="s">
        <v>421</v>
      </c>
      <c r="B282" s="6" t="s">
        <v>440</v>
      </c>
      <c r="C282" s="6" t="s">
        <v>57</v>
      </c>
      <c r="D282" s="7">
        <v>0.6</v>
      </c>
      <c r="E282" s="8">
        <f>단가대비표!O80</f>
        <v>10000</v>
      </c>
      <c r="F282" s="8">
        <f t="shared" si="79"/>
        <v>6000</v>
      </c>
      <c r="G282" s="8">
        <f>단가대비표!P80</f>
        <v>0</v>
      </c>
      <c r="H282" s="8">
        <f t="shared" si="80"/>
        <v>0</v>
      </c>
      <c r="I282" s="8">
        <f>단가대비표!V80</f>
        <v>0</v>
      </c>
      <c r="J282" s="8">
        <f t="shared" si="81"/>
        <v>0</v>
      </c>
      <c r="K282" s="8">
        <f t="shared" si="82"/>
        <v>10000</v>
      </c>
      <c r="L282" s="8">
        <f t="shared" si="83"/>
        <v>6000</v>
      </c>
      <c r="M282" s="6" t="s">
        <v>53</v>
      </c>
      <c r="N282" s="5" t="s">
        <v>496</v>
      </c>
      <c r="O282" s="5" t="s">
        <v>441</v>
      </c>
      <c r="P282" s="5" t="s">
        <v>59</v>
      </c>
      <c r="Q282" s="5" t="s">
        <v>59</v>
      </c>
      <c r="R282" s="5" t="s">
        <v>60</v>
      </c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5" t="s">
        <v>53</v>
      </c>
      <c r="AK282" s="5" t="s">
        <v>506</v>
      </c>
    </row>
    <row r="283" spans="1:37" ht="30" customHeight="1">
      <c r="A283" s="6" t="s">
        <v>421</v>
      </c>
      <c r="B283" s="6" t="s">
        <v>443</v>
      </c>
      <c r="C283" s="6" t="s">
        <v>57</v>
      </c>
      <c r="D283" s="7">
        <v>0.6</v>
      </c>
      <c r="E283" s="8">
        <f>단가대비표!O81</f>
        <v>9000</v>
      </c>
      <c r="F283" s="8">
        <f t="shared" si="79"/>
        <v>5400</v>
      </c>
      <c r="G283" s="8">
        <f>단가대비표!P81</f>
        <v>0</v>
      </c>
      <c r="H283" s="8">
        <f t="shared" si="80"/>
        <v>0</v>
      </c>
      <c r="I283" s="8">
        <f>단가대비표!V81</f>
        <v>0</v>
      </c>
      <c r="J283" s="8">
        <f t="shared" si="81"/>
        <v>0</v>
      </c>
      <c r="K283" s="8">
        <f t="shared" si="82"/>
        <v>9000</v>
      </c>
      <c r="L283" s="8">
        <f t="shared" si="83"/>
        <v>5400</v>
      </c>
      <c r="M283" s="6" t="s">
        <v>53</v>
      </c>
      <c r="N283" s="5" t="s">
        <v>496</v>
      </c>
      <c r="O283" s="5" t="s">
        <v>444</v>
      </c>
      <c r="P283" s="5" t="s">
        <v>59</v>
      </c>
      <c r="Q283" s="5" t="s">
        <v>59</v>
      </c>
      <c r="R283" s="5" t="s">
        <v>60</v>
      </c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5" t="s">
        <v>53</v>
      </c>
      <c r="AK283" s="5" t="s">
        <v>507</v>
      </c>
    </row>
    <row r="284" spans="1:37" ht="30" customHeight="1">
      <c r="A284" s="6" t="s">
        <v>446</v>
      </c>
      <c r="B284" s="6" t="s">
        <v>447</v>
      </c>
      <c r="C284" s="6" t="s">
        <v>115</v>
      </c>
      <c r="D284" s="7">
        <v>4.41E-2</v>
      </c>
      <c r="E284" s="8">
        <f>단가대비표!O95</f>
        <v>389221.55</v>
      </c>
      <c r="F284" s="8">
        <f t="shared" si="79"/>
        <v>17164.599999999999</v>
      </c>
      <c r="G284" s="8">
        <f>단가대비표!P95</f>
        <v>0</v>
      </c>
      <c r="H284" s="8">
        <f t="shared" si="80"/>
        <v>0</v>
      </c>
      <c r="I284" s="8">
        <f>단가대비표!V95</f>
        <v>0</v>
      </c>
      <c r="J284" s="8">
        <f t="shared" si="81"/>
        <v>0</v>
      </c>
      <c r="K284" s="8">
        <f t="shared" si="82"/>
        <v>389221.5</v>
      </c>
      <c r="L284" s="8">
        <f t="shared" si="83"/>
        <v>17164.599999999999</v>
      </c>
      <c r="M284" s="6" t="s">
        <v>53</v>
      </c>
      <c r="N284" s="5" t="s">
        <v>496</v>
      </c>
      <c r="O284" s="5" t="s">
        <v>448</v>
      </c>
      <c r="P284" s="5" t="s">
        <v>59</v>
      </c>
      <c r="Q284" s="5" t="s">
        <v>59</v>
      </c>
      <c r="R284" s="5" t="s">
        <v>60</v>
      </c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5" t="s">
        <v>53</v>
      </c>
      <c r="AK284" s="5" t="s">
        <v>508</v>
      </c>
    </row>
    <row r="285" spans="1:37" ht="30" customHeight="1">
      <c r="A285" s="6" t="s">
        <v>193</v>
      </c>
      <c r="B285" s="6" t="s">
        <v>124</v>
      </c>
      <c r="C285" s="6" t="s">
        <v>121</v>
      </c>
      <c r="D285" s="7">
        <v>0.6</v>
      </c>
      <c r="E285" s="8">
        <f>단가대비표!O233</f>
        <v>0</v>
      </c>
      <c r="F285" s="8">
        <f t="shared" si="79"/>
        <v>0</v>
      </c>
      <c r="G285" s="8">
        <f>단가대비표!P233</f>
        <v>89566</v>
      </c>
      <c r="H285" s="8">
        <f t="shared" si="80"/>
        <v>53739.6</v>
      </c>
      <c r="I285" s="8">
        <f>단가대비표!V233</f>
        <v>0</v>
      </c>
      <c r="J285" s="8">
        <f t="shared" si="81"/>
        <v>0</v>
      </c>
      <c r="K285" s="8">
        <f t="shared" si="82"/>
        <v>89566</v>
      </c>
      <c r="L285" s="8">
        <f t="shared" si="83"/>
        <v>53739.6</v>
      </c>
      <c r="M285" s="6" t="s">
        <v>53</v>
      </c>
      <c r="N285" s="5" t="s">
        <v>496</v>
      </c>
      <c r="O285" s="5" t="s">
        <v>258</v>
      </c>
      <c r="P285" s="5" t="s">
        <v>59</v>
      </c>
      <c r="Q285" s="5" t="s">
        <v>59</v>
      </c>
      <c r="R285" s="5" t="s">
        <v>60</v>
      </c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5" t="s">
        <v>53</v>
      </c>
      <c r="AK285" s="5" t="s">
        <v>509</v>
      </c>
    </row>
    <row r="286" spans="1:37" ht="30" customHeight="1">
      <c r="A286" s="6" t="s">
        <v>71</v>
      </c>
      <c r="B286" s="6" t="s">
        <v>53</v>
      </c>
      <c r="C286" s="6" t="s">
        <v>53</v>
      </c>
      <c r="D286" s="7"/>
      <c r="E286" s="8"/>
      <c r="F286" s="8">
        <f>TRUNC(SUMIF(N275:N285, N274, F275:F285),0)</f>
        <v>59816</v>
      </c>
      <c r="G286" s="8"/>
      <c r="H286" s="8">
        <f>TRUNC(SUMIF(N275:N285, N274, H275:H285),0)</f>
        <v>53739</v>
      </c>
      <c r="I286" s="8"/>
      <c r="J286" s="8">
        <f>TRUNC(SUMIF(N275:N285, N274, J275:J285),0)</f>
        <v>0</v>
      </c>
      <c r="K286" s="8"/>
      <c r="L286" s="8">
        <f>F286+H286+J286</f>
        <v>113555</v>
      </c>
      <c r="M286" s="6" t="s">
        <v>53</v>
      </c>
      <c r="N286" s="5" t="s">
        <v>72</v>
      </c>
      <c r="O286" s="5" t="s">
        <v>72</v>
      </c>
      <c r="P286" s="5" t="s">
        <v>53</v>
      </c>
      <c r="Q286" s="5" t="s">
        <v>53</v>
      </c>
      <c r="R286" s="5" t="s">
        <v>53</v>
      </c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5" t="s">
        <v>53</v>
      </c>
      <c r="AK286" s="5" t="s">
        <v>53</v>
      </c>
    </row>
    <row r="287" spans="1:37" ht="30" customHeight="1">
      <c r="A287" s="7"/>
      <c r="B287" s="7"/>
      <c r="C287" s="7"/>
      <c r="D287" s="7"/>
      <c r="E287" s="8"/>
      <c r="F287" s="8"/>
      <c r="G287" s="8"/>
      <c r="H287" s="8"/>
      <c r="I287" s="8"/>
      <c r="J287" s="8"/>
      <c r="K287" s="8"/>
      <c r="L287" s="8"/>
      <c r="M287" s="7"/>
    </row>
    <row r="288" spans="1:37" ht="30" customHeight="1">
      <c r="A288" s="16" t="s">
        <v>510</v>
      </c>
      <c r="B288" s="16"/>
      <c r="C288" s="16"/>
      <c r="D288" s="16"/>
      <c r="E288" s="17"/>
      <c r="F288" s="17"/>
      <c r="G288" s="17"/>
      <c r="H288" s="17"/>
      <c r="I288" s="17"/>
      <c r="J288" s="17"/>
      <c r="K288" s="17"/>
      <c r="L288" s="17"/>
      <c r="M288" s="16"/>
      <c r="N288" s="2" t="s">
        <v>511</v>
      </c>
    </row>
    <row r="289" spans="1:37" ht="30" customHeight="1">
      <c r="A289" s="6" t="s">
        <v>421</v>
      </c>
      <c r="B289" s="6" t="s">
        <v>422</v>
      </c>
      <c r="C289" s="6" t="s">
        <v>57</v>
      </c>
      <c r="D289" s="7">
        <v>0.76</v>
      </c>
      <c r="E289" s="8">
        <f>단가대비표!O73</f>
        <v>20830</v>
      </c>
      <c r="F289" s="8">
        <f t="shared" ref="F289:F299" si="84">TRUNC(E289*D289,1)</f>
        <v>15830.8</v>
      </c>
      <c r="G289" s="8">
        <f>단가대비표!P73</f>
        <v>0</v>
      </c>
      <c r="H289" s="8">
        <f t="shared" ref="H289:H299" si="85">TRUNC(G289*D289,1)</f>
        <v>0</v>
      </c>
      <c r="I289" s="8">
        <f>단가대비표!V73</f>
        <v>0</v>
      </c>
      <c r="J289" s="8">
        <f t="shared" ref="J289:J299" si="86">TRUNC(I289*D289,1)</f>
        <v>0</v>
      </c>
      <c r="K289" s="8">
        <f t="shared" ref="K289:K299" si="87">TRUNC(E289+G289+I289,1)</f>
        <v>20830</v>
      </c>
      <c r="L289" s="8">
        <f t="shared" ref="L289:L299" si="88">TRUNC(F289+H289+J289,1)</f>
        <v>15830.8</v>
      </c>
      <c r="M289" s="6" t="s">
        <v>53</v>
      </c>
      <c r="N289" s="5" t="s">
        <v>511</v>
      </c>
      <c r="O289" s="5" t="s">
        <v>423</v>
      </c>
      <c r="P289" s="5" t="s">
        <v>59</v>
      </c>
      <c r="Q289" s="5" t="s">
        <v>59</v>
      </c>
      <c r="R289" s="5" t="s">
        <v>60</v>
      </c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5" t="s">
        <v>53</v>
      </c>
      <c r="AK289" s="5" t="s">
        <v>514</v>
      </c>
    </row>
    <row r="290" spans="1:37" ht="30" customHeight="1">
      <c r="A290" s="6" t="s">
        <v>421</v>
      </c>
      <c r="B290" s="6" t="s">
        <v>425</v>
      </c>
      <c r="C290" s="6" t="s">
        <v>57</v>
      </c>
      <c r="D290" s="7">
        <v>0.76</v>
      </c>
      <c r="E290" s="8">
        <f>단가대비표!O74</f>
        <v>6640</v>
      </c>
      <c r="F290" s="8">
        <f t="shared" si="84"/>
        <v>5046.3999999999996</v>
      </c>
      <c r="G290" s="8">
        <f>단가대비표!P74</f>
        <v>0</v>
      </c>
      <c r="H290" s="8">
        <f t="shared" si="85"/>
        <v>0</v>
      </c>
      <c r="I290" s="8">
        <f>단가대비표!V74</f>
        <v>0</v>
      </c>
      <c r="J290" s="8">
        <f t="shared" si="86"/>
        <v>0</v>
      </c>
      <c r="K290" s="8">
        <f t="shared" si="87"/>
        <v>6640</v>
      </c>
      <c r="L290" s="8">
        <f t="shared" si="88"/>
        <v>5046.3999999999996</v>
      </c>
      <c r="M290" s="6" t="s">
        <v>53</v>
      </c>
      <c r="N290" s="5" t="s">
        <v>511</v>
      </c>
      <c r="O290" s="5" t="s">
        <v>426</v>
      </c>
      <c r="P290" s="5" t="s">
        <v>59</v>
      </c>
      <c r="Q290" s="5" t="s">
        <v>59</v>
      </c>
      <c r="R290" s="5" t="s">
        <v>60</v>
      </c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5" t="s">
        <v>53</v>
      </c>
      <c r="AK290" s="5" t="s">
        <v>515</v>
      </c>
    </row>
    <row r="291" spans="1:37" ht="30" customHeight="1">
      <c r="A291" s="6" t="s">
        <v>421</v>
      </c>
      <c r="B291" s="6" t="s">
        <v>428</v>
      </c>
      <c r="C291" s="6" t="s">
        <v>57</v>
      </c>
      <c r="D291" s="7">
        <v>1.52</v>
      </c>
      <c r="E291" s="8">
        <f>단가대비표!O75</f>
        <v>24500</v>
      </c>
      <c r="F291" s="8">
        <f t="shared" si="84"/>
        <v>37240</v>
      </c>
      <c r="G291" s="8">
        <f>단가대비표!P75</f>
        <v>0</v>
      </c>
      <c r="H291" s="8">
        <f t="shared" si="85"/>
        <v>0</v>
      </c>
      <c r="I291" s="8">
        <f>단가대비표!V75</f>
        <v>0</v>
      </c>
      <c r="J291" s="8">
        <f t="shared" si="86"/>
        <v>0</v>
      </c>
      <c r="K291" s="8">
        <f t="shared" si="87"/>
        <v>24500</v>
      </c>
      <c r="L291" s="8">
        <f t="shared" si="88"/>
        <v>37240</v>
      </c>
      <c r="M291" s="6" t="s">
        <v>53</v>
      </c>
      <c r="N291" s="5" t="s">
        <v>511</v>
      </c>
      <c r="O291" s="5" t="s">
        <v>429</v>
      </c>
      <c r="P291" s="5" t="s">
        <v>59</v>
      </c>
      <c r="Q291" s="5" t="s">
        <v>59</v>
      </c>
      <c r="R291" s="5" t="s">
        <v>60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5" t="s">
        <v>53</v>
      </c>
      <c r="AK291" s="5" t="s">
        <v>516</v>
      </c>
    </row>
    <row r="292" spans="1:37" ht="30" customHeight="1">
      <c r="A292" s="6" t="s">
        <v>421</v>
      </c>
      <c r="B292" s="6" t="s">
        <v>431</v>
      </c>
      <c r="C292" s="6" t="s">
        <v>57</v>
      </c>
      <c r="D292" s="7">
        <v>0.76</v>
      </c>
      <c r="E292" s="8">
        <f>단가대비표!O79</f>
        <v>0</v>
      </c>
      <c r="F292" s="8">
        <f t="shared" si="84"/>
        <v>0</v>
      </c>
      <c r="G292" s="8">
        <f>단가대비표!P79</f>
        <v>0</v>
      </c>
      <c r="H292" s="8">
        <f t="shared" si="85"/>
        <v>0</v>
      </c>
      <c r="I292" s="8">
        <f>단가대비표!V79</f>
        <v>0</v>
      </c>
      <c r="J292" s="8">
        <f t="shared" si="86"/>
        <v>0</v>
      </c>
      <c r="K292" s="8">
        <f t="shared" si="87"/>
        <v>0</v>
      </c>
      <c r="L292" s="8">
        <f t="shared" si="88"/>
        <v>0</v>
      </c>
      <c r="M292" s="6" t="s">
        <v>53</v>
      </c>
      <c r="N292" s="5" t="s">
        <v>511</v>
      </c>
      <c r="O292" s="5" t="s">
        <v>432</v>
      </c>
      <c r="P292" s="5" t="s">
        <v>59</v>
      </c>
      <c r="Q292" s="5" t="s">
        <v>59</v>
      </c>
      <c r="R292" s="5" t="s">
        <v>60</v>
      </c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5" t="s">
        <v>53</v>
      </c>
      <c r="AK292" s="5" t="s">
        <v>517</v>
      </c>
    </row>
    <row r="293" spans="1:37" ht="30" customHeight="1">
      <c r="A293" s="6" t="s">
        <v>421</v>
      </c>
      <c r="B293" s="6" t="s">
        <v>434</v>
      </c>
      <c r="C293" s="6" t="s">
        <v>57</v>
      </c>
      <c r="D293" s="7">
        <v>0.38</v>
      </c>
      <c r="E293" s="8">
        <f>단가대비표!O77</f>
        <v>0</v>
      </c>
      <c r="F293" s="8">
        <f t="shared" si="84"/>
        <v>0</v>
      </c>
      <c r="G293" s="8">
        <f>단가대비표!P77</f>
        <v>0</v>
      </c>
      <c r="H293" s="8">
        <f t="shared" si="85"/>
        <v>0</v>
      </c>
      <c r="I293" s="8">
        <f>단가대비표!V77</f>
        <v>0</v>
      </c>
      <c r="J293" s="8">
        <f t="shared" si="86"/>
        <v>0</v>
      </c>
      <c r="K293" s="8">
        <f t="shared" si="87"/>
        <v>0</v>
      </c>
      <c r="L293" s="8">
        <f t="shared" si="88"/>
        <v>0</v>
      </c>
      <c r="M293" s="6" t="s">
        <v>53</v>
      </c>
      <c r="N293" s="5" t="s">
        <v>511</v>
      </c>
      <c r="O293" s="5" t="s">
        <v>435</v>
      </c>
      <c r="P293" s="5" t="s">
        <v>59</v>
      </c>
      <c r="Q293" s="5" t="s">
        <v>59</v>
      </c>
      <c r="R293" s="5" t="s">
        <v>60</v>
      </c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5" t="s">
        <v>53</v>
      </c>
      <c r="AK293" s="5" t="s">
        <v>518</v>
      </c>
    </row>
    <row r="294" spans="1:37" ht="30" customHeight="1">
      <c r="A294" s="6" t="s">
        <v>421</v>
      </c>
      <c r="B294" s="6" t="s">
        <v>437</v>
      </c>
      <c r="C294" s="6" t="s">
        <v>57</v>
      </c>
      <c r="D294" s="7">
        <v>0.76</v>
      </c>
      <c r="E294" s="8">
        <f>단가대비표!O78</f>
        <v>0</v>
      </c>
      <c r="F294" s="8">
        <f t="shared" si="84"/>
        <v>0</v>
      </c>
      <c r="G294" s="8">
        <f>단가대비표!P78</f>
        <v>0</v>
      </c>
      <c r="H294" s="8">
        <f t="shared" si="85"/>
        <v>0</v>
      </c>
      <c r="I294" s="8">
        <f>단가대비표!V78</f>
        <v>0</v>
      </c>
      <c r="J294" s="8">
        <f t="shared" si="86"/>
        <v>0</v>
      </c>
      <c r="K294" s="8">
        <f t="shared" si="87"/>
        <v>0</v>
      </c>
      <c r="L294" s="8">
        <f t="shared" si="88"/>
        <v>0</v>
      </c>
      <c r="M294" s="6" t="s">
        <v>53</v>
      </c>
      <c r="N294" s="5" t="s">
        <v>511</v>
      </c>
      <c r="O294" s="5" t="s">
        <v>438</v>
      </c>
      <c r="P294" s="5" t="s">
        <v>59</v>
      </c>
      <c r="Q294" s="5" t="s">
        <v>59</v>
      </c>
      <c r="R294" s="5" t="s">
        <v>60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5" t="s">
        <v>53</v>
      </c>
      <c r="AK294" s="5" t="s">
        <v>519</v>
      </c>
    </row>
    <row r="295" spans="1:37" ht="30" customHeight="1">
      <c r="A295" s="6" t="s">
        <v>421</v>
      </c>
      <c r="B295" s="6" t="s">
        <v>107</v>
      </c>
      <c r="C295" s="6" t="s">
        <v>57</v>
      </c>
      <c r="D295" s="7">
        <v>1.52</v>
      </c>
      <c r="E295" s="8">
        <f>단가대비표!O76</f>
        <v>830</v>
      </c>
      <c r="F295" s="8">
        <f t="shared" si="84"/>
        <v>1261.5999999999999</v>
      </c>
      <c r="G295" s="8">
        <f>단가대비표!P76</f>
        <v>0</v>
      </c>
      <c r="H295" s="8">
        <f t="shared" si="85"/>
        <v>0</v>
      </c>
      <c r="I295" s="8">
        <f>단가대비표!V76</f>
        <v>0</v>
      </c>
      <c r="J295" s="8">
        <f t="shared" si="86"/>
        <v>0</v>
      </c>
      <c r="K295" s="8">
        <f t="shared" si="87"/>
        <v>830</v>
      </c>
      <c r="L295" s="8">
        <f t="shared" si="88"/>
        <v>1261.5999999999999</v>
      </c>
      <c r="M295" s="6" t="s">
        <v>53</v>
      </c>
      <c r="N295" s="5" t="s">
        <v>511</v>
      </c>
      <c r="O295" s="5" t="s">
        <v>489</v>
      </c>
      <c r="P295" s="5" t="s">
        <v>59</v>
      </c>
      <c r="Q295" s="5" t="s">
        <v>59</v>
      </c>
      <c r="R295" s="5" t="s">
        <v>60</v>
      </c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5" t="s">
        <v>53</v>
      </c>
      <c r="AK295" s="5" t="s">
        <v>520</v>
      </c>
    </row>
    <row r="296" spans="1:37" ht="30" customHeight="1">
      <c r="A296" s="6" t="s">
        <v>421</v>
      </c>
      <c r="B296" s="6" t="s">
        <v>440</v>
      </c>
      <c r="C296" s="6" t="s">
        <v>57</v>
      </c>
      <c r="D296" s="7">
        <v>1.1599999999999999</v>
      </c>
      <c r="E296" s="8">
        <f>단가대비표!O80</f>
        <v>10000</v>
      </c>
      <c r="F296" s="8">
        <f t="shared" si="84"/>
        <v>11600</v>
      </c>
      <c r="G296" s="8">
        <f>단가대비표!P80</f>
        <v>0</v>
      </c>
      <c r="H296" s="8">
        <f t="shared" si="85"/>
        <v>0</v>
      </c>
      <c r="I296" s="8">
        <f>단가대비표!V80</f>
        <v>0</v>
      </c>
      <c r="J296" s="8">
        <f t="shared" si="86"/>
        <v>0</v>
      </c>
      <c r="K296" s="8">
        <f t="shared" si="87"/>
        <v>10000</v>
      </c>
      <c r="L296" s="8">
        <f t="shared" si="88"/>
        <v>11600</v>
      </c>
      <c r="M296" s="6" t="s">
        <v>53</v>
      </c>
      <c r="N296" s="5" t="s">
        <v>511</v>
      </c>
      <c r="O296" s="5" t="s">
        <v>441</v>
      </c>
      <c r="P296" s="5" t="s">
        <v>59</v>
      </c>
      <c r="Q296" s="5" t="s">
        <v>59</v>
      </c>
      <c r="R296" s="5" t="s">
        <v>60</v>
      </c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5" t="s">
        <v>53</v>
      </c>
      <c r="AK296" s="5" t="s">
        <v>521</v>
      </c>
    </row>
    <row r="297" spans="1:37" ht="30" customHeight="1">
      <c r="A297" s="6" t="s">
        <v>421</v>
      </c>
      <c r="B297" s="6" t="s">
        <v>443</v>
      </c>
      <c r="C297" s="6" t="s">
        <v>57</v>
      </c>
      <c r="D297" s="7">
        <v>1.1599999999999999</v>
      </c>
      <c r="E297" s="8">
        <f>단가대비표!O81</f>
        <v>9000</v>
      </c>
      <c r="F297" s="8">
        <f t="shared" si="84"/>
        <v>10440</v>
      </c>
      <c r="G297" s="8">
        <f>단가대비표!P81</f>
        <v>0</v>
      </c>
      <c r="H297" s="8">
        <f t="shared" si="85"/>
        <v>0</v>
      </c>
      <c r="I297" s="8">
        <f>단가대비표!V81</f>
        <v>0</v>
      </c>
      <c r="J297" s="8">
        <f t="shared" si="86"/>
        <v>0</v>
      </c>
      <c r="K297" s="8">
        <f t="shared" si="87"/>
        <v>9000</v>
      </c>
      <c r="L297" s="8">
        <f t="shared" si="88"/>
        <v>10440</v>
      </c>
      <c r="M297" s="6" t="s">
        <v>53</v>
      </c>
      <c r="N297" s="5" t="s">
        <v>511</v>
      </c>
      <c r="O297" s="5" t="s">
        <v>444</v>
      </c>
      <c r="P297" s="5" t="s">
        <v>59</v>
      </c>
      <c r="Q297" s="5" t="s">
        <v>59</v>
      </c>
      <c r="R297" s="5" t="s">
        <v>60</v>
      </c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5" t="s">
        <v>53</v>
      </c>
      <c r="AK297" s="5" t="s">
        <v>522</v>
      </c>
    </row>
    <row r="298" spans="1:37" ht="30" customHeight="1">
      <c r="A298" s="6" t="s">
        <v>446</v>
      </c>
      <c r="B298" s="6" t="s">
        <v>447</v>
      </c>
      <c r="C298" s="6" t="s">
        <v>115</v>
      </c>
      <c r="D298" s="7">
        <v>6.3E-2</v>
      </c>
      <c r="E298" s="8">
        <f>단가대비표!O95</f>
        <v>389221.55</v>
      </c>
      <c r="F298" s="8">
        <f t="shared" si="84"/>
        <v>24520.9</v>
      </c>
      <c r="G298" s="8">
        <f>단가대비표!P95</f>
        <v>0</v>
      </c>
      <c r="H298" s="8">
        <f t="shared" si="85"/>
        <v>0</v>
      </c>
      <c r="I298" s="8">
        <f>단가대비표!V95</f>
        <v>0</v>
      </c>
      <c r="J298" s="8">
        <f t="shared" si="86"/>
        <v>0</v>
      </c>
      <c r="K298" s="8">
        <f t="shared" si="87"/>
        <v>389221.5</v>
      </c>
      <c r="L298" s="8">
        <f t="shared" si="88"/>
        <v>24520.9</v>
      </c>
      <c r="M298" s="6" t="s">
        <v>53</v>
      </c>
      <c r="N298" s="5" t="s">
        <v>511</v>
      </c>
      <c r="O298" s="5" t="s">
        <v>448</v>
      </c>
      <c r="P298" s="5" t="s">
        <v>59</v>
      </c>
      <c r="Q298" s="5" t="s">
        <v>59</v>
      </c>
      <c r="R298" s="5" t="s">
        <v>60</v>
      </c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5" t="s">
        <v>53</v>
      </c>
      <c r="AK298" s="5" t="s">
        <v>523</v>
      </c>
    </row>
    <row r="299" spans="1:37" ht="30" customHeight="1">
      <c r="A299" s="6" t="s">
        <v>193</v>
      </c>
      <c r="B299" s="6" t="s">
        <v>124</v>
      </c>
      <c r="C299" s="6" t="s">
        <v>121</v>
      </c>
      <c r="D299" s="7">
        <v>0.6</v>
      </c>
      <c r="E299" s="8">
        <f>단가대비표!O233</f>
        <v>0</v>
      </c>
      <c r="F299" s="8">
        <f t="shared" si="84"/>
        <v>0</v>
      </c>
      <c r="G299" s="8">
        <f>단가대비표!P233</f>
        <v>89566</v>
      </c>
      <c r="H299" s="8">
        <f t="shared" si="85"/>
        <v>53739.6</v>
      </c>
      <c r="I299" s="8">
        <f>단가대비표!V233</f>
        <v>0</v>
      </c>
      <c r="J299" s="8">
        <f t="shared" si="86"/>
        <v>0</v>
      </c>
      <c r="K299" s="8">
        <f t="shared" si="87"/>
        <v>89566</v>
      </c>
      <c r="L299" s="8">
        <f t="shared" si="88"/>
        <v>53739.6</v>
      </c>
      <c r="M299" s="6" t="s">
        <v>53</v>
      </c>
      <c r="N299" s="5" t="s">
        <v>511</v>
      </c>
      <c r="O299" s="5" t="s">
        <v>258</v>
      </c>
      <c r="P299" s="5" t="s">
        <v>59</v>
      </c>
      <c r="Q299" s="5" t="s">
        <v>59</v>
      </c>
      <c r="R299" s="5" t="s">
        <v>60</v>
      </c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5" t="s">
        <v>53</v>
      </c>
      <c r="AK299" s="5" t="s">
        <v>524</v>
      </c>
    </row>
    <row r="300" spans="1:37" ht="30" customHeight="1">
      <c r="A300" s="6" t="s">
        <v>71</v>
      </c>
      <c r="B300" s="6" t="s">
        <v>53</v>
      </c>
      <c r="C300" s="6" t="s">
        <v>53</v>
      </c>
      <c r="D300" s="7"/>
      <c r="E300" s="8"/>
      <c r="F300" s="8">
        <f>TRUNC(SUMIF(N289:N299, N288, F289:F299),0)</f>
        <v>105939</v>
      </c>
      <c r="G300" s="8"/>
      <c r="H300" s="8">
        <f>TRUNC(SUMIF(N289:N299, N288, H289:H299),0)</f>
        <v>53739</v>
      </c>
      <c r="I300" s="8"/>
      <c r="J300" s="8">
        <f>TRUNC(SUMIF(N289:N299, N288, J289:J299),0)</f>
        <v>0</v>
      </c>
      <c r="K300" s="8"/>
      <c r="L300" s="8">
        <f>F300+H300+J300</f>
        <v>159678</v>
      </c>
      <c r="M300" s="6" t="s">
        <v>53</v>
      </c>
      <c r="N300" s="5" t="s">
        <v>72</v>
      </c>
      <c r="O300" s="5" t="s">
        <v>72</v>
      </c>
      <c r="P300" s="5" t="s">
        <v>53</v>
      </c>
      <c r="Q300" s="5" t="s">
        <v>53</v>
      </c>
      <c r="R300" s="5" t="s">
        <v>53</v>
      </c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5" t="s">
        <v>53</v>
      </c>
      <c r="AK300" s="5" t="s">
        <v>53</v>
      </c>
    </row>
    <row r="301" spans="1:37" ht="30" customHeight="1">
      <c r="A301" s="7"/>
      <c r="B301" s="7"/>
      <c r="C301" s="7"/>
      <c r="D301" s="7"/>
      <c r="E301" s="8"/>
      <c r="F301" s="8"/>
      <c r="G301" s="8"/>
      <c r="H301" s="8"/>
      <c r="I301" s="8"/>
      <c r="J301" s="8"/>
      <c r="K301" s="8"/>
      <c r="L301" s="8"/>
      <c r="M301" s="7"/>
    </row>
    <row r="302" spans="1:37" ht="30" customHeight="1">
      <c r="A302" s="16" t="s">
        <v>525</v>
      </c>
      <c r="B302" s="16"/>
      <c r="C302" s="16"/>
      <c r="D302" s="16"/>
      <c r="E302" s="17"/>
      <c r="F302" s="17"/>
      <c r="G302" s="17"/>
      <c r="H302" s="17"/>
      <c r="I302" s="17"/>
      <c r="J302" s="17"/>
      <c r="K302" s="17"/>
      <c r="L302" s="17"/>
      <c r="M302" s="16"/>
      <c r="N302" s="2" t="s">
        <v>526</v>
      </c>
    </row>
    <row r="303" spans="1:37" ht="30" customHeight="1">
      <c r="A303" s="6" t="s">
        <v>99</v>
      </c>
      <c r="B303" s="6" t="s">
        <v>100</v>
      </c>
      <c r="C303" s="6" t="s">
        <v>91</v>
      </c>
      <c r="D303" s="7">
        <v>0.16200000000000001</v>
      </c>
      <c r="E303" s="8">
        <f>단가대비표!O62</f>
        <v>0</v>
      </c>
      <c r="F303" s="8">
        <f t="shared" ref="F303:F308" si="89">TRUNC(E303*D303,1)</f>
        <v>0</v>
      </c>
      <c r="G303" s="8">
        <f>단가대비표!P62</f>
        <v>0</v>
      </c>
      <c r="H303" s="8">
        <f t="shared" ref="H303:H308" si="90">TRUNC(G303*D303,1)</f>
        <v>0</v>
      </c>
      <c r="I303" s="8">
        <f>단가대비표!V62</f>
        <v>2700</v>
      </c>
      <c r="J303" s="8">
        <f t="shared" ref="J303:J308" si="91">TRUNC(I303*D303,1)</f>
        <v>437.4</v>
      </c>
      <c r="K303" s="8">
        <f t="shared" ref="K303:L308" si="92">TRUNC(E303+G303+I303,1)</f>
        <v>2700</v>
      </c>
      <c r="L303" s="8">
        <f t="shared" si="92"/>
        <v>437.4</v>
      </c>
      <c r="M303" s="6" t="s">
        <v>53</v>
      </c>
      <c r="N303" s="5" t="s">
        <v>526</v>
      </c>
      <c r="O303" s="5" t="s">
        <v>101</v>
      </c>
      <c r="P303" s="5" t="s">
        <v>59</v>
      </c>
      <c r="Q303" s="5" t="s">
        <v>59</v>
      </c>
      <c r="R303" s="5" t="s">
        <v>60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5" t="s">
        <v>53</v>
      </c>
      <c r="AK303" s="5" t="s">
        <v>531</v>
      </c>
    </row>
    <row r="304" spans="1:37" ht="30" customHeight="1">
      <c r="A304" s="6" t="s">
        <v>532</v>
      </c>
      <c r="B304" s="6" t="s">
        <v>533</v>
      </c>
      <c r="C304" s="6" t="s">
        <v>57</v>
      </c>
      <c r="D304" s="7">
        <v>2.3400000000000001E-2</v>
      </c>
      <c r="E304" s="8">
        <f>단가대비표!O86</f>
        <v>0</v>
      </c>
      <c r="F304" s="8">
        <f t="shared" si="89"/>
        <v>0</v>
      </c>
      <c r="G304" s="8">
        <f>단가대비표!P86</f>
        <v>0</v>
      </c>
      <c r="H304" s="8">
        <f t="shared" si="90"/>
        <v>0</v>
      </c>
      <c r="I304" s="8">
        <f>단가대비표!V86</f>
        <v>20500</v>
      </c>
      <c r="J304" s="8">
        <f t="shared" si="91"/>
        <v>479.7</v>
      </c>
      <c r="K304" s="8">
        <f t="shared" si="92"/>
        <v>20500</v>
      </c>
      <c r="L304" s="8">
        <f t="shared" si="92"/>
        <v>479.7</v>
      </c>
      <c r="M304" s="6" t="s">
        <v>53</v>
      </c>
      <c r="N304" s="5" t="s">
        <v>526</v>
      </c>
      <c r="O304" s="5" t="s">
        <v>534</v>
      </c>
      <c r="P304" s="5" t="s">
        <v>59</v>
      </c>
      <c r="Q304" s="5" t="s">
        <v>59</v>
      </c>
      <c r="R304" s="5" t="s">
        <v>60</v>
      </c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5" t="s">
        <v>53</v>
      </c>
      <c r="AK304" s="5" t="s">
        <v>535</v>
      </c>
    </row>
    <row r="305" spans="1:37" ht="30" customHeight="1">
      <c r="A305" s="6" t="s">
        <v>103</v>
      </c>
      <c r="B305" s="6" t="s">
        <v>329</v>
      </c>
      <c r="C305" s="6" t="s">
        <v>57</v>
      </c>
      <c r="D305" s="7">
        <v>3.2399999999999998E-2</v>
      </c>
      <c r="E305" s="8">
        <f>단가대비표!O69</f>
        <v>0</v>
      </c>
      <c r="F305" s="8">
        <f t="shared" si="89"/>
        <v>0</v>
      </c>
      <c r="G305" s="8">
        <f>단가대비표!P69</f>
        <v>0</v>
      </c>
      <c r="H305" s="8">
        <f t="shared" si="90"/>
        <v>0</v>
      </c>
      <c r="I305" s="8">
        <f>단가대비표!V69</f>
        <v>1700</v>
      </c>
      <c r="J305" s="8">
        <f t="shared" si="91"/>
        <v>55</v>
      </c>
      <c r="K305" s="8">
        <f t="shared" si="92"/>
        <v>1700</v>
      </c>
      <c r="L305" s="8">
        <f t="shared" si="92"/>
        <v>55</v>
      </c>
      <c r="M305" s="6" t="s">
        <v>53</v>
      </c>
      <c r="N305" s="5" t="s">
        <v>526</v>
      </c>
      <c r="O305" s="5" t="s">
        <v>536</v>
      </c>
      <c r="P305" s="5" t="s">
        <v>59</v>
      </c>
      <c r="Q305" s="5" t="s">
        <v>59</v>
      </c>
      <c r="R305" s="5" t="s">
        <v>60</v>
      </c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5" t="s">
        <v>53</v>
      </c>
      <c r="AK305" s="5" t="s">
        <v>537</v>
      </c>
    </row>
    <row r="306" spans="1:37" ht="30" customHeight="1">
      <c r="A306" s="6" t="s">
        <v>538</v>
      </c>
      <c r="B306" s="6" t="s">
        <v>380</v>
      </c>
      <c r="C306" s="6" t="s">
        <v>381</v>
      </c>
      <c r="D306" s="7">
        <v>0.25</v>
      </c>
      <c r="E306" s="8">
        <f>단가대비표!O294</f>
        <v>0</v>
      </c>
      <c r="F306" s="8">
        <f t="shared" si="89"/>
        <v>0</v>
      </c>
      <c r="G306" s="8">
        <f>단가대비표!P294</f>
        <v>0</v>
      </c>
      <c r="H306" s="8">
        <f t="shared" si="90"/>
        <v>0</v>
      </c>
      <c r="I306" s="8">
        <f>단가대비표!V294</f>
        <v>1179</v>
      </c>
      <c r="J306" s="8">
        <f t="shared" si="91"/>
        <v>294.7</v>
      </c>
      <c r="K306" s="8">
        <f t="shared" si="92"/>
        <v>1179</v>
      </c>
      <c r="L306" s="8">
        <f t="shared" si="92"/>
        <v>294.7</v>
      </c>
      <c r="M306" s="6" t="s">
        <v>53</v>
      </c>
      <c r="N306" s="5" t="s">
        <v>526</v>
      </c>
      <c r="O306" s="5" t="s">
        <v>539</v>
      </c>
      <c r="P306" s="5" t="s">
        <v>59</v>
      </c>
      <c r="Q306" s="5" t="s">
        <v>59</v>
      </c>
      <c r="R306" s="5" t="s">
        <v>60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5" t="s">
        <v>53</v>
      </c>
      <c r="AK306" s="5" t="s">
        <v>540</v>
      </c>
    </row>
    <row r="307" spans="1:37" ht="30" customHeight="1">
      <c r="A307" s="6" t="s">
        <v>541</v>
      </c>
      <c r="B307" s="6" t="s">
        <v>542</v>
      </c>
      <c r="C307" s="6" t="s">
        <v>248</v>
      </c>
      <c r="D307" s="7">
        <v>1.24</v>
      </c>
      <c r="E307" s="8">
        <f>단가대비표!O59</f>
        <v>0</v>
      </c>
      <c r="F307" s="8">
        <f t="shared" si="89"/>
        <v>0</v>
      </c>
      <c r="G307" s="8">
        <f>단가대비표!P59</f>
        <v>0</v>
      </c>
      <c r="H307" s="8">
        <f t="shared" si="90"/>
        <v>0</v>
      </c>
      <c r="I307" s="8">
        <f>단가대비표!V59</f>
        <v>1600</v>
      </c>
      <c r="J307" s="8">
        <f t="shared" si="91"/>
        <v>1984</v>
      </c>
      <c r="K307" s="8">
        <f t="shared" si="92"/>
        <v>1600</v>
      </c>
      <c r="L307" s="8">
        <f t="shared" si="92"/>
        <v>1984</v>
      </c>
      <c r="M307" s="6" t="s">
        <v>53</v>
      </c>
      <c r="N307" s="5" t="s">
        <v>526</v>
      </c>
      <c r="O307" s="5" t="s">
        <v>543</v>
      </c>
      <c r="P307" s="5" t="s">
        <v>59</v>
      </c>
      <c r="Q307" s="5" t="s">
        <v>59</v>
      </c>
      <c r="R307" s="5" t="s">
        <v>60</v>
      </c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5" t="s">
        <v>53</v>
      </c>
      <c r="AK307" s="5" t="s">
        <v>544</v>
      </c>
    </row>
    <row r="308" spans="1:37" ht="30" customHeight="1">
      <c r="A308" s="6" t="s">
        <v>119</v>
      </c>
      <c r="B308" s="6" t="s">
        <v>120</v>
      </c>
      <c r="C308" s="6" t="s">
        <v>121</v>
      </c>
      <c r="D308" s="7">
        <v>0.03</v>
      </c>
      <c r="E308" s="8">
        <f>단가대비표!O258</f>
        <v>0</v>
      </c>
      <c r="F308" s="8">
        <f t="shared" si="89"/>
        <v>0</v>
      </c>
      <c r="G308" s="8">
        <f>단가대비표!P258</f>
        <v>0</v>
      </c>
      <c r="H308" s="8">
        <f t="shared" si="90"/>
        <v>0</v>
      </c>
      <c r="I308" s="8">
        <f>단가대비표!V258</f>
        <v>161990</v>
      </c>
      <c r="J308" s="8">
        <f t="shared" si="91"/>
        <v>4859.7</v>
      </c>
      <c r="K308" s="8">
        <f t="shared" si="92"/>
        <v>161990</v>
      </c>
      <c r="L308" s="8">
        <f t="shared" si="92"/>
        <v>4859.7</v>
      </c>
      <c r="M308" s="6" t="s">
        <v>53</v>
      </c>
      <c r="N308" s="5" t="s">
        <v>526</v>
      </c>
      <c r="O308" s="5" t="s">
        <v>122</v>
      </c>
      <c r="P308" s="5" t="s">
        <v>59</v>
      </c>
      <c r="Q308" s="5" t="s">
        <v>59</v>
      </c>
      <c r="R308" s="5" t="s">
        <v>60</v>
      </c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5" t="s">
        <v>53</v>
      </c>
      <c r="AK308" s="5" t="s">
        <v>545</v>
      </c>
    </row>
    <row r="309" spans="1:37" ht="30" customHeight="1">
      <c r="A309" s="6" t="s">
        <v>71</v>
      </c>
      <c r="B309" s="6" t="s">
        <v>53</v>
      </c>
      <c r="C309" s="6" t="s">
        <v>53</v>
      </c>
      <c r="D309" s="7"/>
      <c r="E309" s="8"/>
      <c r="F309" s="8">
        <f>TRUNC(SUMIF(N303:N308, N302, F303:F308),0)</f>
        <v>0</v>
      </c>
      <c r="G309" s="8"/>
      <c r="H309" s="8">
        <f>TRUNC(SUMIF(N303:N308, N302, H303:H308),0)</f>
        <v>0</v>
      </c>
      <c r="I309" s="8"/>
      <c r="J309" s="8">
        <f>TRUNC(SUMIF(N303:N308, N302, J303:J308),0)</f>
        <v>8110</v>
      </c>
      <c r="K309" s="8"/>
      <c r="L309" s="8">
        <f>F309+H309+J309</f>
        <v>8110</v>
      </c>
      <c r="M309" s="6" t="s">
        <v>53</v>
      </c>
      <c r="N309" s="5" t="s">
        <v>72</v>
      </c>
      <c r="O309" s="5" t="s">
        <v>72</v>
      </c>
      <c r="P309" s="5" t="s">
        <v>53</v>
      </c>
      <c r="Q309" s="5" t="s">
        <v>53</v>
      </c>
      <c r="R309" s="5" t="s">
        <v>53</v>
      </c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5" t="s">
        <v>53</v>
      </c>
      <c r="AK309" s="5" t="s">
        <v>53</v>
      </c>
    </row>
    <row r="310" spans="1:37" ht="30" customHeight="1">
      <c r="A310" s="7"/>
      <c r="B310" s="7"/>
      <c r="C310" s="7"/>
      <c r="D310" s="7"/>
      <c r="E310" s="8"/>
      <c r="F310" s="8"/>
      <c r="G310" s="8"/>
      <c r="H310" s="8"/>
      <c r="I310" s="8"/>
      <c r="J310" s="8"/>
      <c r="K310" s="8"/>
      <c r="L310" s="8"/>
      <c r="M310" s="7"/>
    </row>
    <row r="311" spans="1:37" ht="30" customHeight="1">
      <c r="A311" s="16" t="s">
        <v>546</v>
      </c>
      <c r="B311" s="16"/>
      <c r="C311" s="16"/>
      <c r="D311" s="16"/>
      <c r="E311" s="17"/>
      <c r="F311" s="17"/>
      <c r="G311" s="17"/>
      <c r="H311" s="17"/>
      <c r="I311" s="17"/>
      <c r="J311" s="17"/>
      <c r="K311" s="17"/>
      <c r="L311" s="17"/>
      <c r="M311" s="16"/>
      <c r="N311" s="2" t="s">
        <v>547</v>
      </c>
    </row>
    <row r="312" spans="1:37" ht="30" customHeight="1">
      <c r="A312" s="6" t="s">
        <v>99</v>
      </c>
      <c r="B312" s="6" t="s">
        <v>100</v>
      </c>
      <c r="C312" s="6" t="s">
        <v>91</v>
      </c>
      <c r="D312" s="7">
        <v>0.27</v>
      </c>
      <c r="E312" s="8">
        <f>단가대비표!O62</f>
        <v>0</v>
      </c>
      <c r="F312" s="8">
        <f t="shared" ref="F312:F317" si="93">TRUNC(E312*D312,1)</f>
        <v>0</v>
      </c>
      <c r="G312" s="8">
        <f>단가대비표!P62</f>
        <v>0</v>
      </c>
      <c r="H312" s="8">
        <f t="shared" ref="H312:H317" si="94">TRUNC(G312*D312,1)</f>
        <v>0</v>
      </c>
      <c r="I312" s="8">
        <f>단가대비표!V62</f>
        <v>2700</v>
      </c>
      <c r="J312" s="8">
        <f t="shared" ref="J312:J317" si="95">TRUNC(I312*D312,1)</f>
        <v>729</v>
      </c>
      <c r="K312" s="8">
        <f t="shared" ref="K312:L317" si="96">TRUNC(E312+G312+I312,1)</f>
        <v>2700</v>
      </c>
      <c r="L312" s="8">
        <f t="shared" si="96"/>
        <v>729</v>
      </c>
      <c r="M312" s="6" t="s">
        <v>53</v>
      </c>
      <c r="N312" s="5" t="s">
        <v>547</v>
      </c>
      <c r="O312" s="5" t="s">
        <v>101</v>
      </c>
      <c r="P312" s="5" t="s">
        <v>59</v>
      </c>
      <c r="Q312" s="5" t="s">
        <v>59</v>
      </c>
      <c r="R312" s="5" t="s">
        <v>60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5" t="s">
        <v>53</v>
      </c>
      <c r="AK312" s="5" t="s">
        <v>550</v>
      </c>
    </row>
    <row r="313" spans="1:37" ht="30" customHeight="1">
      <c r="A313" s="6" t="s">
        <v>532</v>
      </c>
      <c r="B313" s="6" t="s">
        <v>533</v>
      </c>
      <c r="C313" s="6" t="s">
        <v>57</v>
      </c>
      <c r="D313" s="7">
        <v>3.9E-2</v>
      </c>
      <c r="E313" s="8">
        <f>단가대비표!O86</f>
        <v>0</v>
      </c>
      <c r="F313" s="8">
        <f t="shared" si="93"/>
        <v>0</v>
      </c>
      <c r="G313" s="8">
        <f>단가대비표!P86</f>
        <v>0</v>
      </c>
      <c r="H313" s="8">
        <f t="shared" si="94"/>
        <v>0</v>
      </c>
      <c r="I313" s="8">
        <f>단가대비표!V86</f>
        <v>20500</v>
      </c>
      <c r="J313" s="8">
        <f t="shared" si="95"/>
        <v>799.5</v>
      </c>
      <c r="K313" s="8">
        <f t="shared" si="96"/>
        <v>20500</v>
      </c>
      <c r="L313" s="8">
        <f t="shared" si="96"/>
        <v>799.5</v>
      </c>
      <c r="M313" s="6" t="s">
        <v>53</v>
      </c>
      <c r="N313" s="5" t="s">
        <v>547</v>
      </c>
      <c r="O313" s="5" t="s">
        <v>534</v>
      </c>
      <c r="P313" s="5" t="s">
        <v>59</v>
      </c>
      <c r="Q313" s="5" t="s">
        <v>59</v>
      </c>
      <c r="R313" s="5" t="s">
        <v>60</v>
      </c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5" t="s">
        <v>53</v>
      </c>
      <c r="AK313" s="5" t="s">
        <v>551</v>
      </c>
    </row>
    <row r="314" spans="1:37" ht="30" customHeight="1">
      <c r="A314" s="6" t="s">
        <v>103</v>
      </c>
      <c r="B314" s="6" t="s">
        <v>329</v>
      </c>
      <c r="C314" s="6" t="s">
        <v>57</v>
      </c>
      <c r="D314" s="7">
        <v>5.3999999999999999E-2</v>
      </c>
      <c r="E314" s="8">
        <f>단가대비표!O69</f>
        <v>0</v>
      </c>
      <c r="F314" s="8">
        <f t="shared" si="93"/>
        <v>0</v>
      </c>
      <c r="G314" s="8">
        <f>단가대비표!P69</f>
        <v>0</v>
      </c>
      <c r="H314" s="8">
        <f t="shared" si="94"/>
        <v>0</v>
      </c>
      <c r="I314" s="8">
        <f>단가대비표!V69</f>
        <v>1700</v>
      </c>
      <c r="J314" s="8">
        <f t="shared" si="95"/>
        <v>91.8</v>
      </c>
      <c r="K314" s="8">
        <f t="shared" si="96"/>
        <v>1700</v>
      </c>
      <c r="L314" s="8">
        <f t="shared" si="96"/>
        <v>91.8</v>
      </c>
      <c r="M314" s="6" t="s">
        <v>53</v>
      </c>
      <c r="N314" s="5" t="s">
        <v>547</v>
      </c>
      <c r="O314" s="5" t="s">
        <v>536</v>
      </c>
      <c r="P314" s="5" t="s">
        <v>59</v>
      </c>
      <c r="Q314" s="5" t="s">
        <v>59</v>
      </c>
      <c r="R314" s="5" t="s">
        <v>60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5" t="s">
        <v>53</v>
      </c>
      <c r="AK314" s="5" t="s">
        <v>552</v>
      </c>
    </row>
    <row r="315" spans="1:37" ht="30" customHeight="1">
      <c r="A315" s="6" t="s">
        <v>538</v>
      </c>
      <c r="B315" s="6" t="s">
        <v>380</v>
      </c>
      <c r="C315" s="6" t="s">
        <v>381</v>
      </c>
      <c r="D315" s="7">
        <v>0.25</v>
      </c>
      <c r="E315" s="8">
        <f>단가대비표!O294</f>
        <v>0</v>
      </c>
      <c r="F315" s="8">
        <f t="shared" si="93"/>
        <v>0</v>
      </c>
      <c r="G315" s="8">
        <f>단가대비표!P294</f>
        <v>0</v>
      </c>
      <c r="H315" s="8">
        <f t="shared" si="94"/>
        <v>0</v>
      </c>
      <c r="I315" s="8">
        <f>단가대비표!V294</f>
        <v>1179</v>
      </c>
      <c r="J315" s="8">
        <f t="shared" si="95"/>
        <v>294.7</v>
      </c>
      <c r="K315" s="8">
        <f t="shared" si="96"/>
        <v>1179</v>
      </c>
      <c r="L315" s="8">
        <f t="shared" si="96"/>
        <v>294.7</v>
      </c>
      <c r="M315" s="6" t="s">
        <v>53</v>
      </c>
      <c r="N315" s="5" t="s">
        <v>547</v>
      </c>
      <c r="O315" s="5" t="s">
        <v>539</v>
      </c>
      <c r="P315" s="5" t="s">
        <v>59</v>
      </c>
      <c r="Q315" s="5" t="s">
        <v>59</v>
      </c>
      <c r="R315" s="5" t="s">
        <v>60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5" t="s">
        <v>53</v>
      </c>
      <c r="AK315" s="5" t="s">
        <v>553</v>
      </c>
    </row>
    <row r="316" spans="1:37" ht="30" customHeight="1">
      <c r="A316" s="6" t="s">
        <v>541</v>
      </c>
      <c r="B316" s="6" t="s">
        <v>542</v>
      </c>
      <c r="C316" s="6" t="s">
        <v>248</v>
      </c>
      <c r="D316" s="7">
        <v>1.24</v>
      </c>
      <c r="E316" s="8">
        <f>단가대비표!O59</f>
        <v>0</v>
      </c>
      <c r="F316" s="8">
        <f t="shared" si="93"/>
        <v>0</v>
      </c>
      <c r="G316" s="8">
        <f>단가대비표!P59</f>
        <v>0</v>
      </c>
      <c r="H316" s="8">
        <f t="shared" si="94"/>
        <v>0</v>
      </c>
      <c r="I316" s="8">
        <f>단가대비표!V59</f>
        <v>1600</v>
      </c>
      <c r="J316" s="8">
        <f t="shared" si="95"/>
        <v>1984</v>
      </c>
      <c r="K316" s="8">
        <f t="shared" si="96"/>
        <v>1600</v>
      </c>
      <c r="L316" s="8">
        <f t="shared" si="96"/>
        <v>1984</v>
      </c>
      <c r="M316" s="6" t="s">
        <v>53</v>
      </c>
      <c r="N316" s="5" t="s">
        <v>547</v>
      </c>
      <c r="O316" s="5" t="s">
        <v>543</v>
      </c>
      <c r="P316" s="5" t="s">
        <v>59</v>
      </c>
      <c r="Q316" s="5" t="s">
        <v>59</v>
      </c>
      <c r="R316" s="5" t="s">
        <v>60</v>
      </c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5" t="s">
        <v>53</v>
      </c>
      <c r="AK316" s="5" t="s">
        <v>554</v>
      </c>
    </row>
    <row r="317" spans="1:37" ht="30" customHeight="1">
      <c r="A317" s="6" t="s">
        <v>119</v>
      </c>
      <c r="B317" s="6" t="s">
        <v>120</v>
      </c>
      <c r="C317" s="6" t="s">
        <v>121</v>
      </c>
      <c r="D317" s="7">
        <v>0.03</v>
      </c>
      <c r="E317" s="8">
        <f>단가대비표!O258</f>
        <v>0</v>
      </c>
      <c r="F317" s="8">
        <f t="shared" si="93"/>
        <v>0</v>
      </c>
      <c r="G317" s="8">
        <f>단가대비표!P258</f>
        <v>0</v>
      </c>
      <c r="H317" s="8">
        <f t="shared" si="94"/>
        <v>0</v>
      </c>
      <c r="I317" s="8">
        <f>단가대비표!V258</f>
        <v>161990</v>
      </c>
      <c r="J317" s="8">
        <f t="shared" si="95"/>
        <v>4859.7</v>
      </c>
      <c r="K317" s="8">
        <f t="shared" si="96"/>
        <v>161990</v>
      </c>
      <c r="L317" s="8">
        <f t="shared" si="96"/>
        <v>4859.7</v>
      </c>
      <c r="M317" s="6" t="s">
        <v>53</v>
      </c>
      <c r="N317" s="5" t="s">
        <v>547</v>
      </c>
      <c r="O317" s="5" t="s">
        <v>122</v>
      </c>
      <c r="P317" s="5" t="s">
        <v>59</v>
      </c>
      <c r="Q317" s="5" t="s">
        <v>59</v>
      </c>
      <c r="R317" s="5" t="s">
        <v>60</v>
      </c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5" t="s">
        <v>53</v>
      </c>
      <c r="AK317" s="5" t="s">
        <v>555</v>
      </c>
    </row>
    <row r="318" spans="1:37" ht="30" customHeight="1">
      <c r="A318" s="6" t="s">
        <v>71</v>
      </c>
      <c r="B318" s="6" t="s">
        <v>53</v>
      </c>
      <c r="C318" s="6" t="s">
        <v>53</v>
      </c>
      <c r="D318" s="7"/>
      <c r="E318" s="8"/>
      <c r="F318" s="8">
        <f>TRUNC(SUMIF(N312:N317, N311, F312:F317),0)</f>
        <v>0</v>
      </c>
      <c r="G318" s="8"/>
      <c r="H318" s="8">
        <f>TRUNC(SUMIF(N312:N317, N311, H312:H317),0)</f>
        <v>0</v>
      </c>
      <c r="I318" s="8"/>
      <c r="J318" s="8">
        <f>TRUNC(SUMIF(N312:N317, N311, J312:J317),0)</f>
        <v>8758</v>
      </c>
      <c r="K318" s="8"/>
      <c r="L318" s="8">
        <f>F318+H318+J318</f>
        <v>8758</v>
      </c>
      <c r="M318" s="6" t="s">
        <v>53</v>
      </c>
      <c r="N318" s="5" t="s">
        <v>72</v>
      </c>
      <c r="O318" s="5" t="s">
        <v>72</v>
      </c>
      <c r="P318" s="5" t="s">
        <v>53</v>
      </c>
      <c r="Q318" s="5" t="s">
        <v>53</v>
      </c>
      <c r="R318" s="5" t="s">
        <v>53</v>
      </c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5" t="s">
        <v>53</v>
      </c>
      <c r="AK318" s="5" t="s">
        <v>53</v>
      </c>
    </row>
    <row r="319" spans="1:37" ht="30" customHeight="1">
      <c r="A319" s="7"/>
      <c r="B319" s="7"/>
      <c r="C319" s="7"/>
      <c r="D319" s="7"/>
      <c r="E319" s="8"/>
      <c r="F319" s="8"/>
      <c r="G319" s="8"/>
      <c r="H319" s="8"/>
      <c r="I319" s="8"/>
      <c r="J319" s="8"/>
      <c r="K319" s="8"/>
      <c r="L319" s="8"/>
      <c r="M319" s="7"/>
    </row>
    <row r="320" spans="1:37" ht="30" customHeight="1">
      <c r="A320" s="16" t="s">
        <v>556</v>
      </c>
      <c r="B320" s="16"/>
      <c r="C320" s="16"/>
      <c r="D320" s="16"/>
      <c r="E320" s="17"/>
      <c r="F320" s="17"/>
      <c r="G320" s="17"/>
      <c r="H320" s="17"/>
      <c r="I320" s="17"/>
      <c r="J320" s="17"/>
      <c r="K320" s="17"/>
      <c r="L320" s="17"/>
      <c r="M320" s="16"/>
      <c r="N320" s="2" t="s">
        <v>557</v>
      </c>
    </row>
    <row r="321" spans="1:37" ht="30" customHeight="1">
      <c r="A321" s="6" t="s">
        <v>99</v>
      </c>
      <c r="B321" s="6" t="s">
        <v>100</v>
      </c>
      <c r="C321" s="6" t="s">
        <v>91</v>
      </c>
      <c r="D321" s="7">
        <v>0.51300000000000001</v>
      </c>
      <c r="E321" s="8">
        <f>단가대비표!O62</f>
        <v>0</v>
      </c>
      <c r="F321" s="8">
        <f t="shared" ref="F321:F326" si="97">TRUNC(E321*D321,1)</f>
        <v>0</v>
      </c>
      <c r="G321" s="8">
        <f>단가대비표!P62</f>
        <v>0</v>
      </c>
      <c r="H321" s="8">
        <f t="shared" ref="H321:H326" si="98">TRUNC(G321*D321,1)</f>
        <v>0</v>
      </c>
      <c r="I321" s="8">
        <f>단가대비표!V62</f>
        <v>2700</v>
      </c>
      <c r="J321" s="8">
        <f t="shared" ref="J321:J326" si="99">TRUNC(I321*D321,1)</f>
        <v>1385.1</v>
      </c>
      <c r="K321" s="8">
        <f t="shared" ref="K321:L326" si="100">TRUNC(E321+G321+I321,1)</f>
        <v>2700</v>
      </c>
      <c r="L321" s="8">
        <f t="shared" si="100"/>
        <v>1385.1</v>
      </c>
      <c r="M321" s="6" t="s">
        <v>53</v>
      </c>
      <c r="N321" s="5" t="s">
        <v>557</v>
      </c>
      <c r="O321" s="5" t="s">
        <v>101</v>
      </c>
      <c r="P321" s="5" t="s">
        <v>59</v>
      </c>
      <c r="Q321" s="5" t="s">
        <v>59</v>
      </c>
      <c r="R321" s="5" t="s">
        <v>60</v>
      </c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5" t="s">
        <v>53</v>
      </c>
      <c r="AK321" s="5" t="s">
        <v>560</v>
      </c>
    </row>
    <row r="322" spans="1:37" ht="30" customHeight="1">
      <c r="A322" s="6" t="s">
        <v>532</v>
      </c>
      <c r="B322" s="6" t="s">
        <v>533</v>
      </c>
      <c r="C322" s="6" t="s">
        <v>57</v>
      </c>
      <c r="D322" s="7">
        <v>7.5399999999999995E-2</v>
      </c>
      <c r="E322" s="8">
        <f>단가대비표!O86</f>
        <v>0</v>
      </c>
      <c r="F322" s="8">
        <f t="shared" si="97"/>
        <v>0</v>
      </c>
      <c r="G322" s="8">
        <f>단가대비표!P86</f>
        <v>0</v>
      </c>
      <c r="H322" s="8">
        <f t="shared" si="98"/>
        <v>0</v>
      </c>
      <c r="I322" s="8">
        <f>단가대비표!V86</f>
        <v>20500</v>
      </c>
      <c r="J322" s="8">
        <f t="shared" si="99"/>
        <v>1545.7</v>
      </c>
      <c r="K322" s="8">
        <f t="shared" si="100"/>
        <v>20500</v>
      </c>
      <c r="L322" s="8">
        <f t="shared" si="100"/>
        <v>1545.7</v>
      </c>
      <c r="M322" s="6" t="s">
        <v>53</v>
      </c>
      <c r="N322" s="5" t="s">
        <v>557</v>
      </c>
      <c r="O322" s="5" t="s">
        <v>534</v>
      </c>
      <c r="P322" s="5" t="s">
        <v>59</v>
      </c>
      <c r="Q322" s="5" t="s">
        <v>59</v>
      </c>
      <c r="R322" s="5" t="s">
        <v>60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5" t="s">
        <v>53</v>
      </c>
      <c r="AK322" s="5" t="s">
        <v>561</v>
      </c>
    </row>
    <row r="323" spans="1:37" ht="30" customHeight="1">
      <c r="A323" s="6" t="s">
        <v>103</v>
      </c>
      <c r="B323" s="6" t="s">
        <v>329</v>
      </c>
      <c r="C323" s="6" t="s">
        <v>57</v>
      </c>
      <c r="D323" s="7">
        <v>0.1026</v>
      </c>
      <c r="E323" s="8">
        <f>단가대비표!O69</f>
        <v>0</v>
      </c>
      <c r="F323" s="8">
        <f t="shared" si="97"/>
        <v>0</v>
      </c>
      <c r="G323" s="8">
        <f>단가대비표!P69</f>
        <v>0</v>
      </c>
      <c r="H323" s="8">
        <f t="shared" si="98"/>
        <v>0</v>
      </c>
      <c r="I323" s="8">
        <f>단가대비표!V69</f>
        <v>1700</v>
      </c>
      <c r="J323" s="8">
        <f t="shared" si="99"/>
        <v>174.4</v>
      </c>
      <c r="K323" s="8">
        <f t="shared" si="100"/>
        <v>1700</v>
      </c>
      <c r="L323" s="8">
        <f t="shared" si="100"/>
        <v>174.4</v>
      </c>
      <c r="M323" s="6" t="s">
        <v>53</v>
      </c>
      <c r="N323" s="5" t="s">
        <v>557</v>
      </c>
      <c r="O323" s="5" t="s">
        <v>536</v>
      </c>
      <c r="P323" s="5" t="s">
        <v>59</v>
      </c>
      <c r="Q323" s="5" t="s">
        <v>59</v>
      </c>
      <c r="R323" s="5" t="s">
        <v>60</v>
      </c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5" t="s">
        <v>53</v>
      </c>
      <c r="AK323" s="5" t="s">
        <v>562</v>
      </c>
    </row>
    <row r="324" spans="1:37" ht="30" customHeight="1">
      <c r="A324" s="6" t="s">
        <v>538</v>
      </c>
      <c r="B324" s="6" t="s">
        <v>380</v>
      </c>
      <c r="C324" s="6" t="s">
        <v>381</v>
      </c>
      <c r="D324" s="7">
        <v>0.25</v>
      </c>
      <c r="E324" s="8">
        <f>단가대비표!O294</f>
        <v>0</v>
      </c>
      <c r="F324" s="8">
        <f t="shared" si="97"/>
        <v>0</v>
      </c>
      <c r="G324" s="8">
        <f>단가대비표!P294</f>
        <v>0</v>
      </c>
      <c r="H324" s="8">
        <f t="shared" si="98"/>
        <v>0</v>
      </c>
      <c r="I324" s="8">
        <f>단가대비표!V294</f>
        <v>1179</v>
      </c>
      <c r="J324" s="8">
        <f t="shared" si="99"/>
        <v>294.7</v>
      </c>
      <c r="K324" s="8">
        <f t="shared" si="100"/>
        <v>1179</v>
      </c>
      <c r="L324" s="8">
        <f t="shared" si="100"/>
        <v>294.7</v>
      </c>
      <c r="M324" s="6" t="s">
        <v>53</v>
      </c>
      <c r="N324" s="5" t="s">
        <v>557</v>
      </c>
      <c r="O324" s="5" t="s">
        <v>539</v>
      </c>
      <c r="P324" s="5" t="s">
        <v>59</v>
      </c>
      <c r="Q324" s="5" t="s">
        <v>59</v>
      </c>
      <c r="R324" s="5" t="s">
        <v>60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5" t="s">
        <v>53</v>
      </c>
      <c r="AK324" s="5" t="s">
        <v>563</v>
      </c>
    </row>
    <row r="325" spans="1:37" ht="30" customHeight="1">
      <c r="A325" s="6" t="s">
        <v>541</v>
      </c>
      <c r="B325" s="6" t="s">
        <v>542</v>
      </c>
      <c r="C325" s="6" t="s">
        <v>248</v>
      </c>
      <c r="D325" s="7">
        <v>1.24</v>
      </c>
      <c r="E325" s="8">
        <f>단가대비표!O59</f>
        <v>0</v>
      </c>
      <c r="F325" s="8">
        <f t="shared" si="97"/>
        <v>0</v>
      </c>
      <c r="G325" s="8">
        <f>단가대비표!P59</f>
        <v>0</v>
      </c>
      <c r="H325" s="8">
        <f t="shared" si="98"/>
        <v>0</v>
      </c>
      <c r="I325" s="8">
        <f>단가대비표!V59</f>
        <v>1600</v>
      </c>
      <c r="J325" s="8">
        <f t="shared" si="99"/>
        <v>1984</v>
      </c>
      <c r="K325" s="8">
        <f t="shared" si="100"/>
        <v>1600</v>
      </c>
      <c r="L325" s="8">
        <f t="shared" si="100"/>
        <v>1984</v>
      </c>
      <c r="M325" s="6" t="s">
        <v>53</v>
      </c>
      <c r="N325" s="5" t="s">
        <v>557</v>
      </c>
      <c r="O325" s="5" t="s">
        <v>543</v>
      </c>
      <c r="P325" s="5" t="s">
        <v>59</v>
      </c>
      <c r="Q325" s="5" t="s">
        <v>59</v>
      </c>
      <c r="R325" s="5" t="s">
        <v>60</v>
      </c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5" t="s">
        <v>53</v>
      </c>
      <c r="AK325" s="5" t="s">
        <v>564</v>
      </c>
    </row>
    <row r="326" spans="1:37" ht="30" customHeight="1">
      <c r="A326" s="6" t="s">
        <v>119</v>
      </c>
      <c r="B326" s="6" t="s">
        <v>120</v>
      </c>
      <c r="C326" s="6" t="s">
        <v>121</v>
      </c>
      <c r="D326" s="7">
        <v>0.03</v>
      </c>
      <c r="E326" s="8">
        <f>단가대비표!O258</f>
        <v>0</v>
      </c>
      <c r="F326" s="8">
        <f t="shared" si="97"/>
        <v>0</v>
      </c>
      <c r="G326" s="8">
        <f>단가대비표!P258</f>
        <v>0</v>
      </c>
      <c r="H326" s="8">
        <f t="shared" si="98"/>
        <v>0</v>
      </c>
      <c r="I326" s="8">
        <f>단가대비표!V258</f>
        <v>161990</v>
      </c>
      <c r="J326" s="8">
        <f t="shared" si="99"/>
        <v>4859.7</v>
      </c>
      <c r="K326" s="8">
        <f t="shared" si="100"/>
        <v>161990</v>
      </c>
      <c r="L326" s="8">
        <f t="shared" si="100"/>
        <v>4859.7</v>
      </c>
      <c r="M326" s="6" t="s">
        <v>53</v>
      </c>
      <c r="N326" s="5" t="s">
        <v>557</v>
      </c>
      <c r="O326" s="5" t="s">
        <v>122</v>
      </c>
      <c r="P326" s="5" t="s">
        <v>59</v>
      </c>
      <c r="Q326" s="5" t="s">
        <v>59</v>
      </c>
      <c r="R326" s="5" t="s">
        <v>60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5" t="s">
        <v>53</v>
      </c>
      <c r="AK326" s="5" t="s">
        <v>565</v>
      </c>
    </row>
    <row r="327" spans="1:37" ht="30" customHeight="1">
      <c r="A327" s="6" t="s">
        <v>71</v>
      </c>
      <c r="B327" s="6" t="s">
        <v>53</v>
      </c>
      <c r="C327" s="6" t="s">
        <v>53</v>
      </c>
      <c r="D327" s="7"/>
      <c r="E327" s="8"/>
      <c r="F327" s="8">
        <f>TRUNC(SUMIF(N321:N326, N320, F321:F326),0)</f>
        <v>0</v>
      </c>
      <c r="G327" s="8"/>
      <c r="H327" s="8">
        <f>TRUNC(SUMIF(N321:N326, N320, H321:H326),0)</f>
        <v>0</v>
      </c>
      <c r="I327" s="8"/>
      <c r="J327" s="8">
        <f>TRUNC(SUMIF(N321:N326, N320, J321:J326),0)</f>
        <v>10243</v>
      </c>
      <c r="K327" s="8"/>
      <c r="L327" s="8">
        <f>F327+H327+J327</f>
        <v>10243</v>
      </c>
      <c r="M327" s="6" t="s">
        <v>53</v>
      </c>
      <c r="N327" s="5" t="s">
        <v>72</v>
      </c>
      <c r="O327" s="5" t="s">
        <v>72</v>
      </c>
      <c r="P327" s="5" t="s">
        <v>53</v>
      </c>
      <c r="Q327" s="5" t="s">
        <v>53</v>
      </c>
      <c r="R327" s="5" t="s">
        <v>53</v>
      </c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5" t="s">
        <v>53</v>
      </c>
      <c r="AK327" s="5" t="s">
        <v>53</v>
      </c>
    </row>
    <row r="328" spans="1:37" ht="30" customHeight="1">
      <c r="A328" s="7"/>
      <c r="B328" s="7"/>
      <c r="C328" s="7"/>
      <c r="D328" s="7"/>
      <c r="E328" s="8"/>
      <c r="F328" s="8"/>
      <c r="G328" s="8"/>
      <c r="H328" s="8"/>
      <c r="I328" s="8"/>
      <c r="J328" s="8"/>
      <c r="K328" s="8"/>
      <c r="L328" s="8"/>
      <c r="M328" s="7"/>
    </row>
    <row r="329" spans="1:37" ht="30" customHeight="1">
      <c r="A329" s="16" t="s">
        <v>566</v>
      </c>
      <c r="B329" s="16"/>
      <c r="C329" s="16"/>
      <c r="D329" s="16"/>
      <c r="E329" s="17"/>
      <c r="F329" s="17"/>
      <c r="G329" s="17"/>
      <c r="H329" s="17"/>
      <c r="I329" s="17"/>
      <c r="J329" s="17"/>
      <c r="K329" s="17"/>
      <c r="L329" s="17"/>
      <c r="M329" s="16"/>
      <c r="N329" s="2" t="s">
        <v>567</v>
      </c>
    </row>
    <row r="330" spans="1:37" ht="30" customHeight="1">
      <c r="A330" s="6" t="s">
        <v>572</v>
      </c>
      <c r="B330" s="6" t="s">
        <v>573</v>
      </c>
      <c r="C330" s="6" t="s">
        <v>248</v>
      </c>
      <c r="D330" s="7">
        <v>1.05</v>
      </c>
      <c r="E330" s="8">
        <f>단가대비표!O60</f>
        <v>3230</v>
      </c>
      <c r="F330" s="8">
        <f>TRUNC(E330*D330,1)</f>
        <v>3391.5</v>
      </c>
      <c r="G330" s="8">
        <f>단가대비표!P60</f>
        <v>0</v>
      </c>
      <c r="H330" s="8">
        <f>TRUNC(G330*D330,1)</f>
        <v>0</v>
      </c>
      <c r="I330" s="8">
        <f>단가대비표!V60</f>
        <v>0</v>
      </c>
      <c r="J330" s="8">
        <f>TRUNC(I330*D330,1)</f>
        <v>0</v>
      </c>
      <c r="K330" s="8">
        <f>TRUNC(E330+G330+I330,1)</f>
        <v>3230</v>
      </c>
      <c r="L330" s="8">
        <f>TRUNC(F330+H330+J330,1)</f>
        <v>3391.5</v>
      </c>
      <c r="M330" s="6" t="s">
        <v>53</v>
      </c>
      <c r="N330" s="5" t="s">
        <v>567</v>
      </c>
      <c r="O330" s="5" t="s">
        <v>574</v>
      </c>
      <c r="P330" s="5" t="s">
        <v>59</v>
      </c>
      <c r="Q330" s="5" t="s">
        <v>59</v>
      </c>
      <c r="R330" s="5" t="s">
        <v>60</v>
      </c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5" t="s">
        <v>53</v>
      </c>
      <c r="AK330" s="5" t="s">
        <v>575</v>
      </c>
    </row>
    <row r="331" spans="1:37" ht="30" customHeight="1">
      <c r="A331" s="6" t="s">
        <v>119</v>
      </c>
      <c r="B331" s="6" t="s">
        <v>120</v>
      </c>
      <c r="C331" s="6" t="s">
        <v>121</v>
      </c>
      <c r="D331" s="7">
        <v>0.02</v>
      </c>
      <c r="E331" s="8">
        <f>단가대비표!O258</f>
        <v>0</v>
      </c>
      <c r="F331" s="8">
        <f>TRUNC(E331*D331,1)</f>
        <v>0</v>
      </c>
      <c r="G331" s="8">
        <f>단가대비표!P258</f>
        <v>0</v>
      </c>
      <c r="H331" s="8">
        <f>TRUNC(G331*D331,1)</f>
        <v>0</v>
      </c>
      <c r="I331" s="8">
        <f>단가대비표!V258</f>
        <v>161990</v>
      </c>
      <c r="J331" s="8">
        <f>TRUNC(I331*D331,1)</f>
        <v>3239.8</v>
      </c>
      <c r="K331" s="8">
        <f>TRUNC(E331+G331+I331,1)</f>
        <v>161990</v>
      </c>
      <c r="L331" s="8">
        <f>TRUNC(F331+H331+J331,1)</f>
        <v>3239.8</v>
      </c>
      <c r="M331" s="6" t="s">
        <v>53</v>
      </c>
      <c r="N331" s="5" t="s">
        <v>567</v>
      </c>
      <c r="O331" s="5" t="s">
        <v>122</v>
      </c>
      <c r="P331" s="5" t="s">
        <v>59</v>
      </c>
      <c r="Q331" s="5" t="s">
        <v>59</v>
      </c>
      <c r="R331" s="5" t="s">
        <v>60</v>
      </c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5" t="s">
        <v>53</v>
      </c>
      <c r="AK331" s="5" t="s">
        <v>576</v>
      </c>
    </row>
    <row r="332" spans="1:37" ht="30" customHeight="1">
      <c r="A332" s="6" t="s">
        <v>71</v>
      </c>
      <c r="B332" s="6" t="s">
        <v>53</v>
      </c>
      <c r="C332" s="6" t="s">
        <v>53</v>
      </c>
      <c r="D332" s="7"/>
      <c r="E332" s="8"/>
      <c r="F332" s="8">
        <f>TRUNC(SUMIF(N330:N331, N329, F330:F331),0)</f>
        <v>3391</v>
      </c>
      <c r="G332" s="8"/>
      <c r="H332" s="8">
        <f>TRUNC(SUMIF(N330:N331, N329, H330:H331),0)</f>
        <v>0</v>
      </c>
      <c r="I332" s="8"/>
      <c r="J332" s="8">
        <f>TRUNC(SUMIF(N330:N331, N329, J330:J331),0)</f>
        <v>3239</v>
      </c>
      <c r="K332" s="8"/>
      <c r="L332" s="8">
        <f>F332+H332+J332</f>
        <v>6630</v>
      </c>
      <c r="M332" s="6" t="s">
        <v>53</v>
      </c>
      <c r="N332" s="5" t="s">
        <v>72</v>
      </c>
      <c r="O332" s="5" t="s">
        <v>72</v>
      </c>
      <c r="P332" s="5" t="s">
        <v>53</v>
      </c>
      <c r="Q332" s="5" t="s">
        <v>53</v>
      </c>
      <c r="R332" s="5" t="s">
        <v>53</v>
      </c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5" t="s">
        <v>53</v>
      </c>
      <c r="AK332" s="5" t="s">
        <v>53</v>
      </c>
    </row>
    <row r="333" spans="1:37" ht="30" customHeight="1">
      <c r="A333" s="7"/>
      <c r="B333" s="7"/>
      <c r="C333" s="7"/>
      <c r="D333" s="7"/>
      <c r="E333" s="8"/>
      <c r="F333" s="8"/>
      <c r="G333" s="8"/>
      <c r="H333" s="8"/>
      <c r="I333" s="8"/>
      <c r="J333" s="8"/>
      <c r="K333" s="8"/>
      <c r="L333" s="8"/>
      <c r="M333" s="7"/>
    </row>
    <row r="334" spans="1:37" ht="30" customHeight="1">
      <c r="A334" s="16" t="s">
        <v>577</v>
      </c>
      <c r="B334" s="16"/>
      <c r="C334" s="16"/>
      <c r="D334" s="16"/>
      <c r="E334" s="17"/>
      <c r="F334" s="17"/>
      <c r="G334" s="17"/>
      <c r="H334" s="17"/>
      <c r="I334" s="17"/>
      <c r="J334" s="17"/>
      <c r="K334" s="17"/>
      <c r="L334" s="17"/>
      <c r="M334" s="16"/>
      <c r="N334" s="2" t="s">
        <v>578</v>
      </c>
    </row>
    <row r="335" spans="1:37" ht="30" customHeight="1">
      <c r="A335" s="6" t="s">
        <v>583</v>
      </c>
      <c r="B335" s="6" t="s">
        <v>580</v>
      </c>
      <c r="C335" s="6" t="s">
        <v>248</v>
      </c>
      <c r="D335" s="7">
        <v>1.2</v>
      </c>
      <c r="E335" s="8">
        <f>단가대비표!O118</f>
        <v>280</v>
      </c>
      <c r="F335" s="8">
        <f>TRUNC(E335*D335,1)</f>
        <v>336</v>
      </c>
      <c r="G335" s="8">
        <f>단가대비표!P118</f>
        <v>0</v>
      </c>
      <c r="H335" s="8">
        <f>TRUNC(G335*D335,1)</f>
        <v>0</v>
      </c>
      <c r="I335" s="8">
        <f>단가대비표!V118</f>
        <v>0</v>
      </c>
      <c r="J335" s="8">
        <f>TRUNC(I335*D335,1)</f>
        <v>0</v>
      </c>
      <c r="K335" s="8">
        <f t="shared" ref="K335:L337" si="101">TRUNC(E335+G335+I335,1)</f>
        <v>280</v>
      </c>
      <c r="L335" s="8">
        <f t="shared" si="101"/>
        <v>336</v>
      </c>
      <c r="M335" s="6" t="s">
        <v>53</v>
      </c>
      <c r="N335" s="5" t="s">
        <v>578</v>
      </c>
      <c r="O335" s="5" t="s">
        <v>584</v>
      </c>
      <c r="P335" s="5" t="s">
        <v>59</v>
      </c>
      <c r="Q335" s="5" t="s">
        <v>59</v>
      </c>
      <c r="R335" s="5" t="s">
        <v>60</v>
      </c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5" t="s">
        <v>53</v>
      </c>
      <c r="AK335" s="5" t="s">
        <v>585</v>
      </c>
    </row>
    <row r="336" spans="1:37" ht="30" customHeight="1">
      <c r="A336" s="6" t="s">
        <v>586</v>
      </c>
      <c r="B336" s="6" t="s">
        <v>587</v>
      </c>
      <c r="C336" s="6" t="s">
        <v>381</v>
      </c>
      <c r="D336" s="7">
        <v>0.06</v>
      </c>
      <c r="E336" s="8">
        <f>단가대비표!O286</f>
        <v>710</v>
      </c>
      <c r="F336" s="8">
        <f>TRUNC(E336*D336,1)</f>
        <v>42.6</v>
      </c>
      <c r="G336" s="8">
        <f>단가대비표!P286</f>
        <v>0</v>
      </c>
      <c r="H336" s="8">
        <f>TRUNC(G336*D336,1)</f>
        <v>0</v>
      </c>
      <c r="I336" s="8">
        <f>단가대비표!V286</f>
        <v>0</v>
      </c>
      <c r="J336" s="8">
        <f>TRUNC(I336*D336,1)</f>
        <v>0</v>
      </c>
      <c r="K336" s="8">
        <f t="shared" si="101"/>
        <v>710</v>
      </c>
      <c r="L336" s="8">
        <f t="shared" si="101"/>
        <v>42.6</v>
      </c>
      <c r="M336" s="6" t="s">
        <v>53</v>
      </c>
      <c r="N336" s="5" t="s">
        <v>578</v>
      </c>
      <c r="O336" s="5" t="s">
        <v>588</v>
      </c>
      <c r="P336" s="5" t="s">
        <v>59</v>
      </c>
      <c r="Q336" s="5" t="s">
        <v>59</v>
      </c>
      <c r="R336" s="5" t="s">
        <v>60</v>
      </c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5" t="s">
        <v>53</v>
      </c>
      <c r="AK336" s="5" t="s">
        <v>589</v>
      </c>
    </row>
    <row r="337" spans="1:37" ht="30" customHeight="1">
      <c r="A337" s="6" t="s">
        <v>193</v>
      </c>
      <c r="B337" s="6" t="s">
        <v>124</v>
      </c>
      <c r="C337" s="6" t="s">
        <v>121</v>
      </c>
      <c r="D337" s="7">
        <v>0.01</v>
      </c>
      <c r="E337" s="8">
        <f>단가대비표!O233</f>
        <v>0</v>
      </c>
      <c r="F337" s="8">
        <f>TRUNC(E337*D337,1)</f>
        <v>0</v>
      </c>
      <c r="G337" s="8">
        <f>단가대비표!P233</f>
        <v>89566</v>
      </c>
      <c r="H337" s="8">
        <f>TRUNC(G337*D337,1)</f>
        <v>895.6</v>
      </c>
      <c r="I337" s="8">
        <f>단가대비표!V233</f>
        <v>0</v>
      </c>
      <c r="J337" s="8">
        <f>TRUNC(I337*D337,1)</f>
        <v>0</v>
      </c>
      <c r="K337" s="8">
        <f t="shared" si="101"/>
        <v>89566</v>
      </c>
      <c r="L337" s="8">
        <f t="shared" si="101"/>
        <v>895.6</v>
      </c>
      <c r="M337" s="6" t="s">
        <v>53</v>
      </c>
      <c r="N337" s="5" t="s">
        <v>578</v>
      </c>
      <c r="O337" s="5" t="s">
        <v>258</v>
      </c>
      <c r="P337" s="5" t="s">
        <v>59</v>
      </c>
      <c r="Q337" s="5" t="s">
        <v>59</v>
      </c>
      <c r="R337" s="5" t="s">
        <v>60</v>
      </c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5" t="s">
        <v>53</v>
      </c>
      <c r="AK337" s="5" t="s">
        <v>590</v>
      </c>
    </row>
    <row r="338" spans="1:37" ht="30" customHeight="1">
      <c r="A338" s="6" t="s">
        <v>71</v>
      </c>
      <c r="B338" s="6" t="s">
        <v>53</v>
      </c>
      <c r="C338" s="6" t="s">
        <v>53</v>
      </c>
      <c r="D338" s="7"/>
      <c r="E338" s="8"/>
      <c r="F338" s="8">
        <f>TRUNC(SUMIF(N335:N337, N334, F335:F337),0)</f>
        <v>378</v>
      </c>
      <c r="G338" s="8"/>
      <c r="H338" s="8">
        <f>TRUNC(SUMIF(N335:N337, N334, H335:H337),0)</f>
        <v>895</v>
      </c>
      <c r="I338" s="8"/>
      <c r="J338" s="8">
        <f>TRUNC(SUMIF(N335:N337, N334, J335:J337),0)</f>
        <v>0</v>
      </c>
      <c r="K338" s="8"/>
      <c r="L338" s="8">
        <f>F338+H338+J338</f>
        <v>1273</v>
      </c>
      <c r="M338" s="6" t="s">
        <v>53</v>
      </c>
      <c r="N338" s="5" t="s">
        <v>72</v>
      </c>
      <c r="O338" s="5" t="s">
        <v>72</v>
      </c>
      <c r="P338" s="5" t="s">
        <v>53</v>
      </c>
      <c r="Q338" s="5" t="s">
        <v>53</v>
      </c>
      <c r="R338" s="5" t="s">
        <v>53</v>
      </c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5" t="s">
        <v>53</v>
      </c>
      <c r="AK338" s="5" t="s">
        <v>53</v>
      </c>
    </row>
    <row r="339" spans="1:37" ht="30" customHeight="1">
      <c r="A339" s="7"/>
      <c r="B339" s="7"/>
      <c r="C339" s="7"/>
      <c r="D339" s="7"/>
      <c r="E339" s="8"/>
      <c r="F339" s="8"/>
      <c r="G339" s="8"/>
      <c r="H339" s="8"/>
      <c r="I339" s="8"/>
      <c r="J339" s="8"/>
      <c r="K339" s="8"/>
      <c r="L339" s="8"/>
      <c r="M339" s="7"/>
    </row>
    <row r="340" spans="1:37" ht="30" customHeight="1">
      <c r="A340" s="16" t="s">
        <v>591</v>
      </c>
      <c r="B340" s="16"/>
      <c r="C340" s="16"/>
      <c r="D340" s="16"/>
      <c r="E340" s="17"/>
      <c r="F340" s="17"/>
      <c r="G340" s="17"/>
      <c r="H340" s="17"/>
      <c r="I340" s="17"/>
      <c r="J340" s="17"/>
      <c r="K340" s="17"/>
      <c r="L340" s="17"/>
      <c r="M340" s="16"/>
      <c r="N340" s="2" t="s">
        <v>592</v>
      </c>
    </row>
    <row r="341" spans="1:37" ht="30" customHeight="1">
      <c r="A341" s="6" t="s">
        <v>193</v>
      </c>
      <c r="B341" s="6" t="s">
        <v>124</v>
      </c>
      <c r="C341" s="6" t="s">
        <v>121</v>
      </c>
      <c r="D341" s="7">
        <v>4.0000000000000001E-3</v>
      </c>
      <c r="E341" s="8">
        <f>단가대비표!O233</f>
        <v>0</v>
      </c>
      <c r="F341" s="8">
        <f>TRUNC(E341*D341,1)</f>
        <v>0</v>
      </c>
      <c r="G341" s="8">
        <f>단가대비표!P233</f>
        <v>89566</v>
      </c>
      <c r="H341" s="8">
        <f>TRUNC(G341*D341,1)</f>
        <v>358.2</v>
      </c>
      <c r="I341" s="8">
        <f>단가대비표!V233</f>
        <v>0</v>
      </c>
      <c r="J341" s="8">
        <f>TRUNC(I341*D341,1)</f>
        <v>0</v>
      </c>
      <c r="K341" s="8">
        <f>TRUNC(E341+G341+I341,1)</f>
        <v>89566</v>
      </c>
      <c r="L341" s="8">
        <f>TRUNC(F341+H341+J341,1)</f>
        <v>358.2</v>
      </c>
      <c r="M341" s="6" t="s">
        <v>53</v>
      </c>
      <c r="N341" s="5" t="s">
        <v>592</v>
      </c>
      <c r="O341" s="5" t="s">
        <v>258</v>
      </c>
      <c r="P341" s="5" t="s">
        <v>59</v>
      </c>
      <c r="Q341" s="5" t="s">
        <v>59</v>
      </c>
      <c r="R341" s="5" t="s">
        <v>60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5" t="s">
        <v>53</v>
      </c>
      <c r="AK341" s="5" t="s">
        <v>596</v>
      </c>
    </row>
    <row r="342" spans="1:37" ht="30" customHeight="1">
      <c r="A342" s="6" t="s">
        <v>71</v>
      </c>
      <c r="B342" s="6" t="s">
        <v>53</v>
      </c>
      <c r="C342" s="6" t="s">
        <v>53</v>
      </c>
      <c r="D342" s="7"/>
      <c r="E342" s="8"/>
      <c r="F342" s="8">
        <f>TRUNC(SUMIF(N341:N341, N340, F341:F341),0)</f>
        <v>0</v>
      </c>
      <c r="G342" s="8"/>
      <c r="H342" s="8">
        <f>TRUNC(SUMIF(N341:N341, N340, H341:H341),0)</f>
        <v>358</v>
      </c>
      <c r="I342" s="8"/>
      <c r="J342" s="8">
        <f>TRUNC(SUMIF(N341:N341, N340, J341:J341),0)</f>
        <v>0</v>
      </c>
      <c r="K342" s="8"/>
      <c r="L342" s="8">
        <f>F342+H342+J342</f>
        <v>358</v>
      </c>
      <c r="M342" s="6" t="s">
        <v>53</v>
      </c>
      <c r="N342" s="5" t="s">
        <v>72</v>
      </c>
      <c r="O342" s="5" t="s">
        <v>72</v>
      </c>
      <c r="P342" s="5" t="s">
        <v>53</v>
      </c>
      <c r="Q342" s="5" t="s">
        <v>53</v>
      </c>
      <c r="R342" s="5" t="s">
        <v>53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5" t="s">
        <v>53</v>
      </c>
      <c r="AK342" s="5" t="s">
        <v>53</v>
      </c>
    </row>
    <row r="343" spans="1:37" ht="30" customHeight="1">
      <c r="A343" s="7"/>
      <c r="B343" s="7"/>
      <c r="C343" s="7"/>
      <c r="D343" s="7"/>
      <c r="E343" s="8"/>
      <c r="F343" s="8"/>
      <c r="G343" s="8"/>
      <c r="H343" s="8"/>
      <c r="I343" s="8"/>
      <c r="J343" s="8"/>
      <c r="K343" s="8"/>
      <c r="L343" s="8"/>
      <c r="M343" s="7"/>
    </row>
    <row r="344" spans="1:37" ht="30" customHeight="1">
      <c r="A344" s="16" t="s">
        <v>597</v>
      </c>
      <c r="B344" s="16"/>
      <c r="C344" s="16"/>
      <c r="D344" s="16"/>
      <c r="E344" s="17"/>
      <c r="F344" s="17"/>
      <c r="G344" s="17"/>
      <c r="H344" s="17"/>
      <c r="I344" s="17"/>
      <c r="J344" s="17"/>
      <c r="K344" s="17"/>
      <c r="L344" s="17"/>
      <c r="M344" s="16"/>
      <c r="N344" s="2" t="s">
        <v>598</v>
      </c>
    </row>
    <row r="345" spans="1:37" ht="30" customHeight="1">
      <c r="A345" s="6" t="s">
        <v>600</v>
      </c>
      <c r="B345" s="6" t="s">
        <v>602</v>
      </c>
      <c r="C345" s="6" t="s">
        <v>603</v>
      </c>
      <c r="D345" s="7">
        <v>30</v>
      </c>
      <c r="E345" s="8">
        <f>단가대비표!O97</f>
        <v>0</v>
      </c>
      <c r="F345" s="8">
        <f>TRUNC(E345*D345,1)</f>
        <v>0</v>
      </c>
      <c r="G345" s="8">
        <f>단가대비표!P97</f>
        <v>0</v>
      </c>
      <c r="H345" s="8">
        <f>TRUNC(G345*D345,1)</f>
        <v>0</v>
      </c>
      <c r="I345" s="8">
        <f>단가대비표!V97</f>
        <v>0</v>
      </c>
      <c r="J345" s="8">
        <f>TRUNC(I345*D345,1)</f>
        <v>0</v>
      </c>
      <c r="K345" s="8">
        <f>TRUNC(E345+G345+I345,1)</f>
        <v>0</v>
      </c>
      <c r="L345" s="8">
        <f>TRUNC(F345+H345+J345,1)</f>
        <v>0</v>
      </c>
      <c r="M345" s="6" t="s">
        <v>53</v>
      </c>
      <c r="N345" s="5" t="s">
        <v>598</v>
      </c>
      <c r="O345" s="5" t="s">
        <v>604</v>
      </c>
      <c r="P345" s="5" t="s">
        <v>59</v>
      </c>
      <c r="Q345" s="5" t="s">
        <v>59</v>
      </c>
      <c r="R345" s="5" t="s">
        <v>60</v>
      </c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5" t="s">
        <v>53</v>
      </c>
      <c r="AK345" s="5" t="s">
        <v>605</v>
      </c>
    </row>
    <row r="346" spans="1:37" ht="30" customHeight="1">
      <c r="A346" s="6" t="s">
        <v>193</v>
      </c>
      <c r="B346" s="6" t="s">
        <v>124</v>
      </c>
      <c r="C346" s="6" t="s">
        <v>121</v>
      </c>
      <c r="D346" s="7">
        <v>2E-3</v>
      </c>
      <c r="E346" s="8">
        <f>단가대비표!O233</f>
        <v>0</v>
      </c>
      <c r="F346" s="8">
        <f>TRUNC(E346*D346,1)</f>
        <v>0</v>
      </c>
      <c r="G346" s="8">
        <f>단가대비표!P233</f>
        <v>89566</v>
      </c>
      <c r="H346" s="8">
        <f>TRUNC(G346*D346,1)</f>
        <v>179.1</v>
      </c>
      <c r="I346" s="8">
        <f>단가대비표!V233</f>
        <v>0</v>
      </c>
      <c r="J346" s="8">
        <f>TRUNC(I346*D346,1)</f>
        <v>0</v>
      </c>
      <c r="K346" s="8">
        <f>TRUNC(E346+G346+I346,1)</f>
        <v>89566</v>
      </c>
      <c r="L346" s="8">
        <f>TRUNC(F346+H346+J346,1)</f>
        <v>179.1</v>
      </c>
      <c r="M346" s="6" t="s">
        <v>53</v>
      </c>
      <c r="N346" s="5" t="s">
        <v>598</v>
      </c>
      <c r="O346" s="5" t="s">
        <v>258</v>
      </c>
      <c r="P346" s="5" t="s">
        <v>59</v>
      </c>
      <c r="Q346" s="5" t="s">
        <v>59</v>
      </c>
      <c r="R346" s="5" t="s">
        <v>60</v>
      </c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5" t="s">
        <v>53</v>
      </c>
      <c r="AK346" s="5" t="s">
        <v>606</v>
      </c>
    </row>
    <row r="347" spans="1:37" ht="30" customHeight="1">
      <c r="A347" s="6" t="s">
        <v>71</v>
      </c>
      <c r="B347" s="6" t="s">
        <v>53</v>
      </c>
      <c r="C347" s="6" t="s">
        <v>53</v>
      </c>
      <c r="D347" s="7"/>
      <c r="E347" s="8"/>
      <c r="F347" s="8">
        <f>TRUNC(SUMIF(N345:N346, N344, F345:F346),0)</f>
        <v>0</v>
      </c>
      <c r="G347" s="8"/>
      <c r="H347" s="8">
        <f>TRUNC(SUMIF(N345:N346, N344, H345:H346),0)</f>
        <v>179</v>
      </c>
      <c r="I347" s="8"/>
      <c r="J347" s="8">
        <f>TRUNC(SUMIF(N345:N346, N344, J345:J346),0)</f>
        <v>0</v>
      </c>
      <c r="K347" s="8"/>
      <c r="L347" s="8">
        <f>F347+H347+J347</f>
        <v>179</v>
      </c>
      <c r="M347" s="6" t="s">
        <v>53</v>
      </c>
      <c r="N347" s="5" t="s">
        <v>72</v>
      </c>
      <c r="O347" s="5" t="s">
        <v>72</v>
      </c>
      <c r="P347" s="5" t="s">
        <v>53</v>
      </c>
      <c r="Q347" s="5" t="s">
        <v>53</v>
      </c>
      <c r="R347" s="5" t="s">
        <v>53</v>
      </c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5" t="s">
        <v>53</v>
      </c>
      <c r="AK347" s="5" t="s">
        <v>53</v>
      </c>
    </row>
    <row r="348" spans="1:37" ht="30" customHeight="1">
      <c r="A348" s="7"/>
      <c r="B348" s="7"/>
      <c r="C348" s="7"/>
      <c r="D348" s="7"/>
      <c r="E348" s="8"/>
      <c r="F348" s="8"/>
      <c r="G348" s="8"/>
      <c r="H348" s="8"/>
      <c r="I348" s="8"/>
      <c r="J348" s="8"/>
      <c r="K348" s="8"/>
      <c r="L348" s="8"/>
      <c r="M348" s="7"/>
    </row>
    <row r="349" spans="1:37" ht="30" customHeight="1">
      <c r="A349" s="16" t="s">
        <v>607</v>
      </c>
      <c r="B349" s="16"/>
      <c r="C349" s="16"/>
      <c r="D349" s="16"/>
      <c r="E349" s="17"/>
      <c r="F349" s="17"/>
      <c r="G349" s="17"/>
      <c r="H349" s="17"/>
      <c r="I349" s="17"/>
      <c r="J349" s="17"/>
      <c r="K349" s="17"/>
      <c r="L349" s="17"/>
      <c r="M349" s="16"/>
      <c r="N349" s="2" t="s">
        <v>608</v>
      </c>
    </row>
    <row r="350" spans="1:37" ht="30" customHeight="1">
      <c r="A350" s="6" t="s">
        <v>446</v>
      </c>
      <c r="B350" s="6" t="s">
        <v>447</v>
      </c>
      <c r="C350" s="6" t="s">
        <v>115</v>
      </c>
      <c r="D350" s="7">
        <v>7.0000000000000001E-3</v>
      </c>
      <c r="E350" s="8">
        <f>단가대비표!O95</f>
        <v>389221.55</v>
      </c>
      <c r="F350" s="8">
        <f>TRUNC(E350*D350,1)</f>
        <v>2724.5</v>
      </c>
      <c r="G350" s="8">
        <f>단가대비표!P95</f>
        <v>0</v>
      </c>
      <c r="H350" s="8">
        <f>TRUNC(G350*D350,1)</f>
        <v>0</v>
      </c>
      <c r="I350" s="8">
        <f>단가대비표!V95</f>
        <v>0</v>
      </c>
      <c r="J350" s="8">
        <f>TRUNC(I350*D350,1)</f>
        <v>0</v>
      </c>
      <c r="K350" s="8">
        <f t="shared" ref="K350:L352" si="102">TRUNC(E350+G350+I350,1)</f>
        <v>389221.5</v>
      </c>
      <c r="L350" s="8">
        <f t="shared" si="102"/>
        <v>2724.5</v>
      </c>
      <c r="M350" s="6" t="s">
        <v>53</v>
      </c>
      <c r="N350" s="5" t="s">
        <v>608</v>
      </c>
      <c r="O350" s="5" t="s">
        <v>448</v>
      </c>
      <c r="P350" s="5" t="s">
        <v>59</v>
      </c>
      <c r="Q350" s="5" t="s">
        <v>59</v>
      </c>
      <c r="R350" s="5" t="s">
        <v>60</v>
      </c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5" t="s">
        <v>53</v>
      </c>
      <c r="AK350" s="5" t="s">
        <v>612</v>
      </c>
    </row>
    <row r="351" spans="1:37" ht="30" customHeight="1">
      <c r="A351" s="6" t="s">
        <v>613</v>
      </c>
      <c r="B351" s="6" t="s">
        <v>614</v>
      </c>
      <c r="C351" s="6" t="s">
        <v>381</v>
      </c>
      <c r="D351" s="7">
        <v>0.02</v>
      </c>
      <c r="E351" s="8">
        <f>단가대비표!O51</f>
        <v>935</v>
      </c>
      <c r="F351" s="8">
        <f>TRUNC(E351*D351,1)</f>
        <v>18.7</v>
      </c>
      <c r="G351" s="8">
        <f>단가대비표!P51</f>
        <v>0</v>
      </c>
      <c r="H351" s="8">
        <f>TRUNC(G351*D351,1)</f>
        <v>0</v>
      </c>
      <c r="I351" s="8">
        <f>단가대비표!V51</f>
        <v>0</v>
      </c>
      <c r="J351" s="8">
        <f>TRUNC(I351*D351,1)</f>
        <v>0</v>
      </c>
      <c r="K351" s="8">
        <f t="shared" si="102"/>
        <v>935</v>
      </c>
      <c r="L351" s="8">
        <f t="shared" si="102"/>
        <v>18.7</v>
      </c>
      <c r="M351" s="6" t="s">
        <v>53</v>
      </c>
      <c r="N351" s="5" t="s">
        <v>608</v>
      </c>
      <c r="O351" s="5" t="s">
        <v>615</v>
      </c>
      <c r="P351" s="5" t="s">
        <v>59</v>
      </c>
      <c r="Q351" s="5" t="s">
        <v>59</v>
      </c>
      <c r="R351" s="5" t="s">
        <v>60</v>
      </c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5" t="s">
        <v>53</v>
      </c>
      <c r="AK351" s="5" t="s">
        <v>616</v>
      </c>
    </row>
    <row r="352" spans="1:37" ht="30" customHeight="1">
      <c r="A352" s="6" t="s">
        <v>193</v>
      </c>
      <c r="B352" s="6" t="s">
        <v>124</v>
      </c>
      <c r="C352" s="6" t="s">
        <v>121</v>
      </c>
      <c r="D352" s="7">
        <v>0.03</v>
      </c>
      <c r="E352" s="8">
        <f>단가대비표!O233</f>
        <v>0</v>
      </c>
      <c r="F352" s="8">
        <f>TRUNC(E352*D352,1)</f>
        <v>0</v>
      </c>
      <c r="G352" s="8">
        <f>단가대비표!P233</f>
        <v>89566</v>
      </c>
      <c r="H352" s="8">
        <f>TRUNC(G352*D352,1)</f>
        <v>2686.9</v>
      </c>
      <c r="I352" s="8">
        <f>단가대비표!V233</f>
        <v>0</v>
      </c>
      <c r="J352" s="8">
        <f>TRUNC(I352*D352,1)</f>
        <v>0</v>
      </c>
      <c r="K352" s="8">
        <f t="shared" si="102"/>
        <v>89566</v>
      </c>
      <c r="L352" s="8">
        <f t="shared" si="102"/>
        <v>2686.9</v>
      </c>
      <c r="M352" s="6" t="s">
        <v>53</v>
      </c>
      <c r="N352" s="5" t="s">
        <v>608</v>
      </c>
      <c r="O352" s="5" t="s">
        <v>258</v>
      </c>
      <c r="P352" s="5" t="s">
        <v>59</v>
      </c>
      <c r="Q352" s="5" t="s">
        <v>59</v>
      </c>
      <c r="R352" s="5" t="s">
        <v>60</v>
      </c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5" t="s">
        <v>53</v>
      </c>
      <c r="AK352" s="5" t="s">
        <v>617</v>
      </c>
    </row>
    <row r="353" spans="1:37" ht="30" customHeight="1">
      <c r="A353" s="6" t="s">
        <v>71</v>
      </c>
      <c r="B353" s="6" t="s">
        <v>53</v>
      </c>
      <c r="C353" s="6" t="s">
        <v>53</v>
      </c>
      <c r="D353" s="7"/>
      <c r="E353" s="8"/>
      <c r="F353" s="8">
        <f>TRUNC(SUMIF(N350:N352, N349, F350:F352),0)</f>
        <v>2743</v>
      </c>
      <c r="G353" s="8"/>
      <c r="H353" s="8">
        <f>TRUNC(SUMIF(N350:N352, N349, H350:H352),0)</f>
        <v>2686</v>
      </c>
      <c r="I353" s="8"/>
      <c r="J353" s="8">
        <f>TRUNC(SUMIF(N350:N352, N349, J350:J352),0)</f>
        <v>0</v>
      </c>
      <c r="K353" s="8"/>
      <c r="L353" s="8">
        <f>F353+H353+J353</f>
        <v>5429</v>
      </c>
      <c r="M353" s="6" t="s">
        <v>53</v>
      </c>
      <c r="N353" s="5" t="s">
        <v>72</v>
      </c>
      <c r="O353" s="5" t="s">
        <v>72</v>
      </c>
      <c r="P353" s="5" t="s">
        <v>53</v>
      </c>
      <c r="Q353" s="5" t="s">
        <v>53</v>
      </c>
      <c r="R353" s="5" t="s">
        <v>53</v>
      </c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5" t="s">
        <v>53</v>
      </c>
      <c r="AK353" s="5" t="s">
        <v>53</v>
      </c>
    </row>
    <row r="354" spans="1:37" ht="30" customHeight="1">
      <c r="A354" s="7"/>
      <c r="B354" s="7"/>
      <c r="C354" s="7"/>
      <c r="D354" s="7"/>
      <c r="E354" s="8"/>
      <c r="F354" s="8"/>
      <c r="G354" s="8"/>
      <c r="H354" s="8"/>
      <c r="I354" s="8"/>
      <c r="J354" s="8"/>
      <c r="K354" s="8"/>
      <c r="L354" s="8"/>
      <c r="M354" s="7"/>
    </row>
    <row r="355" spans="1:37" ht="30" customHeight="1">
      <c r="A355" s="16" t="s">
        <v>618</v>
      </c>
      <c r="B355" s="16"/>
      <c r="C355" s="16"/>
      <c r="D355" s="16"/>
      <c r="E355" s="17"/>
      <c r="F355" s="17"/>
      <c r="G355" s="17"/>
      <c r="H355" s="17"/>
      <c r="I355" s="17"/>
      <c r="J355" s="17"/>
      <c r="K355" s="17"/>
      <c r="L355" s="17"/>
      <c r="M355" s="16"/>
      <c r="N355" s="2" t="s">
        <v>619</v>
      </c>
    </row>
    <row r="356" spans="1:37" ht="30" customHeight="1">
      <c r="A356" s="6" t="s">
        <v>623</v>
      </c>
      <c r="B356" s="6" t="s">
        <v>624</v>
      </c>
      <c r="C356" s="6" t="s">
        <v>248</v>
      </c>
      <c r="D356" s="7">
        <v>1.1000000000000001</v>
      </c>
      <c r="E356" s="8">
        <f>단가대비표!O213</f>
        <v>500</v>
      </c>
      <c r="F356" s="8">
        <f>TRUNC(E356*D356,1)</f>
        <v>550</v>
      </c>
      <c r="G356" s="8">
        <f>단가대비표!P213</f>
        <v>0</v>
      </c>
      <c r="H356" s="8">
        <f>TRUNC(G356*D356,1)</f>
        <v>0</v>
      </c>
      <c r="I356" s="8">
        <f>단가대비표!V213</f>
        <v>0</v>
      </c>
      <c r="J356" s="8">
        <f>TRUNC(I356*D356,1)</f>
        <v>0</v>
      </c>
      <c r="K356" s="8">
        <f>TRUNC(E356+G356+I356,1)</f>
        <v>500</v>
      </c>
      <c r="L356" s="8">
        <f>TRUNC(F356+H356+J356,1)</f>
        <v>550</v>
      </c>
      <c r="M356" s="6" t="s">
        <v>53</v>
      </c>
      <c r="N356" s="5" t="s">
        <v>619</v>
      </c>
      <c r="O356" s="5" t="s">
        <v>625</v>
      </c>
      <c r="P356" s="5" t="s">
        <v>59</v>
      </c>
      <c r="Q356" s="5" t="s">
        <v>59</v>
      </c>
      <c r="R356" s="5" t="s">
        <v>60</v>
      </c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5" t="s">
        <v>53</v>
      </c>
      <c r="AK356" s="5" t="s">
        <v>626</v>
      </c>
    </row>
    <row r="357" spans="1:37" ht="30" customHeight="1">
      <c r="A357" s="6" t="s">
        <v>193</v>
      </c>
      <c r="B357" s="6" t="s">
        <v>124</v>
      </c>
      <c r="C357" s="6" t="s">
        <v>121</v>
      </c>
      <c r="D357" s="7">
        <v>2E-3</v>
      </c>
      <c r="E357" s="8">
        <f>단가대비표!O233</f>
        <v>0</v>
      </c>
      <c r="F357" s="8">
        <f>TRUNC(E357*D357,1)</f>
        <v>0</v>
      </c>
      <c r="G357" s="8">
        <f>단가대비표!P233</f>
        <v>89566</v>
      </c>
      <c r="H357" s="8">
        <f>TRUNC(G357*D357,1)</f>
        <v>179.1</v>
      </c>
      <c r="I357" s="8">
        <f>단가대비표!V233</f>
        <v>0</v>
      </c>
      <c r="J357" s="8">
        <f>TRUNC(I357*D357,1)</f>
        <v>0</v>
      </c>
      <c r="K357" s="8">
        <f>TRUNC(E357+G357+I357,1)</f>
        <v>89566</v>
      </c>
      <c r="L357" s="8">
        <f>TRUNC(F357+H357+J357,1)</f>
        <v>179.1</v>
      </c>
      <c r="M357" s="6" t="s">
        <v>53</v>
      </c>
      <c r="N357" s="5" t="s">
        <v>619</v>
      </c>
      <c r="O357" s="5" t="s">
        <v>258</v>
      </c>
      <c r="P357" s="5" t="s">
        <v>59</v>
      </c>
      <c r="Q357" s="5" t="s">
        <v>59</v>
      </c>
      <c r="R357" s="5" t="s">
        <v>60</v>
      </c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5" t="s">
        <v>53</v>
      </c>
      <c r="AK357" s="5" t="s">
        <v>627</v>
      </c>
    </row>
    <row r="358" spans="1:37" ht="30" customHeight="1">
      <c r="A358" s="6" t="s">
        <v>71</v>
      </c>
      <c r="B358" s="6" t="s">
        <v>53</v>
      </c>
      <c r="C358" s="6" t="s">
        <v>53</v>
      </c>
      <c r="D358" s="7"/>
      <c r="E358" s="8"/>
      <c r="F358" s="8">
        <f>TRUNC(SUMIF(N356:N357, N355, F356:F357),0)</f>
        <v>550</v>
      </c>
      <c r="G358" s="8"/>
      <c r="H358" s="8">
        <f>TRUNC(SUMIF(N356:N357, N355, H356:H357),0)</f>
        <v>179</v>
      </c>
      <c r="I358" s="8"/>
      <c r="J358" s="8">
        <f>TRUNC(SUMIF(N356:N357, N355, J356:J357),0)</f>
        <v>0</v>
      </c>
      <c r="K358" s="8"/>
      <c r="L358" s="8">
        <f>F358+H358+J358</f>
        <v>729</v>
      </c>
      <c r="M358" s="6" t="s">
        <v>53</v>
      </c>
      <c r="N358" s="5" t="s">
        <v>72</v>
      </c>
      <c r="O358" s="5" t="s">
        <v>72</v>
      </c>
      <c r="P358" s="5" t="s">
        <v>53</v>
      </c>
      <c r="Q358" s="5" t="s">
        <v>53</v>
      </c>
      <c r="R358" s="5" t="s">
        <v>53</v>
      </c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5" t="s">
        <v>53</v>
      </c>
      <c r="AK358" s="5" t="s">
        <v>53</v>
      </c>
    </row>
    <row r="359" spans="1:37" ht="30" customHeight="1">
      <c r="A359" s="7"/>
      <c r="B359" s="7"/>
      <c r="C359" s="7"/>
      <c r="D359" s="7"/>
      <c r="E359" s="8"/>
      <c r="F359" s="8"/>
      <c r="G359" s="8"/>
      <c r="H359" s="8"/>
      <c r="I359" s="8"/>
      <c r="J359" s="8"/>
      <c r="K359" s="8"/>
      <c r="L359" s="8"/>
      <c r="M359" s="7"/>
    </row>
    <row r="360" spans="1:37" ht="30" customHeight="1">
      <c r="A360" s="16" t="s">
        <v>628</v>
      </c>
      <c r="B360" s="16"/>
      <c r="C360" s="16"/>
      <c r="D360" s="16"/>
      <c r="E360" s="17"/>
      <c r="F360" s="17"/>
      <c r="G360" s="17"/>
      <c r="H360" s="17"/>
      <c r="I360" s="17"/>
      <c r="J360" s="17"/>
      <c r="K360" s="17"/>
      <c r="L360" s="17"/>
      <c r="M360" s="16"/>
      <c r="N360" s="2" t="s">
        <v>629</v>
      </c>
    </row>
    <row r="361" spans="1:37" ht="30" customHeight="1">
      <c r="A361" s="6" t="s">
        <v>193</v>
      </c>
      <c r="B361" s="6" t="s">
        <v>124</v>
      </c>
      <c r="C361" s="6" t="s">
        <v>121</v>
      </c>
      <c r="D361" s="7">
        <v>0.15</v>
      </c>
      <c r="E361" s="8">
        <f>단가대비표!O233</f>
        <v>0</v>
      </c>
      <c r="F361" s="8">
        <f>TRUNC(E361*D361,1)</f>
        <v>0</v>
      </c>
      <c r="G361" s="8">
        <f>단가대비표!P233</f>
        <v>89566</v>
      </c>
      <c r="H361" s="8">
        <f>TRUNC(G361*D361,1)</f>
        <v>13434.9</v>
      </c>
      <c r="I361" s="8">
        <f>단가대비표!V233</f>
        <v>0</v>
      </c>
      <c r="J361" s="8">
        <f>TRUNC(I361*D361,1)</f>
        <v>0</v>
      </c>
      <c r="K361" s="8">
        <f>TRUNC(E361+G361+I361,1)</f>
        <v>89566</v>
      </c>
      <c r="L361" s="8">
        <f>TRUNC(F361+H361+J361,1)</f>
        <v>13434.9</v>
      </c>
      <c r="M361" s="6" t="s">
        <v>53</v>
      </c>
      <c r="N361" s="5" t="s">
        <v>629</v>
      </c>
      <c r="O361" s="5" t="s">
        <v>258</v>
      </c>
      <c r="P361" s="5" t="s">
        <v>59</v>
      </c>
      <c r="Q361" s="5" t="s">
        <v>59</v>
      </c>
      <c r="R361" s="5" t="s">
        <v>60</v>
      </c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5" t="s">
        <v>53</v>
      </c>
      <c r="AK361" s="5" t="s">
        <v>634</v>
      </c>
    </row>
    <row r="362" spans="1:37" ht="30" customHeight="1">
      <c r="A362" s="6" t="s">
        <v>71</v>
      </c>
      <c r="B362" s="6" t="s">
        <v>53</v>
      </c>
      <c r="C362" s="6" t="s">
        <v>53</v>
      </c>
      <c r="D362" s="7"/>
      <c r="E362" s="8"/>
      <c r="F362" s="8">
        <f>TRUNC(SUMIF(N361:N361, N360, F361:F361),0)</f>
        <v>0</v>
      </c>
      <c r="G362" s="8"/>
      <c r="H362" s="8">
        <f>TRUNC(SUMIF(N361:N361, N360, H361:H361),0)</f>
        <v>13434</v>
      </c>
      <c r="I362" s="8"/>
      <c r="J362" s="8">
        <f>TRUNC(SUMIF(N361:N361, N360, J361:J361),0)</f>
        <v>0</v>
      </c>
      <c r="K362" s="8"/>
      <c r="L362" s="8">
        <f>F362+H362+J362</f>
        <v>13434</v>
      </c>
      <c r="M362" s="6" t="s">
        <v>53</v>
      </c>
      <c r="N362" s="5" t="s">
        <v>72</v>
      </c>
      <c r="O362" s="5" t="s">
        <v>72</v>
      </c>
      <c r="P362" s="5" t="s">
        <v>53</v>
      </c>
      <c r="Q362" s="5" t="s">
        <v>53</v>
      </c>
      <c r="R362" s="5" t="s">
        <v>53</v>
      </c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5" t="s">
        <v>53</v>
      </c>
      <c r="AK362" s="5" t="s">
        <v>53</v>
      </c>
    </row>
    <row r="363" spans="1:37" ht="30" customHeight="1">
      <c r="A363" s="7"/>
      <c r="B363" s="7"/>
      <c r="C363" s="7"/>
      <c r="D363" s="7"/>
      <c r="E363" s="8"/>
      <c r="F363" s="8"/>
      <c r="G363" s="8"/>
      <c r="H363" s="8"/>
      <c r="I363" s="8"/>
      <c r="J363" s="8"/>
      <c r="K363" s="8"/>
      <c r="L363" s="8"/>
      <c r="M363" s="7"/>
    </row>
    <row r="364" spans="1:37" ht="30" customHeight="1">
      <c r="A364" s="16" t="s">
        <v>635</v>
      </c>
      <c r="B364" s="16"/>
      <c r="C364" s="16"/>
      <c r="D364" s="16"/>
      <c r="E364" s="17"/>
      <c r="F364" s="17"/>
      <c r="G364" s="17"/>
      <c r="H364" s="17"/>
      <c r="I364" s="17"/>
      <c r="J364" s="17"/>
      <c r="K364" s="17"/>
      <c r="L364" s="17"/>
      <c r="M364" s="16"/>
      <c r="N364" s="2" t="s">
        <v>636</v>
      </c>
    </row>
    <row r="365" spans="1:37" ht="30" customHeight="1">
      <c r="A365" s="6" t="s">
        <v>193</v>
      </c>
      <c r="B365" s="6" t="s">
        <v>124</v>
      </c>
      <c r="C365" s="6" t="s">
        <v>121</v>
      </c>
      <c r="D365" s="7">
        <v>7.0000000000000007E-2</v>
      </c>
      <c r="E365" s="8">
        <f>단가대비표!O233</f>
        <v>0</v>
      </c>
      <c r="F365" s="8">
        <f>TRUNC(E365*D365,1)</f>
        <v>0</v>
      </c>
      <c r="G365" s="8">
        <f>단가대비표!P233</f>
        <v>89566</v>
      </c>
      <c r="H365" s="8">
        <f>TRUNC(G365*D365,1)</f>
        <v>6269.6</v>
      </c>
      <c r="I365" s="8">
        <f>단가대비표!V233</f>
        <v>0</v>
      </c>
      <c r="J365" s="8">
        <f>TRUNC(I365*D365,1)</f>
        <v>0</v>
      </c>
      <c r="K365" s="8">
        <f>TRUNC(E365+G365+I365,1)</f>
        <v>89566</v>
      </c>
      <c r="L365" s="8">
        <f>TRUNC(F365+H365+J365,1)</f>
        <v>6269.6</v>
      </c>
      <c r="M365" s="6" t="s">
        <v>53</v>
      </c>
      <c r="N365" s="5" t="s">
        <v>636</v>
      </c>
      <c r="O365" s="5" t="s">
        <v>258</v>
      </c>
      <c r="P365" s="5" t="s">
        <v>59</v>
      </c>
      <c r="Q365" s="5" t="s">
        <v>59</v>
      </c>
      <c r="R365" s="5" t="s">
        <v>60</v>
      </c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5" t="s">
        <v>53</v>
      </c>
      <c r="AK365" s="5" t="s">
        <v>639</v>
      </c>
    </row>
    <row r="366" spans="1:37" ht="30" customHeight="1">
      <c r="A366" s="6" t="s">
        <v>71</v>
      </c>
      <c r="B366" s="6" t="s">
        <v>53</v>
      </c>
      <c r="C366" s="6" t="s">
        <v>53</v>
      </c>
      <c r="D366" s="7"/>
      <c r="E366" s="8"/>
      <c r="F366" s="8">
        <f>TRUNC(SUMIF(N365:N365, N364, F365:F365),0)</f>
        <v>0</v>
      </c>
      <c r="G366" s="8"/>
      <c r="H366" s="8">
        <f>TRUNC(SUMIF(N365:N365, N364, H365:H365),0)</f>
        <v>6269</v>
      </c>
      <c r="I366" s="8"/>
      <c r="J366" s="8">
        <f>TRUNC(SUMIF(N365:N365, N364, J365:J365),0)</f>
        <v>0</v>
      </c>
      <c r="K366" s="8"/>
      <c r="L366" s="8">
        <f>F366+H366+J366</f>
        <v>6269</v>
      </c>
      <c r="M366" s="6" t="s">
        <v>53</v>
      </c>
      <c r="N366" s="5" t="s">
        <v>72</v>
      </c>
      <c r="O366" s="5" t="s">
        <v>72</v>
      </c>
      <c r="P366" s="5" t="s">
        <v>53</v>
      </c>
      <c r="Q366" s="5" t="s">
        <v>53</v>
      </c>
      <c r="R366" s="5" t="s">
        <v>53</v>
      </c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5" t="s">
        <v>53</v>
      </c>
      <c r="AK366" s="5" t="s">
        <v>53</v>
      </c>
    </row>
    <row r="367" spans="1:37" ht="30" customHeight="1">
      <c r="A367" s="7"/>
      <c r="B367" s="7"/>
      <c r="C367" s="7"/>
      <c r="D367" s="7"/>
      <c r="E367" s="8"/>
      <c r="F367" s="8"/>
      <c r="G367" s="8"/>
      <c r="H367" s="8"/>
      <c r="I367" s="8"/>
      <c r="J367" s="8"/>
      <c r="K367" s="8"/>
      <c r="L367" s="8"/>
      <c r="M367" s="7"/>
    </row>
    <row r="368" spans="1:37" ht="30" customHeight="1">
      <c r="A368" s="16" t="s">
        <v>640</v>
      </c>
      <c r="B368" s="16"/>
      <c r="C368" s="16"/>
      <c r="D368" s="16"/>
      <c r="E368" s="17"/>
      <c r="F368" s="17"/>
      <c r="G368" s="17"/>
      <c r="H368" s="17"/>
      <c r="I368" s="17"/>
      <c r="J368" s="17"/>
      <c r="K368" s="17"/>
      <c r="L368" s="17"/>
      <c r="M368" s="16"/>
      <c r="N368" s="2" t="s">
        <v>641</v>
      </c>
    </row>
    <row r="369" spans="1:37" ht="30" customHeight="1">
      <c r="A369" s="6" t="s">
        <v>193</v>
      </c>
      <c r="B369" s="6" t="s">
        <v>124</v>
      </c>
      <c r="C369" s="6" t="s">
        <v>121</v>
      </c>
      <c r="D369" s="7">
        <v>0.15</v>
      </c>
      <c r="E369" s="8">
        <f>단가대비표!O233</f>
        <v>0</v>
      </c>
      <c r="F369" s="8">
        <f>TRUNC(E369*D369,1)</f>
        <v>0</v>
      </c>
      <c r="G369" s="8">
        <f>단가대비표!P233</f>
        <v>89566</v>
      </c>
      <c r="H369" s="8">
        <f>TRUNC(G369*D369,1)</f>
        <v>13434.9</v>
      </c>
      <c r="I369" s="8">
        <f>단가대비표!V233</f>
        <v>0</v>
      </c>
      <c r="J369" s="8">
        <f>TRUNC(I369*D369,1)</f>
        <v>0</v>
      </c>
      <c r="K369" s="8">
        <f>TRUNC(E369+G369+I369,1)</f>
        <v>89566</v>
      </c>
      <c r="L369" s="8">
        <f>TRUNC(F369+H369+J369,1)</f>
        <v>13434.9</v>
      </c>
      <c r="M369" s="6" t="s">
        <v>53</v>
      </c>
      <c r="N369" s="5" t="s">
        <v>641</v>
      </c>
      <c r="O369" s="5" t="s">
        <v>258</v>
      </c>
      <c r="P369" s="5" t="s">
        <v>59</v>
      </c>
      <c r="Q369" s="5" t="s">
        <v>59</v>
      </c>
      <c r="R369" s="5" t="s">
        <v>60</v>
      </c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5" t="s">
        <v>53</v>
      </c>
      <c r="AK369" s="5" t="s">
        <v>644</v>
      </c>
    </row>
    <row r="370" spans="1:37" ht="30" customHeight="1">
      <c r="A370" s="6" t="s">
        <v>71</v>
      </c>
      <c r="B370" s="6" t="s">
        <v>53</v>
      </c>
      <c r="C370" s="6" t="s">
        <v>53</v>
      </c>
      <c r="D370" s="7"/>
      <c r="E370" s="8"/>
      <c r="F370" s="8">
        <f>TRUNC(SUMIF(N369:N369, N368, F369:F369),0)</f>
        <v>0</v>
      </c>
      <c r="G370" s="8"/>
      <c r="H370" s="8">
        <f>TRUNC(SUMIF(N369:N369, N368, H369:H369),0)</f>
        <v>13434</v>
      </c>
      <c r="I370" s="8"/>
      <c r="J370" s="8">
        <f>TRUNC(SUMIF(N369:N369, N368, J369:J369),0)</f>
        <v>0</v>
      </c>
      <c r="K370" s="8"/>
      <c r="L370" s="8">
        <f>F370+H370+J370</f>
        <v>13434</v>
      </c>
      <c r="M370" s="6" t="s">
        <v>53</v>
      </c>
      <c r="N370" s="5" t="s">
        <v>72</v>
      </c>
      <c r="O370" s="5" t="s">
        <v>72</v>
      </c>
      <c r="P370" s="5" t="s">
        <v>53</v>
      </c>
      <c r="Q370" s="5" t="s">
        <v>53</v>
      </c>
      <c r="R370" s="5" t="s">
        <v>53</v>
      </c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5" t="s">
        <v>53</v>
      </c>
      <c r="AK370" s="5" t="s">
        <v>53</v>
      </c>
    </row>
    <row r="371" spans="1:37" ht="30" customHeight="1">
      <c r="A371" s="7"/>
      <c r="B371" s="7"/>
      <c r="C371" s="7"/>
      <c r="D371" s="7"/>
      <c r="E371" s="8"/>
      <c r="F371" s="8"/>
      <c r="G371" s="8"/>
      <c r="H371" s="8"/>
      <c r="I371" s="8"/>
      <c r="J371" s="8"/>
      <c r="K371" s="8"/>
      <c r="L371" s="8"/>
      <c r="M371" s="7"/>
    </row>
    <row r="372" spans="1:37" ht="30" customHeight="1">
      <c r="A372" s="16" t="s">
        <v>645</v>
      </c>
      <c r="B372" s="16"/>
      <c r="C372" s="16"/>
      <c r="D372" s="16"/>
      <c r="E372" s="17"/>
      <c r="F372" s="17"/>
      <c r="G372" s="17"/>
      <c r="H372" s="17"/>
      <c r="I372" s="17"/>
      <c r="J372" s="17"/>
      <c r="K372" s="17"/>
      <c r="L372" s="17"/>
      <c r="M372" s="16"/>
      <c r="N372" s="2" t="s">
        <v>646</v>
      </c>
    </row>
    <row r="373" spans="1:37" ht="30" customHeight="1">
      <c r="A373" s="6" t="s">
        <v>651</v>
      </c>
      <c r="B373" s="6" t="s">
        <v>652</v>
      </c>
      <c r="C373" s="6" t="s">
        <v>248</v>
      </c>
      <c r="D373" s="7">
        <v>1.06</v>
      </c>
      <c r="E373" s="8">
        <f>단가대비표!O212</f>
        <v>0</v>
      </c>
      <c r="F373" s="8">
        <f>TRUNC(E373*D373,1)</f>
        <v>0</v>
      </c>
      <c r="G373" s="8">
        <f>단가대비표!P212</f>
        <v>0</v>
      </c>
      <c r="H373" s="8">
        <f>TRUNC(G373*D373,1)</f>
        <v>0</v>
      </c>
      <c r="I373" s="8">
        <f>단가대비표!V212</f>
        <v>1099.04</v>
      </c>
      <c r="J373" s="8">
        <f>TRUNC(I373*D373,1)</f>
        <v>1164.9000000000001</v>
      </c>
      <c r="K373" s="8">
        <f t="shared" ref="K373:L375" si="103">TRUNC(E373+G373+I373,1)</f>
        <v>1099</v>
      </c>
      <c r="L373" s="8">
        <f t="shared" si="103"/>
        <v>1164.9000000000001</v>
      </c>
      <c r="M373" s="6" t="s">
        <v>53</v>
      </c>
      <c r="N373" s="5" t="s">
        <v>646</v>
      </c>
      <c r="O373" s="5" t="s">
        <v>653</v>
      </c>
      <c r="P373" s="5" t="s">
        <v>59</v>
      </c>
      <c r="Q373" s="5" t="s">
        <v>59</v>
      </c>
      <c r="R373" s="5" t="s">
        <v>60</v>
      </c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5" t="s">
        <v>53</v>
      </c>
      <c r="AK373" s="5" t="s">
        <v>654</v>
      </c>
    </row>
    <row r="374" spans="1:37" ht="30" customHeight="1">
      <c r="A374" s="6" t="s">
        <v>538</v>
      </c>
      <c r="B374" s="6" t="s">
        <v>380</v>
      </c>
      <c r="C374" s="6" t="s">
        <v>381</v>
      </c>
      <c r="D374" s="7">
        <v>0.115</v>
      </c>
      <c r="E374" s="8">
        <f>단가대비표!O294</f>
        <v>0</v>
      </c>
      <c r="F374" s="8">
        <f>TRUNC(E374*D374,1)</f>
        <v>0</v>
      </c>
      <c r="G374" s="8">
        <f>단가대비표!P294</f>
        <v>0</v>
      </c>
      <c r="H374" s="8">
        <f>TRUNC(G374*D374,1)</f>
        <v>0</v>
      </c>
      <c r="I374" s="8">
        <f>단가대비표!V294</f>
        <v>1179</v>
      </c>
      <c r="J374" s="8">
        <f>TRUNC(I374*D374,1)</f>
        <v>135.5</v>
      </c>
      <c r="K374" s="8">
        <f t="shared" si="103"/>
        <v>1179</v>
      </c>
      <c r="L374" s="8">
        <f t="shared" si="103"/>
        <v>135.5</v>
      </c>
      <c r="M374" s="6" t="s">
        <v>53</v>
      </c>
      <c r="N374" s="5" t="s">
        <v>646</v>
      </c>
      <c r="O374" s="5" t="s">
        <v>539</v>
      </c>
      <c r="P374" s="5" t="s">
        <v>59</v>
      </c>
      <c r="Q374" s="5" t="s">
        <v>59</v>
      </c>
      <c r="R374" s="5" t="s">
        <v>60</v>
      </c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5" t="s">
        <v>53</v>
      </c>
      <c r="AK374" s="5" t="s">
        <v>655</v>
      </c>
    </row>
    <row r="375" spans="1:37" ht="30" customHeight="1">
      <c r="A375" s="6" t="s">
        <v>119</v>
      </c>
      <c r="B375" s="6" t="s">
        <v>120</v>
      </c>
      <c r="C375" s="6" t="s">
        <v>121</v>
      </c>
      <c r="D375" s="7">
        <v>1.9E-2</v>
      </c>
      <c r="E375" s="8">
        <f>단가대비표!O258</f>
        <v>0</v>
      </c>
      <c r="F375" s="8">
        <f>TRUNC(E375*D375,1)</f>
        <v>0</v>
      </c>
      <c r="G375" s="8">
        <f>단가대비표!P258</f>
        <v>0</v>
      </c>
      <c r="H375" s="8">
        <f>TRUNC(G375*D375,1)</f>
        <v>0</v>
      </c>
      <c r="I375" s="8">
        <f>단가대비표!V258</f>
        <v>161990</v>
      </c>
      <c r="J375" s="8">
        <f>TRUNC(I375*D375,1)</f>
        <v>3077.8</v>
      </c>
      <c r="K375" s="8">
        <f t="shared" si="103"/>
        <v>161990</v>
      </c>
      <c r="L375" s="8">
        <f t="shared" si="103"/>
        <v>3077.8</v>
      </c>
      <c r="M375" s="6" t="s">
        <v>53</v>
      </c>
      <c r="N375" s="5" t="s">
        <v>646</v>
      </c>
      <c r="O375" s="5" t="s">
        <v>122</v>
      </c>
      <c r="P375" s="5" t="s">
        <v>59</v>
      </c>
      <c r="Q375" s="5" t="s">
        <v>59</v>
      </c>
      <c r="R375" s="5" t="s">
        <v>60</v>
      </c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5" t="s">
        <v>53</v>
      </c>
      <c r="AK375" s="5" t="s">
        <v>656</v>
      </c>
    </row>
    <row r="376" spans="1:37" ht="30" customHeight="1">
      <c r="A376" s="6" t="s">
        <v>71</v>
      </c>
      <c r="B376" s="6" t="s">
        <v>53</v>
      </c>
      <c r="C376" s="6" t="s">
        <v>53</v>
      </c>
      <c r="D376" s="7"/>
      <c r="E376" s="8"/>
      <c r="F376" s="8">
        <f>TRUNC(SUMIF(N373:N375, N372, F373:F375),0)</f>
        <v>0</v>
      </c>
      <c r="G376" s="8"/>
      <c r="H376" s="8">
        <f>TRUNC(SUMIF(N373:N375, N372, H373:H375),0)</f>
        <v>0</v>
      </c>
      <c r="I376" s="8"/>
      <c r="J376" s="8">
        <f>TRUNC(SUMIF(N373:N375, N372, J373:J375),0)</f>
        <v>4378</v>
      </c>
      <c r="K376" s="8"/>
      <c r="L376" s="8">
        <f>F376+H376+J376</f>
        <v>4378</v>
      </c>
      <c r="M376" s="6" t="s">
        <v>53</v>
      </c>
      <c r="N376" s="5" t="s">
        <v>72</v>
      </c>
      <c r="O376" s="5" t="s">
        <v>72</v>
      </c>
      <c r="P376" s="5" t="s">
        <v>53</v>
      </c>
      <c r="Q376" s="5" t="s">
        <v>53</v>
      </c>
      <c r="R376" s="5" t="s">
        <v>53</v>
      </c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5" t="s">
        <v>53</v>
      </c>
      <c r="AK376" s="5" t="s">
        <v>53</v>
      </c>
    </row>
    <row r="377" spans="1:37" ht="30" customHeight="1">
      <c r="A377" s="7"/>
      <c r="B377" s="7"/>
      <c r="C377" s="7"/>
      <c r="D377" s="7"/>
      <c r="E377" s="8"/>
      <c r="F377" s="8"/>
      <c r="G377" s="8"/>
      <c r="H377" s="8"/>
      <c r="I377" s="8"/>
      <c r="J377" s="8"/>
      <c r="K377" s="8"/>
      <c r="L377" s="8"/>
      <c r="M377" s="7"/>
    </row>
    <row r="378" spans="1:37" ht="30" customHeight="1">
      <c r="A378" s="16" t="s">
        <v>657</v>
      </c>
      <c r="B378" s="16"/>
      <c r="C378" s="16"/>
      <c r="D378" s="16"/>
      <c r="E378" s="17"/>
      <c r="F378" s="17"/>
      <c r="G378" s="17"/>
      <c r="H378" s="17"/>
      <c r="I378" s="17"/>
      <c r="J378" s="17"/>
      <c r="K378" s="17"/>
      <c r="L378" s="17"/>
      <c r="M378" s="16"/>
      <c r="N378" s="2" t="s">
        <v>658</v>
      </c>
    </row>
    <row r="379" spans="1:37" ht="30" customHeight="1">
      <c r="A379" s="6" t="s">
        <v>663</v>
      </c>
      <c r="B379" s="6" t="s">
        <v>664</v>
      </c>
      <c r="C379" s="6" t="s">
        <v>134</v>
      </c>
      <c r="D379" s="7">
        <v>3.5299999999999998E-2</v>
      </c>
      <c r="E379" s="8">
        <f>일위대가목록!E599</f>
        <v>0</v>
      </c>
      <c r="F379" s="8">
        <f>TRUNC(E379*D379,1)</f>
        <v>0</v>
      </c>
      <c r="G379" s="8">
        <f>일위대가목록!F599</f>
        <v>0</v>
      </c>
      <c r="H379" s="8">
        <f>TRUNC(G379*D379,1)</f>
        <v>0</v>
      </c>
      <c r="I379" s="8">
        <f>일위대가목록!G599</f>
        <v>79</v>
      </c>
      <c r="J379" s="8">
        <f>TRUNC(I379*D379,1)</f>
        <v>2.7</v>
      </c>
      <c r="K379" s="8">
        <f>TRUNC(E379+G379+I379,1)</f>
        <v>79</v>
      </c>
      <c r="L379" s="8">
        <f>TRUNC(F379+H379+J379,1)</f>
        <v>2.7</v>
      </c>
      <c r="M379" s="6" t="s">
        <v>665</v>
      </c>
      <c r="N379" s="5" t="s">
        <v>658</v>
      </c>
      <c r="O379" s="5" t="s">
        <v>666</v>
      </c>
      <c r="P379" s="5" t="s">
        <v>60</v>
      </c>
      <c r="Q379" s="5" t="s">
        <v>59</v>
      </c>
      <c r="R379" s="5" t="s">
        <v>59</v>
      </c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5" t="s">
        <v>53</v>
      </c>
      <c r="AK379" s="5" t="s">
        <v>667</v>
      </c>
    </row>
    <row r="380" spans="1:37" ht="30" customHeight="1">
      <c r="A380" s="6" t="s">
        <v>583</v>
      </c>
      <c r="B380" s="6" t="s">
        <v>668</v>
      </c>
      <c r="C380" s="6" t="s">
        <v>669</v>
      </c>
      <c r="D380" s="7">
        <v>2.6499999999999999E-2</v>
      </c>
      <c r="E380" s="8">
        <f>단가대비표!O116</f>
        <v>0</v>
      </c>
      <c r="F380" s="8">
        <f>TRUNC(E380*D380,1)</f>
        <v>0</v>
      </c>
      <c r="G380" s="8">
        <f>단가대비표!P116</f>
        <v>0</v>
      </c>
      <c r="H380" s="8">
        <f>TRUNC(G380*D380,1)</f>
        <v>0</v>
      </c>
      <c r="I380" s="8">
        <f>단가대비표!V116</f>
        <v>87</v>
      </c>
      <c r="J380" s="8">
        <f>TRUNC(I380*D380,1)</f>
        <v>2.2999999999999998</v>
      </c>
      <c r="K380" s="8">
        <f>TRUNC(E380+G380+I380,1)</f>
        <v>87</v>
      </c>
      <c r="L380" s="8">
        <f>TRUNC(F380+H380+J380,1)</f>
        <v>2.2999999999999998</v>
      </c>
      <c r="M380" s="6" t="s">
        <v>53</v>
      </c>
      <c r="N380" s="5" t="s">
        <v>658</v>
      </c>
      <c r="O380" s="5" t="s">
        <v>670</v>
      </c>
      <c r="P380" s="5" t="s">
        <v>59</v>
      </c>
      <c r="Q380" s="5" t="s">
        <v>59</v>
      </c>
      <c r="R380" s="5" t="s">
        <v>60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5" t="s">
        <v>53</v>
      </c>
      <c r="AK380" s="5" t="s">
        <v>671</v>
      </c>
    </row>
    <row r="381" spans="1:37" ht="30" customHeight="1">
      <c r="A381" s="6" t="s">
        <v>71</v>
      </c>
      <c r="B381" s="6" t="s">
        <v>53</v>
      </c>
      <c r="C381" s="6" t="s">
        <v>53</v>
      </c>
      <c r="D381" s="7"/>
      <c r="E381" s="8"/>
      <c r="F381" s="8">
        <f>TRUNC(SUMIF(N379:N380, N378, F379:F380),0)</f>
        <v>0</v>
      </c>
      <c r="G381" s="8"/>
      <c r="H381" s="8">
        <f>TRUNC(SUMIF(N379:N380, N378, H379:H380),0)</f>
        <v>0</v>
      </c>
      <c r="I381" s="8"/>
      <c r="J381" s="8">
        <f>TRUNC(SUMIF(N379:N380, N378, J379:J380),0)</f>
        <v>5</v>
      </c>
      <c r="K381" s="8"/>
      <c r="L381" s="8">
        <f>F381+H381+J381</f>
        <v>5</v>
      </c>
      <c r="M381" s="6" t="s">
        <v>53</v>
      </c>
      <c r="N381" s="5" t="s">
        <v>72</v>
      </c>
      <c r="O381" s="5" t="s">
        <v>72</v>
      </c>
      <c r="P381" s="5" t="s">
        <v>53</v>
      </c>
      <c r="Q381" s="5" t="s">
        <v>53</v>
      </c>
      <c r="R381" s="5" t="s">
        <v>53</v>
      </c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5" t="s">
        <v>53</v>
      </c>
      <c r="AK381" s="5" t="s">
        <v>53</v>
      </c>
    </row>
    <row r="382" spans="1:37" ht="30" customHeight="1">
      <c r="A382" s="7"/>
      <c r="B382" s="7"/>
      <c r="C382" s="7"/>
      <c r="D382" s="7"/>
      <c r="E382" s="8"/>
      <c r="F382" s="8"/>
      <c r="G382" s="8"/>
      <c r="H382" s="8"/>
      <c r="I382" s="8"/>
      <c r="J382" s="8"/>
      <c r="K382" s="8"/>
      <c r="L382" s="8"/>
      <c r="M382" s="7"/>
    </row>
    <row r="383" spans="1:37" ht="30" customHeight="1">
      <c r="A383" s="16" t="s">
        <v>672</v>
      </c>
      <c r="B383" s="16"/>
      <c r="C383" s="16"/>
      <c r="D383" s="16"/>
      <c r="E383" s="17"/>
      <c r="F383" s="17"/>
      <c r="G383" s="17"/>
      <c r="H383" s="17"/>
      <c r="I383" s="17"/>
      <c r="J383" s="17"/>
      <c r="K383" s="17"/>
      <c r="L383" s="17"/>
      <c r="M383" s="16"/>
      <c r="N383" s="2" t="s">
        <v>673</v>
      </c>
    </row>
    <row r="384" spans="1:37" ht="30" customHeight="1">
      <c r="A384" s="6" t="s">
        <v>663</v>
      </c>
      <c r="B384" s="6" t="s">
        <v>664</v>
      </c>
      <c r="C384" s="6" t="s">
        <v>134</v>
      </c>
      <c r="D384" s="7">
        <v>2.7900000000000001E-2</v>
      </c>
      <c r="E384" s="8">
        <f>일위대가목록!E599</f>
        <v>0</v>
      </c>
      <c r="F384" s="8">
        <f>TRUNC(E384*D384,1)</f>
        <v>0</v>
      </c>
      <c r="G384" s="8">
        <f>일위대가목록!F599</f>
        <v>0</v>
      </c>
      <c r="H384" s="8">
        <f>TRUNC(G384*D384,1)</f>
        <v>0</v>
      </c>
      <c r="I384" s="8">
        <f>일위대가목록!G599</f>
        <v>79</v>
      </c>
      <c r="J384" s="8">
        <f>TRUNC(I384*D384,1)</f>
        <v>2.2000000000000002</v>
      </c>
      <c r="K384" s="8">
        <f>TRUNC(E384+G384+I384,1)</f>
        <v>79</v>
      </c>
      <c r="L384" s="8">
        <f>TRUNC(F384+H384+J384,1)</f>
        <v>2.2000000000000002</v>
      </c>
      <c r="M384" s="6" t="s">
        <v>665</v>
      </c>
      <c r="N384" s="5" t="s">
        <v>673</v>
      </c>
      <c r="O384" s="5" t="s">
        <v>666</v>
      </c>
      <c r="P384" s="5" t="s">
        <v>60</v>
      </c>
      <c r="Q384" s="5" t="s">
        <v>59</v>
      </c>
      <c r="R384" s="5" t="s">
        <v>59</v>
      </c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5" t="s">
        <v>53</v>
      </c>
      <c r="AK384" s="5" t="s">
        <v>676</v>
      </c>
    </row>
    <row r="385" spans="1:37" ht="30" customHeight="1">
      <c r="A385" s="6" t="s">
        <v>583</v>
      </c>
      <c r="B385" s="6" t="s">
        <v>668</v>
      </c>
      <c r="C385" s="6" t="s">
        <v>669</v>
      </c>
      <c r="D385" s="7">
        <v>2.0899999999999998E-2</v>
      </c>
      <c r="E385" s="8">
        <f>단가대비표!O116</f>
        <v>0</v>
      </c>
      <c r="F385" s="8">
        <f>TRUNC(E385*D385,1)</f>
        <v>0</v>
      </c>
      <c r="G385" s="8">
        <f>단가대비표!P116</f>
        <v>0</v>
      </c>
      <c r="H385" s="8">
        <f>TRUNC(G385*D385,1)</f>
        <v>0</v>
      </c>
      <c r="I385" s="8">
        <f>단가대비표!V116</f>
        <v>87</v>
      </c>
      <c r="J385" s="8">
        <f>TRUNC(I385*D385,1)</f>
        <v>1.8</v>
      </c>
      <c r="K385" s="8">
        <f>TRUNC(E385+G385+I385,1)</f>
        <v>87</v>
      </c>
      <c r="L385" s="8">
        <f>TRUNC(F385+H385+J385,1)</f>
        <v>1.8</v>
      </c>
      <c r="M385" s="6" t="s">
        <v>53</v>
      </c>
      <c r="N385" s="5" t="s">
        <v>673</v>
      </c>
      <c r="O385" s="5" t="s">
        <v>670</v>
      </c>
      <c r="P385" s="5" t="s">
        <v>59</v>
      </c>
      <c r="Q385" s="5" t="s">
        <v>59</v>
      </c>
      <c r="R385" s="5" t="s">
        <v>60</v>
      </c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5" t="s">
        <v>53</v>
      </c>
      <c r="AK385" s="5" t="s">
        <v>677</v>
      </c>
    </row>
    <row r="386" spans="1:37" ht="30" customHeight="1">
      <c r="A386" s="6" t="s">
        <v>71</v>
      </c>
      <c r="B386" s="6" t="s">
        <v>53</v>
      </c>
      <c r="C386" s="6" t="s">
        <v>53</v>
      </c>
      <c r="D386" s="7"/>
      <c r="E386" s="8"/>
      <c r="F386" s="8">
        <f>TRUNC(SUMIF(N384:N385, N383, F384:F385),0)</f>
        <v>0</v>
      </c>
      <c r="G386" s="8"/>
      <c r="H386" s="8">
        <f>TRUNC(SUMIF(N384:N385, N383, H384:H385),0)</f>
        <v>0</v>
      </c>
      <c r="I386" s="8"/>
      <c r="J386" s="8">
        <f>TRUNC(SUMIF(N384:N385, N383, J384:J385),0)</f>
        <v>4</v>
      </c>
      <c r="K386" s="8"/>
      <c r="L386" s="8">
        <f>F386+H386+J386</f>
        <v>4</v>
      </c>
      <c r="M386" s="6" t="s">
        <v>53</v>
      </c>
      <c r="N386" s="5" t="s">
        <v>72</v>
      </c>
      <c r="O386" s="5" t="s">
        <v>72</v>
      </c>
      <c r="P386" s="5" t="s">
        <v>53</v>
      </c>
      <c r="Q386" s="5" t="s">
        <v>53</v>
      </c>
      <c r="R386" s="5" t="s">
        <v>53</v>
      </c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5" t="s">
        <v>53</v>
      </c>
      <c r="AK386" s="5" t="s">
        <v>53</v>
      </c>
    </row>
    <row r="387" spans="1:37" ht="30" customHeight="1">
      <c r="A387" s="7"/>
      <c r="B387" s="7"/>
      <c r="C387" s="7"/>
      <c r="D387" s="7"/>
      <c r="E387" s="8"/>
      <c r="F387" s="8"/>
      <c r="G387" s="8"/>
      <c r="H387" s="8"/>
      <c r="I387" s="8"/>
      <c r="J387" s="8"/>
      <c r="K387" s="8"/>
      <c r="L387" s="8"/>
      <c r="M387" s="7"/>
    </row>
    <row r="388" spans="1:37" ht="30" customHeight="1">
      <c r="A388" s="16" t="s">
        <v>678</v>
      </c>
      <c r="B388" s="16"/>
      <c r="C388" s="16"/>
      <c r="D388" s="16"/>
      <c r="E388" s="17"/>
      <c r="F388" s="17"/>
      <c r="G388" s="17"/>
      <c r="H388" s="17"/>
      <c r="I388" s="17"/>
      <c r="J388" s="17"/>
      <c r="K388" s="17"/>
      <c r="L388" s="17"/>
      <c r="M388" s="16"/>
      <c r="N388" s="2" t="s">
        <v>679</v>
      </c>
    </row>
    <row r="389" spans="1:37" ht="30" customHeight="1">
      <c r="A389" s="6" t="s">
        <v>684</v>
      </c>
      <c r="B389" s="6" t="s">
        <v>685</v>
      </c>
      <c r="C389" s="6" t="s">
        <v>134</v>
      </c>
      <c r="D389" s="7">
        <v>5.3100000000000001E-2</v>
      </c>
      <c r="E389" s="8">
        <f>일위대가목록!E600</f>
        <v>24156</v>
      </c>
      <c r="F389" s="8">
        <f>TRUNC(E389*D389,1)</f>
        <v>1282.5999999999999</v>
      </c>
      <c r="G389" s="8">
        <f>일위대가목록!F600</f>
        <v>27168</v>
      </c>
      <c r="H389" s="8">
        <f>TRUNC(G389*D389,1)</f>
        <v>1442.6</v>
      </c>
      <c r="I389" s="8">
        <f>일위대가목록!G600</f>
        <v>36434</v>
      </c>
      <c r="J389" s="8">
        <f>TRUNC(I389*D389,1)</f>
        <v>1934.6</v>
      </c>
      <c r="K389" s="8">
        <f>TRUNC(E389+G389+I389,1)</f>
        <v>87758</v>
      </c>
      <c r="L389" s="8">
        <f>TRUNC(F389+H389+J389,1)</f>
        <v>4659.8</v>
      </c>
      <c r="M389" s="6" t="s">
        <v>686</v>
      </c>
      <c r="N389" s="5" t="s">
        <v>679</v>
      </c>
      <c r="O389" s="5" t="s">
        <v>687</v>
      </c>
      <c r="P389" s="5" t="s">
        <v>60</v>
      </c>
      <c r="Q389" s="5" t="s">
        <v>59</v>
      </c>
      <c r="R389" s="5" t="s">
        <v>59</v>
      </c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5" t="s">
        <v>53</v>
      </c>
      <c r="AK389" s="5" t="s">
        <v>688</v>
      </c>
    </row>
    <row r="390" spans="1:37" ht="30" customHeight="1">
      <c r="A390" s="6" t="s">
        <v>689</v>
      </c>
      <c r="B390" s="6" t="s">
        <v>690</v>
      </c>
      <c r="C390" s="6" t="s">
        <v>115</v>
      </c>
      <c r="D390" s="7">
        <v>1</v>
      </c>
      <c r="E390" s="8">
        <f>일위대가목록!E601</f>
        <v>0</v>
      </c>
      <c r="F390" s="8">
        <f>TRUNC(E390*D390,1)</f>
        <v>0</v>
      </c>
      <c r="G390" s="8">
        <f>일위대가목록!F601</f>
        <v>8153</v>
      </c>
      <c r="H390" s="8">
        <f>TRUNC(G390*D390,1)</f>
        <v>8153</v>
      </c>
      <c r="I390" s="8">
        <f>일위대가목록!G601</f>
        <v>0</v>
      </c>
      <c r="J390" s="8">
        <f>TRUNC(I390*D390,1)</f>
        <v>0</v>
      </c>
      <c r="K390" s="8">
        <f>TRUNC(E390+G390+I390,1)</f>
        <v>8153</v>
      </c>
      <c r="L390" s="8">
        <f>TRUNC(F390+H390+J390,1)</f>
        <v>8153</v>
      </c>
      <c r="M390" s="6" t="s">
        <v>691</v>
      </c>
      <c r="N390" s="5" t="s">
        <v>679</v>
      </c>
      <c r="O390" s="5" t="s">
        <v>692</v>
      </c>
      <c r="P390" s="5" t="s">
        <v>60</v>
      </c>
      <c r="Q390" s="5" t="s">
        <v>59</v>
      </c>
      <c r="R390" s="5" t="s">
        <v>59</v>
      </c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5" t="s">
        <v>53</v>
      </c>
      <c r="AK390" s="5" t="s">
        <v>693</v>
      </c>
    </row>
    <row r="391" spans="1:37" ht="30" customHeight="1">
      <c r="A391" s="6" t="s">
        <v>71</v>
      </c>
      <c r="B391" s="6" t="s">
        <v>53</v>
      </c>
      <c r="C391" s="6" t="s">
        <v>53</v>
      </c>
      <c r="D391" s="7"/>
      <c r="E391" s="8"/>
      <c r="F391" s="8">
        <f>TRUNC(SUMIF(N389:N390, N388, F389:F390),0)</f>
        <v>1282</v>
      </c>
      <c r="G391" s="8"/>
      <c r="H391" s="8">
        <f>TRUNC(SUMIF(N389:N390, N388, H389:H390),0)</f>
        <v>9595</v>
      </c>
      <c r="I391" s="8"/>
      <c r="J391" s="8">
        <f>TRUNC(SUMIF(N389:N390, N388, J389:J390),0)</f>
        <v>1934</v>
      </c>
      <c r="K391" s="8"/>
      <c r="L391" s="8">
        <f>F391+H391+J391</f>
        <v>12811</v>
      </c>
      <c r="M391" s="6" t="s">
        <v>53</v>
      </c>
      <c r="N391" s="5" t="s">
        <v>72</v>
      </c>
      <c r="O391" s="5" t="s">
        <v>72</v>
      </c>
      <c r="P391" s="5" t="s">
        <v>53</v>
      </c>
      <c r="Q391" s="5" t="s">
        <v>53</v>
      </c>
      <c r="R391" s="5" t="s">
        <v>53</v>
      </c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5" t="s">
        <v>53</v>
      </c>
      <c r="AK391" s="5" t="s">
        <v>53</v>
      </c>
    </row>
    <row r="392" spans="1:37" ht="30" customHeight="1">
      <c r="A392" s="7"/>
      <c r="B392" s="7"/>
      <c r="C392" s="7"/>
      <c r="D392" s="7"/>
      <c r="E392" s="8"/>
      <c r="F392" s="8"/>
      <c r="G392" s="8"/>
      <c r="H392" s="8"/>
      <c r="I392" s="8"/>
      <c r="J392" s="8"/>
      <c r="K392" s="8"/>
      <c r="L392" s="8"/>
      <c r="M392" s="7"/>
    </row>
    <row r="393" spans="1:37" ht="30" customHeight="1">
      <c r="A393" s="16" t="s">
        <v>694</v>
      </c>
      <c r="B393" s="16"/>
      <c r="C393" s="16"/>
      <c r="D393" s="16"/>
      <c r="E393" s="17"/>
      <c r="F393" s="17"/>
      <c r="G393" s="17"/>
      <c r="H393" s="17"/>
      <c r="I393" s="17"/>
      <c r="J393" s="17"/>
      <c r="K393" s="17"/>
      <c r="L393" s="17"/>
      <c r="M393" s="16"/>
      <c r="N393" s="2" t="s">
        <v>695</v>
      </c>
    </row>
    <row r="394" spans="1:37" ht="30" customHeight="1">
      <c r="A394" s="6" t="s">
        <v>684</v>
      </c>
      <c r="B394" s="6" t="s">
        <v>698</v>
      </c>
      <c r="C394" s="6" t="s">
        <v>134</v>
      </c>
      <c r="D394" s="7">
        <v>5.3100000000000001E-2</v>
      </c>
      <c r="E394" s="8">
        <f>일위대가목록!E602</f>
        <v>25142</v>
      </c>
      <c r="F394" s="8">
        <f>TRUNC(E394*D394,1)</f>
        <v>1335</v>
      </c>
      <c r="G394" s="8">
        <f>일위대가목록!F602</f>
        <v>27168</v>
      </c>
      <c r="H394" s="8">
        <f>TRUNC(G394*D394,1)</f>
        <v>1442.6</v>
      </c>
      <c r="I394" s="8">
        <f>일위대가목록!G602</f>
        <v>50428</v>
      </c>
      <c r="J394" s="8">
        <f>TRUNC(I394*D394,1)</f>
        <v>2677.7</v>
      </c>
      <c r="K394" s="8">
        <f>TRUNC(E394+G394+I394,1)</f>
        <v>102738</v>
      </c>
      <c r="L394" s="8">
        <f>TRUNC(F394+H394+J394,1)</f>
        <v>5455.3</v>
      </c>
      <c r="M394" s="6" t="s">
        <v>699</v>
      </c>
      <c r="N394" s="5" t="s">
        <v>695</v>
      </c>
      <c r="O394" s="5" t="s">
        <v>700</v>
      </c>
      <c r="P394" s="5" t="s">
        <v>60</v>
      </c>
      <c r="Q394" s="5" t="s">
        <v>59</v>
      </c>
      <c r="R394" s="5" t="s">
        <v>59</v>
      </c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5" t="s">
        <v>53</v>
      </c>
      <c r="AK394" s="5" t="s">
        <v>701</v>
      </c>
    </row>
    <row r="395" spans="1:37" ht="30" customHeight="1">
      <c r="A395" s="6" t="s">
        <v>689</v>
      </c>
      <c r="B395" s="6" t="s">
        <v>690</v>
      </c>
      <c r="C395" s="6" t="s">
        <v>115</v>
      </c>
      <c r="D395" s="7">
        <v>1</v>
      </c>
      <c r="E395" s="8">
        <f>일위대가목록!E601</f>
        <v>0</v>
      </c>
      <c r="F395" s="8">
        <f>TRUNC(E395*D395,1)</f>
        <v>0</v>
      </c>
      <c r="G395" s="8">
        <f>일위대가목록!F601</f>
        <v>8153</v>
      </c>
      <c r="H395" s="8">
        <f>TRUNC(G395*D395,1)</f>
        <v>8153</v>
      </c>
      <c r="I395" s="8">
        <f>일위대가목록!G601</f>
        <v>0</v>
      </c>
      <c r="J395" s="8">
        <f>TRUNC(I395*D395,1)</f>
        <v>0</v>
      </c>
      <c r="K395" s="8">
        <f>TRUNC(E395+G395+I395,1)</f>
        <v>8153</v>
      </c>
      <c r="L395" s="8">
        <f>TRUNC(F395+H395+J395,1)</f>
        <v>8153</v>
      </c>
      <c r="M395" s="6" t="s">
        <v>691</v>
      </c>
      <c r="N395" s="5" t="s">
        <v>695</v>
      </c>
      <c r="O395" s="5" t="s">
        <v>692</v>
      </c>
      <c r="P395" s="5" t="s">
        <v>60</v>
      </c>
      <c r="Q395" s="5" t="s">
        <v>59</v>
      </c>
      <c r="R395" s="5" t="s">
        <v>59</v>
      </c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5" t="s">
        <v>53</v>
      </c>
      <c r="AK395" s="5" t="s">
        <v>702</v>
      </c>
    </row>
    <row r="396" spans="1:37" ht="30" customHeight="1">
      <c r="A396" s="6" t="s">
        <v>71</v>
      </c>
      <c r="B396" s="6" t="s">
        <v>53</v>
      </c>
      <c r="C396" s="6" t="s">
        <v>53</v>
      </c>
      <c r="D396" s="7"/>
      <c r="E396" s="8"/>
      <c r="F396" s="8">
        <f>TRUNC(SUMIF(N394:N395, N393, F394:F395),0)</f>
        <v>1335</v>
      </c>
      <c r="G396" s="8"/>
      <c r="H396" s="8">
        <f>TRUNC(SUMIF(N394:N395, N393, H394:H395),0)</f>
        <v>9595</v>
      </c>
      <c r="I396" s="8"/>
      <c r="J396" s="8">
        <f>TRUNC(SUMIF(N394:N395, N393, J394:J395),0)</f>
        <v>2677</v>
      </c>
      <c r="K396" s="8"/>
      <c r="L396" s="8">
        <f>F396+H396+J396</f>
        <v>13607</v>
      </c>
      <c r="M396" s="6" t="s">
        <v>53</v>
      </c>
      <c r="N396" s="5" t="s">
        <v>72</v>
      </c>
      <c r="O396" s="5" t="s">
        <v>72</v>
      </c>
      <c r="P396" s="5" t="s">
        <v>53</v>
      </c>
      <c r="Q396" s="5" t="s">
        <v>53</v>
      </c>
      <c r="R396" s="5" t="s">
        <v>53</v>
      </c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5" t="s">
        <v>53</v>
      </c>
      <c r="AK396" s="5" t="s">
        <v>53</v>
      </c>
    </row>
    <row r="397" spans="1:37" ht="30" customHeight="1">
      <c r="A397" s="7"/>
      <c r="B397" s="7"/>
      <c r="C397" s="7"/>
      <c r="D397" s="7"/>
      <c r="E397" s="8"/>
      <c r="F397" s="8"/>
      <c r="G397" s="8"/>
      <c r="H397" s="8"/>
      <c r="I397" s="8"/>
      <c r="J397" s="8"/>
      <c r="K397" s="8"/>
      <c r="L397" s="8"/>
      <c r="M397" s="7"/>
    </row>
    <row r="398" spans="1:37" ht="30" customHeight="1">
      <c r="A398" s="16" t="s">
        <v>703</v>
      </c>
      <c r="B398" s="16"/>
      <c r="C398" s="16"/>
      <c r="D398" s="16"/>
      <c r="E398" s="17"/>
      <c r="F398" s="17"/>
      <c r="G398" s="17"/>
      <c r="H398" s="17"/>
      <c r="I398" s="17"/>
      <c r="J398" s="17"/>
      <c r="K398" s="17"/>
      <c r="L398" s="17"/>
      <c r="M398" s="16"/>
      <c r="N398" s="2" t="s">
        <v>704</v>
      </c>
    </row>
    <row r="399" spans="1:37" ht="30" customHeight="1">
      <c r="A399" s="6" t="s">
        <v>684</v>
      </c>
      <c r="B399" s="6" t="s">
        <v>708</v>
      </c>
      <c r="C399" s="6" t="s">
        <v>134</v>
      </c>
      <c r="D399" s="7">
        <v>5.3100000000000001E-2</v>
      </c>
      <c r="E399" s="8">
        <f>일위대가목록!E603</f>
        <v>28429</v>
      </c>
      <c r="F399" s="8">
        <f>TRUNC(E399*D399,1)</f>
        <v>1509.5</v>
      </c>
      <c r="G399" s="8">
        <f>일위대가목록!F603</f>
        <v>27168</v>
      </c>
      <c r="H399" s="8">
        <f>TRUNC(G399*D399,1)</f>
        <v>1442.6</v>
      </c>
      <c r="I399" s="8">
        <f>일위대가목록!G603</f>
        <v>55150</v>
      </c>
      <c r="J399" s="8">
        <f>TRUNC(I399*D399,1)</f>
        <v>2928.4</v>
      </c>
      <c r="K399" s="8">
        <f>TRUNC(E399+G399+I399,1)</f>
        <v>110747</v>
      </c>
      <c r="L399" s="8">
        <f>TRUNC(F399+H399+J399,1)</f>
        <v>5880.5</v>
      </c>
      <c r="M399" s="6" t="s">
        <v>709</v>
      </c>
      <c r="N399" s="5" t="s">
        <v>704</v>
      </c>
      <c r="O399" s="5" t="s">
        <v>710</v>
      </c>
      <c r="P399" s="5" t="s">
        <v>60</v>
      </c>
      <c r="Q399" s="5" t="s">
        <v>59</v>
      </c>
      <c r="R399" s="5" t="s">
        <v>59</v>
      </c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5" t="s">
        <v>53</v>
      </c>
      <c r="AK399" s="5" t="s">
        <v>711</v>
      </c>
    </row>
    <row r="400" spans="1:37" ht="30" customHeight="1">
      <c r="A400" s="6" t="s">
        <v>689</v>
      </c>
      <c r="B400" s="6" t="s">
        <v>690</v>
      </c>
      <c r="C400" s="6" t="s">
        <v>115</v>
      </c>
      <c r="D400" s="7">
        <v>1</v>
      </c>
      <c r="E400" s="8">
        <f>일위대가목록!E601</f>
        <v>0</v>
      </c>
      <c r="F400" s="8">
        <f>TRUNC(E400*D400,1)</f>
        <v>0</v>
      </c>
      <c r="G400" s="8">
        <f>일위대가목록!F601</f>
        <v>8153</v>
      </c>
      <c r="H400" s="8">
        <f>TRUNC(G400*D400,1)</f>
        <v>8153</v>
      </c>
      <c r="I400" s="8">
        <f>일위대가목록!G601</f>
        <v>0</v>
      </c>
      <c r="J400" s="8">
        <f>TRUNC(I400*D400,1)</f>
        <v>0</v>
      </c>
      <c r="K400" s="8">
        <f>TRUNC(E400+G400+I400,1)</f>
        <v>8153</v>
      </c>
      <c r="L400" s="8">
        <f>TRUNC(F400+H400+J400,1)</f>
        <v>8153</v>
      </c>
      <c r="M400" s="6" t="s">
        <v>691</v>
      </c>
      <c r="N400" s="5" t="s">
        <v>704</v>
      </c>
      <c r="O400" s="5" t="s">
        <v>692</v>
      </c>
      <c r="P400" s="5" t="s">
        <v>60</v>
      </c>
      <c r="Q400" s="5" t="s">
        <v>59</v>
      </c>
      <c r="R400" s="5" t="s">
        <v>59</v>
      </c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5" t="s">
        <v>53</v>
      </c>
      <c r="AK400" s="5" t="s">
        <v>712</v>
      </c>
    </row>
    <row r="401" spans="1:37" ht="30" customHeight="1">
      <c r="A401" s="6" t="s">
        <v>71</v>
      </c>
      <c r="B401" s="6" t="s">
        <v>53</v>
      </c>
      <c r="C401" s="6" t="s">
        <v>53</v>
      </c>
      <c r="D401" s="7"/>
      <c r="E401" s="8"/>
      <c r="F401" s="8">
        <f>TRUNC(SUMIF(N399:N400, N398, F399:F400),0)</f>
        <v>1509</v>
      </c>
      <c r="G401" s="8"/>
      <c r="H401" s="8">
        <f>TRUNC(SUMIF(N399:N400, N398, H399:H400),0)</f>
        <v>9595</v>
      </c>
      <c r="I401" s="8"/>
      <c r="J401" s="8">
        <f>TRUNC(SUMIF(N399:N400, N398, J399:J400),0)</f>
        <v>2928</v>
      </c>
      <c r="K401" s="8"/>
      <c r="L401" s="8">
        <f>F401+H401+J401</f>
        <v>14032</v>
      </c>
      <c r="M401" s="6" t="s">
        <v>53</v>
      </c>
      <c r="N401" s="5" t="s">
        <v>72</v>
      </c>
      <c r="O401" s="5" t="s">
        <v>72</v>
      </c>
      <c r="P401" s="5" t="s">
        <v>53</v>
      </c>
      <c r="Q401" s="5" t="s">
        <v>53</v>
      </c>
      <c r="R401" s="5" t="s">
        <v>53</v>
      </c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5" t="s">
        <v>53</v>
      </c>
      <c r="AK401" s="5" t="s">
        <v>53</v>
      </c>
    </row>
    <row r="402" spans="1:37" ht="30" customHeight="1">
      <c r="A402" s="7"/>
      <c r="B402" s="7"/>
      <c r="C402" s="7"/>
      <c r="D402" s="7"/>
      <c r="E402" s="8"/>
      <c r="F402" s="8"/>
      <c r="G402" s="8"/>
      <c r="H402" s="8"/>
      <c r="I402" s="8"/>
      <c r="J402" s="8"/>
      <c r="K402" s="8"/>
      <c r="L402" s="8"/>
      <c r="M402" s="7"/>
    </row>
    <row r="403" spans="1:37" ht="30" customHeight="1">
      <c r="A403" s="16" t="s">
        <v>713</v>
      </c>
      <c r="B403" s="16"/>
      <c r="C403" s="16"/>
      <c r="D403" s="16"/>
      <c r="E403" s="17"/>
      <c r="F403" s="17"/>
      <c r="G403" s="17"/>
      <c r="H403" s="17"/>
      <c r="I403" s="17"/>
      <c r="J403" s="17"/>
      <c r="K403" s="17"/>
      <c r="L403" s="17"/>
      <c r="M403" s="16"/>
      <c r="N403" s="2" t="s">
        <v>714</v>
      </c>
    </row>
    <row r="404" spans="1:37" ht="30" customHeight="1">
      <c r="A404" s="6" t="s">
        <v>684</v>
      </c>
      <c r="B404" s="6" t="s">
        <v>685</v>
      </c>
      <c r="C404" s="6" t="s">
        <v>134</v>
      </c>
      <c r="D404" s="7">
        <v>4.7100000000000003E-2</v>
      </c>
      <c r="E404" s="8">
        <f>일위대가목록!E600</f>
        <v>24156</v>
      </c>
      <c r="F404" s="8">
        <f>TRUNC(E404*D404,1)</f>
        <v>1137.7</v>
      </c>
      <c r="G404" s="8">
        <f>일위대가목록!F600</f>
        <v>27168</v>
      </c>
      <c r="H404" s="8">
        <f>TRUNC(G404*D404,1)</f>
        <v>1279.5999999999999</v>
      </c>
      <c r="I404" s="8">
        <f>일위대가목록!G600</f>
        <v>36434</v>
      </c>
      <c r="J404" s="8">
        <f>TRUNC(I404*D404,1)</f>
        <v>1716</v>
      </c>
      <c r="K404" s="8">
        <f>TRUNC(E404+G404+I404,1)</f>
        <v>87758</v>
      </c>
      <c r="L404" s="8">
        <f>TRUNC(F404+H404+J404,1)</f>
        <v>4133.3</v>
      </c>
      <c r="M404" s="6" t="s">
        <v>686</v>
      </c>
      <c r="N404" s="5" t="s">
        <v>714</v>
      </c>
      <c r="O404" s="5" t="s">
        <v>687</v>
      </c>
      <c r="P404" s="5" t="s">
        <v>60</v>
      </c>
      <c r="Q404" s="5" t="s">
        <v>59</v>
      </c>
      <c r="R404" s="5" t="s">
        <v>59</v>
      </c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5" t="s">
        <v>53</v>
      </c>
      <c r="AK404" s="5" t="s">
        <v>717</v>
      </c>
    </row>
    <row r="405" spans="1:37" ht="30" customHeight="1">
      <c r="A405" s="6" t="s">
        <v>689</v>
      </c>
      <c r="B405" s="6" t="s">
        <v>690</v>
      </c>
      <c r="C405" s="6" t="s">
        <v>115</v>
      </c>
      <c r="D405" s="7">
        <v>1</v>
      </c>
      <c r="E405" s="8">
        <f>일위대가목록!E601</f>
        <v>0</v>
      </c>
      <c r="F405" s="8">
        <f>TRUNC(E405*D405,1)</f>
        <v>0</v>
      </c>
      <c r="G405" s="8">
        <f>일위대가목록!F601</f>
        <v>8153</v>
      </c>
      <c r="H405" s="8">
        <f>TRUNC(G405*D405,1)</f>
        <v>8153</v>
      </c>
      <c r="I405" s="8">
        <f>일위대가목록!G601</f>
        <v>0</v>
      </c>
      <c r="J405" s="8">
        <f>TRUNC(I405*D405,1)</f>
        <v>0</v>
      </c>
      <c r="K405" s="8">
        <f>TRUNC(E405+G405+I405,1)</f>
        <v>8153</v>
      </c>
      <c r="L405" s="8">
        <f>TRUNC(F405+H405+J405,1)</f>
        <v>8153</v>
      </c>
      <c r="M405" s="6" t="s">
        <v>691</v>
      </c>
      <c r="N405" s="5" t="s">
        <v>714</v>
      </c>
      <c r="O405" s="5" t="s">
        <v>692</v>
      </c>
      <c r="P405" s="5" t="s">
        <v>60</v>
      </c>
      <c r="Q405" s="5" t="s">
        <v>59</v>
      </c>
      <c r="R405" s="5" t="s">
        <v>59</v>
      </c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5" t="s">
        <v>53</v>
      </c>
      <c r="AK405" s="5" t="s">
        <v>718</v>
      </c>
    </row>
    <row r="406" spans="1:37" ht="30" customHeight="1">
      <c r="A406" s="6" t="s">
        <v>71</v>
      </c>
      <c r="B406" s="6" t="s">
        <v>53</v>
      </c>
      <c r="C406" s="6" t="s">
        <v>53</v>
      </c>
      <c r="D406" s="7"/>
      <c r="E406" s="8"/>
      <c r="F406" s="8">
        <f>TRUNC(SUMIF(N404:N405, N403, F404:F405),0)</f>
        <v>1137</v>
      </c>
      <c r="G406" s="8"/>
      <c r="H406" s="8">
        <f>TRUNC(SUMIF(N404:N405, N403, H404:H405),0)</f>
        <v>9432</v>
      </c>
      <c r="I406" s="8"/>
      <c r="J406" s="8">
        <f>TRUNC(SUMIF(N404:N405, N403, J404:J405),0)</f>
        <v>1716</v>
      </c>
      <c r="K406" s="8"/>
      <c r="L406" s="8">
        <f>F406+H406+J406</f>
        <v>12285</v>
      </c>
      <c r="M406" s="6" t="s">
        <v>53</v>
      </c>
      <c r="N406" s="5" t="s">
        <v>72</v>
      </c>
      <c r="O406" s="5" t="s">
        <v>72</v>
      </c>
      <c r="P406" s="5" t="s">
        <v>53</v>
      </c>
      <c r="Q406" s="5" t="s">
        <v>53</v>
      </c>
      <c r="R406" s="5" t="s">
        <v>53</v>
      </c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5" t="s">
        <v>53</v>
      </c>
      <c r="AK406" s="5" t="s">
        <v>53</v>
      </c>
    </row>
    <row r="407" spans="1:37" ht="30" customHeight="1">
      <c r="A407" s="7"/>
      <c r="B407" s="7"/>
      <c r="C407" s="7"/>
      <c r="D407" s="7"/>
      <c r="E407" s="8"/>
      <c r="F407" s="8"/>
      <c r="G407" s="8"/>
      <c r="H407" s="8"/>
      <c r="I407" s="8"/>
      <c r="J407" s="8"/>
      <c r="K407" s="8"/>
      <c r="L407" s="8"/>
      <c r="M407" s="7"/>
    </row>
    <row r="408" spans="1:37" ht="30" customHeight="1">
      <c r="A408" s="16" t="s">
        <v>719</v>
      </c>
      <c r="B408" s="16"/>
      <c r="C408" s="16"/>
      <c r="D408" s="16"/>
      <c r="E408" s="17"/>
      <c r="F408" s="17"/>
      <c r="G408" s="17"/>
      <c r="H408" s="17"/>
      <c r="I408" s="17"/>
      <c r="J408" s="17"/>
      <c r="K408" s="17"/>
      <c r="L408" s="17"/>
      <c r="M408" s="16"/>
      <c r="N408" s="2" t="s">
        <v>720</v>
      </c>
    </row>
    <row r="409" spans="1:37" ht="30" customHeight="1">
      <c r="A409" s="6" t="s">
        <v>684</v>
      </c>
      <c r="B409" s="6" t="s">
        <v>698</v>
      </c>
      <c r="C409" s="6" t="s">
        <v>134</v>
      </c>
      <c r="D409" s="7">
        <v>4.7100000000000003E-2</v>
      </c>
      <c r="E409" s="8">
        <f>일위대가목록!E602</f>
        <v>25142</v>
      </c>
      <c r="F409" s="8">
        <f>TRUNC(E409*D409,1)</f>
        <v>1184.0999999999999</v>
      </c>
      <c r="G409" s="8">
        <f>일위대가목록!F602</f>
        <v>27168</v>
      </c>
      <c r="H409" s="8">
        <f>TRUNC(G409*D409,1)</f>
        <v>1279.5999999999999</v>
      </c>
      <c r="I409" s="8">
        <f>일위대가목록!G602</f>
        <v>50428</v>
      </c>
      <c r="J409" s="8">
        <f>TRUNC(I409*D409,1)</f>
        <v>2375.1</v>
      </c>
      <c r="K409" s="8">
        <f>TRUNC(E409+G409+I409,1)</f>
        <v>102738</v>
      </c>
      <c r="L409" s="8">
        <f>TRUNC(F409+H409+J409,1)</f>
        <v>4838.8</v>
      </c>
      <c r="M409" s="6" t="s">
        <v>699</v>
      </c>
      <c r="N409" s="5" t="s">
        <v>720</v>
      </c>
      <c r="O409" s="5" t="s">
        <v>700</v>
      </c>
      <c r="P409" s="5" t="s">
        <v>60</v>
      </c>
      <c r="Q409" s="5" t="s">
        <v>59</v>
      </c>
      <c r="R409" s="5" t="s">
        <v>59</v>
      </c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5" t="s">
        <v>53</v>
      </c>
      <c r="AK409" s="5" t="s">
        <v>722</v>
      </c>
    </row>
    <row r="410" spans="1:37" ht="30" customHeight="1">
      <c r="A410" s="6" t="s">
        <v>689</v>
      </c>
      <c r="B410" s="6" t="s">
        <v>690</v>
      </c>
      <c r="C410" s="6" t="s">
        <v>115</v>
      </c>
      <c r="D410" s="7">
        <v>1</v>
      </c>
      <c r="E410" s="8">
        <f>일위대가목록!E601</f>
        <v>0</v>
      </c>
      <c r="F410" s="8">
        <f>TRUNC(E410*D410,1)</f>
        <v>0</v>
      </c>
      <c r="G410" s="8">
        <f>일위대가목록!F601</f>
        <v>8153</v>
      </c>
      <c r="H410" s="8">
        <f>TRUNC(G410*D410,1)</f>
        <v>8153</v>
      </c>
      <c r="I410" s="8">
        <f>일위대가목록!G601</f>
        <v>0</v>
      </c>
      <c r="J410" s="8">
        <f>TRUNC(I410*D410,1)</f>
        <v>0</v>
      </c>
      <c r="K410" s="8">
        <f>TRUNC(E410+G410+I410,1)</f>
        <v>8153</v>
      </c>
      <c r="L410" s="8">
        <f>TRUNC(F410+H410+J410,1)</f>
        <v>8153</v>
      </c>
      <c r="M410" s="6" t="s">
        <v>691</v>
      </c>
      <c r="N410" s="5" t="s">
        <v>720</v>
      </c>
      <c r="O410" s="5" t="s">
        <v>692</v>
      </c>
      <c r="P410" s="5" t="s">
        <v>60</v>
      </c>
      <c r="Q410" s="5" t="s">
        <v>59</v>
      </c>
      <c r="R410" s="5" t="s">
        <v>59</v>
      </c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5" t="s">
        <v>53</v>
      </c>
      <c r="AK410" s="5" t="s">
        <v>723</v>
      </c>
    </row>
    <row r="411" spans="1:37" ht="30" customHeight="1">
      <c r="A411" s="6" t="s">
        <v>71</v>
      </c>
      <c r="B411" s="6" t="s">
        <v>53</v>
      </c>
      <c r="C411" s="6" t="s">
        <v>53</v>
      </c>
      <c r="D411" s="7"/>
      <c r="E411" s="8"/>
      <c r="F411" s="8">
        <f>TRUNC(SUMIF(N409:N410, N408, F409:F410),0)</f>
        <v>1184</v>
      </c>
      <c r="G411" s="8"/>
      <c r="H411" s="8">
        <f>TRUNC(SUMIF(N409:N410, N408, H409:H410),0)</f>
        <v>9432</v>
      </c>
      <c r="I411" s="8"/>
      <c r="J411" s="8">
        <f>TRUNC(SUMIF(N409:N410, N408, J409:J410),0)</f>
        <v>2375</v>
      </c>
      <c r="K411" s="8"/>
      <c r="L411" s="8">
        <f>F411+H411+J411</f>
        <v>12991</v>
      </c>
      <c r="M411" s="6" t="s">
        <v>53</v>
      </c>
      <c r="N411" s="5" t="s">
        <v>72</v>
      </c>
      <c r="O411" s="5" t="s">
        <v>72</v>
      </c>
      <c r="P411" s="5" t="s">
        <v>53</v>
      </c>
      <c r="Q411" s="5" t="s">
        <v>53</v>
      </c>
      <c r="R411" s="5" t="s">
        <v>53</v>
      </c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5" t="s">
        <v>53</v>
      </c>
      <c r="AK411" s="5" t="s">
        <v>53</v>
      </c>
    </row>
    <row r="412" spans="1:37" ht="30" customHeight="1">
      <c r="A412" s="7"/>
      <c r="B412" s="7"/>
      <c r="C412" s="7"/>
      <c r="D412" s="7"/>
      <c r="E412" s="8"/>
      <c r="F412" s="8"/>
      <c r="G412" s="8"/>
      <c r="H412" s="8"/>
      <c r="I412" s="8"/>
      <c r="J412" s="8"/>
      <c r="K412" s="8"/>
      <c r="L412" s="8"/>
      <c r="M412" s="7"/>
    </row>
    <row r="413" spans="1:37" ht="30" customHeight="1">
      <c r="A413" s="16" t="s">
        <v>724</v>
      </c>
      <c r="B413" s="16"/>
      <c r="C413" s="16"/>
      <c r="D413" s="16"/>
      <c r="E413" s="17"/>
      <c r="F413" s="17"/>
      <c r="G413" s="17"/>
      <c r="H413" s="17"/>
      <c r="I413" s="17"/>
      <c r="J413" s="17"/>
      <c r="K413" s="17"/>
      <c r="L413" s="17"/>
      <c r="M413" s="16"/>
      <c r="N413" s="2" t="s">
        <v>725</v>
      </c>
    </row>
    <row r="414" spans="1:37" ht="30" customHeight="1">
      <c r="A414" s="6" t="s">
        <v>684</v>
      </c>
      <c r="B414" s="6" t="s">
        <v>708</v>
      </c>
      <c r="C414" s="6" t="s">
        <v>134</v>
      </c>
      <c r="D414" s="7">
        <v>4.7100000000000003E-2</v>
      </c>
      <c r="E414" s="8">
        <f>일위대가목록!E603</f>
        <v>28429</v>
      </c>
      <c r="F414" s="8">
        <f>TRUNC(E414*D414,1)</f>
        <v>1339</v>
      </c>
      <c r="G414" s="8">
        <f>일위대가목록!F603</f>
        <v>27168</v>
      </c>
      <c r="H414" s="8">
        <f>TRUNC(G414*D414,1)</f>
        <v>1279.5999999999999</v>
      </c>
      <c r="I414" s="8">
        <f>일위대가목록!G603</f>
        <v>55150</v>
      </c>
      <c r="J414" s="8">
        <f>TRUNC(I414*D414,1)</f>
        <v>2597.5</v>
      </c>
      <c r="K414" s="8">
        <f>TRUNC(E414+G414+I414,1)</f>
        <v>110747</v>
      </c>
      <c r="L414" s="8">
        <f>TRUNC(F414+H414+J414,1)</f>
        <v>5216.1000000000004</v>
      </c>
      <c r="M414" s="6" t="s">
        <v>709</v>
      </c>
      <c r="N414" s="5" t="s">
        <v>725</v>
      </c>
      <c r="O414" s="5" t="s">
        <v>710</v>
      </c>
      <c r="P414" s="5" t="s">
        <v>60</v>
      </c>
      <c r="Q414" s="5" t="s">
        <v>59</v>
      </c>
      <c r="R414" s="5" t="s">
        <v>59</v>
      </c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5" t="s">
        <v>53</v>
      </c>
      <c r="AK414" s="5" t="s">
        <v>728</v>
      </c>
    </row>
    <row r="415" spans="1:37" ht="30" customHeight="1">
      <c r="A415" s="6" t="s">
        <v>689</v>
      </c>
      <c r="B415" s="6" t="s">
        <v>690</v>
      </c>
      <c r="C415" s="6" t="s">
        <v>115</v>
      </c>
      <c r="D415" s="7">
        <v>1</v>
      </c>
      <c r="E415" s="8">
        <f>일위대가목록!E601</f>
        <v>0</v>
      </c>
      <c r="F415" s="8">
        <f>TRUNC(E415*D415,1)</f>
        <v>0</v>
      </c>
      <c r="G415" s="8">
        <f>일위대가목록!F601</f>
        <v>8153</v>
      </c>
      <c r="H415" s="8">
        <f>TRUNC(G415*D415,1)</f>
        <v>8153</v>
      </c>
      <c r="I415" s="8">
        <f>일위대가목록!G601</f>
        <v>0</v>
      </c>
      <c r="J415" s="8">
        <f>TRUNC(I415*D415,1)</f>
        <v>0</v>
      </c>
      <c r="K415" s="8">
        <f>TRUNC(E415+G415+I415,1)</f>
        <v>8153</v>
      </c>
      <c r="L415" s="8">
        <f>TRUNC(F415+H415+J415,1)</f>
        <v>8153</v>
      </c>
      <c r="M415" s="6" t="s">
        <v>691</v>
      </c>
      <c r="N415" s="5" t="s">
        <v>725</v>
      </c>
      <c r="O415" s="5" t="s">
        <v>692</v>
      </c>
      <c r="P415" s="5" t="s">
        <v>60</v>
      </c>
      <c r="Q415" s="5" t="s">
        <v>59</v>
      </c>
      <c r="R415" s="5" t="s">
        <v>59</v>
      </c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5" t="s">
        <v>53</v>
      </c>
      <c r="AK415" s="5" t="s">
        <v>729</v>
      </c>
    </row>
    <row r="416" spans="1:37" ht="30" customHeight="1">
      <c r="A416" s="6" t="s">
        <v>71</v>
      </c>
      <c r="B416" s="6" t="s">
        <v>53</v>
      </c>
      <c r="C416" s="6" t="s">
        <v>53</v>
      </c>
      <c r="D416" s="7"/>
      <c r="E416" s="8"/>
      <c r="F416" s="8">
        <f>TRUNC(SUMIF(N414:N415, N413, F414:F415),0)</f>
        <v>1339</v>
      </c>
      <c r="G416" s="8"/>
      <c r="H416" s="8">
        <f>TRUNC(SUMIF(N414:N415, N413, H414:H415),0)</f>
        <v>9432</v>
      </c>
      <c r="I416" s="8"/>
      <c r="J416" s="8">
        <f>TRUNC(SUMIF(N414:N415, N413, J414:J415),0)</f>
        <v>2597</v>
      </c>
      <c r="K416" s="8"/>
      <c r="L416" s="8">
        <f>F416+H416+J416</f>
        <v>13368</v>
      </c>
      <c r="M416" s="6" t="s">
        <v>53</v>
      </c>
      <c r="N416" s="5" t="s">
        <v>72</v>
      </c>
      <c r="O416" s="5" t="s">
        <v>72</v>
      </c>
      <c r="P416" s="5" t="s">
        <v>53</v>
      </c>
      <c r="Q416" s="5" t="s">
        <v>53</v>
      </c>
      <c r="R416" s="5" t="s">
        <v>53</v>
      </c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5" t="s">
        <v>53</v>
      </c>
      <c r="AK416" s="5" t="s">
        <v>53</v>
      </c>
    </row>
    <row r="417" spans="1:37" ht="30" customHeight="1">
      <c r="A417" s="7"/>
      <c r="B417" s="7"/>
      <c r="C417" s="7"/>
      <c r="D417" s="7"/>
      <c r="E417" s="8"/>
      <c r="F417" s="8"/>
      <c r="G417" s="8"/>
      <c r="H417" s="8"/>
      <c r="I417" s="8"/>
      <c r="J417" s="8"/>
      <c r="K417" s="8"/>
      <c r="L417" s="8"/>
      <c r="M417" s="7"/>
    </row>
    <row r="418" spans="1:37" ht="30" customHeight="1">
      <c r="A418" s="16" t="s">
        <v>730</v>
      </c>
      <c r="B418" s="16"/>
      <c r="C418" s="16"/>
      <c r="D418" s="16"/>
      <c r="E418" s="17"/>
      <c r="F418" s="17"/>
      <c r="G418" s="17"/>
      <c r="H418" s="17"/>
      <c r="I418" s="17"/>
      <c r="J418" s="17"/>
      <c r="K418" s="17"/>
      <c r="L418" s="17"/>
      <c r="M418" s="16"/>
      <c r="N418" s="2" t="s">
        <v>731</v>
      </c>
    </row>
    <row r="419" spans="1:37" ht="30" customHeight="1">
      <c r="A419" s="6" t="s">
        <v>684</v>
      </c>
      <c r="B419" s="6" t="s">
        <v>685</v>
      </c>
      <c r="C419" s="6" t="s">
        <v>134</v>
      </c>
      <c r="D419" s="7">
        <v>3.7400000000000003E-2</v>
      </c>
      <c r="E419" s="8">
        <f>일위대가목록!E600</f>
        <v>24156</v>
      </c>
      <c r="F419" s="8">
        <f>TRUNC(E419*D419,1)</f>
        <v>903.4</v>
      </c>
      <c r="G419" s="8">
        <f>일위대가목록!F600</f>
        <v>27168</v>
      </c>
      <c r="H419" s="8">
        <f>TRUNC(G419*D419,1)</f>
        <v>1016</v>
      </c>
      <c r="I419" s="8">
        <f>일위대가목록!G600</f>
        <v>36434</v>
      </c>
      <c r="J419" s="8">
        <f>TRUNC(I419*D419,1)</f>
        <v>1362.6</v>
      </c>
      <c r="K419" s="8">
        <f>TRUNC(E419+G419+I419,1)</f>
        <v>87758</v>
      </c>
      <c r="L419" s="8">
        <f>TRUNC(F419+H419+J419,1)</f>
        <v>3282</v>
      </c>
      <c r="M419" s="6" t="s">
        <v>686</v>
      </c>
      <c r="N419" s="5" t="s">
        <v>731</v>
      </c>
      <c r="O419" s="5" t="s">
        <v>687</v>
      </c>
      <c r="P419" s="5" t="s">
        <v>60</v>
      </c>
      <c r="Q419" s="5" t="s">
        <v>59</v>
      </c>
      <c r="R419" s="5" t="s">
        <v>59</v>
      </c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5" t="s">
        <v>53</v>
      </c>
      <c r="AK419" s="5" t="s">
        <v>734</v>
      </c>
    </row>
    <row r="420" spans="1:37" ht="30" customHeight="1">
      <c r="A420" s="6" t="s">
        <v>689</v>
      </c>
      <c r="B420" s="6" t="s">
        <v>690</v>
      </c>
      <c r="C420" s="6" t="s">
        <v>115</v>
      </c>
      <c r="D420" s="7">
        <v>1</v>
      </c>
      <c r="E420" s="8">
        <f>일위대가목록!E601</f>
        <v>0</v>
      </c>
      <c r="F420" s="8">
        <f>TRUNC(E420*D420,1)</f>
        <v>0</v>
      </c>
      <c r="G420" s="8">
        <f>일위대가목록!F601</f>
        <v>8153</v>
      </c>
      <c r="H420" s="8">
        <f>TRUNC(G420*D420,1)</f>
        <v>8153</v>
      </c>
      <c r="I420" s="8">
        <f>일위대가목록!G601</f>
        <v>0</v>
      </c>
      <c r="J420" s="8">
        <f>TRUNC(I420*D420,1)</f>
        <v>0</v>
      </c>
      <c r="K420" s="8">
        <f>TRUNC(E420+G420+I420,1)</f>
        <v>8153</v>
      </c>
      <c r="L420" s="8">
        <f>TRUNC(F420+H420+J420,1)</f>
        <v>8153</v>
      </c>
      <c r="M420" s="6" t="s">
        <v>691</v>
      </c>
      <c r="N420" s="5" t="s">
        <v>731</v>
      </c>
      <c r="O420" s="5" t="s">
        <v>692</v>
      </c>
      <c r="P420" s="5" t="s">
        <v>60</v>
      </c>
      <c r="Q420" s="5" t="s">
        <v>59</v>
      </c>
      <c r="R420" s="5" t="s">
        <v>59</v>
      </c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5" t="s">
        <v>53</v>
      </c>
      <c r="AK420" s="5" t="s">
        <v>735</v>
      </c>
    </row>
    <row r="421" spans="1:37" ht="30" customHeight="1">
      <c r="A421" s="6" t="s">
        <v>71</v>
      </c>
      <c r="B421" s="6" t="s">
        <v>53</v>
      </c>
      <c r="C421" s="6" t="s">
        <v>53</v>
      </c>
      <c r="D421" s="7"/>
      <c r="E421" s="8"/>
      <c r="F421" s="8">
        <f>TRUNC(SUMIF(N419:N420, N418, F419:F420),0)</f>
        <v>903</v>
      </c>
      <c r="G421" s="8"/>
      <c r="H421" s="8">
        <f>TRUNC(SUMIF(N419:N420, N418, H419:H420),0)</f>
        <v>9169</v>
      </c>
      <c r="I421" s="8"/>
      <c r="J421" s="8">
        <f>TRUNC(SUMIF(N419:N420, N418, J419:J420),0)</f>
        <v>1362</v>
      </c>
      <c r="K421" s="8"/>
      <c r="L421" s="8">
        <f>F421+H421+J421</f>
        <v>11434</v>
      </c>
      <c r="M421" s="6" t="s">
        <v>53</v>
      </c>
      <c r="N421" s="5" t="s">
        <v>72</v>
      </c>
      <c r="O421" s="5" t="s">
        <v>72</v>
      </c>
      <c r="P421" s="5" t="s">
        <v>53</v>
      </c>
      <c r="Q421" s="5" t="s">
        <v>53</v>
      </c>
      <c r="R421" s="5" t="s">
        <v>53</v>
      </c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5" t="s">
        <v>53</v>
      </c>
      <c r="AK421" s="5" t="s">
        <v>53</v>
      </c>
    </row>
    <row r="422" spans="1:37" ht="30" customHeight="1">
      <c r="A422" s="7"/>
      <c r="B422" s="7"/>
      <c r="C422" s="7"/>
      <c r="D422" s="7"/>
      <c r="E422" s="8"/>
      <c r="F422" s="8"/>
      <c r="G422" s="8"/>
      <c r="H422" s="8"/>
      <c r="I422" s="8"/>
      <c r="J422" s="8"/>
      <c r="K422" s="8"/>
      <c r="L422" s="8"/>
      <c r="M422" s="7"/>
    </row>
    <row r="423" spans="1:37" ht="30" customHeight="1">
      <c r="A423" s="16" t="s">
        <v>736</v>
      </c>
      <c r="B423" s="16"/>
      <c r="C423" s="16"/>
      <c r="D423" s="16"/>
      <c r="E423" s="17"/>
      <c r="F423" s="17"/>
      <c r="G423" s="17"/>
      <c r="H423" s="17"/>
      <c r="I423" s="17"/>
      <c r="J423" s="17"/>
      <c r="K423" s="17"/>
      <c r="L423" s="17"/>
      <c r="M423" s="16"/>
      <c r="N423" s="2" t="s">
        <v>737</v>
      </c>
    </row>
    <row r="424" spans="1:37" ht="30" customHeight="1">
      <c r="A424" s="6" t="s">
        <v>684</v>
      </c>
      <c r="B424" s="6" t="s">
        <v>698</v>
      </c>
      <c r="C424" s="6" t="s">
        <v>134</v>
      </c>
      <c r="D424" s="7">
        <v>3.7400000000000003E-2</v>
      </c>
      <c r="E424" s="8">
        <f>일위대가목록!E602</f>
        <v>25142</v>
      </c>
      <c r="F424" s="8">
        <f>TRUNC(E424*D424,1)</f>
        <v>940.3</v>
      </c>
      <c r="G424" s="8">
        <f>일위대가목록!F602</f>
        <v>27168</v>
      </c>
      <c r="H424" s="8">
        <f>TRUNC(G424*D424,1)</f>
        <v>1016</v>
      </c>
      <c r="I424" s="8">
        <f>일위대가목록!G602</f>
        <v>50428</v>
      </c>
      <c r="J424" s="8">
        <f>TRUNC(I424*D424,1)</f>
        <v>1886</v>
      </c>
      <c r="K424" s="8">
        <f>TRUNC(E424+G424+I424,1)</f>
        <v>102738</v>
      </c>
      <c r="L424" s="8">
        <f>TRUNC(F424+H424+J424,1)</f>
        <v>3842.3</v>
      </c>
      <c r="M424" s="6" t="s">
        <v>699</v>
      </c>
      <c r="N424" s="5" t="s">
        <v>737</v>
      </c>
      <c r="O424" s="5" t="s">
        <v>700</v>
      </c>
      <c r="P424" s="5" t="s">
        <v>60</v>
      </c>
      <c r="Q424" s="5" t="s">
        <v>59</v>
      </c>
      <c r="R424" s="5" t="s">
        <v>59</v>
      </c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5" t="s">
        <v>53</v>
      </c>
      <c r="AK424" s="5" t="s">
        <v>739</v>
      </c>
    </row>
    <row r="425" spans="1:37" ht="30" customHeight="1">
      <c r="A425" s="6" t="s">
        <v>689</v>
      </c>
      <c r="B425" s="6" t="s">
        <v>690</v>
      </c>
      <c r="C425" s="6" t="s">
        <v>115</v>
      </c>
      <c r="D425" s="7">
        <v>1</v>
      </c>
      <c r="E425" s="8">
        <f>일위대가목록!E601</f>
        <v>0</v>
      </c>
      <c r="F425" s="8">
        <f>TRUNC(E425*D425,1)</f>
        <v>0</v>
      </c>
      <c r="G425" s="8">
        <f>일위대가목록!F601</f>
        <v>8153</v>
      </c>
      <c r="H425" s="8">
        <f>TRUNC(G425*D425,1)</f>
        <v>8153</v>
      </c>
      <c r="I425" s="8">
        <f>일위대가목록!G601</f>
        <v>0</v>
      </c>
      <c r="J425" s="8">
        <f>TRUNC(I425*D425,1)</f>
        <v>0</v>
      </c>
      <c r="K425" s="8">
        <f>TRUNC(E425+G425+I425,1)</f>
        <v>8153</v>
      </c>
      <c r="L425" s="8">
        <f>TRUNC(F425+H425+J425,1)</f>
        <v>8153</v>
      </c>
      <c r="M425" s="6" t="s">
        <v>691</v>
      </c>
      <c r="N425" s="5" t="s">
        <v>737</v>
      </c>
      <c r="O425" s="5" t="s">
        <v>692</v>
      </c>
      <c r="P425" s="5" t="s">
        <v>60</v>
      </c>
      <c r="Q425" s="5" t="s">
        <v>59</v>
      </c>
      <c r="R425" s="5" t="s">
        <v>59</v>
      </c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5" t="s">
        <v>53</v>
      </c>
      <c r="AK425" s="5" t="s">
        <v>740</v>
      </c>
    </row>
    <row r="426" spans="1:37" ht="30" customHeight="1">
      <c r="A426" s="6" t="s">
        <v>71</v>
      </c>
      <c r="B426" s="6" t="s">
        <v>53</v>
      </c>
      <c r="C426" s="6" t="s">
        <v>53</v>
      </c>
      <c r="D426" s="7"/>
      <c r="E426" s="8"/>
      <c r="F426" s="8">
        <f>TRUNC(SUMIF(N424:N425, N423, F424:F425),0)</f>
        <v>940</v>
      </c>
      <c r="G426" s="8"/>
      <c r="H426" s="8">
        <f>TRUNC(SUMIF(N424:N425, N423, H424:H425),0)</f>
        <v>9169</v>
      </c>
      <c r="I426" s="8"/>
      <c r="J426" s="8">
        <f>TRUNC(SUMIF(N424:N425, N423, J424:J425),0)</f>
        <v>1886</v>
      </c>
      <c r="K426" s="8"/>
      <c r="L426" s="8">
        <f>F426+H426+J426</f>
        <v>11995</v>
      </c>
      <c r="M426" s="6" t="s">
        <v>53</v>
      </c>
      <c r="N426" s="5" t="s">
        <v>72</v>
      </c>
      <c r="O426" s="5" t="s">
        <v>72</v>
      </c>
      <c r="P426" s="5" t="s">
        <v>53</v>
      </c>
      <c r="Q426" s="5" t="s">
        <v>53</v>
      </c>
      <c r="R426" s="5" t="s">
        <v>53</v>
      </c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5" t="s">
        <v>53</v>
      </c>
      <c r="AK426" s="5" t="s">
        <v>53</v>
      </c>
    </row>
    <row r="427" spans="1:37" ht="30" customHeight="1">
      <c r="A427" s="7"/>
      <c r="B427" s="7"/>
      <c r="C427" s="7"/>
      <c r="D427" s="7"/>
      <c r="E427" s="8"/>
      <c r="F427" s="8"/>
      <c r="G427" s="8"/>
      <c r="H427" s="8"/>
      <c r="I427" s="8"/>
      <c r="J427" s="8"/>
      <c r="K427" s="8"/>
      <c r="L427" s="8"/>
      <c r="M427" s="7"/>
    </row>
    <row r="428" spans="1:37" ht="30" customHeight="1">
      <c r="A428" s="16" t="s">
        <v>741</v>
      </c>
      <c r="B428" s="16"/>
      <c r="C428" s="16"/>
      <c r="D428" s="16"/>
      <c r="E428" s="17"/>
      <c r="F428" s="17"/>
      <c r="G428" s="17"/>
      <c r="H428" s="17"/>
      <c r="I428" s="17"/>
      <c r="J428" s="17"/>
      <c r="K428" s="17"/>
      <c r="L428" s="17"/>
      <c r="M428" s="16"/>
      <c r="N428" s="2" t="s">
        <v>742</v>
      </c>
    </row>
    <row r="429" spans="1:37" ht="30" customHeight="1">
      <c r="A429" s="6" t="s">
        <v>684</v>
      </c>
      <c r="B429" s="6" t="s">
        <v>708</v>
      </c>
      <c r="C429" s="6" t="s">
        <v>134</v>
      </c>
      <c r="D429" s="7">
        <v>3.7400000000000003E-2</v>
      </c>
      <c r="E429" s="8">
        <f>일위대가목록!E603</f>
        <v>28429</v>
      </c>
      <c r="F429" s="8">
        <f>TRUNC(E429*D429,1)</f>
        <v>1063.2</v>
      </c>
      <c r="G429" s="8">
        <f>일위대가목록!F603</f>
        <v>27168</v>
      </c>
      <c r="H429" s="8">
        <f>TRUNC(G429*D429,1)</f>
        <v>1016</v>
      </c>
      <c r="I429" s="8">
        <f>일위대가목록!G603</f>
        <v>55150</v>
      </c>
      <c r="J429" s="8">
        <f>TRUNC(I429*D429,1)</f>
        <v>2062.6</v>
      </c>
      <c r="K429" s="8">
        <f>TRUNC(E429+G429+I429,1)</f>
        <v>110747</v>
      </c>
      <c r="L429" s="8">
        <f>TRUNC(F429+H429+J429,1)</f>
        <v>4141.8</v>
      </c>
      <c r="M429" s="6" t="s">
        <v>709</v>
      </c>
      <c r="N429" s="5" t="s">
        <v>742</v>
      </c>
      <c r="O429" s="5" t="s">
        <v>710</v>
      </c>
      <c r="P429" s="5" t="s">
        <v>60</v>
      </c>
      <c r="Q429" s="5" t="s">
        <v>59</v>
      </c>
      <c r="R429" s="5" t="s">
        <v>59</v>
      </c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5" t="s">
        <v>53</v>
      </c>
      <c r="AK429" s="5" t="s">
        <v>744</v>
      </c>
    </row>
    <row r="430" spans="1:37" ht="30" customHeight="1">
      <c r="A430" s="6" t="s">
        <v>689</v>
      </c>
      <c r="B430" s="6" t="s">
        <v>690</v>
      </c>
      <c r="C430" s="6" t="s">
        <v>115</v>
      </c>
      <c r="D430" s="7">
        <v>1</v>
      </c>
      <c r="E430" s="8">
        <f>일위대가목록!E601</f>
        <v>0</v>
      </c>
      <c r="F430" s="8">
        <f>TRUNC(E430*D430,1)</f>
        <v>0</v>
      </c>
      <c r="G430" s="8">
        <f>일위대가목록!F601</f>
        <v>8153</v>
      </c>
      <c r="H430" s="8">
        <f>TRUNC(G430*D430,1)</f>
        <v>8153</v>
      </c>
      <c r="I430" s="8">
        <f>일위대가목록!G601</f>
        <v>0</v>
      </c>
      <c r="J430" s="8">
        <f>TRUNC(I430*D430,1)</f>
        <v>0</v>
      </c>
      <c r="K430" s="8">
        <f>TRUNC(E430+G430+I430,1)</f>
        <v>8153</v>
      </c>
      <c r="L430" s="8">
        <f>TRUNC(F430+H430+J430,1)</f>
        <v>8153</v>
      </c>
      <c r="M430" s="6" t="s">
        <v>691</v>
      </c>
      <c r="N430" s="5" t="s">
        <v>742</v>
      </c>
      <c r="O430" s="5" t="s">
        <v>692</v>
      </c>
      <c r="P430" s="5" t="s">
        <v>60</v>
      </c>
      <c r="Q430" s="5" t="s">
        <v>59</v>
      </c>
      <c r="R430" s="5" t="s">
        <v>59</v>
      </c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5" t="s">
        <v>53</v>
      </c>
      <c r="AK430" s="5" t="s">
        <v>745</v>
      </c>
    </row>
    <row r="431" spans="1:37" ht="30" customHeight="1">
      <c r="A431" s="6" t="s">
        <v>71</v>
      </c>
      <c r="B431" s="6" t="s">
        <v>53</v>
      </c>
      <c r="C431" s="6" t="s">
        <v>53</v>
      </c>
      <c r="D431" s="7"/>
      <c r="E431" s="8"/>
      <c r="F431" s="8">
        <f>TRUNC(SUMIF(N429:N430, N428, F429:F430),0)</f>
        <v>1063</v>
      </c>
      <c r="G431" s="8"/>
      <c r="H431" s="8">
        <f>TRUNC(SUMIF(N429:N430, N428, H429:H430),0)</f>
        <v>9169</v>
      </c>
      <c r="I431" s="8"/>
      <c r="J431" s="8">
        <f>TRUNC(SUMIF(N429:N430, N428, J429:J430),0)</f>
        <v>2062</v>
      </c>
      <c r="K431" s="8"/>
      <c r="L431" s="8">
        <f>F431+H431+J431</f>
        <v>12294</v>
      </c>
      <c r="M431" s="6" t="s">
        <v>53</v>
      </c>
      <c r="N431" s="5" t="s">
        <v>72</v>
      </c>
      <c r="O431" s="5" t="s">
        <v>72</v>
      </c>
      <c r="P431" s="5" t="s">
        <v>53</v>
      </c>
      <c r="Q431" s="5" t="s">
        <v>53</v>
      </c>
      <c r="R431" s="5" t="s">
        <v>53</v>
      </c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5" t="s">
        <v>53</v>
      </c>
      <c r="AK431" s="5" t="s">
        <v>53</v>
      </c>
    </row>
    <row r="432" spans="1:37" ht="30" customHeight="1">
      <c r="A432" s="7"/>
      <c r="B432" s="7"/>
      <c r="C432" s="7"/>
      <c r="D432" s="7"/>
      <c r="E432" s="8"/>
      <c r="F432" s="8"/>
      <c r="G432" s="8"/>
      <c r="H432" s="8"/>
      <c r="I432" s="8"/>
      <c r="J432" s="8"/>
      <c r="K432" s="8"/>
      <c r="L432" s="8"/>
      <c r="M432" s="7"/>
    </row>
    <row r="433" spans="1:37" ht="30" customHeight="1">
      <c r="A433" s="16" t="s">
        <v>746</v>
      </c>
      <c r="B433" s="16"/>
      <c r="C433" s="16"/>
      <c r="D433" s="16"/>
      <c r="E433" s="17"/>
      <c r="F433" s="17"/>
      <c r="G433" s="17"/>
      <c r="H433" s="17"/>
      <c r="I433" s="17"/>
      <c r="J433" s="17"/>
      <c r="K433" s="17"/>
      <c r="L433" s="17"/>
      <c r="M433" s="16"/>
      <c r="N433" s="2" t="s">
        <v>747</v>
      </c>
    </row>
    <row r="434" spans="1:37" ht="30" customHeight="1">
      <c r="A434" s="6" t="s">
        <v>684</v>
      </c>
      <c r="B434" s="6" t="s">
        <v>685</v>
      </c>
      <c r="C434" s="6" t="s">
        <v>134</v>
      </c>
      <c r="D434" s="7">
        <v>3.32E-2</v>
      </c>
      <c r="E434" s="8">
        <f>일위대가목록!E600</f>
        <v>24156</v>
      </c>
      <c r="F434" s="8">
        <f>TRUNC(E434*D434,1)</f>
        <v>801.9</v>
      </c>
      <c r="G434" s="8">
        <f>일위대가목록!F600</f>
        <v>27168</v>
      </c>
      <c r="H434" s="8">
        <f>TRUNC(G434*D434,1)</f>
        <v>901.9</v>
      </c>
      <c r="I434" s="8">
        <f>일위대가목록!G600</f>
        <v>36434</v>
      </c>
      <c r="J434" s="8">
        <f>TRUNC(I434*D434,1)</f>
        <v>1209.5999999999999</v>
      </c>
      <c r="K434" s="8">
        <f>TRUNC(E434+G434+I434,1)</f>
        <v>87758</v>
      </c>
      <c r="L434" s="8">
        <f>TRUNC(F434+H434+J434,1)</f>
        <v>2913.4</v>
      </c>
      <c r="M434" s="6" t="s">
        <v>686</v>
      </c>
      <c r="N434" s="5" t="s">
        <v>747</v>
      </c>
      <c r="O434" s="5" t="s">
        <v>687</v>
      </c>
      <c r="P434" s="5" t="s">
        <v>60</v>
      </c>
      <c r="Q434" s="5" t="s">
        <v>59</v>
      </c>
      <c r="R434" s="5" t="s">
        <v>59</v>
      </c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5" t="s">
        <v>53</v>
      </c>
      <c r="AK434" s="5" t="s">
        <v>750</v>
      </c>
    </row>
    <row r="435" spans="1:37" ht="30" customHeight="1">
      <c r="A435" s="6" t="s">
        <v>689</v>
      </c>
      <c r="B435" s="6" t="s">
        <v>690</v>
      </c>
      <c r="C435" s="6" t="s">
        <v>115</v>
      </c>
      <c r="D435" s="7">
        <v>1</v>
      </c>
      <c r="E435" s="8">
        <f>일위대가목록!E601</f>
        <v>0</v>
      </c>
      <c r="F435" s="8">
        <f>TRUNC(E435*D435,1)</f>
        <v>0</v>
      </c>
      <c r="G435" s="8">
        <f>일위대가목록!F601</f>
        <v>8153</v>
      </c>
      <c r="H435" s="8">
        <f>TRUNC(G435*D435,1)</f>
        <v>8153</v>
      </c>
      <c r="I435" s="8">
        <f>일위대가목록!G601</f>
        <v>0</v>
      </c>
      <c r="J435" s="8">
        <f>TRUNC(I435*D435,1)</f>
        <v>0</v>
      </c>
      <c r="K435" s="8">
        <f>TRUNC(E435+G435+I435,1)</f>
        <v>8153</v>
      </c>
      <c r="L435" s="8">
        <f>TRUNC(F435+H435+J435,1)</f>
        <v>8153</v>
      </c>
      <c r="M435" s="6" t="s">
        <v>691</v>
      </c>
      <c r="N435" s="5" t="s">
        <v>747</v>
      </c>
      <c r="O435" s="5" t="s">
        <v>692</v>
      </c>
      <c r="P435" s="5" t="s">
        <v>60</v>
      </c>
      <c r="Q435" s="5" t="s">
        <v>59</v>
      </c>
      <c r="R435" s="5" t="s">
        <v>59</v>
      </c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5" t="s">
        <v>53</v>
      </c>
      <c r="AK435" s="5" t="s">
        <v>751</v>
      </c>
    </row>
    <row r="436" spans="1:37" ht="30" customHeight="1">
      <c r="A436" s="6" t="s">
        <v>71</v>
      </c>
      <c r="B436" s="6" t="s">
        <v>53</v>
      </c>
      <c r="C436" s="6" t="s">
        <v>53</v>
      </c>
      <c r="D436" s="7"/>
      <c r="E436" s="8"/>
      <c r="F436" s="8">
        <f>TRUNC(SUMIF(N434:N435, N433, F434:F435),0)</f>
        <v>801</v>
      </c>
      <c r="G436" s="8"/>
      <c r="H436" s="8">
        <f>TRUNC(SUMIF(N434:N435, N433, H434:H435),0)</f>
        <v>9054</v>
      </c>
      <c r="I436" s="8"/>
      <c r="J436" s="8">
        <f>TRUNC(SUMIF(N434:N435, N433, J434:J435),0)</f>
        <v>1209</v>
      </c>
      <c r="K436" s="8"/>
      <c r="L436" s="8">
        <f>F436+H436+J436</f>
        <v>11064</v>
      </c>
      <c r="M436" s="6" t="s">
        <v>53</v>
      </c>
      <c r="N436" s="5" t="s">
        <v>72</v>
      </c>
      <c r="O436" s="5" t="s">
        <v>72</v>
      </c>
      <c r="P436" s="5" t="s">
        <v>53</v>
      </c>
      <c r="Q436" s="5" t="s">
        <v>53</v>
      </c>
      <c r="R436" s="5" t="s">
        <v>53</v>
      </c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5" t="s">
        <v>53</v>
      </c>
      <c r="AK436" s="5" t="s">
        <v>53</v>
      </c>
    </row>
    <row r="437" spans="1:37" ht="30" customHeight="1">
      <c r="A437" s="7"/>
      <c r="B437" s="7"/>
      <c r="C437" s="7"/>
      <c r="D437" s="7"/>
      <c r="E437" s="8"/>
      <c r="F437" s="8"/>
      <c r="G437" s="8"/>
      <c r="H437" s="8"/>
      <c r="I437" s="8"/>
      <c r="J437" s="8"/>
      <c r="K437" s="8"/>
      <c r="L437" s="8"/>
      <c r="M437" s="7"/>
    </row>
    <row r="438" spans="1:37" ht="30" customHeight="1">
      <c r="A438" s="16" t="s">
        <v>752</v>
      </c>
      <c r="B438" s="16"/>
      <c r="C438" s="16"/>
      <c r="D438" s="16"/>
      <c r="E438" s="17"/>
      <c r="F438" s="17"/>
      <c r="G438" s="17"/>
      <c r="H438" s="17"/>
      <c r="I438" s="17"/>
      <c r="J438" s="17"/>
      <c r="K438" s="17"/>
      <c r="L438" s="17"/>
      <c r="M438" s="16"/>
      <c r="N438" s="2" t="s">
        <v>753</v>
      </c>
    </row>
    <row r="439" spans="1:37" ht="30" customHeight="1">
      <c r="A439" s="6" t="s">
        <v>684</v>
      </c>
      <c r="B439" s="6" t="s">
        <v>698</v>
      </c>
      <c r="C439" s="6" t="s">
        <v>134</v>
      </c>
      <c r="D439" s="7">
        <v>3.32E-2</v>
      </c>
      <c r="E439" s="8">
        <f>일위대가목록!E602</f>
        <v>25142</v>
      </c>
      <c r="F439" s="8">
        <f>TRUNC(E439*D439,1)</f>
        <v>834.7</v>
      </c>
      <c r="G439" s="8">
        <f>일위대가목록!F602</f>
        <v>27168</v>
      </c>
      <c r="H439" s="8">
        <f>TRUNC(G439*D439,1)</f>
        <v>901.9</v>
      </c>
      <c r="I439" s="8">
        <f>일위대가목록!G602</f>
        <v>50428</v>
      </c>
      <c r="J439" s="8">
        <f>TRUNC(I439*D439,1)</f>
        <v>1674.2</v>
      </c>
      <c r="K439" s="8">
        <f>TRUNC(E439+G439+I439,1)</f>
        <v>102738</v>
      </c>
      <c r="L439" s="8">
        <f>TRUNC(F439+H439+J439,1)</f>
        <v>3410.8</v>
      </c>
      <c r="M439" s="6" t="s">
        <v>699</v>
      </c>
      <c r="N439" s="5" t="s">
        <v>753</v>
      </c>
      <c r="O439" s="5" t="s">
        <v>700</v>
      </c>
      <c r="P439" s="5" t="s">
        <v>60</v>
      </c>
      <c r="Q439" s="5" t="s">
        <v>59</v>
      </c>
      <c r="R439" s="5" t="s">
        <v>59</v>
      </c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5" t="s">
        <v>53</v>
      </c>
      <c r="AK439" s="5" t="s">
        <v>755</v>
      </c>
    </row>
    <row r="440" spans="1:37" ht="30" customHeight="1">
      <c r="A440" s="6" t="s">
        <v>689</v>
      </c>
      <c r="B440" s="6" t="s">
        <v>690</v>
      </c>
      <c r="C440" s="6" t="s">
        <v>115</v>
      </c>
      <c r="D440" s="7">
        <v>1</v>
      </c>
      <c r="E440" s="8">
        <f>일위대가목록!E601</f>
        <v>0</v>
      </c>
      <c r="F440" s="8">
        <f>TRUNC(E440*D440,1)</f>
        <v>0</v>
      </c>
      <c r="G440" s="8">
        <f>일위대가목록!F601</f>
        <v>8153</v>
      </c>
      <c r="H440" s="8">
        <f>TRUNC(G440*D440,1)</f>
        <v>8153</v>
      </c>
      <c r="I440" s="8">
        <f>일위대가목록!G601</f>
        <v>0</v>
      </c>
      <c r="J440" s="8">
        <f>TRUNC(I440*D440,1)</f>
        <v>0</v>
      </c>
      <c r="K440" s="8">
        <f>TRUNC(E440+G440+I440,1)</f>
        <v>8153</v>
      </c>
      <c r="L440" s="8">
        <f>TRUNC(F440+H440+J440,1)</f>
        <v>8153</v>
      </c>
      <c r="M440" s="6" t="s">
        <v>691</v>
      </c>
      <c r="N440" s="5" t="s">
        <v>753</v>
      </c>
      <c r="O440" s="5" t="s">
        <v>692</v>
      </c>
      <c r="P440" s="5" t="s">
        <v>60</v>
      </c>
      <c r="Q440" s="5" t="s">
        <v>59</v>
      </c>
      <c r="R440" s="5" t="s">
        <v>59</v>
      </c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5" t="s">
        <v>53</v>
      </c>
      <c r="AK440" s="5" t="s">
        <v>756</v>
      </c>
    </row>
    <row r="441" spans="1:37" ht="30" customHeight="1">
      <c r="A441" s="6" t="s">
        <v>71</v>
      </c>
      <c r="B441" s="6" t="s">
        <v>53</v>
      </c>
      <c r="C441" s="6" t="s">
        <v>53</v>
      </c>
      <c r="D441" s="7"/>
      <c r="E441" s="8"/>
      <c r="F441" s="8">
        <f>TRUNC(SUMIF(N439:N440, N438, F439:F440),0)</f>
        <v>834</v>
      </c>
      <c r="G441" s="8"/>
      <c r="H441" s="8">
        <f>TRUNC(SUMIF(N439:N440, N438, H439:H440),0)</f>
        <v>9054</v>
      </c>
      <c r="I441" s="8"/>
      <c r="J441" s="8">
        <f>TRUNC(SUMIF(N439:N440, N438, J439:J440),0)</f>
        <v>1674</v>
      </c>
      <c r="K441" s="8"/>
      <c r="L441" s="8">
        <f>F441+H441+J441</f>
        <v>11562</v>
      </c>
      <c r="M441" s="6" t="s">
        <v>53</v>
      </c>
      <c r="N441" s="5" t="s">
        <v>72</v>
      </c>
      <c r="O441" s="5" t="s">
        <v>72</v>
      </c>
      <c r="P441" s="5" t="s">
        <v>53</v>
      </c>
      <c r="Q441" s="5" t="s">
        <v>53</v>
      </c>
      <c r="R441" s="5" t="s">
        <v>53</v>
      </c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5" t="s">
        <v>53</v>
      </c>
      <c r="AK441" s="5" t="s">
        <v>53</v>
      </c>
    </row>
    <row r="442" spans="1:37" ht="30" customHeight="1">
      <c r="A442" s="7"/>
      <c r="B442" s="7"/>
      <c r="C442" s="7"/>
      <c r="D442" s="7"/>
      <c r="E442" s="8"/>
      <c r="F442" s="8"/>
      <c r="G442" s="8"/>
      <c r="H442" s="8"/>
      <c r="I442" s="8"/>
      <c r="J442" s="8"/>
      <c r="K442" s="8"/>
      <c r="L442" s="8"/>
      <c r="M442" s="7"/>
    </row>
    <row r="443" spans="1:37" ht="30" customHeight="1">
      <c r="A443" s="16" t="s">
        <v>757</v>
      </c>
      <c r="B443" s="16"/>
      <c r="C443" s="16"/>
      <c r="D443" s="16"/>
      <c r="E443" s="17"/>
      <c r="F443" s="17"/>
      <c r="G443" s="17"/>
      <c r="H443" s="17"/>
      <c r="I443" s="17"/>
      <c r="J443" s="17"/>
      <c r="K443" s="17"/>
      <c r="L443" s="17"/>
      <c r="M443" s="16"/>
      <c r="N443" s="2" t="s">
        <v>758</v>
      </c>
    </row>
    <row r="444" spans="1:37" ht="30" customHeight="1">
      <c r="A444" s="6" t="s">
        <v>684</v>
      </c>
      <c r="B444" s="6" t="s">
        <v>708</v>
      </c>
      <c r="C444" s="6" t="s">
        <v>134</v>
      </c>
      <c r="D444" s="7">
        <v>3.32E-2</v>
      </c>
      <c r="E444" s="8">
        <f>일위대가목록!E603</f>
        <v>28429</v>
      </c>
      <c r="F444" s="8">
        <f>TRUNC(E444*D444,1)</f>
        <v>943.8</v>
      </c>
      <c r="G444" s="8">
        <f>일위대가목록!F603</f>
        <v>27168</v>
      </c>
      <c r="H444" s="8">
        <f>TRUNC(G444*D444,1)</f>
        <v>901.9</v>
      </c>
      <c r="I444" s="8">
        <f>일위대가목록!G603</f>
        <v>55150</v>
      </c>
      <c r="J444" s="8">
        <f>TRUNC(I444*D444,1)</f>
        <v>1830.9</v>
      </c>
      <c r="K444" s="8">
        <f>TRUNC(E444+G444+I444,1)</f>
        <v>110747</v>
      </c>
      <c r="L444" s="8">
        <f>TRUNC(F444+H444+J444,1)</f>
        <v>3676.6</v>
      </c>
      <c r="M444" s="6" t="s">
        <v>709</v>
      </c>
      <c r="N444" s="5" t="s">
        <v>758</v>
      </c>
      <c r="O444" s="5" t="s">
        <v>710</v>
      </c>
      <c r="P444" s="5" t="s">
        <v>60</v>
      </c>
      <c r="Q444" s="5" t="s">
        <v>59</v>
      </c>
      <c r="R444" s="5" t="s">
        <v>59</v>
      </c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5" t="s">
        <v>53</v>
      </c>
      <c r="AK444" s="5" t="s">
        <v>761</v>
      </c>
    </row>
    <row r="445" spans="1:37" ht="30" customHeight="1">
      <c r="A445" s="6" t="s">
        <v>689</v>
      </c>
      <c r="B445" s="6" t="s">
        <v>690</v>
      </c>
      <c r="C445" s="6" t="s">
        <v>115</v>
      </c>
      <c r="D445" s="7">
        <v>1</v>
      </c>
      <c r="E445" s="8">
        <f>일위대가목록!E601</f>
        <v>0</v>
      </c>
      <c r="F445" s="8">
        <f>TRUNC(E445*D445,1)</f>
        <v>0</v>
      </c>
      <c r="G445" s="8">
        <f>일위대가목록!F601</f>
        <v>8153</v>
      </c>
      <c r="H445" s="8">
        <f>TRUNC(G445*D445,1)</f>
        <v>8153</v>
      </c>
      <c r="I445" s="8">
        <f>일위대가목록!G601</f>
        <v>0</v>
      </c>
      <c r="J445" s="8">
        <f>TRUNC(I445*D445,1)</f>
        <v>0</v>
      </c>
      <c r="K445" s="8">
        <f>TRUNC(E445+G445+I445,1)</f>
        <v>8153</v>
      </c>
      <c r="L445" s="8">
        <f>TRUNC(F445+H445+J445,1)</f>
        <v>8153</v>
      </c>
      <c r="M445" s="6" t="s">
        <v>691</v>
      </c>
      <c r="N445" s="5" t="s">
        <v>758</v>
      </c>
      <c r="O445" s="5" t="s">
        <v>692</v>
      </c>
      <c r="P445" s="5" t="s">
        <v>60</v>
      </c>
      <c r="Q445" s="5" t="s">
        <v>59</v>
      </c>
      <c r="R445" s="5" t="s">
        <v>59</v>
      </c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5" t="s">
        <v>53</v>
      </c>
      <c r="AK445" s="5" t="s">
        <v>762</v>
      </c>
    </row>
    <row r="446" spans="1:37" ht="30" customHeight="1">
      <c r="A446" s="6" t="s">
        <v>71</v>
      </c>
      <c r="B446" s="6" t="s">
        <v>53</v>
      </c>
      <c r="C446" s="6" t="s">
        <v>53</v>
      </c>
      <c r="D446" s="7"/>
      <c r="E446" s="8"/>
      <c r="F446" s="8">
        <f>TRUNC(SUMIF(N444:N445, N443, F444:F445),0)</f>
        <v>943</v>
      </c>
      <c r="G446" s="8"/>
      <c r="H446" s="8">
        <f>TRUNC(SUMIF(N444:N445, N443, H444:H445),0)</f>
        <v>9054</v>
      </c>
      <c r="I446" s="8"/>
      <c r="J446" s="8">
        <f>TRUNC(SUMIF(N444:N445, N443, J444:J445),0)</f>
        <v>1830</v>
      </c>
      <c r="K446" s="8"/>
      <c r="L446" s="8">
        <f>F446+H446+J446</f>
        <v>11827</v>
      </c>
      <c r="M446" s="6" t="s">
        <v>53</v>
      </c>
      <c r="N446" s="5" t="s">
        <v>72</v>
      </c>
      <c r="O446" s="5" t="s">
        <v>72</v>
      </c>
      <c r="P446" s="5" t="s">
        <v>53</v>
      </c>
      <c r="Q446" s="5" t="s">
        <v>53</v>
      </c>
      <c r="R446" s="5" t="s">
        <v>53</v>
      </c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5" t="s">
        <v>53</v>
      </c>
      <c r="AK446" s="5" t="s">
        <v>53</v>
      </c>
    </row>
    <row r="447" spans="1:37" ht="30" customHeight="1">
      <c r="A447" s="7"/>
      <c r="B447" s="7"/>
      <c r="C447" s="7"/>
      <c r="D447" s="7"/>
      <c r="E447" s="8"/>
      <c r="F447" s="8"/>
      <c r="G447" s="8"/>
      <c r="H447" s="8"/>
      <c r="I447" s="8"/>
      <c r="J447" s="8"/>
      <c r="K447" s="8"/>
      <c r="L447" s="8"/>
      <c r="M447" s="7"/>
    </row>
    <row r="448" spans="1:37" ht="30" customHeight="1">
      <c r="A448" s="16" t="s">
        <v>763</v>
      </c>
      <c r="B448" s="16"/>
      <c r="C448" s="16"/>
      <c r="D448" s="16"/>
      <c r="E448" s="17"/>
      <c r="F448" s="17"/>
      <c r="G448" s="17"/>
      <c r="H448" s="17"/>
      <c r="I448" s="17"/>
      <c r="J448" s="17"/>
      <c r="K448" s="17"/>
      <c r="L448" s="17"/>
      <c r="M448" s="16"/>
      <c r="N448" s="2" t="s">
        <v>764</v>
      </c>
    </row>
    <row r="449" spans="1:37" ht="30" customHeight="1">
      <c r="A449" s="6" t="s">
        <v>684</v>
      </c>
      <c r="B449" s="6" t="s">
        <v>685</v>
      </c>
      <c r="C449" s="6" t="s">
        <v>134</v>
      </c>
      <c r="D449" s="7">
        <v>3.1800000000000002E-2</v>
      </c>
      <c r="E449" s="8">
        <f>일위대가목록!E600</f>
        <v>24156</v>
      </c>
      <c r="F449" s="8">
        <f>TRUNC(E449*D449,1)</f>
        <v>768.1</v>
      </c>
      <c r="G449" s="8">
        <f>일위대가목록!F600</f>
        <v>27168</v>
      </c>
      <c r="H449" s="8">
        <f>TRUNC(G449*D449,1)</f>
        <v>863.9</v>
      </c>
      <c r="I449" s="8">
        <f>일위대가목록!G600</f>
        <v>36434</v>
      </c>
      <c r="J449" s="8">
        <f>TRUNC(I449*D449,1)</f>
        <v>1158.5999999999999</v>
      </c>
      <c r="K449" s="8">
        <f>TRUNC(E449+G449+I449,1)</f>
        <v>87758</v>
      </c>
      <c r="L449" s="8">
        <f>TRUNC(F449+H449+J449,1)</f>
        <v>2790.6</v>
      </c>
      <c r="M449" s="6" t="s">
        <v>686</v>
      </c>
      <c r="N449" s="5" t="s">
        <v>764</v>
      </c>
      <c r="O449" s="5" t="s">
        <v>687</v>
      </c>
      <c r="P449" s="5" t="s">
        <v>60</v>
      </c>
      <c r="Q449" s="5" t="s">
        <v>59</v>
      </c>
      <c r="R449" s="5" t="s">
        <v>59</v>
      </c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5" t="s">
        <v>53</v>
      </c>
      <c r="AK449" s="5" t="s">
        <v>767</v>
      </c>
    </row>
    <row r="450" spans="1:37" ht="30" customHeight="1">
      <c r="A450" s="6" t="s">
        <v>689</v>
      </c>
      <c r="B450" s="6" t="s">
        <v>690</v>
      </c>
      <c r="C450" s="6" t="s">
        <v>115</v>
      </c>
      <c r="D450" s="7">
        <v>1</v>
      </c>
      <c r="E450" s="8">
        <f>일위대가목록!E601</f>
        <v>0</v>
      </c>
      <c r="F450" s="8">
        <f>TRUNC(E450*D450,1)</f>
        <v>0</v>
      </c>
      <c r="G450" s="8">
        <f>일위대가목록!F601</f>
        <v>8153</v>
      </c>
      <c r="H450" s="8">
        <f>TRUNC(G450*D450,1)</f>
        <v>8153</v>
      </c>
      <c r="I450" s="8">
        <f>일위대가목록!G601</f>
        <v>0</v>
      </c>
      <c r="J450" s="8">
        <f>TRUNC(I450*D450,1)</f>
        <v>0</v>
      </c>
      <c r="K450" s="8">
        <f>TRUNC(E450+G450+I450,1)</f>
        <v>8153</v>
      </c>
      <c r="L450" s="8">
        <f>TRUNC(F450+H450+J450,1)</f>
        <v>8153</v>
      </c>
      <c r="M450" s="6" t="s">
        <v>691</v>
      </c>
      <c r="N450" s="5" t="s">
        <v>764</v>
      </c>
      <c r="O450" s="5" t="s">
        <v>692</v>
      </c>
      <c r="P450" s="5" t="s">
        <v>60</v>
      </c>
      <c r="Q450" s="5" t="s">
        <v>59</v>
      </c>
      <c r="R450" s="5" t="s">
        <v>59</v>
      </c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5" t="s">
        <v>53</v>
      </c>
      <c r="AK450" s="5" t="s">
        <v>768</v>
      </c>
    </row>
    <row r="451" spans="1:37" ht="30" customHeight="1">
      <c r="A451" s="6" t="s">
        <v>71</v>
      </c>
      <c r="B451" s="6" t="s">
        <v>53</v>
      </c>
      <c r="C451" s="6" t="s">
        <v>53</v>
      </c>
      <c r="D451" s="7"/>
      <c r="E451" s="8"/>
      <c r="F451" s="8">
        <f>TRUNC(SUMIF(N449:N450, N448, F449:F450),0)</f>
        <v>768</v>
      </c>
      <c r="G451" s="8"/>
      <c r="H451" s="8">
        <f>TRUNC(SUMIF(N449:N450, N448, H449:H450),0)</f>
        <v>9016</v>
      </c>
      <c r="I451" s="8"/>
      <c r="J451" s="8">
        <f>TRUNC(SUMIF(N449:N450, N448, J449:J450),0)</f>
        <v>1158</v>
      </c>
      <c r="K451" s="8"/>
      <c r="L451" s="8">
        <f>F451+H451+J451</f>
        <v>10942</v>
      </c>
      <c r="M451" s="6" t="s">
        <v>53</v>
      </c>
      <c r="N451" s="5" t="s">
        <v>72</v>
      </c>
      <c r="O451" s="5" t="s">
        <v>72</v>
      </c>
      <c r="P451" s="5" t="s">
        <v>53</v>
      </c>
      <c r="Q451" s="5" t="s">
        <v>53</v>
      </c>
      <c r="R451" s="5" t="s">
        <v>53</v>
      </c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5" t="s">
        <v>53</v>
      </c>
      <c r="AK451" s="5" t="s">
        <v>53</v>
      </c>
    </row>
    <row r="452" spans="1:37" ht="30" customHeight="1">
      <c r="A452" s="7"/>
      <c r="B452" s="7"/>
      <c r="C452" s="7"/>
      <c r="D452" s="7"/>
      <c r="E452" s="8"/>
      <c r="F452" s="8"/>
      <c r="G452" s="8"/>
      <c r="H452" s="8"/>
      <c r="I452" s="8"/>
      <c r="J452" s="8"/>
      <c r="K452" s="8"/>
      <c r="L452" s="8"/>
      <c r="M452" s="7"/>
    </row>
    <row r="453" spans="1:37" ht="30" customHeight="1">
      <c r="A453" s="16" t="s">
        <v>769</v>
      </c>
      <c r="B453" s="16"/>
      <c r="C453" s="16"/>
      <c r="D453" s="16"/>
      <c r="E453" s="17"/>
      <c r="F453" s="17"/>
      <c r="G453" s="17"/>
      <c r="H453" s="17"/>
      <c r="I453" s="17"/>
      <c r="J453" s="17"/>
      <c r="K453" s="17"/>
      <c r="L453" s="17"/>
      <c r="M453" s="16"/>
      <c r="N453" s="2" t="s">
        <v>770</v>
      </c>
    </row>
    <row r="454" spans="1:37" ht="30" customHeight="1">
      <c r="A454" s="6" t="s">
        <v>684</v>
      </c>
      <c r="B454" s="6" t="s">
        <v>698</v>
      </c>
      <c r="C454" s="6" t="s">
        <v>134</v>
      </c>
      <c r="D454" s="7">
        <v>3.1800000000000002E-2</v>
      </c>
      <c r="E454" s="8">
        <f>일위대가목록!E602</f>
        <v>25142</v>
      </c>
      <c r="F454" s="8">
        <f>TRUNC(E454*D454,1)</f>
        <v>799.5</v>
      </c>
      <c r="G454" s="8">
        <f>일위대가목록!F602</f>
        <v>27168</v>
      </c>
      <c r="H454" s="8">
        <f>TRUNC(G454*D454,1)</f>
        <v>863.9</v>
      </c>
      <c r="I454" s="8">
        <f>일위대가목록!G602</f>
        <v>50428</v>
      </c>
      <c r="J454" s="8">
        <f>TRUNC(I454*D454,1)</f>
        <v>1603.6</v>
      </c>
      <c r="K454" s="8">
        <f>TRUNC(E454+G454+I454,1)</f>
        <v>102738</v>
      </c>
      <c r="L454" s="8">
        <f>TRUNC(F454+H454+J454,1)</f>
        <v>3267</v>
      </c>
      <c r="M454" s="6" t="s">
        <v>699</v>
      </c>
      <c r="N454" s="5" t="s">
        <v>770</v>
      </c>
      <c r="O454" s="5" t="s">
        <v>700</v>
      </c>
      <c r="P454" s="5" t="s">
        <v>60</v>
      </c>
      <c r="Q454" s="5" t="s">
        <v>59</v>
      </c>
      <c r="R454" s="5" t="s">
        <v>59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5" t="s">
        <v>53</v>
      </c>
      <c r="AK454" s="5" t="s">
        <v>772</v>
      </c>
    </row>
    <row r="455" spans="1:37" ht="30" customHeight="1">
      <c r="A455" s="6" t="s">
        <v>689</v>
      </c>
      <c r="B455" s="6" t="s">
        <v>690</v>
      </c>
      <c r="C455" s="6" t="s">
        <v>115</v>
      </c>
      <c r="D455" s="7">
        <v>1</v>
      </c>
      <c r="E455" s="8">
        <f>일위대가목록!E601</f>
        <v>0</v>
      </c>
      <c r="F455" s="8">
        <f>TRUNC(E455*D455,1)</f>
        <v>0</v>
      </c>
      <c r="G455" s="8">
        <f>일위대가목록!F601</f>
        <v>8153</v>
      </c>
      <c r="H455" s="8">
        <f>TRUNC(G455*D455,1)</f>
        <v>8153</v>
      </c>
      <c r="I455" s="8">
        <f>일위대가목록!G601</f>
        <v>0</v>
      </c>
      <c r="J455" s="8">
        <f>TRUNC(I455*D455,1)</f>
        <v>0</v>
      </c>
      <c r="K455" s="8">
        <f>TRUNC(E455+G455+I455,1)</f>
        <v>8153</v>
      </c>
      <c r="L455" s="8">
        <f>TRUNC(F455+H455+J455,1)</f>
        <v>8153</v>
      </c>
      <c r="M455" s="6" t="s">
        <v>691</v>
      </c>
      <c r="N455" s="5" t="s">
        <v>770</v>
      </c>
      <c r="O455" s="5" t="s">
        <v>692</v>
      </c>
      <c r="P455" s="5" t="s">
        <v>60</v>
      </c>
      <c r="Q455" s="5" t="s">
        <v>59</v>
      </c>
      <c r="R455" s="5" t="s">
        <v>59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5" t="s">
        <v>53</v>
      </c>
      <c r="AK455" s="5" t="s">
        <v>773</v>
      </c>
    </row>
    <row r="456" spans="1:37" ht="30" customHeight="1">
      <c r="A456" s="6" t="s">
        <v>71</v>
      </c>
      <c r="B456" s="6" t="s">
        <v>53</v>
      </c>
      <c r="C456" s="6" t="s">
        <v>53</v>
      </c>
      <c r="D456" s="7"/>
      <c r="E456" s="8"/>
      <c r="F456" s="8">
        <f>TRUNC(SUMIF(N454:N455, N453, F454:F455),0)</f>
        <v>799</v>
      </c>
      <c r="G456" s="8"/>
      <c r="H456" s="8">
        <f>TRUNC(SUMIF(N454:N455, N453, H454:H455),0)</f>
        <v>9016</v>
      </c>
      <c r="I456" s="8"/>
      <c r="J456" s="8">
        <f>TRUNC(SUMIF(N454:N455, N453, J454:J455),0)</f>
        <v>1603</v>
      </c>
      <c r="K456" s="8"/>
      <c r="L456" s="8">
        <f>F456+H456+J456</f>
        <v>11418</v>
      </c>
      <c r="M456" s="6" t="s">
        <v>53</v>
      </c>
      <c r="N456" s="5" t="s">
        <v>72</v>
      </c>
      <c r="O456" s="5" t="s">
        <v>72</v>
      </c>
      <c r="P456" s="5" t="s">
        <v>53</v>
      </c>
      <c r="Q456" s="5" t="s">
        <v>53</v>
      </c>
      <c r="R456" s="5" t="s">
        <v>53</v>
      </c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5" t="s">
        <v>53</v>
      </c>
      <c r="AK456" s="5" t="s">
        <v>53</v>
      </c>
    </row>
    <row r="457" spans="1:37" ht="30" customHeight="1">
      <c r="A457" s="7"/>
      <c r="B457" s="7"/>
      <c r="C457" s="7"/>
      <c r="D457" s="7"/>
      <c r="E457" s="8"/>
      <c r="F457" s="8"/>
      <c r="G457" s="8"/>
      <c r="H457" s="8"/>
      <c r="I457" s="8"/>
      <c r="J457" s="8"/>
      <c r="K457" s="8"/>
      <c r="L457" s="8"/>
      <c r="M457" s="7"/>
    </row>
    <row r="458" spans="1:37" ht="30" customHeight="1">
      <c r="A458" s="16" t="s">
        <v>774</v>
      </c>
      <c r="B458" s="16"/>
      <c r="C458" s="16"/>
      <c r="D458" s="16"/>
      <c r="E458" s="17"/>
      <c r="F458" s="17"/>
      <c r="G458" s="17"/>
      <c r="H458" s="17"/>
      <c r="I458" s="17"/>
      <c r="J458" s="17"/>
      <c r="K458" s="17"/>
      <c r="L458" s="17"/>
      <c r="M458" s="16"/>
      <c r="N458" s="2" t="s">
        <v>775</v>
      </c>
    </row>
    <row r="459" spans="1:37" ht="30" customHeight="1">
      <c r="A459" s="6" t="s">
        <v>684</v>
      </c>
      <c r="B459" s="6" t="s">
        <v>708</v>
      </c>
      <c r="C459" s="6" t="s">
        <v>134</v>
      </c>
      <c r="D459" s="7">
        <v>3.1800000000000002E-2</v>
      </c>
      <c r="E459" s="8">
        <f>일위대가목록!E603</f>
        <v>28429</v>
      </c>
      <c r="F459" s="8">
        <f>TRUNC(E459*D459,1)</f>
        <v>904</v>
      </c>
      <c r="G459" s="8">
        <f>일위대가목록!F603</f>
        <v>27168</v>
      </c>
      <c r="H459" s="8">
        <f>TRUNC(G459*D459,1)</f>
        <v>863.9</v>
      </c>
      <c r="I459" s="8">
        <f>일위대가목록!G603</f>
        <v>55150</v>
      </c>
      <c r="J459" s="8">
        <f>TRUNC(I459*D459,1)</f>
        <v>1753.7</v>
      </c>
      <c r="K459" s="8">
        <f>TRUNC(E459+G459+I459,1)</f>
        <v>110747</v>
      </c>
      <c r="L459" s="8">
        <f>TRUNC(F459+H459+J459,1)</f>
        <v>3521.6</v>
      </c>
      <c r="M459" s="6" t="s">
        <v>709</v>
      </c>
      <c r="N459" s="5" t="s">
        <v>775</v>
      </c>
      <c r="O459" s="5" t="s">
        <v>710</v>
      </c>
      <c r="P459" s="5" t="s">
        <v>60</v>
      </c>
      <c r="Q459" s="5" t="s">
        <v>59</v>
      </c>
      <c r="R459" s="5" t="s">
        <v>59</v>
      </c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5" t="s">
        <v>53</v>
      </c>
      <c r="AK459" s="5" t="s">
        <v>778</v>
      </c>
    </row>
    <row r="460" spans="1:37" ht="30" customHeight="1">
      <c r="A460" s="6" t="s">
        <v>689</v>
      </c>
      <c r="B460" s="6" t="s">
        <v>690</v>
      </c>
      <c r="C460" s="6" t="s">
        <v>115</v>
      </c>
      <c r="D460" s="7">
        <v>1</v>
      </c>
      <c r="E460" s="8">
        <f>일위대가목록!E601</f>
        <v>0</v>
      </c>
      <c r="F460" s="8">
        <f>TRUNC(E460*D460,1)</f>
        <v>0</v>
      </c>
      <c r="G460" s="8">
        <f>일위대가목록!F601</f>
        <v>8153</v>
      </c>
      <c r="H460" s="8">
        <f>TRUNC(G460*D460,1)</f>
        <v>8153</v>
      </c>
      <c r="I460" s="8">
        <f>일위대가목록!G601</f>
        <v>0</v>
      </c>
      <c r="J460" s="8">
        <f>TRUNC(I460*D460,1)</f>
        <v>0</v>
      </c>
      <c r="K460" s="8">
        <f>TRUNC(E460+G460+I460,1)</f>
        <v>8153</v>
      </c>
      <c r="L460" s="8">
        <f>TRUNC(F460+H460+J460,1)</f>
        <v>8153</v>
      </c>
      <c r="M460" s="6" t="s">
        <v>691</v>
      </c>
      <c r="N460" s="5" t="s">
        <v>775</v>
      </c>
      <c r="O460" s="5" t="s">
        <v>692</v>
      </c>
      <c r="P460" s="5" t="s">
        <v>60</v>
      </c>
      <c r="Q460" s="5" t="s">
        <v>59</v>
      </c>
      <c r="R460" s="5" t="s">
        <v>59</v>
      </c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5" t="s">
        <v>53</v>
      </c>
      <c r="AK460" s="5" t="s">
        <v>779</v>
      </c>
    </row>
    <row r="461" spans="1:37" ht="30" customHeight="1">
      <c r="A461" s="6" t="s">
        <v>71</v>
      </c>
      <c r="B461" s="6" t="s">
        <v>53</v>
      </c>
      <c r="C461" s="6" t="s">
        <v>53</v>
      </c>
      <c r="D461" s="7"/>
      <c r="E461" s="8"/>
      <c r="F461" s="8">
        <f>TRUNC(SUMIF(N459:N460, N458, F459:F460),0)</f>
        <v>904</v>
      </c>
      <c r="G461" s="8"/>
      <c r="H461" s="8">
        <f>TRUNC(SUMIF(N459:N460, N458, H459:H460),0)</f>
        <v>9016</v>
      </c>
      <c r="I461" s="8"/>
      <c r="J461" s="8">
        <f>TRUNC(SUMIF(N459:N460, N458, J459:J460),0)</f>
        <v>1753</v>
      </c>
      <c r="K461" s="8"/>
      <c r="L461" s="8">
        <f>F461+H461+J461</f>
        <v>11673</v>
      </c>
      <c r="M461" s="6" t="s">
        <v>53</v>
      </c>
      <c r="N461" s="5" t="s">
        <v>72</v>
      </c>
      <c r="O461" s="5" t="s">
        <v>72</v>
      </c>
      <c r="P461" s="5" t="s">
        <v>53</v>
      </c>
      <c r="Q461" s="5" t="s">
        <v>53</v>
      </c>
      <c r="R461" s="5" t="s">
        <v>53</v>
      </c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5" t="s">
        <v>53</v>
      </c>
      <c r="AK461" s="5" t="s">
        <v>53</v>
      </c>
    </row>
    <row r="462" spans="1:37" ht="30" customHeight="1">
      <c r="A462" s="7"/>
      <c r="B462" s="7"/>
      <c r="C462" s="7"/>
      <c r="D462" s="7"/>
      <c r="E462" s="8"/>
      <c r="F462" s="8"/>
      <c r="G462" s="8"/>
      <c r="H462" s="8"/>
      <c r="I462" s="8"/>
      <c r="J462" s="8"/>
      <c r="K462" s="8"/>
      <c r="L462" s="8"/>
      <c r="M462" s="7"/>
    </row>
    <row r="463" spans="1:37" ht="30" customHeight="1">
      <c r="A463" s="16" t="s">
        <v>780</v>
      </c>
      <c r="B463" s="16"/>
      <c r="C463" s="16"/>
      <c r="D463" s="16"/>
      <c r="E463" s="17"/>
      <c r="F463" s="17"/>
      <c r="G463" s="17"/>
      <c r="H463" s="17"/>
      <c r="I463" s="17"/>
      <c r="J463" s="17"/>
      <c r="K463" s="17"/>
      <c r="L463" s="17"/>
      <c r="M463" s="16"/>
      <c r="N463" s="2" t="s">
        <v>781</v>
      </c>
    </row>
    <row r="464" spans="1:37" ht="30" customHeight="1">
      <c r="A464" s="6" t="s">
        <v>684</v>
      </c>
      <c r="B464" s="6" t="s">
        <v>685</v>
      </c>
      <c r="C464" s="6" t="s">
        <v>134</v>
      </c>
      <c r="D464" s="7">
        <v>2.8199999999999999E-2</v>
      </c>
      <c r="E464" s="8">
        <f>일위대가목록!E600</f>
        <v>24156</v>
      </c>
      <c r="F464" s="8">
        <f>TRUNC(E464*D464,1)</f>
        <v>681.1</v>
      </c>
      <c r="G464" s="8">
        <f>일위대가목록!F600</f>
        <v>27168</v>
      </c>
      <c r="H464" s="8">
        <f>TRUNC(G464*D464,1)</f>
        <v>766.1</v>
      </c>
      <c r="I464" s="8">
        <f>일위대가목록!G600</f>
        <v>36434</v>
      </c>
      <c r="J464" s="8">
        <f>TRUNC(I464*D464,1)</f>
        <v>1027.4000000000001</v>
      </c>
      <c r="K464" s="8">
        <f>TRUNC(E464+G464+I464,1)</f>
        <v>87758</v>
      </c>
      <c r="L464" s="8">
        <f>TRUNC(F464+H464+J464,1)</f>
        <v>2474.6</v>
      </c>
      <c r="M464" s="6" t="s">
        <v>686</v>
      </c>
      <c r="N464" s="5" t="s">
        <v>781</v>
      </c>
      <c r="O464" s="5" t="s">
        <v>687</v>
      </c>
      <c r="P464" s="5" t="s">
        <v>60</v>
      </c>
      <c r="Q464" s="5" t="s">
        <v>59</v>
      </c>
      <c r="R464" s="5" t="s">
        <v>59</v>
      </c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5" t="s">
        <v>53</v>
      </c>
      <c r="AK464" s="5" t="s">
        <v>784</v>
      </c>
    </row>
    <row r="465" spans="1:37" ht="30" customHeight="1">
      <c r="A465" s="6" t="s">
        <v>689</v>
      </c>
      <c r="B465" s="6" t="s">
        <v>690</v>
      </c>
      <c r="C465" s="6" t="s">
        <v>115</v>
      </c>
      <c r="D465" s="7">
        <v>1</v>
      </c>
      <c r="E465" s="8">
        <f>일위대가목록!E601</f>
        <v>0</v>
      </c>
      <c r="F465" s="8">
        <f>TRUNC(E465*D465,1)</f>
        <v>0</v>
      </c>
      <c r="G465" s="8">
        <f>일위대가목록!F601</f>
        <v>8153</v>
      </c>
      <c r="H465" s="8">
        <f>TRUNC(G465*D465,1)</f>
        <v>8153</v>
      </c>
      <c r="I465" s="8">
        <f>일위대가목록!G601</f>
        <v>0</v>
      </c>
      <c r="J465" s="8">
        <f>TRUNC(I465*D465,1)</f>
        <v>0</v>
      </c>
      <c r="K465" s="8">
        <f>TRUNC(E465+G465+I465,1)</f>
        <v>8153</v>
      </c>
      <c r="L465" s="8">
        <f>TRUNC(F465+H465+J465,1)</f>
        <v>8153</v>
      </c>
      <c r="M465" s="6" t="s">
        <v>691</v>
      </c>
      <c r="N465" s="5" t="s">
        <v>781</v>
      </c>
      <c r="O465" s="5" t="s">
        <v>692</v>
      </c>
      <c r="P465" s="5" t="s">
        <v>60</v>
      </c>
      <c r="Q465" s="5" t="s">
        <v>59</v>
      </c>
      <c r="R465" s="5" t="s">
        <v>59</v>
      </c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5" t="s">
        <v>53</v>
      </c>
      <c r="AK465" s="5" t="s">
        <v>785</v>
      </c>
    </row>
    <row r="466" spans="1:37" ht="30" customHeight="1">
      <c r="A466" s="6" t="s">
        <v>71</v>
      </c>
      <c r="B466" s="6" t="s">
        <v>53</v>
      </c>
      <c r="C466" s="6" t="s">
        <v>53</v>
      </c>
      <c r="D466" s="7"/>
      <c r="E466" s="8"/>
      <c r="F466" s="8">
        <f>TRUNC(SUMIF(N464:N465, N463, F464:F465),0)</f>
        <v>681</v>
      </c>
      <c r="G466" s="8"/>
      <c r="H466" s="8">
        <f>TRUNC(SUMIF(N464:N465, N463, H464:H465),0)</f>
        <v>8919</v>
      </c>
      <c r="I466" s="8"/>
      <c r="J466" s="8">
        <f>TRUNC(SUMIF(N464:N465, N463, J464:J465),0)</f>
        <v>1027</v>
      </c>
      <c r="K466" s="8"/>
      <c r="L466" s="8">
        <f>F466+H466+J466</f>
        <v>10627</v>
      </c>
      <c r="M466" s="6" t="s">
        <v>53</v>
      </c>
      <c r="N466" s="5" t="s">
        <v>72</v>
      </c>
      <c r="O466" s="5" t="s">
        <v>72</v>
      </c>
      <c r="P466" s="5" t="s">
        <v>53</v>
      </c>
      <c r="Q466" s="5" t="s">
        <v>53</v>
      </c>
      <c r="R466" s="5" t="s">
        <v>53</v>
      </c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5" t="s">
        <v>53</v>
      </c>
      <c r="AK466" s="5" t="s">
        <v>53</v>
      </c>
    </row>
    <row r="467" spans="1:37" ht="30" customHeight="1">
      <c r="A467" s="7"/>
      <c r="B467" s="7"/>
      <c r="C467" s="7"/>
      <c r="D467" s="7"/>
      <c r="E467" s="8"/>
      <c r="F467" s="8"/>
      <c r="G467" s="8"/>
      <c r="H467" s="8"/>
      <c r="I467" s="8"/>
      <c r="J467" s="8"/>
      <c r="K467" s="8"/>
      <c r="L467" s="8"/>
      <c r="M467" s="7"/>
    </row>
    <row r="468" spans="1:37" ht="30" customHeight="1">
      <c r="A468" s="16" t="s">
        <v>786</v>
      </c>
      <c r="B468" s="16"/>
      <c r="C468" s="16"/>
      <c r="D468" s="16"/>
      <c r="E468" s="17"/>
      <c r="F468" s="17"/>
      <c r="G468" s="17"/>
      <c r="H468" s="17"/>
      <c r="I468" s="17"/>
      <c r="J468" s="17"/>
      <c r="K468" s="17"/>
      <c r="L468" s="17"/>
      <c r="M468" s="16"/>
      <c r="N468" s="2" t="s">
        <v>787</v>
      </c>
    </row>
    <row r="469" spans="1:37" ht="30" customHeight="1">
      <c r="A469" s="6" t="s">
        <v>684</v>
      </c>
      <c r="B469" s="6" t="s">
        <v>698</v>
      </c>
      <c r="C469" s="6" t="s">
        <v>134</v>
      </c>
      <c r="D469" s="7">
        <v>2.8199999999999999E-2</v>
      </c>
      <c r="E469" s="8">
        <f>일위대가목록!E602</f>
        <v>25142</v>
      </c>
      <c r="F469" s="8">
        <f>TRUNC(E469*D469,1)</f>
        <v>709</v>
      </c>
      <c r="G469" s="8">
        <f>일위대가목록!F602</f>
        <v>27168</v>
      </c>
      <c r="H469" s="8">
        <f>TRUNC(G469*D469,1)</f>
        <v>766.1</v>
      </c>
      <c r="I469" s="8">
        <f>일위대가목록!G602</f>
        <v>50428</v>
      </c>
      <c r="J469" s="8">
        <f>TRUNC(I469*D469,1)</f>
        <v>1422</v>
      </c>
      <c r="K469" s="8">
        <f>TRUNC(E469+G469+I469,1)</f>
        <v>102738</v>
      </c>
      <c r="L469" s="8">
        <f>TRUNC(F469+H469+J469,1)</f>
        <v>2897.1</v>
      </c>
      <c r="M469" s="6" t="s">
        <v>699</v>
      </c>
      <c r="N469" s="5" t="s">
        <v>787</v>
      </c>
      <c r="O469" s="5" t="s">
        <v>700</v>
      </c>
      <c r="P469" s="5" t="s">
        <v>60</v>
      </c>
      <c r="Q469" s="5" t="s">
        <v>59</v>
      </c>
      <c r="R469" s="5" t="s">
        <v>59</v>
      </c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5" t="s">
        <v>53</v>
      </c>
      <c r="AK469" s="5" t="s">
        <v>789</v>
      </c>
    </row>
    <row r="470" spans="1:37" ht="30" customHeight="1">
      <c r="A470" s="6" t="s">
        <v>689</v>
      </c>
      <c r="B470" s="6" t="s">
        <v>690</v>
      </c>
      <c r="C470" s="6" t="s">
        <v>115</v>
      </c>
      <c r="D470" s="7">
        <v>1</v>
      </c>
      <c r="E470" s="8">
        <f>일위대가목록!E601</f>
        <v>0</v>
      </c>
      <c r="F470" s="8">
        <f>TRUNC(E470*D470,1)</f>
        <v>0</v>
      </c>
      <c r="G470" s="8">
        <f>일위대가목록!F601</f>
        <v>8153</v>
      </c>
      <c r="H470" s="8">
        <f>TRUNC(G470*D470,1)</f>
        <v>8153</v>
      </c>
      <c r="I470" s="8">
        <f>일위대가목록!G601</f>
        <v>0</v>
      </c>
      <c r="J470" s="8">
        <f>TRUNC(I470*D470,1)</f>
        <v>0</v>
      </c>
      <c r="K470" s="8">
        <f>TRUNC(E470+G470+I470,1)</f>
        <v>8153</v>
      </c>
      <c r="L470" s="8">
        <f>TRUNC(F470+H470+J470,1)</f>
        <v>8153</v>
      </c>
      <c r="M470" s="6" t="s">
        <v>691</v>
      </c>
      <c r="N470" s="5" t="s">
        <v>787</v>
      </c>
      <c r="O470" s="5" t="s">
        <v>692</v>
      </c>
      <c r="P470" s="5" t="s">
        <v>60</v>
      </c>
      <c r="Q470" s="5" t="s">
        <v>59</v>
      </c>
      <c r="R470" s="5" t="s">
        <v>59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5" t="s">
        <v>53</v>
      </c>
      <c r="AK470" s="5" t="s">
        <v>790</v>
      </c>
    </row>
    <row r="471" spans="1:37" ht="30" customHeight="1">
      <c r="A471" s="6" t="s">
        <v>71</v>
      </c>
      <c r="B471" s="6" t="s">
        <v>53</v>
      </c>
      <c r="C471" s="6" t="s">
        <v>53</v>
      </c>
      <c r="D471" s="7"/>
      <c r="E471" s="8"/>
      <c r="F471" s="8">
        <f>TRUNC(SUMIF(N469:N470, N468, F469:F470),0)</f>
        <v>709</v>
      </c>
      <c r="G471" s="8"/>
      <c r="H471" s="8">
        <f>TRUNC(SUMIF(N469:N470, N468, H469:H470),0)</f>
        <v>8919</v>
      </c>
      <c r="I471" s="8"/>
      <c r="J471" s="8">
        <f>TRUNC(SUMIF(N469:N470, N468, J469:J470),0)</f>
        <v>1422</v>
      </c>
      <c r="K471" s="8"/>
      <c r="L471" s="8">
        <f>F471+H471+J471</f>
        <v>11050</v>
      </c>
      <c r="M471" s="6" t="s">
        <v>53</v>
      </c>
      <c r="N471" s="5" t="s">
        <v>72</v>
      </c>
      <c r="O471" s="5" t="s">
        <v>72</v>
      </c>
      <c r="P471" s="5" t="s">
        <v>53</v>
      </c>
      <c r="Q471" s="5" t="s">
        <v>53</v>
      </c>
      <c r="R471" s="5" t="s">
        <v>53</v>
      </c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5" t="s">
        <v>53</v>
      </c>
      <c r="AK471" s="5" t="s">
        <v>53</v>
      </c>
    </row>
    <row r="472" spans="1:37" ht="30" customHeight="1">
      <c r="A472" s="7"/>
      <c r="B472" s="7"/>
      <c r="C472" s="7"/>
      <c r="D472" s="7"/>
      <c r="E472" s="8"/>
      <c r="F472" s="8"/>
      <c r="G472" s="8"/>
      <c r="H472" s="8"/>
      <c r="I472" s="8"/>
      <c r="J472" s="8"/>
      <c r="K472" s="8"/>
      <c r="L472" s="8"/>
      <c r="M472" s="7"/>
    </row>
    <row r="473" spans="1:37" ht="30" customHeight="1">
      <c r="A473" s="16" t="s">
        <v>791</v>
      </c>
      <c r="B473" s="16"/>
      <c r="C473" s="16"/>
      <c r="D473" s="16"/>
      <c r="E473" s="17"/>
      <c r="F473" s="17"/>
      <c r="G473" s="17"/>
      <c r="H473" s="17"/>
      <c r="I473" s="17"/>
      <c r="J473" s="17"/>
      <c r="K473" s="17"/>
      <c r="L473" s="17"/>
      <c r="M473" s="16"/>
      <c r="N473" s="2" t="s">
        <v>792</v>
      </c>
    </row>
    <row r="474" spans="1:37" ht="30" customHeight="1">
      <c r="A474" s="6" t="s">
        <v>684</v>
      </c>
      <c r="B474" s="6" t="s">
        <v>708</v>
      </c>
      <c r="C474" s="6" t="s">
        <v>134</v>
      </c>
      <c r="D474" s="7">
        <v>2.8199999999999999E-2</v>
      </c>
      <c r="E474" s="8">
        <f>일위대가목록!E603</f>
        <v>28429</v>
      </c>
      <c r="F474" s="8">
        <f>TRUNC(E474*D474,1)</f>
        <v>801.6</v>
      </c>
      <c r="G474" s="8">
        <f>일위대가목록!F603</f>
        <v>27168</v>
      </c>
      <c r="H474" s="8">
        <f>TRUNC(G474*D474,1)</f>
        <v>766.1</v>
      </c>
      <c r="I474" s="8">
        <f>일위대가목록!G603</f>
        <v>55150</v>
      </c>
      <c r="J474" s="8">
        <f>TRUNC(I474*D474,1)</f>
        <v>1555.2</v>
      </c>
      <c r="K474" s="8">
        <f>TRUNC(E474+G474+I474,1)</f>
        <v>110747</v>
      </c>
      <c r="L474" s="8">
        <f>TRUNC(F474+H474+J474,1)</f>
        <v>3122.9</v>
      </c>
      <c r="M474" s="6" t="s">
        <v>709</v>
      </c>
      <c r="N474" s="5" t="s">
        <v>792</v>
      </c>
      <c r="O474" s="5" t="s">
        <v>710</v>
      </c>
      <c r="P474" s="5" t="s">
        <v>60</v>
      </c>
      <c r="Q474" s="5" t="s">
        <v>59</v>
      </c>
      <c r="R474" s="5" t="s">
        <v>59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5" t="s">
        <v>53</v>
      </c>
      <c r="AK474" s="5" t="s">
        <v>795</v>
      </c>
    </row>
    <row r="475" spans="1:37" ht="30" customHeight="1">
      <c r="A475" s="6" t="s">
        <v>689</v>
      </c>
      <c r="B475" s="6" t="s">
        <v>690</v>
      </c>
      <c r="C475" s="6" t="s">
        <v>115</v>
      </c>
      <c r="D475" s="7">
        <v>1</v>
      </c>
      <c r="E475" s="8">
        <f>일위대가목록!E601</f>
        <v>0</v>
      </c>
      <c r="F475" s="8">
        <f>TRUNC(E475*D475,1)</f>
        <v>0</v>
      </c>
      <c r="G475" s="8">
        <f>일위대가목록!F601</f>
        <v>8153</v>
      </c>
      <c r="H475" s="8">
        <f>TRUNC(G475*D475,1)</f>
        <v>8153</v>
      </c>
      <c r="I475" s="8">
        <f>일위대가목록!G601</f>
        <v>0</v>
      </c>
      <c r="J475" s="8">
        <f>TRUNC(I475*D475,1)</f>
        <v>0</v>
      </c>
      <c r="K475" s="8">
        <f>TRUNC(E475+G475+I475,1)</f>
        <v>8153</v>
      </c>
      <c r="L475" s="8">
        <f>TRUNC(F475+H475+J475,1)</f>
        <v>8153</v>
      </c>
      <c r="M475" s="6" t="s">
        <v>691</v>
      </c>
      <c r="N475" s="5" t="s">
        <v>792</v>
      </c>
      <c r="O475" s="5" t="s">
        <v>692</v>
      </c>
      <c r="P475" s="5" t="s">
        <v>60</v>
      </c>
      <c r="Q475" s="5" t="s">
        <v>59</v>
      </c>
      <c r="R475" s="5" t="s">
        <v>59</v>
      </c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5" t="s">
        <v>53</v>
      </c>
      <c r="AK475" s="5" t="s">
        <v>796</v>
      </c>
    </row>
    <row r="476" spans="1:37" ht="30" customHeight="1">
      <c r="A476" s="6" t="s">
        <v>71</v>
      </c>
      <c r="B476" s="6" t="s">
        <v>53</v>
      </c>
      <c r="C476" s="6" t="s">
        <v>53</v>
      </c>
      <c r="D476" s="7"/>
      <c r="E476" s="8"/>
      <c r="F476" s="8">
        <f>TRUNC(SUMIF(N474:N475, N473, F474:F475),0)</f>
        <v>801</v>
      </c>
      <c r="G476" s="8"/>
      <c r="H476" s="8">
        <f>TRUNC(SUMIF(N474:N475, N473, H474:H475),0)</f>
        <v>8919</v>
      </c>
      <c r="I476" s="8"/>
      <c r="J476" s="8">
        <f>TRUNC(SUMIF(N474:N475, N473, J474:J475),0)</f>
        <v>1555</v>
      </c>
      <c r="K476" s="8"/>
      <c r="L476" s="8">
        <f>F476+H476+J476</f>
        <v>11275</v>
      </c>
      <c r="M476" s="6" t="s">
        <v>53</v>
      </c>
      <c r="N476" s="5" t="s">
        <v>72</v>
      </c>
      <c r="O476" s="5" t="s">
        <v>72</v>
      </c>
      <c r="P476" s="5" t="s">
        <v>53</v>
      </c>
      <c r="Q476" s="5" t="s">
        <v>53</v>
      </c>
      <c r="R476" s="5" t="s">
        <v>53</v>
      </c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5" t="s">
        <v>53</v>
      </c>
      <c r="AK476" s="5" t="s">
        <v>53</v>
      </c>
    </row>
    <row r="477" spans="1:37" ht="30" customHeight="1">
      <c r="A477" s="7"/>
      <c r="B477" s="7"/>
      <c r="C477" s="7"/>
      <c r="D477" s="7"/>
      <c r="E477" s="8"/>
      <c r="F477" s="8"/>
      <c r="G477" s="8"/>
      <c r="H477" s="8"/>
      <c r="I477" s="8"/>
      <c r="J477" s="8"/>
      <c r="K477" s="8"/>
      <c r="L477" s="8"/>
      <c r="M477" s="7"/>
    </row>
    <row r="478" spans="1:37" ht="30" customHeight="1">
      <c r="A478" s="16" t="s">
        <v>797</v>
      </c>
      <c r="B478" s="16"/>
      <c r="C478" s="16"/>
      <c r="D478" s="16"/>
      <c r="E478" s="17"/>
      <c r="F478" s="17"/>
      <c r="G478" s="17"/>
      <c r="H478" s="17"/>
      <c r="I478" s="17"/>
      <c r="J478" s="17"/>
      <c r="K478" s="17"/>
      <c r="L478" s="17"/>
      <c r="M478" s="16"/>
      <c r="N478" s="2" t="s">
        <v>798</v>
      </c>
    </row>
    <row r="479" spans="1:37" ht="30" customHeight="1">
      <c r="A479" s="6" t="s">
        <v>684</v>
      </c>
      <c r="B479" s="6" t="s">
        <v>685</v>
      </c>
      <c r="C479" s="6" t="s">
        <v>134</v>
      </c>
      <c r="D479" s="7">
        <v>2.53E-2</v>
      </c>
      <c r="E479" s="8">
        <f>일위대가목록!E600</f>
        <v>24156</v>
      </c>
      <c r="F479" s="8">
        <f>TRUNC(E479*D479,1)</f>
        <v>611.1</v>
      </c>
      <c r="G479" s="8">
        <f>일위대가목록!F600</f>
        <v>27168</v>
      </c>
      <c r="H479" s="8">
        <f>TRUNC(G479*D479,1)</f>
        <v>687.3</v>
      </c>
      <c r="I479" s="8">
        <f>일위대가목록!G600</f>
        <v>36434</v>
      </c>
      <c r="J479" s="8">
        <f>TRUNC(I479*D479,1)</f>
        <v>921.7</v>
      </c>
      <c r="K479" s="8">
        <f>TRUNC(E479+G479+I479,1)</f>
        <v>87758</v>
      </c>
      <c r="L479" s="8">
        <f>TRUNC(F479+H479+J479,1)</f>
        <v>2220.1</v>
      </c>
      <c r="M479" s="6" t="s">
        <v>686</v>
      </c>
      <c r="N479" s="5" t="s">
        <v>798</v>
      </c>
      <c r="O479" s="5" t="s">
        <v>687</v>
      </c>
      <c r="P479" s="5" t="s">
        <v>60</v>
      </c>
      <c r="Q479" s="5" t="s">
        <v>59</v>
      </c>
      <c r="R479" s="5" t="s">
        <v>59</v>
      </c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5" t="s">
        <v>53</v>
      </c>
      <c r="AK479" s="5" t="s">
        <v>801</v>
      </c>
    </row>
    <row r="480" spans="1:37" ht="30" customHeight="1">
      <c r="A480" s="6" t="s">
        <v>689</v>
      </c>
      <c r="B480" s="6" t="s">
        <v>690</v>
      </c>
      <c r="C480" s="6" t="s">
        <v>115</v>
      </c>
      <c r="D480" s="7">
        <v>1</v>
      </c>
      <c r="E480" s="8">
        <f>일위대가목록!E601</f>
        <v>0</v>
      </c>
      <c r="F480" s="8">
        <f>TRUNC(E480*D480,1)</f>
        <v>0</v>
      </c>
      <c r="G480" s="8">
        <f>일위대가목록!F601</f>
        <v>8153</v>
      </c>
      <c r="H480" s="8">
        <f>TRUNC(G480*D480,1)</f>
        <v>8153</v>
      </c>
      <c r="I480" s="8">
        <f>일위대가목록!G601</f>
        <v>0</v>
      </c>
      <c r="J480" s="8">
        <f>TRUNC(I480*D480,1)</f>
        <v>0</v>
      </c>
      <c r="K480" s="8">
        <f>TRUNC(E480+G480+I480,1)</f>
        <v>8153</v>
      </c>
      <c r="L480" s="8">
        <f>TRUNC(F480+H480+J480,1)</f>
        <v>8153</v>
      </c>
      <c r="M480" s="6" t="s">
        <v>691</v>
      </c>
      <c r="N480" s="5" t="s">
        <v>798</v>
      </c>
      <c r="O480" s="5" t="s">
        <v>692</v>
      </c>
      <c r="P480" s="5" t="s">
        <v>60</v>
      </c>
      <c r="Q480" s="5" t="s">
        <v>59</v>
      </c>
      <c r="R480" s="5" t="s">
        <v>59</v>
      </c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5" t="s">
        <v>53</v>
      </c>
      <c r="AK480" s="5" t="s">
        <v>802</v>
      </c>
    </row>
    <row r="481" spans="1:37" ht="30" customHeight="1">
      <c r="A481" s="6" t="s">
        <v>71</v>
      </c>
      <c r="B481" s="6" t="s">
        <v>53</v>
      </c>
      <c r="C481" s="6" t="s">
        <v>53</v>
      </c>
      <c r="D481" s="7"/>
      <c r="E481" s="8"/>
      <c r="F481" s="8">
        <f>TRUNC(SUMIF(N479:N480, N478, F479:F480),0)</f>
        <v>611</v>
      </c>
      <c r="G481" s="8"/>
      <c r="H481" s="8">
        <f>TRUNC(SUMIF(N479:N480, N478, H479:H480),0)</f>
        <v>8840</v>
      </c>
      <c r="I481" s="8"/>
      <c r="J481" s="8">
        <f>TRUNC(SUMIF(N479:N480, N478, J479:J480),0)</f>
        <v>921</v>
      </c>
      <c r="K481" s="8"/>
      <c r="L481" s="8">
        <f>F481+H481+J481</f>
        <v>10372</v>
      </c>
      <c r="M481" s="6" t="s">
        <v>53</v>
      </c>
      <c r="N481" s="5" t="s">
        <v>72</v>
      </c>
      <c r="O481" s="5" t="s">
        <v>72</v>
      </c>
      <c r="P481" s="5" t="s">
        <v>53</v>
      </c>
      <c r="Q481" s="5" t="s">
        <v>53</v>
      </c>
      <c r="R481" s="5" t="s">
        <v>53</v>
      </c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5" t="s">
        <v>53</v>
      </c>
      <c r="AK481" s="5" t="s">
        <v>53</v>
      </c>
    </row>
    <row r="482" spans="1:37" ht="30" customHeight="1">
      <c r="A482" s="7"/>
      <c r="B482" s="7"/>
      <c r="C482" s="7"/>
      <c r="D482" s="7"/>
      <c r="E482" s="8"/>
      <c r="F482" s="8"/>
      <c r="G482" s="8"/>
      <c r="H482" s="8"/>
      <c r="I482" s="8"/>
      <c r="J482" s="8"/>
      <c r="K482" s="8"/>
      <c r="L482" s="8"/>
      <c r="M482" s="7"/>
    </row>
    <row r="483" spans="1:37" ht="30" customHeight="1">
      <c r="A483" s="16" t="s">
        <v>803</v>
      </c>
      <c r="B483" s="16"/>
      <c r="C483" s="16"/>
      <c r="D483" s="16"/>
      <c r="E483" s="17"/>
      <c r="F483" s="17"/>
      <c r="G483" s="17"/>
      <c r="H483" s="17"/>
      <c r="I483" s="17"/>
      <c r="J483" s="17"/>
      <c r="K483" s="17"/>
      <c r="L483" s="17"/>
      <c r="M483" s="16"/>
      <c r="N483" s="2" t="s">
        <v>804</v>
      </c>
    </row>
    <row r="484" spans="1:37" ht="30" customHeight="1">
      <c r="A484" s="6" t="s">
        <v>684</v>
      </c>
      <c r="B484" s="6" t="s">
        <v>698</v>
      </c>
      <c r="C484" s="6" t="s">
        <v>134</v>
      </c>
      <c r="D484" s="7">
        <v>2.53E-2</v>
      </c>
      <c r="E484" s="8">
        <f>일위대가목록!E602</f>
        <v>25142</v>
      </c>
      <c r="F484" s="8">
        <f>TRUNC(E484*D484,1)</f>
        <v>636</v>
      </c>
      <c r="G484" s="8">
        <f>일위대가목록!F602</f>
        <v>27168</v>
      </c>
      <c r="H484" s="8">
        <f>TRUNC(G484*D484,1)</f>
        <v>687.3</v>
      </c>
      <c r="I484" s="8">
        <f>일위대가목록!G602</f>
        <v>50428</v>
      </c>
      <c r="J484" s="8">
        <f>TRUNC(I484*D484,1)</f>
        <v>1275.8</v>
      </c>
      <c r="K484" s="8">
        <f>TRUNC(E484+G484+I484,1)</f>
        <v>102738</v>
      </c>
      <c r="L484" s="8">
        <f>TRUNC(F484+H484+J484,1)</f>
        <v>2599.1</v>
      </c>
      <c r="M484" s="6" t="s">
        <v>699</v>
      </c>
      <c r="N484" s="5" t="s">
        <v>804</v>
      </c>
      <c r="O484" s="5" t="s">
        <v>700</v>
      </c>
      <c r="P484" s="5" t="s">
        <v>60</v>
      </c>
      <c r="Q484" s="5" t="s">
        <v>59</v>
      </c>
      <c r="R484" s="5" t="s">
        <v>59</v>
      </c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5" t="s">
        <v>53</v>
      </c>
      <c r="AK484" s="5" t="s">
        <v>806</v>
      </c>
    </row>
    <row r="485" spans="1:37" ht="30" customHeight="1">
      <c r="A485" s="6" t="s">
        <v>689</v>
      </c>
      <c r="B485" s="6" t="s">
        <v>690</v>
      </c>
      <c r="C485" s="6" t="s">
        <v>115</v>
      </c>
      <c r="D485" s="7">
        <v>1</v>
      </c>
      <c r="E485" s="8">
        <f>일위대가목록!E601</f>
        <v>0</v>
      </c>
      <c r="F485" s="8">
        <f>TRUNC(E485*D485,1)</f>
        <v>0</v>
      </c>
      <c r="G485" s="8">
        <f>일위대가목록!F601</f>
        <v>8153</v>
      </c>
      <c r="H485" s="8">
        <f>TRUNC(G485*D485,1)</f>
        <v>8153</v>
      </c>
      <c r="I485" s="8">
        <f>일위대가목록!G601</f>
        <v>0</v>
      </c>
      <c r="J485" s="8">
        <f>TRUNC(I485*D485,1)</f>
        <v>0</v>
      </c>
      <c r="K485" s="8">
        <f>TRUNC(E485+G485+I485,1)</f>
        <v>8153</v>
      </c>
      <c r="L485" s="8">
        <f>TRUNC(F485+H485+J485,1)</f>
        <v>8153</v>
      </c>
      <c r="M485" s="6" t="s">
        <v>691</v>
      </c>
      <c r="N485" s="5" t="s">
        <v>804</v>
      </c>
      <c r="O485" s="5" t="s">
        <v>692</v>
      </c>
      <c r="P485" s="5" t="s">
        <v>60</v>
      </c>
      <c r="Q485" s="5" t="s">
        <v>59</v>
      </c>
      <c r="R485" s="5" t="s">
        <v>59</v>
      </c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5" t="s">
        <v>53</v>
      </c>
      <c r="AK485" s="5" t="s">
        <v>807</v>
      </c>
    </row>
    <row r="486" spans="1:37" ht="30" customHeight="1">
      <c r="A486" s="6" t="s">
        <v>71</v>
      </c>
      <c r="B486" s="6" t="s">
        <v>53</v>
      </c>
      <c r="C486" s="6" t="s">
        <v>53</v>
      </c>
      <c r="D486" s="7"/>
      <c r="E486" s="8"/>
      <c r="F486" s="8">
        <f>TRUNC(SUMIF(N484:N485, N483, F484:F485),0)</f>
        <v>636</v>
      </c>
      <c r="G486" s="8"/>
      <c r="H486" s="8">
        <f>TRUNC(SUMIF(N484:N485, N483, H484:H485),0)</f>
        <v>8840</v>
      </c>
      <c r="I486" s="8"/>
      <c r="J486" s="8">
        <f>TRUNC(SUMIF(N484:N485, N483, J484:J485),0)</f>
        <v>1275</v>
      </c>
      <c r="K486" s="8"/>
      <c r="L486" s="8">
        <f>F486+H486+J486</f>
        <v>10751</v>
      </c>
      <c r="M486" s="6" t="s">
        <v>53</v>
      </c>
      <c r="N486" s="5" t="s">
        <v>72</v>
      </c>
      <c r="O486" s="5" t="s">
        <v>72</v>
      </c>
      <c r="P486" s="5" t="s">
        <v>53</v>
      </c>
      <c r="Q486" s="5" t="s">
        <v>53</v>
      </c>
      <c r="R486" s="5" t="s">
        <v>53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5" t="s">
        <v>53</v>
      </c>
      <c r="AK486" s="5" t="s">
        <v>53</v>
      </c>
    </row>
    <row r="487" spans="1:37" ht="30" customHeight="1">
      <c r="A487" s="7"/>
      <c r="B487" s="7"/>
      <c r="C487" s="7"/>
      <c r="D487" s="7"/>
      <c r="E487" s="8"/>
      <c r="F487" s="8"/>
      <c r="G487" s="8"/>
      <c r="H487" s="8"/>
      <c r="I487" s="8"/>
      <c r="J487" s="8"/>
      <c r="K487" s="8"/>
      <c r="L487" s="8"/>
      <c r="M487" s="7"/>
    </row>
    <row r="488" spans="1:37" ht="30" customHeight="1">
      <c r="A488" s="16" t="s">
        <v>808</v>
      </c>
      <c r="B488" s="16"/>
      <c r="C488" s="16"/>
      <c r="D488" s="16"/>
      <c r="E488" s="17"/>
      <c r="F488" s="17"/>
      <c r="G488" s="17"/>
      <c r="H488" s="17"/>
      <c r="I488" s="17"/>
      <c r="J488" s="17"/>
      <c r="K488" s="17"/>
      <c r="L488" s="17"/>
      <c r="M488" s="16"/>
      <c r="N488" s="2" t="s">
        <v>809</v>
      </c>
    </row>
    <row r="489" spans="1:37" ht="30" customHeight="1">
      <c r="A489" s="6" t="s">
        <v>684</v>
      </c>
      <c r="B489" s="6" t="s">
        <v>708</v>
      </c>
      <c r="C489" s="6" t="s">
        <v>134</v>
      </c>
      <c r="D489" s="7">
        <v>2.53E-2</v>
      </c>
      <c r="E489" s="8">
        <f>일위대가목록!E603</f>
        <v>28429</v>
      </c>
      <c r="F489" s="8">
        <f>TRUNC(E489*D489,1)</f>
        <v>719.2</v>
      </c>
      <c r="G489" s="8">
        <f>일위대가목록!F603</f>
        <v>27168</v>
      </c>
      <c r="H489" s="8">
        <f>TRUNC(G489*D489,1)</f>
        <v>687.3</v>
      </c>
      <c r="I489" s="8">
        <f>일위대가목록!G603</f>
        <v>55150</v>
      </c>
      <c r="J489" s="8">
        <f>TRUNC(I489*D489,1)</f>
        <v>1395.2</v>
      </c>
      <c r="K489" s="8">
        <f>TRUNC(E489+G489+I489,1)</f>
        <v>110747</v>
      </c>
      <c r="L489" s="8">
        <f>TRUNC(F489+H489+J489,1)</f>
        <v>2801.7</v>
      </c>
      <c r="M489" s="6" t="s">
        <v>709</v>
      </c>
      <c r="N489" s="5" t="s">
        <v>809</v>
      </c>
      <c r="O489" s="5" t="s">
        <v>710</v>
      </c>
      <c r="P489" s="5" t="s">
        <v>60</v>
      </c>
      <c r="Q489" s="5" t="s">
        <v>59</v>
      </c>
      <c r="R489" s="5" t="s">
        <v>59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5" t="s">
        <v>53</v>
      </c>
      <c r="AK489" s="5" t="s">
        <v>812</v>
      </c>
    </row>
    <row r="490" spans="1:37" ht="30" customHeight="1">
      <c r="A490" s="6" t="s">
        <v>689</v>
      </c>
      <c r="B490" s="6" t="s">
        <v>690</v>
      </c>
      <c r="C490" s="6" t="s">
        <v>115</v>
      </c>
      <c r="D490" s="7">
        <v>1</v>
      </c>
      <c r="E490" s="8">
        <f>일위대가목록!E601</f>
        <v>0</v>
      </c>
      <c r="F490" s="8">
        <f>TRUNC(E490*D490,1)</f>
        <v>0</v>
      </c>
      <c r="G490" s="8">
        <f>일위대가목록!F601</f>
        <v>8153</v>
      </c>
      <c r="H490" s="8">
        <f>TRUNC(G490*D490,1)</f>
        <v>8153</v>
      </c>
      <c r="I490" s="8">
        <f>일위대가목록!G601</f>
        <v>0</v>
      </c>
      <c r="J490" s="8">
        <f>TRUNC(I490*D490,1)</f>
        <v>0</v>
      </c>
      <c r="K490" s="8">
        <f>TRUNC(E490+G490+I490,1)</f>
        <v>8153</v>
      </c>
      <c r="L490" s="8">
        <f>TRUNC(F490+H490+J490,1)</f>
        <v>8153</v>
      </c>
      <c r="M490" s="6" t="s">
        <v>691</v>
      </c>
      <c r="N490" s="5" t="s">
        <v>809</v>
      </c>
      <c r="O490" s="5" t="s">
        <v>692</v>
      </c>
      <c r="P490" s="5" t="s">
        <v>60</v>
      </c>
      <c r="Q490" s="5" t="s">
        <v>59</v>
      </c>
      <c r="R490" s="5" t="s">
        <v>59</v>
      </c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5" t="s">
        <v>53</v>
      </c>
      <c r="AK490" s="5" t="s">
        <v>813</v>
      </c>
    </row>
    <row r="491" spans="1:37" ht="30" customHeight="1">
      <c r="A491" s="6" t="s">
        <v>71</v>
      </c>
      <c r="B491" s="6" t="s">
        <v>53</v>
      </c>
      <c r="C491" s="6" t="s">
        <v>53</v>
      </c>
      <c r="D491" s="7"/>
      <c r="E491" s="8"/>
      <c r="F491" s="8">
        <f>TRUNC(SUMIF(N489:N490, N488, F489:F490),0)</f>
        <v>719</v>
      </c>
      <c r="G491" s="8"/>
      <c r="H491" s="8">
        <f>TRUNC(SUMIF(N489:N490, N488, H489:H490),0)</f>
        <v>8840</v>
      </c>
      <c r="I491" s="8"/>
      <c r="J491" s="8">
        <f>TRUNC(SUMIF(N489:N490, N488, J489:J490),0)</f>
        <v>1395</v>
      </c>
      <c r="K491" s="8"/>
      <c r="L491" s="8">
        <f>F491+H491+J491</f>
        <v>10954</v>
      </c>
      <c r="M491" s="6" t="s">
        <v>53</v>
      </c>
      <c r="N491" s="5" t="s">
        <v>72</v>
      </c>
      <c r="O491" s="5" t="s">
        <v>72</v>
      </c>
      <c r="P491" s="5" t="s">
        <v>53</v>
      </c>
      <c r="Q491" s="5" t="s">
        <v>53</v>
      </c>
      <c r="R491" s="5" t="s">
        <v>53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5" t="s">
        <v>53</v>
      </c>
      <c r="AK491" s="5" t="s">
        <v>53</v>
      </c>
    </row>
    <row r="492" spans="1:37" ht="30" customHeight="1">
      <c r="A492" s="7"/>
      <c r="B492" s="7"/>
      <c r="C492" s="7"/>
      <c r="D492" s="7"/>
      <c r="E492" s="8"/>
      <c r="F492" s="8"/>
      <c r="G492" s="8"/>
      <c r="H492" s="8"/>
      <c r="I492" s="8"/>
      <c r="J492" s="8"/>
      <c r="K492" s="8"/>
      <c r="L492" s="8"/>
      <c r="M492" s="7"/>
    </row>
    <row r="493" spans="1:37" ht="30" customHeight="1">
      <c r="A493" s="16" t="s">
        <v>814</v>
      </c>
      <c r="B493" s="16"/>
      <c r="C493" s="16"/>
      <c r="D493" s="16"/>
      <c r="E493" s="17"/>
      <c r="F493" s="17"/>
      <c r="G493" s="17"/>
      <c r="H493" s="17"/>
      <c r="I493" s="17"/>
      <c r="J493" s="17"/>
      <c r="K493" s="17"/>
      <c r="L493" s="17"/>
      <c r="M493" s="16"/>
      <c r="N493" s="2" t="s">
        <v>815</v>
      </c>
    </row>
    <row r="494" spans="1:37" ht="30" customHeight="1">
      <c r="A494" s="6" t="s">
        <v>684</v>
      </c>
      <c r="B494" s="6" t="s">
        <v>685</v>
      </c>
      <c r="C494" s="6" t="s">
        <v>134</v>
      </c>
      <c r="D494" s="7">
        <v>2.2499999999999999E-2</v>
      </c>
      <c r="E494" s="8">
        <f>일위대가목록!E600</f>
        <v>24156</v>
      </c>
      <c r="F494" s="8">
        <f>TRUNC(E494*D494,1)</f>
        <v>543.5</v>
      </c>
      <c r="G494" s="8">
        <f>일위대가목록!F600</f>
        <v>27168</v>
      </c>
      <c r="H494" s="8">
        <f>TRUNC(G494*D494,1)</f>
        <v>611.20000000000005</v>
      </c>
      <c r="I494" s="8">
        <f>일위대가목록!G600</f>
        <v>36434</v>
      </c>
      <c r="J494" s="8">
        <f>TRUNC(I494*D494,1)</f>
        <v>819.7</v>
      </c>
      <c r="K494" s="8">
        <f>TRUNC(E494+G494+I494,1)</f>
        <v>87758</v>
      </c>
      <c r="L494" s="8">
        <f>TRUNC(F494+H494+J494,1)</f>
        <v>1974.4</v>
      </c>
      <c r="M494" s="6" t="s">
        <v>686</v>
      </c>
      <c r="N494" s="5" t="s">
        <v>815</v>
      </c>
      <c r="O494" s="5" t="s">
        <v>687</v>
      </c>
      <c r="P494" s="5" t="s">
        <v>60</v>
      </c>
      <c r="Q494" s="5" t="s">
        <v>59</v>
      </c>
      <c r="R494" s="5" t="s">
        <v>59</v>
      </c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5" t="s">
        <v>53</v>
      </c>
      <c r="AK494" s="5" t="s">
        <v>818</v>
      </c>
    </row>
    <row r="495" spans="1:37" ht="30" customHeight="1">
      <c r="A495" s="6" t="s">
        <v>689</v>
      </c>
      <c r="B495" s="6" t="s">
        <v>690</v>
      </c>
      <c r="C495" s="6" t="s">
        <v>115</v>
      </c>
      <c r="D495" s="7">
        <v>1</v>
      </c>
      <c r="E495" s="8">
        <f>일위대가목록!E601</f>
        <v>0</v>
      </c>
      <c r="F495" s="8">
        <f>TRUNC(E495*D495,1)</f>
        <v>0</v>
      </c>
      <c r="G495" s="8">
        <f>일위대가목록!F601</f>
        <v>8153</v>
      </c>
      <c r="H495" s="8">
        <f>TRUNC(G495*D495,1)</f>
        <v>8153</v>
      </c>
      <c r="I495" s="8">
        <f>일위대가목록!G601</f>
        <v>0</v>
      </c>
      <c r="J495" s="8">
        <f>TRUNC(I495*D495,1)</f>
        <v>0</v>
      </c>
      <c r="K495" s="8">
        <f>TRUNC(E495+G495+I495,1)</f>
        <v>8153</v>
      </c>
      <c r="L495" s="8">
        <f>TRUNC(F495+H495+J495,1)</f>
        <v>8153</v>
      </c>
      <c r="M495" s="6" t="s">
        <v>691</v>
      </c>
      <c r="N495" s="5" t="s">
        <v>815</v>
      </c>
      <c r="O495" s="5" t="s">
        <v>692</v>
      </c>
      <c r="P495" s="5" t="s">
        <v>60</v>
      </c>
      <c r="Q495" s="5" t="s">
        <v>59</v>
      </c>
      <c r="R495" s="5" t="s">
        <v>59</v>
      </c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5" t="s">
        <v>53</v>
      </c>
      <c r="AK495" s="5" t="s">
        <v>819</v>
      </c>
    </row>
    <row r="496" spans="1:37" ht="30" customHeight="1">
      <c r="A496" s="6" t="s">
        <v>71</v>
      </c>
      <c r="B496" s="6" t="s">
        <v>53</v>
      </c>
      <c r="C496" s="6" t="s">
        <v>53</v>
      </c>
      <c r="D496" s="7"/>
      <c r="E496" s="8"/>
      <c r="F496" s="8">
        <f>TRUNC(SUMIF(N494:N495, N493, F494:F495),0)</f>
        <v>543</v>
      </c>
      <c r="G496" s="8"/>
      <c r="H496" s="8">
        <f>TRUNC(SUMIF(N494:N495, N493, H494:H495),0)</f>
        <v>8764</v>
      </c>
      <c r="I496" s="8"/>
      <c r="J496" s="8">
        <f>TRUNC(SUMIF(N494:N495, N493, J494:J495),0)</f>
        <v>819</v>
      </c>
      <c r="K496" s="8"/>
      <c r="L496" s="8">
        <f>F496+H496+J496</f>
        <v>10126</v>
      </c>
      <c r="M496" s="6" t="s">
        <v>53</v>
      </c>
      <c r="N496" s="5" t="s">
        <v>72</v>
      </c>
      <c r="O496" s="5" t="s">
        <v>72</v>
      </c>
      <c r="P496" s="5" t="s">
        <v>53</v>
      </c>
      <c r="Q496" s="5" t="s">
        <v>53</v>
      </c>
      <c r="R496" s="5" t="s">
        <v>53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5" t="s">
        <v>53</v>
      </c>
      <c r="AK496" s="5" t="s">
        <v>53</v>
      </c>
    </row>
    <row r="497" spans="1:37" ht="30" customHeight="1">
      <c r="A497" s="7"/>
      <c r="B497" s="7"/>
      <c r="C497" s="7"/>
      <c r="D497" s="7"/>
      <c r="E497" s="8"/>
      <c r="F497" s="8"/>
      <c r="G497" s="8"/>
      <c r="H497" s="8"/>
      <c r="I497" s="8"/>
      <c r="J497" s="8"/>
      <c r="K497" s="8"/>
      <c r="L497" s="8"/>
      <c r="M497" s="7"/>
    </row>
    <row r="498" spans="1:37" ht="30" customHeight="1">
      <c r="A498" s="16" t="s">
        <v>820</v>
      </c>
      <c r="B498" s="16"/>
      <c r="C498" s="16"/>
      <c r="D498" s="16"/>
      <c r="E498" s="17"/>
      <c r="F498" s="17"/>
      <c r="G498" s="17"/>
      <c r="H498" s="17"/>
      <c r="I498" s="17"/>
      <c r="J498" s="17"/>
      <c r="K498" s="17"/>
      <c r="L498" s="17"/>
      <c r="M498" s="16"/>
      <c r="N498" s="2" t="s">
        <v>821</v>
      </c>
    </row>
    <row r="499" spans="1:37" ht="30" customHeight="1">
      <c r="A499" s="6" t="s">
        <v>684</v>
      </c>
      <c r="B499" s="6" t="s">
        <v>698</v>
      </c>
      <c r="C499" s="6" t="s">
        <v>134</v>
      </c>
      <c r="D499" s="7">
        <v>2.2499999999999999E-2</v>
      </c>
      <c r="E499" s="8">
        <f>일위대가목록!E602</f>
        <v>25142</v>
      </c>
      <c r="F499" s="8">
        <f>TRUNC(E499*D499,1)</f>
        <v>565.6</v>
      </c>
      <c r="G499" s="8">
        <f>일위대가목록!F602</f>
        <v>27168</v>
      </c>
      <c r="H499" s="8">
        <f>TRUNC(G499*D499,1)</f>
        <v>611.20000000000005</v>
      </c>
      <c r="I499" s="8">
        <f>일위대가목록!G602</f>
        <v>50428</v>
      </c>
      <c r="J499" s="8">
        <f>TRUNC(I499*D499,1)</f>
        <v>1134.5999999999999</v>
      </c>
      <c r="K499" s="8">
        <f>TRUNC(E499+G499+I499,1)</f>
        <v>102738</v>
      </c>
      <c r="L499" s="8">
        <f>TRUNC(F499+H499+J499,1)</f>
        <v>2311.4</v>
      </c>
      <c r="M499" s="6" t="s">
        <v>699</v>
      </c>
      <c r="N499" s="5" t="s">
        <v>821</v>
      </c>
      <c r="O499" s="5" t="s">
        <v>700</v>
      </c>
      <c r="P499" s="5" t="s">
        <v>60</v>
      </c>
      <c r="Q499" s="5" t="s">
        <v>59</v>
      </c>
      <c r="R499" s="5" t="s">
        <v>59</v>
      </c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5" t="s">
        <v>53</v>
      </c>
      <c r="AK499" s="5" t="s">
        <v>823</v>
      </c>
    </row>
    <row r="500" spans="1:37" ht="30" customHeight="1">
      <c r="A500" s="6" t="s">
        <v>689</v>
      </c>
      <c r="B500" s="6" t="s">
        <v>690</v>
      </c>
      <c r="C500" s="6" t="s">
        <v>115</v>
      </c>
      <c r="D500" s="7">
        <v>1</v>
      </c>
      <c r="E500" s="8">
        <f>일위대가목록!E601</f>
        <v>0</v>
      </c>
      <c r="F500" s="8">
        <f>TRUNC(E500*D500,1)</f>
        <v>0</v>
      </c>
      <c r="G500" s="8">
        <f>일위대가목록!F601</f>
        <v>8153</v>
      </c>
      <c r="H500" s="8">
        <f>TRUNC(G500*D500,1)</f>
        <v>8153</v>
      </c>
      <c r="I500" s="8">
        <f>일위대가목록!G601</f>
        <v>0</v>
      </c>
      <c r="J500" s="8">
        <f>TRUNC(I500*D500,1)</f>
        <v>0</v>
      </c>
      <c r="K500" s="8">
        <f>TRUNC(E500+G500+I500,1)</f>
        <v>8153</v>
      </c>
      <c r="L500" s="8">
        <f>TRUNC(F500+H500+J500,1)</f>
        <v>8153</v>
      </c>
      <c r="M500" s="6" t="s">
        <v>691</v>
      </c>
      <c r="N500" s="5" t="s">
        <v>821</v>
      </c>
      <c r="O500" s="5" t="s">
        <v>692</v>
      </c>
      <c r="P500" s="5" t="s">
        <v>60</v>
      </c>
      <c r="Q500" s="5" t="s">
        <v>59</v>
      </c>
      <c r="R500" s="5" t="s">
        <v>59</v>
      </c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5" t="s">
        <v>53</v>
      </c>
      <c r="AK500" s="5" t="s">
        <v>824</v>
      </c>
    </row>
    <row r="501" spans="1:37" ht="30" customHeight="1">
      <c r="A501" s="6" t="s">
        <v>71</v>
      </c>
      <c r="B501" s="6" t="s">
        <v>53</v>
      </c>
      <c r="C501" s="6" t="s">
        <v>53</v>
      </c>
      <c r="D501" s="7"/>
      <c r="E501" s="8"/>
      <c r="F501" s="8">
        <f>TRUNC(SUMIF(N499:N500, N498, F499:F500),0)</f>
        <v>565</v>
      </c>
      <c r="G501" s="8"/>
      <c r="H501" s="8">
        <f>TRUNC(SUMIF(N499:N500, N498, H499:H500),0)</f>
        <v>8764</v>
      </c>
      <c r="I501" s="8"/>
      <c r="J501" s="8">
        <f>TRUNC(SUMIF(N499:N500, N498, J499:J500),0)</f>
        <v>1134</v>
      </c>
      <c r="K501" s="8"/>
      <c r="L501" s="8">
        <f>F501+H501+J501</f>
        <v>10463</v>
      </c>
      <c r="M501" s="6" t="s">
        <v>53</v>
      </c>
      <c r="N501" s="5" t="s">
        <v>72</v>
      </c>
      <c r="O501" s="5" t="s">
        <v>72</v>
      </c>
      <c r="P501" s="5" t="s">
        <v>53</v>
      </c>
      <c r="Q501" s="5" t="s">
        <v>53</v>
      </c>
      <c r="R501" s="5" t="s">
        <v>53</v>
      </c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5" t="s">
        <v>53</v>
      </c>
      <c r="AK501" s="5" t="s">
        <v>53</v>
      </c>
    </row>
    <row r="502" spans="1:37" ht="30" customHeight="1">
      <c r="A502" s="7"/>
      <c r="B502" s="7"/>
      <c r="C502" s="7"/>
      <c r="D502" s="7"/>
      <c r="E502" s="8"/>
      <c r="F502" s="8"/>
      <c r="G502" s="8"/>
      <c r="H502" s="8"/>
      <c r="I502" s="8"/>
      <c r="J502" s="8"/>
      <c r="K502" s="8"/>
      <c r="L502" s="8"/>
      <c r="M502" s="7"/>
    </row>
    <row r="503" spans="1:37" ht="30" customHeight="1">
      <c r="A503" s="16" t="s">
        <v>825</v>
      </c>
      <c r="B503" s="16"/>
      <c r="C503" s="16"/>
      <c r="D503" s="16"/>
      <c r="E503" s="17"/>
      <c r="F503" s="17"/>
      <c r="G503" s="17"/>
      <c r="H503" s="17"/>
      <c r="I503" s="17"/>
      <c r="J503" s="17"/>
      <c r="K503" s="17"/>
      <c r="L503" s="17"/>
      <c r="M503" s="16"/>
      <c r="N503" s="2" t="s">
        <v>826</v>
      </c>
    </row>
    <row r="504" spans="1:37" ht="30" customHeight="1">
      <c r="A504" s="6" t="s">
        <v>684</v>
      </c>
      <c r="B504" s="6" t="s">
        <v>708</v>
      </c>
      <c r="C504" s="6" t="s">
        <v>134</v>
      </c>
      <c r="D504" s="7">
        <v>2.2499999999999999E-2</v>
      </c>
      <c r="E504" s="8">
        <f>일위대가목록!E603</f>
        <v>28429</v>
      </c>
      <c r="F504" s="8">
        <f>TRUNC(E504*D504,1)</f>
        <v>639.6</v>
      </c>
      <c r="G504" s="8">
        <f>일위대가목록!F603</f>
        <v>27168</v>
      </c>
      <c r="H504" s="8">
        <f>TRUNC(G504*D504,1)</f>
        <v>611.20000000000005</v>
      </c>
      <c r="I504" s="8">
        <f>일위대가목록!G603</f>
        <v>55150</v>
      </c>
      <c r="J504" s="8">
        <f>TRUNC(I504*D504,1)</f>
        <v>1240.8</v>
      </c>
      <c r="K504" s="8">
        <f>TRUNC(E504+G504+I504,1)</f>
        <v>110747</v>
      </c>
      <c r="L504" s="8">
        <f>TRUNC(F504+H504+J504,1)</f>
        <v>2491.6</v>
      </c>
      <c r="M504" s="6" t="s">
        <v>709</v>
      </c>
      <c r="N504" s="5" t="s">
        <v>826</v>
      </c>
      <c r="O504" s="5" t="s">
        <v>710</v>
      </c>
      <c r="P504" s="5" t="s">
        <v>60</v>
      </c>
      <c r="Q504" s="5" t="s">
        <v>59</v>
      </c>
      <c r="R504" s="5" t="s">
        <v>59</v>
      </c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5" t="s">
        <v>53</v>
      </c>
      <c r="AK504" s="5" t="s">
        <v>829</v>
      </c>
    </row>
    <row r="505" spans="1:37" ht="30" customHeight="1">
      <c r="A505" s="6" t="s">
        <v>689</v>
      </c>
      <c r="B505" s="6" t="s">
        <v>690</v>
      </c>
      <c r="C505" s="6" t="s">
        <v>115</v>
      </c>
      <c r="D505" s="7">
        <v>1</v>
      </c>
      <c r="E505" s="8">
        <f>일위대가목록!E601</f>
        <v>0</v>
      </c>
      <c r="F505" s="8">
        <f>TRUNC(E505*D505,1)</f>
        <v>0</v>
      </c>
      <c r="G505" s="8">
        <f>일위대가목록!F601</f>
        <v>8153</v>
      </c>
      <c r="H505" s="8">
        <f>TRUNC(G505*D505,1)</f>
        <v>8153</v>
      </c>
      <c r="I505" s="8">
        <f>일위대가목록!G601</f>
        <v>0</v>
      </c>
      <c r="J505" s="8">
        <f>TRUNC(I505*D505,1)</f>
        <v>0</v>
      </c>
      <c r="K505" s="8">
        <f>TRUNC(E505+G505+I505,1)</f>
        <v>8153</v>
      </c>
      <c r="L505" s="8">
        <f>TRUNC(F505+H505+J505,1)</f>
        <v>8153</v>
      </c>
      <c r="M505" s="6" t="s">
        <v>691</v>
      </c>
      <c r="N505" s="5" t="s">
        <v>826</v>
      </c>
      <c r="O505" s="5" t="s">
        <v>692</v>
      </c>
      <c r="P505" s="5" t="s">
        <v>60</v>
      </c>
      <c r="Q505" s="5" t="s">
        <v>59</v>
      </c>
      <c r="R505" s="5" t="s">
        <v>59</v>
      </c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5" t="s">
        <v>53</v>
      </c>
      <c r="AK505" s="5" t="s">
        <v>830</v>
      </c>
    </row>
    <row r="506" spans="1:37" ht="30" customHeight="1">
      <c r="A506" s="6" t="s">
        <v>71</v>
      </c>
      <c r="B506" s="6" t="s">
        <v>53</v>
      </c>
      <c r="C506" s="6" t="s">
        <v>53</v>
      </c>
      <c r="D506" s="7"/>
      <c r="E506" s="8"/>
      <c r="F506" s="8">
        <f>TRUNC(SUMIF(N504:N505, N503, F504:F505),0)</f>
        <v>639</v>
      </c>
      <c r="G506" s="8"/>
      <c r="H506" s="8">
        <f>TRUNC(SUMIF(N504:N505, N503, H504:H505),0)</f>
        <v>8764</v>
      </c>
      <c r="I506" s="8"/>
      <c r="J506" s="8">
        <f>TRUNC(SUMIF(N504:N505, N503, J504:J505),0)</f>
        <v>1240</v>
      </c>
      <c r="K506" s="8"/>
      <c r="L506" s="8">
        <f>F506+H506+J506</f>
        <v>10643</v>
      </c>
      <c r="M506" s="6" t="s">
        <v>53</v>
      </c>
      <c r="N506" s="5" t="s">
        <v>72</v>
      </c>
      <c r="O506" s="5" t="s">
        <v>72</v>
      </c>
      <c r="P506" s="5" t="s">
        <v>53</v>
      </c>
      <c r="Q506" s="5" t="s">
        <v>53</v>
      </c>
      <c r="R506" s="5" t="s">
        <v>53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5" t="s">
        <v>53</v>
      </c>
      <c r="AK506" s="5" t="s">
        <v>53</v>
      </c>
    </row>
    <row r="507" spans="1:37" ht="30" customHeight="1">
      <c r="A507" s="7"/>
      <c r="B507" s="7"/>
      <c r="C507" s="7"/>
      <c r="D507" s="7"/>
      <c r="E507" s="8"/>
      <c r="F507" s="8"/>
      <c r="G507" s="8"/>
      <c r="H507" s="8"/>
      <c r="I507" s="8"/>
      <c r="J507" s="8"/>
      <c r="K507" s="8"/>
      <c r="L507" s="8"/>
      <c r="M507" s="7"/>
    </row>
    <row r="508" spans="1:37" ht="30" customHeight="1">
      <c r="A508" s="16" t="s">
        <v>831</v>
      </c>
      <c r="B508" s="16"/>
      <c r="C508" s="16"/>
      <c r="D508" s="16"/>
      <c r="E508" s="17"/>
      <c r="F508" s="17"/>
      <c r="G508" s="17"/>
      <c r="H508" s="17"/>
      <c r="I508" s="17"/>
      <c r="J508" s="17"/>
      <c r="K508" s="17"/>
      <c r="L508" s="17"/>
      <c r="M508" s="16"/>
      <c r="N508" s="2" t="s">
        <v>832</v>
      </c>
    </row>
    <row r="509" spans="1:37" ht="30" customHeight="1">
      <c r="A509" s="6" t="s">
        <v>684</v>
      </c>
      <c r="B509" s="6" t="s">
        <v>685</v>
      </c>
      <c r="C509" s="6" t="s">
        <v>134</v>
      </c>
      <c r="D509" s="7">
        <v>6.3600000000000004E-2</v>
      </c>
      <c r="E509" s="8">
        <f>일위대가목록!E600</f>
        <v>24156</v>
      </c>
      <c r="F509" s="8">
        <f>TRUNC(E509*D509,1)</f>
        <v>1536.3</v>
      </c>
      <c r="G509" s="8">
        <f>일위대가목록!F600</f>
        <v>27168</v>
      </c>
      <c r="H509" s="8">
        <f>TRUNC(G509*D509,1)</f>
        <v>1727.8</v>
      </c>
      <c r="I509" s="8">
        <f>일위대가목록!G600</f>
        <v>36434</v>
      </c>
      <c r="J509" s="8">
        <f>TRUNC(I509*D509,1)</f>
        <v>2317.1999999999998</v>
      </c>
      <c r="K509" s="8">
        <f>TRUNC(E509+G509+I509,1)</f>
        <v>87758</v>
      </c>
      <c r="L509" s="8">
        <f>TRUNC(F509+H509+J509,1)</f>
        <v>5581.3</v>
      </c>
      <c r="M509" s="6" t="s">
        <v>686</v>
      </c>
      <c r="N509" s="5" t="s">
        <v>832</v>
      </c>
      <c r="O509" s="5" t="s">
        <v>687</v>
      </c>
      <c r="P509" s="5" t="s">
        <v>60</v>
      </c>
      <c r="Q509" s="5" t="s">
        <v>59</v>
      </c>
      <c r="R509" s="5" t="s">
        <v>59</v>
      </c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5" t="s">
        <v>53</v>
      </c>
      <c r="AK509" s="5" t="s">
        <v>836</v>
      </c>
    </row>
    <row r="510" spans="1:37" ht="30" customHeight="1">
      <c r="A510" s="6" t="s">
        <v>689</v>
      </c>
      <c r="B510" s="6" t="s">
        <v>837</v>
      </c>
      <c r="C510" s="6" t="s">
        <v>115</v>
      </c>
      <c r="D510" s="7">
        <v>1</v>
      </c>
      <c r="E510" s="8">
        <f>일위대가목록!E604</f>
        <v>0</v>
      </c>
      <c r="F510" s="8">
        <f>TRUNC(E510*D510,1)</f>
        <v>0</v>
      </c>
      <c r="G510" s="8">
        <f>일위대가목록!F604</f>
        <v>9134</v>
      </c>
      <c r="H510" s="8">
        <f>TRUNC(G510*D510,1)</f>
        <v>9134</v>
      </c>
      <c r="I510" s="8">
        <f>일위대가목록!G604</f>
        <v>0</v>
      </c>
      <c r="J510" s="8">
        <f>TRUNC(I510*D510,1)</f>
        <v>0</v>
      </c>
      <c r="K510" s="8">
        <f>TRUNC(E510+G510+I510,1)</f>
        <v>9134</v>
      </c>
      <c r="L510" s="8">
        <f>TRUNC(F510+H510+J510,1)</f>
        <v>9134</v>
      </c>
      <c r="M510" s="6" t="s">
        <v>838</v>
      </c>
      <c r="N510" s="5" t="s">
        <v>832</v>
      </c>
      <c r="O510" s="5" t="s">
        <v>839</v>
      </c>
      <c r="P510" s="5" t="s">
        <v>60</v>
      </c>
      <c r="Q510" s="5" t="s">
        <v>59</v>
      </c>
      <c r="R510" s="5" t="s">
        <v>59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5" t="s">
        <v>53</v>
      </c>
      <c r="AK510" s="5" t="s">
        <v>840</v>
      </c>
    </row>
    <row r="511" spans="1:37" ht="30" customHeight="1">
      <c r="A511" s="6" t="s">
        <v>71</v>
      </c>
      <c r="B511" s="6" t="s">
        <v>53</v>
      </c>
      <c r="C511" s="6" t="s">
        <v>53</v>
      </c>
      <c r="D511" s="7"/>
      <c r="E511" s="8"/>
      <c r="F511" s="8">
        <f>TRUNC(SUMIF(N509:N510, N508, F509:F510),0)</f>
        <v>1536</v>
      </c>
      <c r="G511" s="8"/>
      <c r="H511" s="8">
        <f>TRUNC(SUMIF(N509:N510, N508, H509:H510),0)</f>
        <v>10861</v>
      </c>
      <c r="I511" s="8"/>
      <c r="J511" s="8">
        <f>TRUNC(SUMIF(N509:N510, N508, J509:J510),0)</f>
        <v>2317</v>
      </c>
      <c r="K511" s="8"/>
      <c r="L511" s="8">
        <f>F511+H511+J511</f>
        <v>14714</v>
      </c>
      <c r="M511" s="6" t="s">
        <v>53</v>
      </c>
      <c r="N511" s="5" t="s">
        <v>72</v>
      </c>
      <c r="O511" s="5" t="s">
        <v>72</v>
      </c>
      <c r="P511" s="5" t="s">
        <v>53</v>
      </c>
      <c r="Q511" s="5" t="s">
        <v>53</v>
      </c>
      <c r="R511" s="5" t="s">
        <v>53</v>
      </c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5" t="s">
        <v>53</v>
      </c>
      <c r="AK511" s="5" t="s">
        <v>53</v>
      </c>
    </row>
    <row r="512" spans="1:37" ht="30" customHeight="1">
      <c r="A512" s="7"/>
      <c r="B512" s="7"/>
      <c r="C512" s="7"/>
      <c r="D512" s="7"/>
      <c r="E512" s="8"/>
      <c r="F512" s="8"/>
      <c r="G512" s="8"/>
      <c r="H512" s="8"/>
      <c r="I512" s="8"/>
      <c r="J512" s="8"/>
      <c r="K512" s="8"/>
      <c r="L512" s="8"/>
      <c r="M512" s="7"/>
    </row>
    <row r="513" spans="1:37" ht="30" customHeight="1">
      <c r="A513" s="16" t="s">
        <v>841</v>
      </c>
      <c r="B513" s="16"/>
      <c r="C513" s="16"/>
      <c r="D513" s="16"/>
      <c r="E513" s="17"/>
      <c r="F513" s="17"/>
      <c r="G513" s="17"/>
      <c r="H513" s="17"/>
      <c r="I513" s="17"/>
      <c r="J513" s="17"/>
      <c r="K513" s="17"/>
      <c r="L513" s="17"/>
      <c r="M513" s="16"/>
      <c r="N513" s="2" t="s">
        <v>842</v>
      </c>
    </row>
    <row r="514" spans="1:37" ht="30" customHeight="1">
      <c r="A514" s="6" t="s">
        <v>684</v>
      </c>
      <c r="B514" s="6" t="s">
        <v>698</v>
      </c>
      <c r="C514" s="6" t="s">
        <v>134</v>
      </c>
      <c r="D514" s="7">
        <v>6.3600000000000004E-2</v>
      </c>
      <c r="E514" s="8">
        <f>일위대가목록!E602</f>
        <v>25142</v>
      </c>
      <c r="F514" s="8">
        <f>TRUNC(E514*D514,1)</f>
        <v>1599</v>
      </c>
      <c r="G514" s="8">
        <f>일위대가목록!F602</f>
        <v>27168</v>
      </c>
      <c r="H514" s="8">
        <f>TRUNC(G514*D514,1)</f>
        <v>1727.8</v>
      </c>
      <c r="I514" s="8">
        <f>일위대가목록!G602</f>
        <v>50428</v>
      </c>
      <c r="J514" s="8">
        <f>TRUNC(I514*D514,1)</f>
        <v>3207.2</v>
      </c>
      <c r="K514" s="8">
        <f>TRUNC(E514+G514+I514,1)</f>
        <v>102738</v>
      </c>
      <c r="L514" s="8">
        <f>TRUNC(F514+H514+J514,1)</f>
        <v>6534</v>
      </c>
      <c r="M514" s="6" t="s">
        <v>699</v>
      </c>
      <c r="N514" s="5" t="s">
        <v>842</v>
      </c>
      <c r="O514" s="5" t="s">
        <v>700</v>
      </c>
      <c r="P514" s="5" t="s">
        <v>60</v>
      </c>
      <c r="Q514" s="5" t="s">
        <v>59</v>
      </c>
      <c r="R514" s="5" t="s">
        <v>59</v>
      </c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5" t="s">
        <v>53</v>
      </c>
      <c r="AK514" s="5" t="s">
        <v>845</v>
      </c>
    </row>
    <row r="515" spans="1:37" ht="30" customHeight="1">
      <c r="A515" s="6" t="s">
        <v>689</v>
      </c>
      <c r="B515" s="6" t="s">
        <v>837</v>
      </c>
      <c r="C515" s="6" t="s">
        <v>115</v>
      </c>
      <c r="D515" s="7">
        <v>1</v>
      </c>
      <c r="E515" s="8">
        <f>일위대가목록!E604</f>
        <v>0</v>
      </c>
      <c r="F515" s="8">
        <f>TRUNC(E515*D515,1)</f>
        <v>0</v>
      </c>
      <c r="G515" s="8">
        <f>일위대가목록!F604</f>
        <v>9134</v>
      </c>
      <c r="H515" s="8">
        <f>TRUNC(G515*D515,1)</f>
        <v>9134</v>
      </c>
      <c r="I515" s="8">
        <f>일위대가목록!G604</f>
        <v>0</v>
      </c>
      <c r="J515" s="8">
        <f>TRUNC(I515*D515,1)</f>
        <v>0</v>
      </c>
      <c r="K515" s="8">
        <f>TRUNC(E515+G515+I515,1)</f>
        <v>9134</v>
      </c>
      <c r="L515" s="8">
        <f>TRUNC(F515+H515+J515,1)</f>
        <v>9134</v>
      </c>
      <c r="M515" s="6" t="s">
        <v>838</v>
      </c>
      <c r="N515" s="5" t="s">
        <v>842</v>
      </c>
      <c r="O515" s="5" t="s">
        <v>839</v>
      </c>
      <c r="P515" s="5" t="s">
        <v>60</v>
      </c>
      <c r="Q515" s="5" t="s">
        <v>59</v>
      </c>
      <c r="R515" s="5" t="s">
        <v>59</v>
      </c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5" t="s">
        <v>53</v>
      </c>
      <c r="AK515" s="5" t="s">
        <v>846</v>
      </c>
    </row>
    <row r="516" spans="1:37" ht="30" customHeight="1">
      <c r="A516" s="6" t="s">
        <v>71</v>
      </c>
      <c r="B516" s="6" t="s">
        <v>53</v>
      </c>
      <c r="C516" s="6" t="s">
        <v>53</v>
      </c>
      <c r="D516" s="7"/>
      <c r="E516" s="8"/>
      <c r="F516" s="8">
        <f>TRUNC(SUMIF(N514:N515, N513, F514:F515),0)</f>
        <v>1599</v>
      </c>
      <c r="G516" s="8"/>
      <c r="H516" s="8">
        <f>TRUNC(SUMIF(N514:N515, N513, H514:H515),0)</f>
        <v>10861</v>
      </c>
      <c r="I516" s="8"/>
      <c r="J516" s="8">
        <f>TRUNC(SUMIF(N514:N515, N513, J514:J515),0)</f>
        <v>3207</v>
      </c>
      <c r="K516" s="8"/>
      <c r="L516" s="8">
        <f>F516+H516+J516</f>
        <v>15667</v>
      </c>
      <c r="M516" s="6" t="s">
        <v>53</v>
      </c>
      <c r="N516" s="5" t="s">
        <v>72</v>
      </c>
      <c r="O516" s="5" t="s">
        <v>72</v>
      </c>
      <c r="P516" s="5" t="s">
        <v>53</v>
      </c>
      <c r="Q516" s="5" t="s">
        <v>53</v>
      </c>
      <c r="R516" s="5" t="s">
        <v>53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5" t="s">
        <v>53</v>
      </c>
      <c r="AK516" s="5" t="s">
        <v>53</v>
      </c>
    </row>
    <row r="517" spans="1:37" ht="30" customHeight="1">
      <c r="A517" s="7"/>
      <c r="B517" s="7"/>
      <c r="C517" s="7"/>
      <c r="D517" s="7"/>
      <c r="E517" s="8"/>
      <c r="F517" s="8"/>
      <c r="G517" s="8"/>
      <c r="H517" s="8"/>
      <c r="I517" s="8"/>
      <c r="J517" s="8"/>
      <c r="K517" s="8"/>
      <c r="L517" s="8"/>
      <c r="M517" s="7"/>
    </row>
    <row r="518" spans="1:37" ht="30" customHeight="1">
      <c r="A518" s="16" t="s">
        <v>847</v>
      </c>
      <c r="B518" s="16"/>
      <c r="C518" s="16"/>
      <c r="D518" s="16"/>
      <c r="E518" s="17"/>
      <c r="F518" s="17"/>
      <c r="G518" s="17"/>
      <c r="H518" s="17"/>
      <c r="I518" s="17"/>
      <c r="J518" s="17"/>
      <c r="K518" s="17"/>
      <c r="L518" s="17"/>
      <c r="M518" s="16"/>
      <c r="N518" s="2" t="s">
        <v>848</v>
      </c>
    </row>
    <row r="519" spans="1:37" ht="30" customHeight="1">
      <c r="A519" s="6" t="s">
        <v>684</v>
      </c>
      <c r="B519" s="6" t="s">
        <v>708</v>
      </c>
      <c r="C519" s="6" t="s">
        <v>134</v>
      </c>
      <c r="D519" s="7">
        <v>6.3600000000000004E-2</v>
      </c>
      <c r="E519" s="8">
        <f>일위대가목록!E603</f>
        <v>28429</v>
      </c>
      <c r="F519" s="8">
        <f>TRUNC(E519*D519,1)</f>
        <v>1808</v>
      </c>
      <c r="G519" s="8">
        <f>일위대가목록!F603</f>
        <v>27168</v>
      </c>
      <c r="H519" s="8">
        <f>TRUNC(G519*D519,1)</f>
        <v>1727.8</v>
      </c>
      <c r="I519" s="8">
        <f>일위대가목록!G603</f>
        <v>55150</v>
      </c>
      <c r="J519" s="8">
        <f>TRUNC(I519*D519,1)</f>
        <v>3507.5</v>
      </c>
      <c r="K519" s="8">
        <f>TRUNC(E519+G519+I519,1)</f>
        <v>110747</v>
      </c>
      <c r="L519" s="8">
        <f>TRUNC(F519+H519+J519,1)</f>
        <v>7043.3</v>
      </c>
      <c r="M519" s="6" t="s">
        <v>709</v>
      </c>
      <c r="N519" s="5" t="s">
        <v>848</v>
      </c>
      <c r="O519" s="5" t="s">
        <v>710</v>
      </c>
      <c r="P519" s="5" t="s">
        <v>60</v>
      </c>
      <c r="Q519" s="5" t="s">
        <v>59</v>
      </c>
      <c r="R519" s="5" t="s">
        <v>59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5" t="s">
        <v>53</v>
      </c>
      <c r="AK519" s="5" t="s">
        <v>852</v>
      </c>
    </row>
    <row r="520" spans="1:37" ht="30" customHeight="1">
      <c r="A520" s="6" t="s">
        <v>689</v>
      </c>
      <c r="B520" s="6" t="s">
        <v>837</v>
      </c>
      <c r="C520" s="6" t="s">
        <v>115</v>
      </c>
      <c r="D520" s="7">
        <v>1</v>
      </c>
      <c r="E520" s="8">
        <f>일위대가목록!E604</f>
        <v>0</v>
      </c>
      <c r="F520" s="8">
        <f>TRUNC(E520*D520,1)</f>
        <v>0</v>
      </c>
      <c r="G520" s="8">
        <f>일위대가목록!F604</f>
        <v>9134</v>
      </c>
      <c r="H520" s="8">
        <f>TRUNC(G520*D520,1)</f>
        <v>9134</v>
      </c>
      <c r="I520" s="8">
        <f>일위대가목록!G604</f>
        <v>0</v>
      </c>
      <c r="J520" s="8">
        <f>TRUNC(I520*D520,1)</f>
        <v>0</v>
      </c>
      <c r="K520" s="8">
        <f>TRUNC(E520+G520+I520,1)</f>
        <v>9134</v>
      </c>
      <c r="L520" s="8">
        <f>TRUNC(F520+H520+J520,1)</f>
        <v>9134</v>
      </c>
      <c r="M520" s="6" t="s">
        <v>838</v>
      </c>
      <c r="N520" s="5" t="s">
        <v>848</v>
      </c>
      <c r="O520" s="5" t="s">
        <v>839</v>
      </c>
      <c r="P520" s="5" t="s">
        <v>60</v>
      </c>
      <c r="Q520" s="5" t="s">
        <v>59</v>
      </c>
      <c r="R520" s="5" t="s">
        <v>59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5" t="s">
        <v>53</v>
      </c>
      <c r="AK520" s="5" t="s">
        <v>853</v>
      </c>
    </row>
    <row r="521" spans="1:37" ht="30" customHeight="1">
      <c r="A521" s="6" t="s">
        <v>71</v>
      </c>
      <c r="B521" s="6" t="s">
        <v>53</v>
      </c>
      <c r="C521" s="6" t="s">
        <v>53</v>
      </c>
      <c r="D521" s="7"/>
      <c r="E521" s="8"/>
      <c r="F521" s="8">
        <f>TRUNC(SUMIF(N519:N520, N518, F519:F520),0)</f>
        <v>1808</v>
      </c>
      <c r="G521" s="8"/>
      <c r="H521" s="8">
        <f>TRUNC(SUMIF(N519:N520, N518, H519:H520),0)</f>
        <v>10861</v>
      </c>
      <c r="I521" s="8"/>
      <c r="J521" s="8">
        <f>TRUNC(SUMIF(N519:N520, N518, J519:J520),0)</f>
        <v>3507</v>
      </c>
      <c r="K521" s="8"/>
      <c r="L521" s="8">
        <f>F521+H521+J521</f>
        <v>16176</v>
      </c>
      <c r="M521" s="6" t="s">
        <v>53</v>
      </c>
      <c r="N521" s="5" t="s">
        <v>72</v>
      </c>
      <c r="O521" s="5" t="s">
        <v>72</v>
      </c>
      <c r="P521" s="5" t="s">
        <v>53</v>
      </c>
      <c r="Q521" s="5" t="s">
        <v>53</v>
      </c>
      <c r="R521" s="5" t="s">
        <v>53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5" t="s">
        <v>53</v>
      </c>
      <c r="AK521" s="5" t="s">
        <v>53</v>
      </c>
    </row>
    <row r="522" spans="1:37" ht="30" customHeight="1">
      <c r="A522" s="7"/>
      <c r="B522" s="7"/>
      <c r="C522" s="7"/>
      <c r="D522" s="7"/>
      <c r="E522" s="8"/>
      <c r="F522" s="8"/>
      <c r="G522" s="8"/>
      <c r="H522" s="8"/>
      <c r="I522" s="8"/>
      <c r="J522" s="8"/>
      <c r="K522" s="8"/>
      <c r="L522" s="8"/>
      <c r="M522" s="7"/>
    </row>
    <row r="523" spans="1:37" ht="30" customHeight="1">
      <c r="A523" s="16" t="s">
        <v>854</v>
      </c>
      <c r="B523" s="16"/>
      <c r="C523" s="16"/>
      <c r="D523" s="16"/>
      <c r="E523" s="17"/>
      <c r="F523" s="17"/>
      <c r="G523" s="17"/>
      <c r="H523" s="17"/>
      <c r="I523" s="17"/>
      <c r="J523" s="17"/>
      <c r="K523" s="17"/>
      <c r="L523" s="17"/>
      <c r="M523" s="16"/>
      <c r="N523" s="2" t="s">
        <v>855</v>
      </c>
    </row>
    <row r="524" spans="1:37" ht="30" customHeight="1">
      <c r="A524" s="6" t="s">
        <v>684</v>
      </c>
      <c r="B524" s="6" t="s">
        <v>685</v>
      </c>
      <c r="C524" s="6" t="s">
        <v>134</v>
      </c>
      <c r="D524" s="7">
        <v>5.6399999999999999E-2</v>
      </c>
      <c r="E524" s="8">
        <f>일위대가목록!E600</f>
        <v>24156</v>
      </c>
      <c r="F524" s="8">
        <f>TRUNC(E524*D524,1)</f>
        <v>1362.3</v>
      </c>
      <c r="G524" s="8">
        <f>일위대가목록!F600</f>
        <v>27168</v>
      </c>
      <c r="H524" s="8">
        <f>TRUNC(G524*D524,1)</f>
        <v>1532.2</v>
      </c>
      <c r="I524" s="8">
        <f>일위대가목록!G600</f>
        <v>36434</v>
      </c>
      <c r="J524" s="8">
        <f>TRUNC(I524*D524,1)</f>
        <v>2054.8000000000002</v>
      </c>
      <c r="K524" s="8">
        <f>TRUNC(E524+G524+I524,1)</f>
        <v>87758</v>
      </c>
      <c r="L524" s="8">
        <f>TRUNC(F524+H524+J524,1)</f>
        <v>4949.3</v>
      </c>
      <c r="M524" s="6" t="s">
        <v>686</v>
      </c>
      <c r="N524" s="5" t="s">
        <v>855</v>
      </c>
      <c r="O524" s="5" t="s">
        <v>687</v>
      </c>
      <c r="P524" s="5" t="s">
        <v>60</v>
      </c>
      <c r="Q524" s="5" t="s">
        <v>59</v>
      </c>
      <c r="R524" s="5" t="s">
        <v>59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5" t="s">
        <v>53</v>
      </c>
      <c r="AK524" s="5" t="s">
        <v>858</v>
      </c>
    </row>
    <row r="525" spans="1:37" ht="30" customHeight="1">
      <c r="A525" s="6" t="s">
        <v>689</v>
      </c>
      <c r="B525" s="6" t="s">
        <v>837</v>
      </c>
      <c r="C525" s="6" t="s">
        <v>115</v>
      </c>
      <c r="D525" s="7">
        <v>1</v>
      </c>
      <c r="E525" s="8">
        <f>일위대가목록!E604</f>
        <v>0</v>
      </c>
      <c r="F525" s="8">
        <f>TRUNC(E525*D525,1)</f>
        <v>0</v>
      </c>
      <c r="G525" s="8">
        <f>일위대가목록!F604</f>
        <v>9134</v>
      </c>
      <c r="H525" s="8">
        <f>TRUNC(G525*D525,1)</f>
        <v>9134</v>
      </c>
      <c r="I525" s="8">
        <f>일위대가목록!G604</f>
        <v>0</v>
      </c>
      <c r="J525" s="8">
        <f>TRUNC(I525*D525,1)</f>
        <v>0</v>
      </c>
      <c r="K525" s="8">
        <f>TRUNC(E525+G525+I525,1)</f>
        <v>9134</v>
      </c>
      <c r="L525" s="8">
        <f>TRUNC(F525+H525+J525,1)</f>
        <v>9134</v>
      </c>
      <c r="M525" s="6" t="s">
        <v>838</v>
      </c>
      <c r="N525" s="5" t="s">
        <v>855</v>
      </c>
      <c r="O525" s="5" t="s">
        <v>839</v>
      </c>
      <c r="P525" s="5" t="s">
        <v>60</v>
      </c>
      <c r="Q525" s="5" t="s">
        <v>59</v>
      </c>
      <c r="R525" s="5" t="s">
        <v>59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5" t="s">
        <v>53</v>
      </c>
      <c r="AK525" s="5" t="s">
        <v>859</v>
      </c>
    </row>
    <row r="526" spans="1:37" ht="30" customHeight="1">
      <c r="A526" s="6" t="s">
        <v>71</v>
      </c>
      <c r="B526" s="6" t="s">
        <v>53</v>
      </c>
      <c r="C526" s="6" t="s">
        <v>53</v>
      </c>
      <c r="D526" s="7"/>
      <c r="E526" s="8"/>
      <c r="F526" s="8">
        <f>TRUNC(SUMIF(N524:N525, N523, F524:F525),0)</f>
        <v>1362</v>
      </c>
      <c r="G526" s="8"/>
      <c r="H526" s="8">
        <f>TRUNC(SUMIF(N524:N525, N523, H524:H525),0)</f>
        <v>10666</v>
      </c>
      <c r="I526" s="8"/>
      <c r="J526" s="8">
        <f>TRUNC(SUMIF(N524:N525, N523, J524:J525),0)</f>
        <v>2054</v>
      </c>
      <c r="K526" s="8"/>
      <c r="L526" s="8">
        <f>F526+H526+J526</f>
        <v>14082</v>
      </c>
      <c r="M526" s="6" t="s">
        <v>53</v>
      </c>
      <c r="N526" s="5" t="s">
        <v>72</v>
      </c>
      <c r="O526" s="5" t="s">
        <v>72</v>
      </c>
      <c r="P526" s="5" t="s">
        <v>53</v>
      </c>
      <c r="Q526" s="5" t="s">
        <v>53</v>
      </c>
      <c r="R526" s="5" t="s">
        <v>53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5" t="s">
        <v>53</v>
      </c>
      <c r="AK526" s="5" t="s">
        <v>53</v>
      </c>
    </row>
    <row r="527" spans="1:37" ht="30" customHeight="1">
      <c r="A527" s="7"/>
      <c r="B527" s="7"/>
      <c r="C527" s="7"/>
      <c r="D527" s="7"/>
      <c r="E527" s="8"/>
      <c r="F527" s="8"/>
      <c r="G527" s="8"/>
      <c r="H527" s="8"/>
      <c r="I527" s="8"/>
      <c r="J527" s="8"/>
      <c r="K527" s="8"/>
      <c r="L527" s="8"/>
      <c r="M527" s="7"/>
    </row>
    <row r="528" spans="1:37" ht="30" customHeight="1">
      <c r="A528" s="16" t="s">
        <v>860</v>
      </c>
      <c r="B528" s="16"/>
      <c r="C528" s="16"/>
      <c r="D528" s="16"/>
      <c r="E528" s="17"/>
      <c r="F528" s="17"/>
      <c r="G528" s="17"/>
      <c r="H528" s="17"/>
      <c r="I528" s="17"/>
      <c r="J528" s="17"/>
      <c r="K528" s="17"/>
      <c r="L528" s="17"/>
      <c r="M528" s="16"/>
      <c r="N528" s="2" t="s">
        <v>861</v>
      </c>
    </row>
    <row r="529" spans="1:37" ht="30" customHeight="1">
      <c r="A529" s="6" t="s">
        <v>684</v>
      </c>
      <c r="B529" s="6" t="s">
        <v>698</v>
      </c>
      <c r="C529" s="6" t="s">
        <v>134</v>
      </c>
      <c r="D529" s="7">
        <v>5.6399999999999999E-2</v>
      </c>
      <c r="E529" s="8">
        <f>일위대가목록!E602</f>
        <v>25142</v>
      </c>
      <c r="F529" s="8">
        <f>TRUNC(E529*D529,1)</f>
        <v>1418</v>
      </c>
      <c r="G529" s="8">
        <f>일위대가목록!F602</f>
        <v>27168</v>
      </c>
      <c r="H529" s="8">
        <f>TRUNC(G529*D529,1)</f>
        <v>1532.2</v>
      </c>
      <c r="I529" s="8">
        <f>일위대가목록!G602</f>
        <v>50428</v>
      </c>
      <c r="J529" s="8">
        <f>TRUNC(I529*D529,1)</f>
        <v>2844.1</v>
      </c>
      <c r="K529" s="8">
        <f>TRUNC(E529+G529+I529,1)</f>
        <v>102738</v>
      </c>
      <c r="L529" s="8">
        <f>TRUNC(F529+H529+J529,1)</f>
        <v>5794.3</v>
      </c>
      <c r="M529" s="6" t="s">
        <v>699</v>
      </c>
      <c r="N529" s="5" t="s">
        <v>861</v>
      </c>
      <c r="O529" s="5" t="s">
        <v>700</v>
      </c>
      <c r="P529" s="5" t="s">
        <v>60</v>
      </c>
      <c r="Q529" s="5" t="s">
        <v>59</v>
      </c>
      <c r="R529" s="5" t="s">
        <v>59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5" t="s">
        <v>53</v>
      </c>
      <c r="AK529" s="5" t="s">
        <v>863</v>
      </c>
    </row>
    <row r="530" spans="1:37" ht="30" customHeight="1">
      <c r="A530" s="6" t="s">
        <v>689</v>
      </c>
      <c r="B530" s="6" t="s">
        <v>837</v>
      </c>
      <c r="C530" s="6" t="s">
        <v>115</v>
      </c>
      <c r="D530" s="7">
        <v>1</v>
      </c>
      <c r="E530" s="8">
        <f>일위대가목록!E604</f>
        <v>0</v>
      </c>
      <c r="F530" s="8">
        <f>TRUNC(E530*D530,1)</f>
        <v>0</v>
      </c>
      <c r="G530" s="8">
        <f>일위대가목록!F604</f>
        <v>9134</v>
      </c>
      <c r="H530" s="8">
        <f>TRUNC(G530*D530,1)</f>
        <v>9134</v>
      </c>
      <c r="I530" s="8">
        <f>일위대가목록!G604</f>
        <v>0</v>
      </c>
      <c r="J530" s="8">
        <f>TRUNC(I530*D530,1)</f>
        <v>0</v>
      </c>
      <c r="K530" s="8">
        <f>TRUNC(E530+G530+I530,1)</f>
        <v>9134</v>
      </c>
      <c r="L530" s="8">
        <f>TRUNC(F530+H530+J530,1)</f>
        <v>9134</v>
      </c>
      <c r="M530" s="6" t="s">
        <v>838</v>
      </c>
      <c r="N530" s="5" t="s">
        <v>861</v>
      </c>
      <c r="O530" s="5" t="s">
        <v>839</v>
      </c>
      <c r="P530" s="5" t="s">
        <v>60</v>
      </c>
      <c r="Q530" s="5" t="s">
        <v>59</v>
      </c>
      <c r="R530" s="5" t="s">
        <v>59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5" t="s">
        <v>53</v>
      </c>
      <c r="AK530" s="5" t="s">
        <v>864</v>
      </c>
    </row>
    <row r="531" spans="1:37" ht="30" customHeight="1">
      <c r="A531" s="6" t="s">
        <v>71</v>
      </c>
      <c r="B531" s="6" t="s">
        <v>53</v>
      </c>
      <c r="C531" s="6" t="s">
        <v>53</v>
      </c>
      <c r="D531" s="7"/>
      <c r="E531" s="8"/>
      <c r="F531" s="8">
        <f>TRUNC(SUMIF(N529:N530, N528, F529:F530),0)</f>
        <v>1418</v>
      </c>
      <c r="G531" s="8"/>
      <c r="H531" s="8">
        <f>TRUNC(SUMIF(N529:N530, N528, H529:H530),0)</f>
        <v>10666</v>
      </c>
      <c r="I531" s="8"/>
      <c r="J531" s="8">
        <f>TRUNC(SUMIF(N529:N530, N528, J529:J530),0)</f>
        <v>2844</v>
      </c>
      <c r="K531" s="8"/>
      <c r="L531" s="8">
        <f>F531+H531+J531</f>
        <v>14928</v>
      </c>
      <c r="M531" s="6" t="s">
        <v>53</v>
      </c>
      <c r="N531" s="5" t="s">
        <v>72</v>
      </c>
      <c r="O531" s="5" t="s">
        <v>72</v>
      </c>
      <c r="P531" s="5" t="s">
        <v>53</v>
      </c>
      <c r="Q531" s="5" t="s">
        <v>53</v>
      </c>
      <c r="R531" s="5" t="s">
        <v>53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5" t="s">
        <v>53</v>
      </c>
      <c r="AK531" s="5" t="s">
        <v>53</v>
      </c>
    </row>
    <row r="532" spans="1:37" ht="30" customHeight="1">
      <c r="A532" s="7"/>
      <c r="B532" s="7"/>
      <c r="C532" s="7"/>
      <c r="D532" s="7"/>
      <c r="E532" s="8"/>
      <c r="F532" s="8"/>
      <c r="G532" s="8"/>
      <c r="H532" s="8"/>
      <c r="I532" s="8"/>
      <c r="J532" s="8"/>
      <c r="K532" s="8"/>
      <c r="L532" s="8"/>
      <c r="M532" s="7"/>
    </row>
    <row r="533" spans="1:37" ht="30" customHeight="1">
      <c r="A533" s="16" t="s">
        <v>865</v>
      </c>
      <c r="B533" s="16"/>
      <c r="C533" s="16"/>
      <c r="D533" s="16"/>
      <c r="E533" s="17"/>
      <c r="F533" s="17"/>
      <c r="G533" s="17"/>
      <c r="H533" s="17"/>
      <c r="I533" s="17"/>
      <c r="J533" s="17"/>
      <c r="K533" s="17"/>
      <c r="L533" s="17"/>
      <c r="M533" s="16"/>
      <c r="N533" s="2" t="s">
        <v>866</v>
      </c>
    </row>
    <row r="534" spans="1:37" ht="30" customHeight="1">
      <c r="A534" s="6" t="s">
        <v>684</v>
      </c>
      <c r="B534" s="6" t="s">
        <v>708</v>
      </c>
      <c r="C534" s="6" t="s">
        <v>134</v>
      </c>
      <c r="D534" s="7">
        <v>5.6399999999999999E-2</v>
      </c>
      <c r="E534" s="8">
        <f>일위대가목록!E603</f>
        <v>28429</v>
      </c>
      <c r="F534" s="8">
        <f>TRUNC(E534*D534,1)</f>
        <v>1603.3</v>
      </c>
      <c r="G534" s="8">
        <f>일위대가목록!F603</f>
        <v>27168</v>
      </c>
      <c r="H534" s="8">
        <f>TRUNC(G534*D534,1)</f>
        <v>1532.2</v>
      </c>
      <c r="I534" s="8">
        <f>일위대가목록!G603</f>
        <v>55150</v>
      </c>
      <c r="J534" s="8">
        <f>TRUNC(I534*D534,1)</f>
        <v>3110.4</v>
      </c>
      <c r="K534" s="8">
        <f>TRUNC(E534+G534+I534,1)</f>
        <v>110747</v>
      </c>
      <c r="L534" s="8">
        <f>TRUNC(F534+H534+J534,1)</f>
        <v>6245.9</v>
      </c>
      <c r="M534" s="6" t="s">
        <v>709</v>
      </c>
      <c r="N534" s="5" t="s">
        <v>866</v>
      </c>
      <c r="O534" s="5" t="s">
        <v>710</v>
      </c>
      <c r="P534" s="5" t="s">
        <v>60</v>
      </c>
      <c r="Q534" s="5" t="s">
        <v>59</v>
      </c>
      <c r="R534" s="5" t="s">
        <v>59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5" t="s">
        <v>53</v>
      </c>
      <c r="AK534" s="5" t="s">
        <v>869</v>
      </c>
    </row>
    <row r="535" spans="1:37" ht="30" customHeight="1">
      <c r="A535" s="6" t="s">
        <v>689</v>
      </c>
      <c r="B535" s="6" t="s">
        <v>837</v>
      </c>
      <c r="C535" s="6" t="s">
        <v>115</v>
      </c>
      <c r="D535" s="7">
        <v>1</v>
      </c>
      <c r="E535" s="8">
        <f>일위대가목록!E604</f>
        <v>0</v>
      </c>
      <c r="F535" s="8">
        <f>TRUNC(E535*D535,1)</f>
        <v>0</v>
      </c>
      <c r="G535" s="8">
        <f>일위대가목록!F604</f>
        <v>9134</v>
      </c>
      <c r="H535" s="8">
        <f>TRUNC(G535*D535,1)</f>
        <v>9134</v>
      </c>
      <c r="I535" s="8">
        <f>일위대가목록!G604</f>
        <v>0</v>
      </c>
      <c r="J535" s="8">
        <f>TRUNC(I535*D535,1)</f>
        <v>0</v>
      </c>
      <c r="K535" s="8">
        <f>TRUNC(E535+G535+I535,1)</f>
        <v>9134</v>
      </c>
      <c r="L535" s="8">
        <f>TRUNC(F535+H535+J535,1)</f>
        <v>9134</v>
      </c>
      <c r="M535" s="6" t="s">
        <v>838</v>
      </c>
      <c r="N535" s="5" t="s">
        <v>866</v>
      </c>
      <c r="O535" s="5" t="s">
        <v>839</v>
      </c>
      <c r="P535" s="5" t="s">
        <v>60</v>
      </c>
      <c r="Q535" s="5" t="s">
        <v>59</v>
      </c>
      <c r="R535" s="5" t="s">
        <v>59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5" t="s">
        <v>53</v>
      </c>
      <c r="AK535" s="5" t="s">
        <v>870</v>
      </c>
    </row>
    <row r="536" spans="1:37" ht="30" customHeight="1">
      <c r="A536" s="6" t="s">
        <v>71</v>
      </c>
      <c r="B536" s="6" t="s">
        <v>53</v>
      </c>
      <c r="C536" s="6" t="s">
        <v>53</v>
      </c>
      <c r="D536" s="7"/>
      <c r="E536" s="8"/>
      <c r="F536" s="8">
        <f>TRUNC(SUMIF(N534:N535, N533, F534:F535),0)</f>
        <v>1603</v>
      </c>
      <c r="G536" s="8"/>
      <c r="H536" s="8">
        <f>TRUNC(SUMIF(N534:N535, N533, H534:H535),0)</f>
        <v>10666</v>
      </c>
      <c r="I536" s="8"/>
      <c r="J536" s="8">
        <f>TRUNC(SUMIF(N534:N535, N533, J534:J535),0)</f>
        <v>3110</v>
      </c>
      <c r="K536" s="8"/>
      <c r="L536" s="8">
        <f>F536+H536+J536</f>
        <v>15379</v>
      </c>
      <c r="M536" s="6" t="s">
        <v>53</v>
      </c>
      <c r="N536" s="5" t="s">
        <v>72</v>
      </c>
      <c r="O536" s="5" t="s">
        <v>72</v>
      </c>
      <c r="P536" s="5" t="s">
        <v>53</v>
      </c>
      <c r="Q536" s="5" t="s">
        <v>53</v>
      </c>
      <c r="R536" s="5" t="s">
        <v>53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5" t="s">
        <v>53</v>
      </c>
      <c r="AK536" s="5" t="s">
        <v>53</v>
      </c>
    </row>
    <row r="537" spans="1:37" ht="30" customHeight="1">
      <c r="A537" s="7"/>
      <c r="B537" s="7"/>
      <c r="C537" s="7"/>
      <c r="D537" s="7"/>
      <c r="E537" s="8"/>
      <c r="F537" s="8"/>
      <c r="G537" s="8"/>
      <c r="H537" s="8"/>
      <c r="I537" s="8"/>
      <c r="J537" s="8"/>
      <c r="K537" s="8"/>
      <c r="L537" s="8"/>
      <c r="M537" s="7"/>
    </row>
    <row r="538" spans="1:37" ht="30" customHeight="1">
      <c r="A538" s="16" t="s">
        <v>871</v>
      </c>
      <c r="B538" s="16"/>
      <c r="C538" s="16"/>
      <c r="D538" s="16"/>
      <c r="E538" s="17"/>
      <c r="F538" s="17"/>
      <c r="G538" s="17"/>
      <c r="H538" s="17"/>
      <c r="I538" s="17"/>
      <c r="J538" s="17"/>
      <c r="K538" s="17"/>
      <c r="L538" s="17"/>
      <c r="M538" s="16"/>
      <c r="N538" s="2" t="s">
        <v>872</v>
      </c>
    </row>
    <row r="539" spans="1:37" ht="30" customHeight="1">
      <c r="A539" s="6" t="s">
        <v>684</v>
      </c>
      <c r="B539" s="6" t="s">
        <v>685</v>
      </c>
      <c r="C539" s="6" t="s">
        <v>134</v>
      </c>
      <c r="D539" s="7">
        <v>4.5199999999999997E-2</v>
      </c>
      <c r="E539" s="8">
        <f>일위대가목록!E600</f>
        <v>24156</v>
      </c>
      <c r="F539" s="8">
        <f>TRUNC(E539*D539,1)</f>
        <v>1091.8</v>
      </c>
      <c r="G539" s="8">
        <f>일위대가목록!F600</f>
        <v>27168</v>
      </c>
      <c r="H539" s="8">
        <f>TRUNC(G539*D539,1)</f>
        <v>1227.9000000000001</v>
      </c>
      <c r="I539" s="8">
        <f>일위대가목록!G600</f>
        <v>36434</v>
      </c>
      <c r="J539" s="8">
        <f>TRUNC(I539*D539,1)</f>
        <v>1646.8</v>
      </c>
      <c r="K539" s="8">
        <f>TRUNC(E539+G539+I539,1)</f>
        <v>87758</v>
      </c>
      <c r="L539" s="8">
        <f>TRUNC(F539+H539+J539,1)</f>
        <v>3966.5</v>
      </c>
      <c r="M539" s="6" t="s">
        <v>686</v>
      </c>
      <c r="N539" s="5" t="s">
        <v>872</v>
      </c>
      <c r="O539" s="5" t="s">
        <v>687</v>
      </c>
      <c r="P539" s="5" t="s">
        <v>60</v>
      </c>
      <c r="Q539" s="5" t="s">
        <v>59</v>
      </c>
      <c r="R539" s="5" t="s">
        <v>59</v>
      </c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5" t="s">
        <v>53</v>
      </c>
      <c r="AK539" s="5" t="s">
        <v>875</v>
      </c>
    </row>
    <row r="540" spans="1:37" ht="30" customHeight="1">
      <c r="A540" s="6" t="s">
        <v>689</v>
      </c>
      <c r="B540" s="6" t="s">
        <v>837</v>
      </c>
      <c r="C540" s="6" t="s">
        <v>115</v>
      </c>
      <c r="D540" s="7">
        <v>1</v>
      </c>
      <c r="E540" s="8">
        <f>일위대가목록!E604</f>
        <v>0</v>
      </c>
      <c r="F540" s="8">
        <f>TRUNC(E540*D540,1)</f>
        <v>0</v>
      </c>
      <c r="G540" s="8">
        <f>일위대가목록!F604</f>
        <v>9134</v>
      </c>
      <c r="H540" s="8">
        <f>TRUNC(G540*D540,1)</f>
        <v>9134</v>
      </c>
      <c r="I540" s="8">
        <f>일위대가목록!G604</f>
        <v>0</v>
      </c>
      <c r="J540" s="8">
        <f>TRUNC(I540*D540,1)</f>
        <v>0</v>
      </c>
      <c r="K540" s="8">
        <f>TRUNC(E540+G540+I540,1)</f>
        <v>9134</v>
      </c>
      <c r="L540" s="8">
        <f>TRUNC(F540+H540+J540,1)</f>
        <v>9134</v>
      </c>
      <c r="M540" s="6" t="s">
        <v>838</v>
      </c>
      <c r="N540" s="5" t="s">
        <v>872</v>
      </c>
      <c r="O540" s="5" t="s">
        <v>839</v>
      </c>
      <c r="P540" s="5" t="s">
        <v>60</v>
      </c>
      <c r="Q540" s="5" t="s">
        <v>59</v>
      </c>
      <c r="R540" s="5" t="s">
        <v>59</v>
      </c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5" t="s">
        <v>53</v>
      </c>
      <c r="AK540" s="5" t="s">
        <v>876</v>
      </c>
    </row>
    <row r="541" spans="1:37" ht="30" customHeight="1">
      <c r="A541" s="6" t="s">
        <v>71</v>
      </c>
      <c r="B541" s="6" t="s">
        <v>53</v>
      </c>
      <c r="C541" s="6" t="s">
        <v>53</v>
      </c>
      <c r="D541" s="7"/>
      <c r="E541" s="8"/>
      <c r="F541" s="8">
        <f>TRUNC(SUMIF(N539:N540, N538, F539:F540),0)</f>
        <v>1091</v>
      </c>
      <c r="G541" s="8"/>
      <c r="H541" s="8">
        <f>TRUNC(SUMIF(N539:N540, N538, H539:H540),0)</f>
        <v>10361</v>
      </c>
      <c r="I541" s="8"/>
      <c r="J541" s="8">
        <f>TRUNC(SUMIF(N539:N540, N538, J539:J540),0)</f>
        <v>1646</v>
      </c>
      <c r="K541" s="8"/>
      <c r="L541" s="8">
        <f>F541+H541+J541</f>
        <v>13098</v>
      </c>
      <c r="M541" s="6" t="s">
        <v>53</v>
      </c>
      <c r="N541" s="5" t="s">
        <v>72</v>
      </c>
      <c r="O541" s="5" t="s">
        <v>72</v>
      </c>
      <c r="P541" s="5" t="s">
        <v>53</v>
      </c>
      <c r="Q541" s="5" t="s">
        <v>53</v>
      </c>
      <c r="R541" s="5" t="s">
        <v>53</v>
      </c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5" t="s">
        <v>53</v>
      </c>
      <c r="AK541" s="5" t="s">
        <v>53</v>
      </c>
    </row>
    <row r="542" spans="1:37" ht="30" customHeight="1">
      <c r="A542" s="7"/>
      <c r="B542" s="7"/>
      <c r="C542" s="7"/>
      <c r="D542" s="7"/>
      <c r="E542" s="8"/>
      <c r="F542" s="8"/>
      <c r="G542" s="8"/>
      <c r="H542" s="8"/>
      <c r="I542" s="8"/>
      <c r="J542" s="8"/>
      <c r="K542" s="8"/>
      <c r="L542" s="8"/>
      <c r="M542" s="7"/>
    </row>
    <row r="543" spans="1:37" ht="30" customHeight="1">
      <c r="A543" s="16" t="s">
        <v>877</v>
      </c>
      <c r="B543" s="16"/>
      <c r="C543" s="16"/>
      <c r="D543" s="16"/>
      <c r="E543" s="17"/>
      <c r="F543" s="17"/>
      <c r="G543" s="17"/>
      <c r="H543" s="17"/>
      <c r="I543" s="17"/>
      <c r="J543" s="17"/>
      <c r="K543" s="17"/>
      <c r="L543" s="17"/>
      <c r="M543" s="16"/>
      <c r="N543" s="2" t="s">
        <v>878</v>
      </c>
    </row>
    <row r="544" spans="1:37" ht="30" customHeight="1">
      <c r="A544" s="6" t="s">
        <v>684</v>
      </c>
      <c r="B544" s="6" t="s">
        <v>698</v>
      </c>
      <c r="C544" s="6" t="s">
        <v>134</v>
      </c>
      <c r="D544" s="7">
        <v>4.5199999999999997E-2</v>
      </c>
      <c r="E544" s="8">
        <f>일위대가목록!E602</f>
        <v>25142</v>
      </c>
      <c r="F544" s="8">
        <f>TRUNC(E544*D544,1)</f>
        <v>1136.4000000000001</v>
      </c>
      <c r="G544" s="8">
        <f>일위대가목록!F602</f>
        <v>27168</v>
      </c>
      <c r="H544" s="8">
        <f>TRUNC(G544*D544,1)</f>
        <v>1227.9000000000001</v>
      </c>
      <c r="I544" s="8">
        <f>일위대가목록!G602</f>
        <v>50428</v>
      </c>
      <c r="J544" s="8">
        <f>TRUNC(I544*D544,1)</f>
        <v>2279.3000000000002</v>
      </c>
      <c r="K544" s="8">
        <f>TRUNC(E544+G544+I544,1)</f>
        <v>102738</v>
      </c>
      <c r="L544" s="8">
        <f>TRUNC(F544+H544+J544,1)</f>
        <v>4643.6000000000004</v>
      </c>
      <c r="M544" s="6" t="s">
        <v>699</v>
      </c>
      <c r="N544" s="5" t="s">
        <v>878</v>
      </c>
      <c r="O544" s="5" t="s">
        <v>700</v>
      </c>
      <c r="P544" s="5" t="s">
        <v>60</v>
      </c>
      <c r="Q544" s="5" t="s">
        <v>59</v>
      </c>
      <c r="R544" s="5" t="s">
        <v>59</v>
      </c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5" t="s">
        <v>53</v>
      </c>
      <c r="AK544" s="5" t="s">
        <v>880</v>
      </c>
    </row>
    <row r="545" spans="1:37" ht="30" customHeight="1">
      <c r="A545" s="6" t="s">
        <v>689</v>
      </c>
      <c r="B545" s="6" t="s">
        <v>837</v>
      </c>
      <c r="C545" s="6" t="s">
        <v>115</v>
      </c>
      <c r="D545" s="7">
        <v>1</v>
      </c>
      <c r="E545" s="8">
        <f>일위대가목록!E604</f>
        <v>0</v>
      </c>
      <c r="F545" s="8">
        <f>TRUNC(E545*D545,1)</f>
        <v>0</v>
      </c>
      <c r="G545" s="8">
        <f>일위대가목록!F604</f>
        <v>9134</v>
      </c>
      <c r="H545" s="8">
        <f>TRUNC(G545*D545,1)</f>
        <v>9134</v>
      </c>
      <c r="I545" s="8">
        <f>일위대가목록!G604</f>
        <v>0</v>
      </c>
      <c r="J545" s="8">
        <f>TRUNC(I545*D545,1)</f>
        <v>0</v>
      </c>
      <c r="K545" s="8">
        <f>TRUNC(E545+G545+I545,1)</f>
        <v>9134</v>
      </c>
      <c r="L545" s="8">
        <f>TRUNC(F545+H545+J545,1)</f>
        <v>9134</v>
      </c>
      <c r="M545" s="6" t="s">
        <v>838</v>
      </c>
      <c r="N545" s="5" t="s">
        <v>878</v>
      </c>
      <c r="O545" s="5" t="s">
        <v>839</v>
      </c>
      <c r="P545" s="5" t="s">
        <v>60</v>
      </c>
      <c r="Q545" s="5" t="s">
        <v>59</v>
      </c>
      <c r="R545" s="5" t="s">
        <v>59</v>
      </c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5" t="s">
        <v>53</v>
      </c>
      <c r="AK545" s="5" t="s">
        <v>881</v>
      </c>
    </row>
    <row r="546" spans="1:37" ht="30" customHeight="1">
      <c r="A546" s="6" t="s">
        <v>71</v>
      </c>
      <c r="B546" s="6" t="s">
        <v>53</v>
      </c>
      <c r="C546" s="6" t="s">
        <v>53</v>
      </c>
      <c r="D546" s="7"/>
      <c r="E546" s="8"/>
      <c r="F546" s="8">
        <f>TRUNC(SUMIF(N544:N545, N543, F544:F545),0)</f>
        <v>1136</v>
      </c>
      <c r="G546" s="8"/>
      <c r="H546" s="8">
        <f>TRUNC(SUMIF(N544:N545, N543, H544:H545),0)</f>
        <v>10361</v>
      </c>
      <c r="I546" s="8"/>
      <c r="J546" s="8">
        <f>TRUNC(SUMIF(N544:N545, N543, J544:J545),0)</f>
        <v>2279</v>
      </c>
      <c r="K546" s="8"/>
      <c r="L546" s="8">
        <f>F546+H546+J546</f>
        <v>13776</v>
      </c>
      <c r="M546" s="6" t="s">
        <v>53</v>
      </c>
      <c r="N546" s="5" t="s">
        <v>72</v>
      </c>
      <c r="O546" s="5" t="s">
        <v>72</v>
      </c>
      <c r="P546" s="5" t="s">
        <v>53</v>
      </c>
      <c r="Q546" s="5" t="s">
        <v>53</v>
      </c>
      <c r="R546" s="5" t="s">
        <v>53</v>
      </c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5" t="s">
        <v>53</v>
      </c>
      <c r="AK546" s="5" t="s">
        <v>53</v>
      </c>
    </row>
    <row r="547" spans="1:37" ht="30" customHeight="1">
      <c r="A547" s="7"/>
      <c r="B547" s="7"/>
      <c r="C547" s="7"/>
      <c r="D547" s="7"/>
      <c r="E547" s="8"/>
      <c r="F547" s="8"/>
      <c r="G547" s="8"/>
      <c r="H547" s="8"/>
      <c r="I547" s="8"/>
      <c r="J547" s="8"/>
      <c r="K547" s="8"/>
      <c r="L547" s="8"/>
      <c r="M547" s="7"/>
    </row>
    <row r="548" spans="1:37" ht="30" customHeight="1">
      <c r="A548" s="16" t="s">
        <v>882</v>
      </c>
      <c r="B548" s="16"/>
      <c r="C548" s="16"/>
      <c r="D548" s="16"/>
      <c r="E548" s="17"/>
      <c r="F548" s="17"/>
      <c r="G548" s="17"/>
      <c r="H548" s="17"/>
      <c r="I548" s="17"/>
      <c r="J548" s="17"/>
      <c r="K548" s="17"/>
      <c r="L548" s="17"/>
      <c r="M548" s="16"/>
      <c r="N548" s="2" t="s">
        <v>883</v>
      </c>
    </row>
    <row r="549" spans="1:37" ht="30" customHeight="1">
      <c r="A549" s="6" t="s">
        <v>684</v>
      </c>
      <c r="B549" s="6" t="s">
        <v>708</v>
      </c>
      <c r="C549" s="6" t="s">
        <v>134</v>
      </c>
      <c r="D549" s="7">
        <v>4.5199999999999997E-2</v>
      </c>
      <c r="E549" s="8">
        <f>일위대가목록!E603</f>
        <v>28429</v>
      </c>
      <c r="F549" s="8">
        <f>TRUNC(E549*D549,1)</f>
        <v>1284.9000000000001</v>
      </c>
      <c r="G549" s="8">
        <f>일위대가목록!F603</f>
        <v>27168</v>
      </c>
      <c r="H549" s="8">
        <f>TRUNC(G549*D549,1)</f>
        <v>1227.9000000000001</v>
      </c>
      <c r="I549" s="8">
        <f>일위대가목록!G603</f>
        <v>55150</v>
      </c>
      <c r="J549" s="8">
        <f>TRUNC(I549*D549,1)</f>
        <v>2492.6999999999998</v>
      </c>
      <c r="K549" s="8">
        <f>TRUNC(E549+G549+I549,1)</f>
        <v>110747</v>
      </c>
      <c r="L549" s="8">
        <f>TRUNC(F549+H549+J549,1)</f>
        <v>5005.5</v>
      </c>
      <c r="M549" s="6" t="s">
        <v>709</v>
      </c>
      <c r="N549" s="5" t="s">
        <v>883</v>
      </c>
      <c r="O549" s="5" t="s">
        <v>710</v>
      </c>
      <c r="P549" s="5" t="s">
        <v>60</v>
      </c>
      <c r="Q549" s="5" t="s">
        <v>59</v>
      </c>
      <c r="R549" s="5" t="s">
        <v>59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5" t="s">
        <v>53</v>
      </c>
      <c r="AK549" s="5" t="s">
        <v>886</v>
      </c>
    </row>
    <row r="550" spans="1:37" ht="30" customHeight="1">
      <c r="A550" s="6" t="s">
        <v>689</v>
      </c>
      <c r="B550" s="6" t="s">
        <v>837</v>
      </c>
      <c r="C550" s="6" t="s">
        <v>115</v>
      </c>
      <c r="D550" s="7">
        <v>1</v>
      </c>
      <c r="E550" s="8">
        <f>일위대가목록!E604</f>
        <v>0</v>
      </c>
      <c r="F550" s="8">
        <f>TRUNC(E550*D550,1)</f>
        <v>0</v>
      </c>
      <c r="G550" s="8">
        <f>일위대가목록!F604</f>
        <v>9134</v>
      </c>
      <c r="H550" s="8">
        <f>TRUNC(G550*D550,1)</f>
        <v>9134</v>
      </c>
      <c r="I550" s="8">
        <f>일위대가목록!G604</f>
        <v>0</v>
      </c>
      <c r="J550" s="8">
        <f>TRUNC(I550*D550,1)</f>
        <v>0</v>
      </c>
      <c r="K550" s="8">
        <f>TRUNC(E550+G550+I550,1)</f>
        <v>9134</v>
      </c>
      <c r="L550" s="8">
        <f>TRUNC(F550+H550+J550,1)</f>
        <v>9134</v>
      </c>
      <c r="M550" s="6" t="s">
        <v>838</v>
      </c>
      <c r="N550" s="5" t="s">
        <v>883</v>
      </c>
      <c r="O550" s="5" t="s">
        <v>839</v>
      </c>
      <c r="P550" s="5" t="s">
        <v>60</v>
      </c>
      <c r="Q550" s="5" t="s">
        <v>59</v>
      </c>
      <c r="R550" s="5" t="s">
        <v>59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5" t="s">
        <v>53</v>
      </c>
      <c r="AK550" s="5" t="s">
        <v>887</v>
      </c>
    </row>
    <row r="551" spans="1:37" ht="30" customHeight="1">
      <c r="A551" s="6" t="s">
        <v>71</v>
      </c>
      <c r="B551" s="6" t="s">
        <v>53</v>
      </c>
      <c r="C551" s="6" t="s">
        <v>53</v>
      </c>
      <c r="D551" s="7"/>
      <c r="E551" s="8"/>
      <c r="F551" s="8">
        <f>TRUNC(SUMIF(N549:N550, N548, F549:F550),0)</f>
        <v>1284</v>
      </c>
      <c r="G551" s="8"/>
      <c r="H551" s="8">
        <f>TRUNC(SUMIF(N549:N550, N548, H549:H550),0)</f>
        <v>10361</v>
      </c>
      <c r="I551" s="8"/>
      <c r="J551" s="8">
        <f>TRUNC(SUMIF(N549:N550, N548, J549:J550),0)</f>
        <v>2492</v>
      </c>
      <c r="K551" s="8"/>
      <c r="L551" s="8">
        <f>F551+H551+J551</f>
        <v>14137</v>
      </c>
      <c r="M551" s="6" t="s">
        <v>53</v>
      </c>
      <c r="N551" s="5" t="s">
        <v>72</v>
      </c>
      <c r="O551" s="5" t="s">
        <v>72</v>
      </c>
      <c r="P551" s="5" t="s">
        <v>53</v>
      </c>
      <c r="Q551" s="5" t="s">
        <v>53</v>
      </c>
      <c r="R551" s="5" t="s">
        <v>53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5" t="s">
        <v>53</v>
      </c>
      <c r="AK551" s="5" t="s">
        <v>53</v>
      </c>
    </row>
    <row r="552" spans="1:37" ht="30" customHeight="1">
      <c r="A552" s="7"/>
      <c r="B552" s="7"/>
      <c r="C552" s="7"/>
      <c r="D552" s="7"/>
      <c r="E552" s="8"/>
      <c r="F552" s="8"/>
      <c r="G552" s="8"/>
      <c r="H552" s="8"/>
      <c r="I552" s="8"/>
      <c r="J552" s="8"/>
      <c r="K552" s="8"/>
      <c r="L552" s="8"/>
      <c r="M552" s="7"/>
    </row>
    <row r="553" spans="1:37" ht="30" customHeight="1">
      <c r="A553" s="16" t="s">
        <v>888</v>
      </c>
      <c r="B553" s="16"/>
      <c r="C553" s="16"/>
      <c r="D553" s="16"/>
      <c r="E553" s="17"/>
      <c r="F553" s="17"/>
      <c r="G553" s="17"/>
      <c r="H553" s="17"/>
      <c r="I553" s="17"/>
      <c r="J553" s="17"/>
      <c r="K553" s="17"/>
      <c r="L553" s="17"/>
      <c r="M553" s="16"/>
      <c r="N553" s="2" t="s">
        <v>889</v>
      </c>
    </row>
    <row r="554" spans="1:37" ht="30" customHeight="1">
      <c r="A554" s="6" t="s">
        <v>684</v>
      </c>
      <c r="B554" s="6" t="s">
        <v>685</v>
      </c>
      <c r="C554" s="6" t="s">
        <v>134</v>
      </c>
      <c r="D554" s="7">
        <v>4.2500000000000003E-2</v>
      </c>
      <c r="E554" s="8">
        <f>일위대가목록!E600</f>
        <v>24156</v>
      </c>
      <c r="F554" s="8">
        <f>TRUNC(E554*D554,1)</f>
        <v>1026.5999999999999</v>
      </c>
      <c r="G554" s="8">
        <f>일위대가목록!F600</f>
        <v>27168</v>
      </c>
      <c r="H554" s="8">
        <f>TRUNC(G554*D554,1)</f>
        <v>1154.5999999999999</v>
      </c>
      <c r="I554" s="8">
        <f>일위대가목록!G600</f>
        <v>36434</v>
      </c>
      <c r="J554" s="8">
        <f>TRUNC(I554*D554,1)</f>
        <v>1548.4</v>
      </c>
      <c r="K554" s="8">
        <f>TRUNC(E554+G554+I554,1)</f>
        <v>87758</v>
      </c>
      <c r="L554" s="8">
        <f>TRUNC(F554+H554+J554,1)</f>
        <v>3729.6</v>
      </c>
      <c r="M554" s="6" t="s">
        <v>686</v>
      </c>
      <c r="N554" s="5" t="s">
        <v>889</v>
      </c>
      <c r="O554" s="5" t="s">
        <v>687</v>
      </c>
      <c r="P554" s="5" t="s">
        <v>60</v>
      </c>
      <c r="Q554" s="5" t="s">
        <v>59</v>
      </c>
      <c r="R554" s="5" t="s">
        <v>59</v>
      </c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5" t="s">
        <v>53</v>
      </c>
      <c r="AK554" s="5" t="s">
        <v>892</v>
      </c>
    </row>
    <row r="555" spans="1:37" ht="30" customHeight="1">
      <c r="A555" s="6" t="s">
        <v>689</v>
      </c>
      <c r="B555" s="6" t="s">
        <v>837</v>
      </c>
      <c r="C555" s="6" t="s">
        <v>115</v>
      </c>
      <c r="D555" s="7">
        <v>1</v>
      </c>
      <c r="E555" s="8">
        <f>일위대가목록!E604</f>
        <v>0</v>
      </c>
      <c r="F555" s="8">
        <f>TRUNC(E555*D555,1)</f>
        <v>0</v>
      </c>
      <c r="G555" s="8">
        <f>일위대가목록!F604</f>
        <v>9134</v>
      </c>
      <c r="H555" s="8">
        <f>TRUNC(G555*D555,1)</f>
        <v>9134</v>
      </c>
      <c r="I555" s="8">
        <f>일위대가목록!G604</f>
        <v>0</v>
      </c>
      <c r="J555" s="8">
        <f>TRUNC(I555*D555,1)</f>
        <v>0</v>
      </c>
      <c r="K555" s="8">
        <f>TRUNC(E555+G555+I555,1)</f>
        <v>9134</v>
      </c>
      <c r="L555" s="8">
        <f>TRUNC(F555+H555+J555,1)</f>
        <v>9134</v>
      </c>
      <c r="M555" s="6" t="s">
        <v>838</v>
      </c>
      <c r="N555" s="5" t="s">
        <v>889</v>
      </c>
      <c r="O555" s="5" t="s">
        <v>839</v>
      </c>
      <c r="P555" s="5" t="s">
        <v>60</v>
      </c>
      <c r="Q555" s="5" t="s">
        <v>59</v>
      </c>
      <c r="R555" s="5" t="s">
        <v>59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5" t="s">
        <v>53</v>
      </c>
      <c r="AK555" s="5" t="s">
        <v>893</v>
      </c>
    </row>
    <row r="556" spans="1:37" ht="30" customHeight="1">
      <c r="A556" s="6" t="s">
        <v>71</v>
      </c>
      <c r="B556" s="6" t="s">
        <v>53</v>
      </c>
      <c r="C556" s="6" t="s">
        <v>53</v>
      </c>
      <c r="D556" s="7"/>
      <c r="E556" s="8"/>
      <c r="F556" s="8">
        <f>TRUNC(SUMIF(N554:N555, N553, F554:F555),0)</f>
        <v>1026</v>
      </c>
      <c r="G556" s="8"/>
      <c r="H556" s="8">
        <f>TRUNC(SUMIF(N554:N555, N553, H554:H555),0)</f>
        <v>10288</v>
      </c>
      <c r="I556" s="8"/>
      <c r="J556" s="8">
        <f>TRUNC(SUMIF(N554:N555, N553, J554:J555),0)</f>
        <v>1548</v>
      </c>
      <c r="K556" s="8"/>
      <c r="L556" s="8">
        <f>F556+H556+J556</f>
        <v>12862</v>
      </c>
      <c r="M556" s="6" t="s">
        <v>53</v>
      </c>
      <c r="N556" s="5" t="s">
        <v>72</v>
      </c>
      <c r="O556" s="5" t="s">
        <v>72</v>
      </c>
      <c r="P556" s="5" t="s">
        <v>53</v>
      </c>
      <c r="Q556" s="5" t="s">
        <v>53</v>
      </c>
      <c r="R556" s="5" t="s">
        <v>53</v>
      </c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5" t="s">
        <v>53</v>
      </c>
      <c r="AK556" s="5" t="s">
        <v>53</v>
      </c>
    </row>
    <row r="557" spans="1:37" ht="30" customHeight="1">
      <c r="A557" s="7"/>
      <c r="B557" s="7"/>
      <c r="C557" s="7"/>
      <c r="D557" s="7"/>
      <c r="E557" s="8"/>
      <c r="F557" s="8"/>
      <c r="G557" s="8"/>
      <c r="H557" s="8"/>
      <c r="I557" s="8"/>
      <c r="J557" s="8"/>
      <c r="K557" s="8"/>
      <c r="L557" s="8"/>
      <c r="M557" s="7"/>
    </row>
    <row r="558" spans="1:37" ht="30" customHeight="1">
      <c r="A558" s="16" t="s">
        <v>894</v>
      </c>
      <c r="B558" s="16"/>
      <c r="C558" s="16"/>
      <c r="D558" s="16"/>
      <c r="E558" s="17"/>
      <c r="F558" s="17"/>
      <c r="G558" s="17"/>
      <c r="H558" s="17"/>
      <c r="I558" s="17"/>
      <c r="J558" s="17"/>
      <c r="K558" s="17"/>
      <c r="L558" s="17"/>
      <c r="M558" s="16"/>
      <c r="N558" s="2" t="s">
        <v>895</v>
      </c>
    </row>
    <row r="559" spans="1:37" ht="30" customHeight="1">
      <c r="A559" s="6" t="s">
        <v>684</v>
      </c>
      <c r="B559" s="6" t="s">
        <v>698</v>
      </c>
      <c r="C559" s="6" t="s">
        <v>134</v>
      </c>
      <c r="D559" s="7">
        <v>4.2500000000000003E-2</v>
      </c>
      <c r="E559" s="8">
        <f>일위대가목록!E602</f>
        <v>25142</v>
      </c>
      <c r="F559" s="8">
        <f>TRUNC(E559*D559,1)</f>
        <v>1068.5</v>
      </c>
      <c r="G559" s="8">
        <f>일위대가목록!F602</f>
        <v>27168</v>
      </c>
      <c r="H559" s="8">
        <f>TRUNC(G559*D559,1)</f>
        <v>1154.5999999999999</v>
      </c>
      <c r="I559" s="8">
        <f>일위대가목록!G602</f>
        <v>50428</v>
      </c>
      <c r="J559" s="8">
        <f>TRUNC(I559*D559,1)</f>
        <v>2143.1</v>
      </c>
      <c r="K559" s="8">
        <f>TRUNC(E559+G559+I559,1)</f>
        <v>102738</v>
      </c>
      <c r="L559" s="8">
        <f>TRUNC(F559+H559+J559,1)</f>
        <v>4366.2</v>
      </c>
      <c r="M559" s="6" t="s">
        <v>699</v>
      </c>
      <c r="N559" s="5" t="s">
        <v>895</v>
      </c>
      <c r="O559" s="5" t="s">
        <v>700</v>
      </c>
      <c r="P559" s="5" t="s">
        <v>60</v>
      </c>
      <c r="Q559" s="5" t="s">
        <v>59</v>
      </c>
      <c r="R559" s="5" t="s">
        <v>59</v>
      </c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5" t="s">
        <v>53</v>
      </c>
      <c r="AK559" s="5" t="s">
        <v>897</v>
      </c>
    </row>
    <row r="560" spans="1:37" ht="30" customHeight="1">
      <c r="A560" s="6" t="s">
        <v>689</v>
      </c>
      <c r="B560" s="6" t="s">
        <v>837</v>
      </c>
      <c r="C560" s="6" t="s">
        <v>115</v>
      </c>
      <c r="D560" s="7">
        <v>1</v>
      </c>
      <c r="E560" s="8">
        <f>일위대가목록!E604</f>
        <v>0</v>
      </c>
      <c r="F560" s="8">
        <f>TRUNC(E560*D560,1)</f>
        <v>0</v>
      </c>
      <c r="G560" s="8">
        <f>일위대가목록!F604</f>
        <v>9134</v>
      </c>
      <c r="H560" s="8">
        <f>TRUNC(G560*D560,1)</f>
        <v>9134</v>
      </c>
      <c r="I560" s="8">
        <f>일위대가목록!G604</f>
        <v>0</v>
      </c>
      <c r="J560" s="8">
        <f>TRUNC(I560*D560,1)</f>
        <v>0</v>
      </c>
      <c r="K560" s="8">
        <f>TRUNC(E560+G560+I560,1)</f>
        <v>9134</v>
      </c>
      <c r="L560" s="8">
        <f>TRUNC(F560+H560+J560,1)</f>
        <v>9134</v>
      </c>
      <c r="M560" s="6" t="s">
        <v>838</v>
      </c>
      <c r="N560" s="5" t="s">
        <v>895</v>
      </c>
      <c r="O560" s="5" t="s">
        <v>839</v>
      </c>
      <c r="P560" s="5" t="s">
        <v>60</v>
      </c>
      <c r="Q560" s="5" t="s">
        <v>59</v>
      </c>
      <c r="R560" s="5" t="s">
        <v>59</v>
      </c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5" t="s">
        <v>53</v>
      </c>
      <c r="AK560" s="5" t="s">
        <v>898</v>
      </c>
    </row>
    <row r="561" spans="1:37" ht="30" customHeight="1">
      <c r="A561" s="6" t="s">
        <v>71</v>
      </c>
      <c r="B561" s="6" t="s">
        <v>53</v>
      </c>
      <c r="C561" s="6" t="s">
        <v>53</v>
      </c>
      <c r="D561" s="7"/>
      <c r="E561" s="8"/>
      <c r="F561" s="8">
        <f>TRUNC(SUMIF(N559:N560, N558, F559:F560),0)</f>
        <v>1068</v>
      </c>
      <c r="G561" s="8"/>
      <c r="H561" s="8">
        <f>TRUNC(SUMIF(N559:N560, N558, H559:H560),0)</f>
        <v>10288</v>
      </c>
      <c r="I561" s="8"/>
      <c r="J561" s="8">
        <f>TRUNC(SUMIF(N559:N560, N558, J559:J560),0)</f>
        <v>2143</v>
      </c>
      <c r="K561" s="8"/>
      <c r="L561" s="8">
        <f>F561+H561+J561</f>
        <v>13499</v>
      </c>
      <c r="M561" s="6" t="s">
        <v>53</v>
      </c>
      <c r="N561" s="5" t="s">
        <v>72</v>
      </c>
      <c r="O561" s="5" t="s">
        <v>72</v>
      </c>
      <c r="P561" s="5" t="s">
        <v>53</v>
      </c>
      <c r="Q561" s="5" t="s">
        <v>53</v>
      </c>
      <c r="R561" s="5" t="s">
        <v>53</v>
      </c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5" t="s">
        <v>53</v>
      </c>
      <c r="AK561" s="5" t="s">
        <v>53</v>
      </c>
    </row>
    <row r="562" spans="1:37" ht="30" customHeight="1">
      <c r="A562" s="7"/>
      <c r="B562" s="7"/>
      <c r="C562" s="7"/>
      <c r="D562" s="7"/>
      <c r="E562" s="8"/>
      <c r="F562" s="8"/>
      <c r="G562" s="8"/>
      <c r="H562" s="8"/>
      <c r="I562" s="8"/>
      <c r="J562" s="8"/>
      <c r="K562" s="8"/>
      <c r="L562" s="8"/>
      <c r="M562" s="7"/>
    </row>
    <row r="563" spans="1:37" ht="30" customHeight="1">
      <c r="A563" s="16" t="s">
        <v>899</v>
      </c>
      <c r="B563" s="16"/>
      <c r="C563" s="16"/>
      <c r="D563" s="16"/>
      <c r="E563" s="17"/>
      <c r="F563" s="17"/>
      <c r="G563" s="17"/>
      <c r="H563" s="17"/>
      <c r="I563" s="17"/>
      <c r="J563" s="17"/>
      <c r="K563" s="17"/>
      <c r="L563" s="17"/>
      <c r="M563" s="16"/>
      <c r="N563" s="2" t="s">
        <v>900</v>
      </c>
    </row>
    <row r="564" spans="1:37" ht="30" customHeight="1">
      <c r="A564" s="6" t="s">
        <v>684</v>
      </c>
      <c r="B564" s="6" t="s">
        <v>708</v>
      </c>
      <c r="C564" s="6" t="s">
        <v>134</v>
      </c>
      <c r="D564" s="7">
        <v>4.2500000000000003E-2</v>
      </c>
      <c r="E564" s="8">
        <f>일위대가목록!E603</f>
        <v>28429</v>
      </c>
      <c r="F564" s="8">
        <f>TRUNC(E564*D564,1)</f>
        <v>1208.2</v>
      </c>
      <c r="G564" s="8">
        <f>일위대가목록!F603</f>
        <v>27168</v>
      </c>
      <c r="H564" s="8">
        <f>TRUNC(G564*D564,1)</f>
        <v>1154.5999999999999</v>
      </c>
      <c r="I564" s="8">
        <f>일위대가목록!G603</f>
        <v>55150</v>
      </c>
      <c r="J564" s="8">
        <f>TRUNC(I564*D564,1)</f>
        <v>2343.8000000000002</v>
      </c>
      <c r="K564" s="8">
        <f>TRUNC(E564+G564+I564,1)</f>
        <v>110747</v>
      </c>
      <c r="L564" s="8">
        <f>TRUNC(F564+H564+J564,1)</f>
        <v>4706.6000000000004</v>
      </c>
      <c r="M564" s="6" t="s">
        <v>709</v>
      </c>
      <c r="N564" s="5" t="s">
        <v>900</v>
      </c>
      <c r="O564" s="5" t="s">
        <v>710</v>
      </c>
      <c r="P564" s="5" t="s">
        <v>60</v>
      </c>
      <c r="Q564" s="5" t="s">
        <v>59</v>
      </c>
      <c r="R564" s="5" t="s">
        <v>59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5" t="s">
        <v>53</v>
      </c>
      <c r="AK564" s="5" t="s">
        <v>902</v>
      </c>
    </row>
    <row r="565" spans="1:37" ht="30" customHeight="1">
      <c r="A565" s="6" t="s">
        <v>689</v>
      </c>
      <c r="B565" s="6" t="s">
        <v>837</v>
      </c>
      <c r="C565" s="6" t="s">
        <v>115</v>
      </c>
      <c r="D565" s="7">
        <v>1</v>
      </c>
      <c r="E565" s="8">
        <f>일위대가목록!E604</f>
        <v>0</v>
      </c>
      <c r="F565" s="8">
        <f>TRUNC(E565*D565,1)</f>
        <v>0</v>
      </c>
      <c r="G565" s="8">
        <f>일위대가목록!F604</f>
        <v>9134</v>
      </c>
      <c r="H565" s="8">
        <f>TRUNC(G565*D565,1)</f>
        <v>9134</v>
      </c>
      <c r="I565" s="8">
        <f>일위대가목록!G604</f>
        <v>0</v>
      </c>
      <c r="J565" s="8">
        <f>TRUNC(I565*D565,1)</f>
        <v>0</v>
      </c>
      <c r="K565" s="8">
        <f>TRUNC(E565+G565+I565,1)</f>
        <v>9134</v>
      </c>
      <c r="L565" s="8">
        <f>TRUNC(F565+H565+J565,1)</f>
        <v>9134</v>
      </c>
      <c r="M565" s="6" t="s">
        <v>838</v>
      </c>
      <c r="N565" s="5" t="s">
        <v>900</v>
      </c>
      <c r="O565" s="5" t="s">
        <v>839</v>
      </c>
      <c r="P565" s="5" t="s">
        <v>60</v>
      </c>
      <c r="Q565" s="5" t="s">
        <v>59</v>
      </c>
      <c r="R565" s="5" t="s">
        <v>59</v>
      </c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5" t="s">
        <v>53</v>
      </c>
      <c r="AK565" s="5" t="s">
        <v>903</v>
      </c>
    </row>
    <row r="566" spans="1:37" ht="30" customHeight="1">
      <c r="A566" s="6" t="s">
        <v>71</v>
      </c>
      <c r="B566" s="6" t="s">
        <v>53</v>
      </c>
      <c r="C566" s="6" t="s">
        <v>53</v>
      </c>
      <c r="D566" s="7"/>
      <c r="E566" s="8"/>
      <c r="F566" s="8">
        <f>TRUNC(SUMIF(N564:N565, N563, F564:F565),0)</f>
        <v>1208</v>
      </c>
      <c r="G566" s="8"/>
      <c r="H566" s="8">
        <f>TRUNC(SUMIF(N564:N565, N563, H564:H565),0)</f>
        <v>10288</v>
      </c>
      <c r="I566" s="8"/>
      <c r="J566" s="8">
        <f>TRUNC(SUMIF(N564:N565, N563, J564:J565),0)</f>
        <v>2343</v>
      </c>
      <c r="K566" s="8"/>
      <c r="L566" s="8">
        <f>F566+H566+J566</f>
        <v>13839</v>
      </c>
      <c r="M566" s="6" t="s">
        <v>53</v>
      </c>
      <c r="N566" s="5" t="s">
        <v>72</v>
      </c>
      <c r="O566" s="5" t="s">
        <v>72</v>
      </c>
      <c r="P566" s="5" t="s">
        <v>53</v>
      </c>
      <c r="Q566" s="5" t="s">
        <v>53</v>
      </c>
      <c r="R566" s="5" t="s">
        <v>53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5" t="s">
        <v>53</v>
      </c>
      <c r="AK566" s="5" t="s">
        <v>53</v>
      </c>
    </row>
    <row r="567" spans="1:37" ht="30" customHeight="1">
      <c r="A567" s="7"/>
      <c r="B567" s="7"/>
      <c r="C567" s="7"/>
      <c r="D567" s="7"/>
      <c r="E567" s="8"/>
      <c r="F567" s="8"/>
      <c r="G567" s="8"/>
      <c r="H567" s="8"/>
      <c r="I567" s="8"/>
      <c r="J567" s="8"/>
      <c r="K567" s="8"/>
      <c r="L567" s="8"/>
      <c r="M567" s="7"/>
    </row>
    <row r="568" spans="1:37" ht="30" customHeight="1">
      <c r="A568" s="16" t="s">
        <v>904</v>
      </c>
      <c r="B568" s="16"/>
      <c r="C568" s="16"/>
      <c r="D568" s="16"/>
      <c r="E568" s="17"/>
      <c r="F568" s="17"/>
      <c r="G568" s="17"/>
      <c r="H568" s="17"/>
      <c r="I568" s="17"/>
      <c r="J568" s="17"/>
      <c r="K568" s="17"/>
      <c r="L568" s="17"/>
      <c r="M568" s="16"/>
      <c r="N568" s="2" t="s">
        <v>905</v>
      </c>
    </row>
    <row r="569" spans="1:37" ht="30" customHeight="1">
      <c r="A569" s="6" t="s">
        <v>684</v>
      </c>
      <c r="B569" s="6" t="s">
        <v>685</v>
      </c>
      <c r="C569" s="6" t="s">
        <v>134</v>
      </c>
      <c r="D569" s="7">
        <v>3.7499999999999999E-2</v>
      </c>
      <c r="E569" s="8">
        <f>일위대가목록!E600</f>
        <v>24156</v>
      </c>
      <c r="F569" s="8">
        <f>TRUNC(E569*D569,1)</f>
        <v>905.8</v>
      </c>
      <c r="G569" s="8">
        <f>일위대가목록!F600</f>
        <v>27168</v>
      </c>
      <c r="H569" s="8">
        <f>TRUNC(G569*D569,1)</f>
        <v>1018.8</v>
      </c>
      <c r="I569" s="8">
        <f>일위대가목록!G600</f>
        <v>36434</v>
      </c>
      <c r="J569" s="8">
        <f>TRUNC(I569*D569,1)</f>
        <v>1366.2</v>
      </c>
      <c r="K569" s="8">
        <f>TRUNC(E569+G569+I569,1)</f>
        <v>87758</v>
      </c>
      <c r="L569" s="8">
        <f>TRUNC(F569+H569+J569,1)</f>
        <v>3290.8</v>
      </c>
      <c r="M569" s="6" t="s">
        <v>686</v>
      </c>
      <c r="N569" s="5" t="s">
        <v>905</v>
      </c>
      <c r="O569" s="5" t="s">
        <v>687</v>
      </c>
      <c r="P569" s="5" t="s">
        <v>60</v>
      </c>
      <c r="Q569" s="5" t="s">
        <v>59</v>
      </c>
      <c r="R569" s="5" t="s">
        <v>59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5" t="s">
        <v>53</v>
      </c>
      <c r="AK569" s="5" t="s">
        <v>907</v>
      </c>
    </row>
    <row r="570" spans="1:37" ht="30" customHeight="1">
      <c r="A570" s="6" t="s">
        <v>689</v>
      </c>
      <c r="B570" s="6" t="s">
        <v>837</v>
      </c>
      <c r="C570" s="6" t="s">
        <v>115</v>
      </c>
      <c r="D570" s="7">
        <v>1</v>
      </c>
      <c r="E570" s="8">
        <f>일위대가목록!E604</f>
        <v>0</v>
      </c>
      <c r="F570" s="8">
        <f>TRUNC(E570*D570,1)</f>
        <v>0</v>
      </c>
      <c r="G570" s="8">
        <f>일위대가목록!F604</f>
        <v>9134</v>
      </c>
      <c r="H570" s="8">
        <f>TRUNC(G570*D570,1)</f>
        <v>9134</v>
      </c>
      <c r="I570" s="8">
        <f>일위대가목록!G604</f>
        <v>0</v>
      </c>
      <c r="J570" s="8">
        <f>TRUNC(I570*D570,1)</f>
        <v>0</v>
      </c>
      <c r="K570" s="8">
        <f>TRUNC(E570+G570+I570,1)</f>
        <v>9134</v>
      </c>
      <c r="L570" s="8">
        <f>TRUNC(F570+H570+J570,1)</f>
        <v>9134</v>
      </c>
      <c r="M570" s="6" t="s">
        <v>838</v>
      </c>
      <c r="N570" s="5" t="s">
        <v>905</v>
      </c>
      <c r="O570" s="5" t="s">
        <v>839</v>
      </c>
      <c r="P570" s="5" t="s">
        <v>60</v>
      </c>
      <c r="Q570" s="5" t="s">
        <v>59</v>
      </c>
      <c r="R570" s="5" t="s">
        <v>59</v>
      </c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5" t="s">
        <v>53</v>
      </c>
      <c r="AK570" s="5" t="s">
        <v>908</v>
      </c>
    </row>
    <row r="571" spans="1:37" ht="30" customHeight="1">
      <c r="A571" s="6" t="s">
        <v>71</v>
      </c>
      <c r="B571" s="6" t="s">
        <v>53</v>
      </c>
      <c r="C571" s="6" t="s">
        <v>53</v>
      </c>
      <c r="D571" s="7"/>
      <c r="E571" s="8"/>
      <c r="F571" s="8">
        <f>TRUNC(SUMIF(N569:N570, N568, F569:F570),0)</f>
        <v>905</v>
      </c>
      <c r="G571" s="8"/>
      <c r="H571" s="8">
        <f>TRUNC(SUMIF(N569:N570, N568, H569:H570),0)</f>
        <v>10152</v>
      </c>
      <c r="I571" s="8"/>
      <c r="J571" s="8">
        <f>TRUNC(SUMIF(N569:N570, N568, J569:J570),0)</f>
        <v>1366</v>
      </c>
      <c r="K571" s="8"/>
      <c r="L571" s="8">
        <f>F571+H571+J571</f>
        <v>12423</v>
      </c>
      <c r="M571" s="6" t="s">
        <v>53</v>
      </c>
      <c r="N571" s="5" t="s">
        <v>72</v>
      </c>
      <c r="O571" s="5" t="s">
        <v>72</v>
      </c>
      <c r="P571" s="5" t="s">
        <v>53</v>
      </c>
      <c r="Q571" s="5" t="s">
        <v>53</v>
      </c>
      <c r="R571" s="5" t="s">
        <v>53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5" t="s">
        <v>53</v>
      </c>
      <c r="AK571" s="5" t="s">
        <v>53</v>
      </c>
    </row>
    <row r="572" spans="1:37" ht="30" customHeight="1">
      <c r="A572" s="7"/>
      <c r="B572" s="7"/>
      <c r="C572" s="7"/>
      <c r="D572" s="7"/>
      <c r="E572" s="8"/>
      <c r="F572" s="8"/>
      <c r="G572" s="8"/>
      <c r="H572" s="8"/>
      <c r="I572" s="8"/>
      <c r="J572" s="8"/>
      <c r="K572" s="8"/>
      <c r="L572" s="8"/>
      <c r="M572" s="7"/>
    </row>
    <row r="573" spans="1:37" ht="30" customHeight="1">
      <c r="A573" s="16" t="s">
        <v>909</v>
      </c>
      <c r="B573" s="16"/>
      <c r="C573" s="16"/>
      <c r="D573" s="16"/>
      <c r="E573" s="17"/>
      <c r="F573" s="17"/>
      <c r="G573" s="17"/>
      <c r="H573" s="17"/>
      <c r="I573" s="17"/>
      <c r="J573" s="17"/>
      <c r="K573" s="17"/>
      <c r="L573" s="17"/>
      <c r="M573" s="16"/>
      <c r="N573" s="2" t="s">
        <v>910</v>
      </c>
    </row>
    <row r="574" spans="1:37" ht="30" customHeight="1">
      <c r="A574" s="6" t="s">
        <v>684</v>
      </c>
      <c r="B574" s="6" t="s">
        <v>708</v>
      </c>
      <c r="C574" s="6" t="s">
        <v>134</v>
      </c>
      <c r="D574" s="7">
        <v>3.7499999999999999E-2</v>
      </c>
      <c r="E574" s="8">
        <f>일위대가목록!E603</f>
        <v>28429</v>
      </c>
      <c r="F574" s="8">
        <f>TRUNC(E574*D574,1)</f>
        <v>1066</v>
      </c>
      <c r="G574" s="8">
        <f>일위대가목록!F603</f>
        <v>27168</v>
      </c>
      <c r="H574" s="8">
        <f>TRUNC(G574*D574,1)</f>
        <v>1018.8</v>
      </c>
      <c r="I574" s="8">
        <f>일위대가목록!G603</f>
        <v>55150</v>
      </c>
      <c r="J574" s="8">
        <f>TRUNC(I574*D574,1)</f>
        <v>2068.1</v>
      </c>
      <c r="K574" s="8">
        <f>TRUNC(E574+G574+I574,1)</f>
        <v>110747</v>
      </c>
      <c r="L574" s="8">
        <f>TRUNC(F574+H574+J574,1)</f>
        <v>4152.8999999999996</v>
      </c>
      <c r="M574" s="6" t="s">
        <v>709</v>
      </c>
      <c r="N574" s="5" t="s">
        <v>910</v>
      </c>
      <c r="O574" s="5" t="s">
        <v>710</v>
      </c>
      <c r="P574" s="5" t="s">
        <v>60</v>
      </c>
      <c r="Q574" s="5" t="s">
        <v>59</v>
      </c>
      <c r="R574" s="5" t="s">
        <v>59</v>
      </c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5" t="s">
        <v>53</v>
      </c>
      <c r="AK574" s="5" t="s">
        <v>912</v>
      </c>
    </row>
    <row r="575" spans="1:37" ht="30" customHeight="1">
      <c r="A575" s="6" t="s">
        <v>689</v>
      </c>
      <c r="B575" s="6" t="s">
        <v>837</v>
      </c>
      <c r="C575" s="6" t="s">
        <v>115</v>
      </c>
      <c r="D575" s="7">
        <v>1</v>
      </c>
      <c r="E575" s="8">
        <f>일위대가목록!E604</f>
        <v>0</v>
      </c>
      <c r="F575" s="8">
        <f>TRUNC(E575*D575,1)</f>
        <v>0</v>
      </c>
      <c r="G575" s="8">
        <f>일위대가목록!F604</f>
        <v>9134</v>
      </c>
      <c r="H575" s="8">
        <f>TRUNC(G575*D575,1)</f>
        <v>9134</v>
      </c>
      <c r="I575" s="8">
        <f>일위대가목록!G604</f>
        <v>0</v>
      </c>
      <c r="J575" s="8">
        <f>TRUNC(I575*D575,1)</f>
        <v>0</v>
      </c>
      <c r="K575" s="8">
        <f>TRUNC(E575+G575+I575,1)</f>
        <v>9134</v>
      </c>
      <c r="L575" s="8">
        <f>TRUNC(F575+H575+J575,1)</f>
        <v>9134</v>
      </c>
      <c r="M575" s="6" t="s">
        <v>838</v>
      </c>
      <c r="N575" s="5" t="s">
        <v>910</v>
      </c>
      <c r="O575" s="5" t="s">
        <v>839</v>
      </c>
      <c r="P575" s="5" t="s">
        <v>60</v>
      </c>
      <c r="Q575" s="5" t="s">
        <v>59</v>
      </c>
      <c r="R575" s="5" t="s">
        <v>59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5" t="s">
        <v>53</v>
      </c>
      <c r="AK575" s="5" t="s">
        <v>913</v>
      </c>
    </row>
    <row r="576" spans="1:37" ht="30" customHeight="1">
      <c r="A576" s="6" t="s">
        <v>71</v>
      </c>
      <c r="B576" s="6" t="s">
        <v>53</v>
      </c>
      <c r="C576" s="6" t="s">
        <v>53</v>
      </c>
      <c r="D576" s="7"/>
      <c r="E576" s="8"/>
      <c r="F576" s="8">
        <f>TRUNC(SUMIF(N574:N575, N573, F574:F575),0)</f>
        <v>1066</v>
      </c>
      <c r="G576" s="8"/>
      <c r="H576" s="8">
        <f>TRUNC(SUMIF(N574:N575, N573, H574:H575),0)</f>
        <v>10152</v>
      </c>
      <c r="I576" s="8"/>
      <c r="J576" s="8">
        <f>TRUNC(SUMIF(N574:N575, N573, J574:J575),0)</f>
        <v>2068</v>
      </c>
      <c r="K576" s="8"/>
      <c r="L576" s="8">
        <f>F576+H576+J576</f>
        <v>13286</v>
      </c>
      <c r="M576" s="6" t="s">
        <v>53</v>
      </c>
      <c r="N576" s="5" t="s">
        <v>72</v>
      </c>
      <c r="O576" s="5" t="s">
        <v>72</v>
      </c>
      <c r="P576" s="5" t="s">
        <v>53</v>
      </c>
      <c r="Q576" s="5" t="s">
        <v>53</v>
      </c>
      <c r="R576" s="5" t="s">
        <v>53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5" t="s">
        <v>53</v>
      </c>
      <c r="AK576" s="5" t="s">
        <v>53</v>
      </c>
    </row>
    <row r="577" spans="1:37" ht="30" customHeight="1">
      <c r="A577" s="7"/>
      <c r="B577" s="7"/>
      <c r="C577" s="7"/>
      <c r="D577" s="7"/>
      <c r="E577" s="8"/>
      <c r="F577" s="8"/>
      <c r="G577" s="8"/>
      <c r="H577" s="8"/>
      <c r="I577" s="8"/>
      <c r="J577" s="8"/>
      <c r="K577" s="8"/>
      <c r="L577" s="8"/>
      <c r="M577" s="7"/>
    </row>
    <row r="578" spans="1:37" ht="30" customHeight="1">
      <c r="A578" s="16" t="s">
        <v>914</v>
      </c>
      <c r="B578" s="16"/>
      <c r="C578" s="16"/>
      <c r="D578" s="16"/>
      <c r="E578" s="17"/>
      <c r="F578" s="17"/>
      <c r="G578" s="17"/>
      <c r="H578" s="17"/>
      <c r="I578" s="17"/>
      <c r="J578" s="17"/>
      <c r="K578" s="17"/>
      <c r="L578" s="17"/>
      <c r="M578" s="16"/>
      <c r="N578" s="2" t="s">
        <v>915</v>
      </c>
    </row>
    <row r="579" spans="1:37" ht="30" customHeight="1">
      <c r="A579" s="6" t="s">
        <v>684</v>
      </c>
      <c r="B579" s="6" t="s">
        <v>698</v>
      </c>
      <c r="C579" s="6" t="s">
        <v>134</v>
      </c>
      <c r="D579" s="7">
        <v>3.7499999999999999E-2</v>
      </c>
      <c r="E579" s="8">
        <f>일위대가목록!E602</f>
        <v>25142</v>
      </c>
      <c r="F579" s="8">
        <f>TRUNC(E579*D579,1)</f>
        <v>942.8</v>
      </c>
      <c r="G579" s="8">
        <f>일위대가목록!F602</f>
        <v>27168</v>
      </c>
      <c r="H579" s="8">
        <f>TRUNC(G579*D579,1)</f>
        <v>1018.8</v>
      </c>
      <c r="I579" s="8">
        <f>일위대가목록!G602</f>
        <v>50428</v>
      </c>
      <c r="J579" s="8">
        <f>TRUNC(I579*D579,1)</f>
        <v>1891</v>
      </c>
      <c r="K579" s="8">
        <f>TRUNC(E579+G579+I579,1)</f>
        <v>102738</v>
      </c>
      <c r="L579" s="8">
        <f>TRUNC(F579+H579+J579,1)</f>
        <v>3852.6</v>
      </c>
      <c r="M579" s="6" t="s">
        <v>699</v>
      </c>
      <c r="N579" s="5" t="s">
        <v>915</v>
      </c>
      <c r="O579" s="5" t="s">
        <v>700</v>
      </c>
      <c r="P579" s="5" t="s">
        <v>60</v>
      </c>
      <c r="Q579" s="5" t="s">
        <v>59</v>
      </c>
      <c r="R579" s="5" t="s">
        <v>59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5" t="s">
        <v>53</v>
      </c>
      <c r="AK579" s="5" t="s">
        <v>917</v>
      </c>
    </row>
    <row r="580" spans="1:37" ht="30" customHeight="1">
      <c r="A580" s="6" t="s">
        <v>689</v>
      </c>
      <c r="B580" s="6" t="s">
        <v>837</v>
      </c>
      <c r="C580" s="6" t="s">
        <v>115</v>
      </c>
      <c r="D580" s="7">
        <v>1</v>
      </c>
      <c r="E580" s="8">
        <f>일위대가목록!E604</f>
        <v>0</v>
      </c>
      <c r="F580" s="8">
        <f>TRUNC(E580*D580,1)</f>
        <v>0</v>
      </c>
      <c r="G580" s="8">
        <f>일위대가목록!F604</f>
        <v>9134</v>
      </c>
      <c r="H580" s="8">
        <f>TRUNC(G580*D580,1)</f>
        <v>9134</v>
      </c>
      <c r="I580" s="8">
        <f>일위대가목록!G604</f>
        <v>0</v>
      </c>
      <c r="J580" s="8">
        <f>TRUNC(I580*D580,1)</f>
        <v>0</v>
      </c>
      <c r="K580" s="8">
        <f>TRUNC(E580+G580+I580,1)</f>
        <v>9134</v>
      </c>
      <c r="L580" s="8">
        <f>TRUNC(F580+H580+J580,1)</f>
        <v>9134</v>
      </c>
      <c r="M580" s="6" t="s">
        <v>838</v>
      </c>
      <c r="N580" s="5" t="s">
        <v>915</v>
      </c>
      <c r="O580" s="5" t="s">
        <v>839</v>
      </c>
      <c r="P580" s="5" t="s">
        <v>60</v>
      </c>
      <c r="Q580" s="5" t="s">
        <v>59</v>
      </c>
      <c r="R580" s="5" t="s">
        <v>59</v>
      </c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5" t="s">
        <v>53</v>
      </c>
      <c r="AK580" s="5" t="s">
        <v>918</v>
      </c>
    </row>
    <row r="581" spans="1:37" ht="30" customHeight="1">
      <c r="A581" s="6" t="s">
        <v>71</v>
      </c>
      <c r="B581" s="6" t="s">
        <v>53</v>
      </c>
      <c r="C581" s="6" t="s">
        <v>53</v>
      </c>
      <c r="D581" s="7"/>
      <c r="E581" s="8"/>
      <c r="F581" s="8">
        <f>TRUNC(SUMIF(N579:N580, N578, F579:F580),0)</f>
        <v>942</v>
      </c>
      <c r="G581" s="8"/>
      <c r="H581" s="8">
        <f>TRUNC(SUMIF(N579:N580, N578, H579:H580),0)</f>
        <v>10152</v>
      </c>
      <c r="I581" s="8"/>
      <c r="J581" s="8">
        <f>TRUNC(SUMIF(N579:N580, N578, J579:J580),0)</f>
        <v>1891</v>
      </c>
      <c r="K581" s="8"/>
      <c r="L581" s="8">
        <f>F581+H581+J581</f>
        <v>12985</v>
      </c>
      <c r="M581" s="6" t="s">
        <v>53</v>
      </c>
      <c r="N581" s="5" t="s">
        <v>72</v>
      </c>
      <c r="O581" s="5" t="s">
        <v>72</v>
      </c>
      <c r="P581" s="5" t="s">
        <v>53</v>
      </c>
      <c r="Q581" s="5" t="s">
        <v>53</v>
      </c>
      <c r="R581" s="5" t="s">
        <v>53</v>
      </c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5" t="s">
        <v>53</v>
      </c>
      <c r="AK581" s="5" t="s">
        <v>53</v>
      </c>
    </row>
    <row r="582" spans="1:37" ht="30" customHeight="1">
      <c r="A582" s="7"/>
      <c r="B582" s="7"/>
      <c r="C582" s="7"/>
      <c r="D582" s="7"/>
      <c r="E582" s="8"/>
      <c r="F582" s="8"/>
      <c r="G582" s="8"/>
      <c r="H582" s="8"/>
      <c r="I582" s="8"/>
      <c r="J582" s="8"/>
      <c r="K582" s="8"/>
      <c r="L582" s="8"/>
      <c r="M582" s="7"/>
    </row>
    <row r="583" spans="1:37" ht="30" customHeight="1">
      <c r="A583" s="16" t="s">
        <v>919</v>
      </c>
      <c r="B583" s="16"/>
      <c r="C583" s="16"/>
      <c r="D583" s="16"/>
      <c r="E583" s="17"/>
      <c r="F583" s="17"/>
      <c r="G583" s="17"/>
      <c r="H583" s="17"/>
      <c r="I583" s="17"/>
      <c r="J583" s="17"/>
      <c r="K583" s="17"/>
      <c r="L583" s="17"/>
      <c r="M583" s="16"/>
      <c r="N583" s="2" t="s">
        <v>920</v>
      </c>
    </row>
    <row r="584" spans="1:37" ht="30" customHeight="1">
      <c r="A584" s="6" t="s">
        <v>684</v>
      </c>
      <c r="B584" s="6" t="s">
        <v>685</v>
      </c>
      <c r="C584" s="6" t="s">
        <v>134</v>
      </c>
      <c r="D584" s="7">
        <v>3.0200000000000001E-2</v>
      </c>
      <c r="E584" s="8">
        <f>일위대가목록!E600</f>
        <v>24156</v>
      </c>
      <c r="F584" s="8">
        <f>TRUNC(E584*D584,1)</f>
        <v>729.5</v>
      </c>
      <c r="G584" s="8">
        <f>일위대가목록!F600</f>
        <v>27168</v>
      </c>
      <c r="H584" s="8">
        <f>TRUNC(G584*D584,1)</f>
        <v>820.4</v>
      </c>
      <c r="I584" s="8">
        <f>일위대가목록!G600</f>
        <v>36434</v>
      </c>
      <c r="J584" s="8">
        <f>TRUNC(I584*D584,1)</f>
        <v>1100.3</v>
      </c>
      <c r="K584" s="8">
        <f>TRUNC(E584+G584+I584,1)</f>
        <v>87758</v>
      </c>
      <c r="L584" s="8">
        <f>TRUNC(F584+H584+J584,1)</f>
        <v>2650.2</v>
      </c>
      <c r="M584" s="6" t="s">
        <v>686</v>
      </c>
      <c r="N584" s="5" t="s">
        <v>920</v>
      </c>
      <c r="O584" s="5" t="s">
        <v>687</v>
      </c>
      <c r="P584" s="5" t="s">
        <v>60</v>
      </c>
      <c r="Q584" s="5" t="s">
        <v>59</v>
      </c>
      <c r="R584" s="5" t="s">
        <v>59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5" t="s">
        <v>53</v>
      </c>
      <c r="AK584" s="5" t="s">
        <v>923</v>
      </c>
    </row>
    <row r="585" spans="1:37" ht="30" customHeight="1">
      <c r="A585" s="6" t="s">
        <v>689</v>
      </c>
      <c r="B585" s="6" t="s">
        <v>837</v>
      </c>
      <c r="C585" s="6" t="s">
        <v>115</v>
      </c>
      <c r="D585" s="7">
        <v>1</v>
      </c>
      <c r="E585" s="8">
        <f>일위대가목록!E604</f>
        <v>0</v>
      </c>
      <c r="F585" s="8">
        <f>TRUNC(E585*D585,1)</f>
        <v>0</v>
      </c>
      <c r="G585" s="8">
        <f>일위대가목록!F604</f>
        <v>9134</v>
      </c>
      <c r="H585" s="8">
        <f>TRUNC(G585*D585,1)</f>
        <v>9134</v>
      </c>
      <c r="I585" s="8">
        <f>일위대가목록!G604</f>
        <v>0</v>
      </c>
      <c r="J585" s="8">
        <f>TRUNC(I585*D585,1)</f>
        <v>0</v>
      </c>
      <c r="K585" s="8">
        <f>TRUNC(E585+G585+I585,1)</f>
        <v>9134</v>
      </c>
      <c r="L585" s="8">
        <f>TRUNC(F585+H585+J585,1)</f>
        <v>9134</v>
      </c>
      <c r="M585" s="6" t="s">
        <v>838</v>
      </c>
      <c r="N585" s="5" t="s">
        <v>920</v>
      </c>
      <c r="O585" s="5" t="s">
        <v>839</v>
      </c>
      <c r="P585" s="5" t="s">
        <v>60</v>
      </c>
      <c r="Q585" s="5" t="s">
        <v>59</v>
      </c>
      <c r="R585" s="5" t="s">
        <v>59</v>
      </c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5" t="s">
        <v>53</v>
      </c>
      <c r="AK585" s="5" t="s">
        <v>924</v>
      </c>
    </row>
    <row r="586" spans="1:37" ht="30" customHeight="1">
      <c r="A586" s="6" t="s">
        <v>71</v>
      </c>
      <c r="B586" s="6" t="s">
        <v>53</v>
      </c>
      <c r="C586" s="6" t="s">
        <v>53</v>
      </c>
      <c r="D586" s="7"/>
      <c r="E586" s="8"/>
      <c r="F586" s="8">
        <f>TRUNC(SUMIF(N584:N585, N583, F584:F585),0)</f>
        <v>729</v>
      </c>
      <c r="G586" s="8"/>
      <c r="H586" s="8">
        <f>TRUNC(SUMIF(N584:N585, N583, H584:H585),0)</f>
        <v>9954</v>
      </c>
      <c r="I586" s="8"/>
      <c r="J586" s="8">
        <f>TRUNC(SUMIF(N584:N585, N583, J584:J585),0)</f>
        <v>1100</v>
      </c>
      <c r="K586" s="8"/>
      <c r="L586" s="8">
        <f>F586+H586+J586</f>
        <v>11783</v>
      </c>
      <c r="M586" s="6" t="s">
        <v>53</v>
      </c>
      <c r="N586" s="5" t="s">
        <v>72</v>
      </c>
      <c r="O586" s="5" t="s">
        <v>72</v>
      </c>
      <c r="P586" s="5" t="s">
        <v>53</v>
      </c>
      <c r="Q586" s="5" t="s">
        <v>53</v>
      </c>
      <c r="R586" s="5" t="s">
        <v>53</v>
      </c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5" t="s">
        <v>53</v>
      </c>
      <c r="AK586" s="5" t="s">
        <v>53</v>
      </c>
    </row>
    <row r="587" spans="1:37" ht="30" customHeight="1">
      <c r="A587" s="7"/>
      <c r="B587" s="7"/>
      <c r="C587" s="7"/>
      <c r="D587" s="7"/>
      <c r="E587" s="8"/>
      <c r="F587" s="8"/>
      <c r="G587" s="8"/>
      <c r="H587" s="8"/>
      <c r="I587" s="8"/>
      <c r="J587" s="8"/>
      <c r="K587" s="8"/>
      <c r="L587" s="8"/>
      <c r="M587" s="7"/>
    </row>
    <row r="588" spans="1:37" ht="30" customHeight="1">
      <c r="A588" s="16" t="s">
        <v>925</v>
      </c>
      <c r="B588" s="16"/>
      <c r="C588" s="16"/>
      <c r="D588" s="16"/>
      <c r="E588" s="17"/>
      <c r="F588" s="17"/>
      <c r="G588" s="17"/>
      <c r="H588" s="17"/>
      <c r="I588" s="17"/>
      <c r="J588" s="17"/>
      <c r="K588" s="17"/>
      <c r="L588" s="17"/>
      <c r="M588" s="16"/>
      <c r="N588" s="2" t="s">
        <v>926</v>
      </c>
    </row>
    <row r="589" spans="1:37" ht="30" customHeight="1">
      <c r="A589" s="6" t="s">
        <v>684</v>
      </c>
      <c r="B589" s="6" t="s">
        <v>698</v>
      </c>
      <c r="C589" s="6" t="s">
        <v>134</v>
      </c>
      <c r="D589" s="7">
        <v>3.0200000000000001E-2</v>
      </c>
      <c r="E589" s="8">
        <f>일위대가목록!E602</f>
        <v>25142</v>
      </c>
      <c r="F589" s="8">
        <f>TRUNC(E589*D589,1)</f>
        <v>759.2</v>
      </c>
      <c r="G589" s="8">
        <f>일위대가목록!F602</f>
        <v>27168</v>
      </c>
      <c r="H589" s="8">
        <f>TRUNC(G589*D589,1)</f>
        <v>820.4</v>
      </c>
      <c r="I589" s="8">
        <f>일위대가목록!G602</f>
        <v>50428</v>
      </c>
      <c r="J589" s="8">
        <f>TRUNC(I589*D589,1)</f>
        <v>1522.9</v>
      </c>
      <c r="K589" s="8">
        <f>TRUNC(E589+G589+I589,1)</f>
        <v>102738</v>
      </c>
      <c r="L589" s="8">
        <f>TRUNC(F589+H589+J589,1)</f>
        <v>3102.5</v>
      </c>
      <c r="M589" s="6" t="s">
        <v>699</v>
      </c>
      <c r="N589" s="5" t="s">
        <v>926</v>
      </c>
      <c r="O589" s="5" t="s">
        <v>700</v>
      </c>
      <c r="P589" s="5" t="s">
        <v>60</v>
      </c>
      <c r="Q589" s="5" t="s">
        <v>59</v>
      </c>
      <c r="R589" s="5" t="s">
        <v>59</v>
      </c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5" t="s">
        <v>53</v>
      </c>
      <c r="AK589" s="5" t="s">
        <v>928</v>
      </c>
    </row>
    <row r="590" spans="1:37" ht="30" customHeight="1">
      <c r="A590" s="6" t="s">
        <v>689</v>
      </c>
      <c r="B590" s="6" t="s">
        <v>837</v>
      </c>
      <c r="C590" s="6" t="s">
        <v>115</v>
      </c>
      <c r="D590" s="7">
        <v>1</v>
      </c>
      <c r="E590" s="8">
        <f>일위대가목록!E604</f>
        <v>0</v>
      </c>
      <c r="F590" s="8">
        <f>TRUNC(E590*D590,1)</f>
        <v>0</v>
      </c>
      <c r="G590" s="8">
        <f>일위대가목록!F604</f>
        <v>9134</v>
      </c>
      <c r="H590" s="8">
        <f>TRUNC(G590*D590,1)</f>
        <v>9134</v>
      </c>
      <c r="I590" s="8">
        <f>일위대가목록!G604</f>
        <v>0</v>
      </c>
      <c r="J590" s="8">
        <f>TRUNC(I590*D590,1)</f>
        <v>0</v>
      </c>
      <c r="K590" s="8">
        <f>TRUNC(E590+G590+I590,1)</f>
        <v>9134</v>
      </c>
      <c r="L590" s="8">
        <f>TRUNC(F590+H590+J590,1)</f>
        <v>9134</v>
      </c>
      <c r="M590" s="6" t="s">
        <v>838</v>
      </c>
      <c r="N590" s="5" t="s">
        <v>926</v>
      </c>
      <c r="O590" s="5" t="s">
        <v>839</v>
      </c>
      <c r="P590" s="5" t="s">
        <v>60</v>
      </c>
      <c r="Q590" s="5" t="s">
        <v>59</v>
      </c>
      <c r="R590" s="5" t="s">
        <v>59</v>
      </c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5" t="s">
        <v>53</v>
      </c>
      <c r="AK590" s="5" t="s">
        <v>929</v>
      </c>
    </row>
    <row r="591" spans="1:37" ht="30" customHeight="1">
      <c r="A591" s="6" t="s">
        <v>71</v>
      </c>
      <c r="B591" s="6" t="s">
        <v>53</v>
      </c>
      <c r="C591" s="6" t="s">
        <v>53</v>
      </c>
      <c r="D591" s="7"/>
      <c r="E591" s="8"/>
      <c r="F591" s="8">
        <f>TRUNC(SUMIF(N589:N590, N588, F589:F590),0)</f>
        <v>759</v>
      </c>
      <c r="G591" s="8"/>
      <c r="H591" s="8">
        <f>TRUNC(SUMIF(N589:N590, N588, H589:H590),0)</f>
        <v>9954</v>
      </c>
      <c r="I591" s="8"/>
      <c r="J591" s="8">
        <f>TRUNC(SUMIF(N589:N590, N588, J589:J590),0)</f>
        <v>1522</v>
      </c>
      <c r="K591" s="8"/>
      <c r="L591" s="8">
        <f>F591+H591+J591</f>
        <v>12235</v>
      </c>
      <c r="M591" s="6" t="s">
        <v>53</v>
      </c>
      <c r="N591" s="5" t="s">
        <v>72</v>
      </c>
      <c r="O591" s="5" t="s">
        <v>72</v>
      </c>
      <c r="P591" s="5" t="s">
        <v>53</v>
      </c>
      <c r="Q591" s="5" t="s">
        <v>53</v>
      </c>
      <c r="R591" s="5" t="s">
        <v>53</v>
      </c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5" t="s">
        <v>53</v>
      </c>
      <c r="AK591" s="5" t="s">
        <v>53</v>
      </c>
    </row>
    <row r="592" spans="1:37" ht="30" customHeight="1">
      <c r="A592" s="7"/>
      <c r="B592" s="7"/>
      <c r="C592" s="7"/>
      <c r="D592" s="7"/>
      <c r="E592" s="8"/>
      <c r="F592" s="8"/>
      <c r="G592" s="8"/>
      <c r="H592" s="8"/>
      <c r="I592" s="8"/>
      <c r="J592" s="8"/>
      <c r="K592" s="8"/>
      <c r="L592" s="8"/>
      <c r="M592" s="7"/>
    </row>
    <row r="593" spans="1:37" ht="30" customHeight="1">
      <c r="A593" s="16" t="s">
        <v>930</v>
      </c>
      <c r="B593" s="16"/>
      <c r="C593" s="16"/>
      <c r="D593" s="16"/>
      <c r="E593" s="17"/>
      <c r="F593" s="17"/>
      <c r="G593" s="17"/>
      <c r="H593" s="17"/>
      <c r="I593" s="17"/>
      <c r="J593" s="17"/>
      <c r="K593" s="17"/>
      <c r="L593" s="17"/>
      <c r="M593" s="16"/>
      <c r="N593" s="2" t="s">
        <v>931</v>
      </c>
    </row>
    <row r="594" spans="1:37" ht="30" customHeight="1">
      <c r="A594" s="6" t="s">
        <v>684</v>
      </c>
      <c r="B594" s="6" t="s">
        <v>708</v>
      </c>
      <c r="C594" s="6" t="s">
        <v>134</v>
      </c>
      <c r="D594" s="7">
        <v>3.0200000000000001E-2</v>
      </c>
      <c r="E594" s="8">
        <f>일위대가목록!E603</f>
        <v>28429</v>
      </c>
      <c r="F594" s="8">
        <f>TRUNC(E594*D594,1)</f>
        <v>858.5</v>
      </c>
      <c r="G594" s="8">
        <f>일위대가목록!F603</f>
        <v>27168</v>
      </c>
      <c r="H594" s="8">
        <f>TRUNC(G594*D594,1)</f>
        <v>820.4</v>
      </c>
      <c r="I594" s="8">
        <f>일위대가목록!G603</f>
        <v>55150</v>
      </c>
      <c r="J594" s="8">
        <f>TRUNC(I594*D594,1)</f>
        <v>1665.5</v>
      </c>
      <c r="K594" s="8">
        <f>TRUNC(E594+G594+I594,1)</f>
        <v>110747</v>
      </c>
      <c r="L594" s="8">
        <f>TRUNC(F594+H594+J594,1)</f>
        <v>3344.4</v>
      </c>
      <c r="M594" s="6" t="s">
        <v>709</v>
      </c>
      <c r="N594" s="5" t="s">
        <v>931</v>
      </c>
      <c r="O594" s="5" t="s">
        <v>710</v>
      </c>
      <c r="P594" s="5" t="s">
        <v>60</v>
      </c>
      <c r="Q594" s="5" t="s">
        <v>59</v>
      </c>
      <c r="R594" s="5" t="s">
        <v>59</v>
      </c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5" t="s">
        <v>53</v>
      </c>
      <c r="AK594" s="5" t="s">
        <v>934</v>
      </c>
    </row>
    <row r="595" spans="1:37" ht="30" customHeight="1">
      <c r="A595" s="6" t="s">
        <v>689</v>
      </c>
      <c r="B595" s="6" t="s">
        <v>837</v>
      </c>
      <c r="C595" s="6" t="s">
        <v>115</v>
      </c>
      <c r="D595" s="7">
        <v>1</v>
      </c>
      <c r="E595" s="8">
        <f>일위대가목록!E604</f>
        <v>0</v>
      </c>
      <c r="F595" s="8">
        <f>TRUNC(E595*D595,1)</f>
        <v>0</v>
      </c>
      <c r="G595" s="8">
        <f>일위대가목록!F604</f>
        <v>9134</v>
      </c>
      <c r="H595" s="8">
        <f>TRUNC(G595*D595,1)</f>
        <v>9134</v>
      </c>
      <c r="I595" s="8">
        <f>일위대가목록!G604</f>
        <v>0</v>
      </c>
      <c r="J595" s="8">
        <f>TRUNC(I595*D595,1)</f>
        <v>0</v>
      </c>
      <c r="K595" s="8">
        <f>TRUNC(E595+G595+I595,1)</f>
        <v>9134</v>
      </c>
      <c r="L595" s="8">
        <f>TRUNC(F595+H595+J595,1)</f>
        <v>9134</v>
      </c>
      <c r="M595" s="6" t="s">
        <v>838</v>
      </c>
      <c r="N595" s="5" t="s">
        <v>931</v>
      </c>
      <c r="O595" s="5" t="s">
        <v>839</v>
      </c>
      <c r="P595" s="5" t="s">
        <v>60</v>
      </c>
      <c r="Q595" s="5" t="s">
        <v>59</v>
      </c>
      <c r="R595" s="5" t="s">
        <v>59</v>
      </c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5" t="s">
        <v>53</v>
      </c>
      <c r="AK595" s="5" t="s">
        <v>935</v>
      </c>
    </row>
    <row r="596" spans="1:37" ht="30" customHeight="1">
      <c r="A596" s="6" t="s">
        <v>71</v>
      </c>
      <c r="B596" s="6" t="s">
        <v>53</v>
      </c>
      <c r="C596" s="6" t="s">
        <v>53</v>
      </c>
      <c r="D596" s="7"/>
      <c r="E596" s="8"/>
      <c r="F596" s="8">
        <f>TRUNC(SUMIF(N594:N595, N593, F594:F595),0)</f>
        <v>858</v>
      </c>
      <c r="G596" s="8"/>
      <c r="H596" s="8">
        <f>TRUNC(SUMIF(N594:N595, N593, H594:H595),0)</f>
        <v>9954</v>
      </c>
      <c r="I596" s="8"/>
      <c r="J596" s="8">
        <f>TRUNC(SUMIF(N594:N595, N593, J594:J595),0)</f>
        <v>1665</v>
      </c>
      <c r="K596" s="8"/>
      <c r="L596" s="8">
        <f>F596+H596+J596</f>
        <v>12477</v>
      </c>
      <c r="M596" s="6" t="s">
        <v>53</v>
      </c>
      <c r="N596" s="5" t="s">
        <v>72</v>
      </c>
      <c r="O596" s="5" t="s">
        <v>72</v>
      </c>
      <c r="P596" s="5" t="s">
        <v>53</v>
      </c>
      <c r="Q596" s="5" t="s">
        <v>53</v>
      </c>
      <c r="R596" s="5" t="s">
        <v>53</v>
      </c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5" t="s">
        <v>53</v>
      </c>
      <c r="AK596" s="5" t="s">
        <v>53</v>
      </c>
    </row>
    <row r="597" spans="1:37" ht="30" customHeight="1">
      <c r="A597" s="7"/>
      <c r="B597" s="7"/>
      <c r="C597" s="7"/>
      <c r="D597" s="7"/>
      <c r="E597" s="8"/>
      <c r="F597" s="8"/>
      <c r="G597" s="8"/>
      <c r="H597" s="8"/>
      <c r="I597" s="8"/>
      <c r="J597" s="8"/>
      <c r="K597" s="8"/>
      <c r="L597" s="8"/>
      <c r="M597" s="7"/>
    </row>
    <row r="598" spans="1:37" ht="30" customHeight="1">
      <c r="A598" s="16" t="s">
        <v>936</v>
      </c>
      <c r="B598" s="16"/>
      <c r="C598" s="16"/>
      <c r="D598" s="16"/>
      <c r="E598" s="17"/>
      <c r="F598" s="17"/>
      <c r="G598" s="17"/>
      <c r="H598" s="17"/>
      <c r="I598" s="17"/>
      <c r="J598" s="17"/>
      <c r="K598" s="17"/>
      <c r="L598" s="17"/>
      <c r="M598" s="16"/>
      <c r="N598" s="2" t="s">
        <v>937</v>
      </c>
    </row>
    <row r="599" spans="1:37" ht="30" customHeight="1">
      <c r="A599" s="6" t="s">
        <v>684</v>
      </c>
      <c r="B599" s="6" t="s">
        <v>685</v>
      </c>
      <c r="C599" s="6" t="s">
        <v>134</v>
      </c>
      <c r="D599" s="7">
        <v>3.5299999999999998E-2</v>
      </c>
      <c r="E599" s="8">
        <f>일위대가목록!E600</f>
        <v>24156</v>
      </c>
      <c r="F599" s="8">
        <f>TRUNC(E599*D599,1)</f>
        <v>852.7</v>
      </c>
      <c r="G599" s="8">
        <f>일위대가목록!F600</f>
        <v>27168</v>
      </c>
      <c r="H599" s="8">
        <f>TRUNC(G599*D599,1)</f>
        <v>959</v>
      </c>
      <c r="I599" s="8">
        <f>일위대가목록!G600</f>
        <v>36434</v>
      </c>
      <c r="J599" s="8">
        <f>TRUNC(I599*D599,1)</f>
        <v>1286.0999999999999</v>
      </c>
      <c r="K599" s="8">
        <f>TRUNC(E599+G599+I599,1)</f>
        <v>87758</v>
      </c>
      <c r="L599" s="8">
        <f>TRUNC(F599+H599+J599,1)</f>
        <v>3097.8</v>
      </c>
      <c r="M599" s="6" t="s">
        <v>686</v>
      </c>
      <c r="N599" s="5" t="s">
        <v>937</v>
      </c>
      <c r="O599" s="5" t="s">
        <v>687</v>
      </c>
      <c r="P599" s="5" t="s">
        <v>60</v>
      </c>
      <c r="Q599" s="5" t="s">
        <v>59</v>
      </c>
      <c r="R599" s="5" t="s">
        <v>59</v>
      </c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5" t="s">
        <v>53</v>
      </c>
      <c r="AK599" s="5" t="s">
        <v>939</v>
      </c>
    </row>
    <row r="600" spans="1:37" ht="30" customHeight="1">
      <c r="A600" s="6" t="s">
        <v>689</v>
      </c>
      <c r="B600" s="6" t="s">
        <v>837</v>
      </c>
      <c r="C600" s="6" t="s">
        <v>115</v>
      </c>
      <c r="D600" s="7">
        <v>1</v>
      </c>
      <c r="E600" s="8">
        <f>일위대가목록!E604</f>
        <v>0</v>
      </c>
      <c r="F600" s="8">
        <f>TRUNC(E600*D600,1)</f>
        <v>0</v>
      </c>
      <c r="G600" s="8">
        <f>일위대가목록!F604</f>
        <v>9134</v>
      </c>
      <c r="H600" s="8">
        <f>TRUNC(G600*D600,1)</f>
        <v>9134</v>
      </c>
      <c r="I600" s="8">
        <f>일위대가목록!G604</f>
        <v>0</v>
      </c>
      <c r="J600" s="8">
        <f>TRUNC(I600*D600,1)</f>
        <v>0</v>
      </c>
      <c r="K600" s="8">
        <f>TRUNC(E600+G600+I600,1)</f>
        <v>9134</v>
      </c>
      <c r="L600" s="8">
        <f>TRUNC(F600+H600+J600,1)</f>
        <v>9134</v>
      </c>
      <c r="M600" s="6" t="s">
        <v>838</v>
      </c>
      <c r="N600" s="5" t="s">
        <v>937</v>
      </c>
      <c r="O600" s="5" t="s">
        <v>839</v>
      </c>
      <c r="P600" s="5" t="s">
        <v>60</v>
      </c>
      <c r="Q600" s="5" t="s">
        <v>59</v>
      </c>
      <c r="R600" s="5" t="s">
        <v>59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5" t="s">
        <v>53</v>
      </c>
      <c r="AK600" s="5" t="s">
        <v>940</v>
      </c>
    </row>
    <row r="601" spans="1:37" ht="30" customHeight="1">
      <c r="A601" s="6" t="s">
        <v>71</v>
      </c>
      <c r="B601" s="6" t="s">
        <v>53</v>
      </c>
      <c r="C601" s="6" t="s">
        <v>53</v>
      </c>
      <c r="D601" s="7"/>
      <c r="E601" s="8"/>
      <c r="F601" s="8">
        <f>TRUNC(SUMIF(N599:N600, N598, F599:F600),0)</f>
        <v>852</v>
      </c>
      <c r="G601" s="8"/>
      <c r="H601" s="8">
        <f>TRUNC(SUMIF(N599:N600, N598, H599:H600),0)</f>
        <v>10093</v>
      </c>
      <c r="I601" s="8"/>
      <c r="J601" s="8">
        <f>TRUNC(SUMIF(N599:N600, N598, J599:J600),0)</f>
        <v>1286</v>
      </c>
      <c r="K601" s="8"/>
      <c r="L601" s="8">
        <f>F601+H601+J601</f>
        <v>12231</v>
      </c>
      <c r="M601" s="6" t="s">
        <v>53</v>
      </c>
      <c r="N601" s="5" t="s">
        <v>72</v>
      </c>
      <c r="O601" s="5" t="s">
        <v>72</v>
      </c>
      <c r="P601" s="5" t="s">
        <v>53</v>
      </c>
      <c r="Q601" s="5" t="s">
        <v>53</v>
      </c>
      <c r="R601" s="5" t="s">
        <v>53</v>
      </c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5" t="s">
        <v>53</v>
      </c>
      <c r="AK601" s="5" t="s">
        <v>53</v>
      </c>
    </row>
    <row r="602" spans="1:37" ht="30" customHeight="1">
      <c r="A602" s="7"/>
      <c r="B602" s="7"/>
      <c r="C602" s="7"/>
      <c r="D602" s="7"/>
      <c r="E602" s="8"/>
      <c r="F602" s="8"/>
      <c r="G602" s="8"/>
      <c r="H602" s="8"/>
      <c r="I602" s="8"/>
      <c r="J602" s="8"/>
      <c r="K602" s="8"/>
      <c r="L602" s="8"/>
      <c r="M602" s="7"/>
    </row>
    <row r="603" spans="1:37" ht="30" customHeight="1">
      <c r="A603" s="16" t="s">
        <v>941</v>
      </c>
      <c r="B603" s="16"/>
      <c r="C603" s="16"/>
      <c r="D603" s="16"/>
      <c r="E603" s="17"/>
      <c r="F603" s="17"/>
      <c r="G603" s="17"/>
      <c r="H603" s="17"/>
      <c r="I603" s="17"/>
      <c r="J603" s="17"/>
      <c r="K603" s="17"/>
      <c r="L603" s="17"/>
      <c r="M603" s="16"/>
      <c r="N603" s="2" t="s">
        <v>942</v>
      </c>
    </row>
    <row r="604" spans="1:37" ht="30" customHeight="1">
      <c r="A604" s="6" t="s">
        <v>684</v>
      </c>
      <c r="B604" s="6" t="s">
        <v>698</v>
      </c>
      <c r="C604" s="6" t="s">
        <v>134</v>
      </c>
      <c r="D604" s="7">
        <v>3.5299999999999998E-2</v>
      </c>
      <c r="E604" s="8">
        <f>일위대가목록!E602</f>
        <v>25142</v>
      </c>
      <c r="F604" s="8">
        <f>TRUNC(E604*D604,1)</f>
        <v>887.5</v>
      </c>
      <c r="G604" s="8">
        <f>일위대가목록!F602</f>
        <v>27168</v>
      </c>
      <c r="H604" s="8">
        <f>TRUNC(G604*D604,1)</f>
        <v>959</v>
      </c>
      <c r="I604" s="8">
        <f>일위대가목록!G602</f>
        <v>50428</v>
      </c>
      <c r="J604" s="8">
        <f>TRUNC(I604*D604,1)</f>
        <v>1780.1</v>
      </c>
      <c r="K604" s="8">
        <f>TRUNC(E604+G604+I604,1)</f>
        <v>102738</v>
      </c>
      <c r="L604" s="8">
        <f>TRUNC(F604+H604+J604,1)</f>
        <v>3626.6</v>
      </c>
      <c r="M604" s="6" t="s">
        <v>699</v>
      </c>
      <c r="N604" s="5" t="s">
        <v>942</v>
      </c>
      <c r="O604" s="5" t="s">
        <v>700</v>
      </c>
      <c r="P604" s="5" t="s">
        <v>60</v>
      </c>
      <c r="Q604" s="5" t="s">
        <v>59</v>
      </c>
      <c r="R604" s="5" t="s">
        <v>59</v>
      </c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5" t="s">
        <v>53</v>
      </c>
      <c r="AK604" s="5" t="s">
        <v>944</v>
      </c>
    </row>
    <row r="605" spans="1:37" ht="30" customHeight="1">
      <c r="A605" s="6" t="s">
        <v>689</v>
      </c>
      <c r="B605" s="6" t="s">
        <v>837</v>
      </c>
      <c r="C605" s="6" t="s">
        <v>115</v>
      </c>
      <c r="D605" s="7">
        <v>1</v>
      </c>
      <c r="E605" s="8">
        <f>일위대가목록!E604</f>
        <v>0</v>
      </c>
      <c r="F605" s="8">
        <f>TRUNC(E605*D605,1)</f>
        <v>0</v>
      </c>
      <c r="G605" s="8">
        <f>일위대가목록!F604</f>
        <v>9134</v>
      </c>
      <c r="H605" s="8">
        <f>TRUNC(G605*D605,1)</f>
        <v>9134</v>
      </c>
      <c r="I605" s="8">
        <f>일위대가목록!G604</f>
        <v>0</v>
      </c>
      <c r="J605" s="8">
        <f>TRUNC(I605*D605,1)</f>
        <v>0</v>
      </c>
      <c r="K605" s="8">
        <f>TRUNC(E605+G605+I605,1)</f>
        <v>9134</v>
      </c>
      <c r="L605" s="8">
        <f>TRUNC(F605+H605+J605,1)</f>
        <v>9134</v>
      </c>
      <c r="M605" s="6" t="s">
        <v>838</v>
      </c>
      <c r="N605" s="5" t="s">
        <v>942</v>
      </c>
      <c r="O605" s="5" t="s">
        <v>839</v>
      </c>
      <c r="P605" s="5" t="s">
        <v>60</v>
      </c>
      <c r="Q605" s="5" t="s">
        <v>59</v>
      </c>
      <c r="R605" s="5" t="s">
        <v>59</v>
      </c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5" t="s">
        <v>53</v>
      </c>
      <c r="AK605" s="5" t="s">
        <v>945</v>
      </c>
    </row>
    <row r="606" spans="1:37" ht="30" customHeight="1">
      <c r="A606" s="6" t="s">
        <v>71</v>
      </c>
      <c r="B606" s="6" t="s">
        <v>53</v>
      </c>
      <c r="C606" s="6" t="s">
        <v>53</v>
      </c>
      <c r="D606" s="7"/>
      <c r="E606" s="8"/>
      <c r="F606" s="8">
        <f>TRUNC(SUMIF(N604:N605, N603, F604:F605),0)</f>
        <v>887</v>
      </c>
      <c r="G606" s="8"/>
      <c r="H606" s="8">
        <f>TRUNC(SUMIF(N604:N605, N603, H604:H605),0)</f>
        <v>10093</v>
      </c>
      <c r="I606" s="8"/>
      <c r="J606" s="8">
        <f>TRUNC(SUMIF(N604:N605, N603, J604:J605),0)</f>
        <v>1780</v>
      </c>
      <c r="K606" s="8"/>
      <c r="L606" s="8">
        <f>F606+H606+J606</f>
        <v>12760</v>
      </c>
      <c r="M606" s="6" t="s">
        <v>53</v>
      </c>
      <c r="N606" s="5" t="s">
        <v>72</v>
      </c>
      <c r="O606" s="5" t="s">
        <v>72</v>
      </c>
      <c r="P606" s="5" t="s">
        <v>53</v>
      </c>
      <c r="Q606" s="5" t="s">
        <v>53</v>
      </c>
      <c r="R606" s="5" t="s">
        <v>53</v>
      </c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5" t="s">
        <v>53</v>
      </c>
      <c r="AK606" s="5" t="s">
        <v>53</v>
      </c>
    </row>
    <row r="607" spans="1:37" ht="30" customHeight="1">
      <c r="A607" s="7"/>
      <c r="B607" s="7"/>
      <c r="C607" s="7"/>
      <c r="D607" s="7"/>
      <c r="E607" s="8"/>
      <c r="F607" s="8"/>
      <c r="G607" s="8"/>
      <c r="H607" s="8"/>
      <c r="I607" s="8"/>
      <c r="J607" s="8"/>
      <c r="K607" s="8"/>
      <c r="L607" s="8"/>
      <c r="M607" s="7"/>
    </row>
    <row r="608" spans="1:37" ht="30" customHeight="1">
      <c r="A608" s="16" t="s">
        <v>946</v>
      </c>
      <c r="B608" s="16"/>
      <c r="C608" s="16"/>
      <c r="D608" s="16"/>
      <c r="E608" s="17"/>
      <c r="F608" s="17"/>
      <c r="G608" s="17"/>
      <c r="H608" s="17"/>
      <c r="I608" s="17"/>
      <c r="J608" s="17"/>
      <c r="K608" s="17"/>
      <c r="L608" s="17"/>
      <c r="M608" s="16"/>
      <c r="N608" s="2" t="s">
        <v>947</v>
      </c>
    </row>
    <row r="609" spans="1:37" ht="30" customHeight="1">
      <c r="A609" s="6" t="s">
        <v>684</v>
      </c>
      <c r="B609" s="6" t="s">
        <v>708</v>
      </c>
      <c r="C609" s="6" t="s">
        <v>134</v>
      </c>
      <c r="D609" s="7">
        <v>3.5299999999999998E-2</v>
      </c>
      <c r="E609" s="8">
        <f>일위대가목록!E603</f>
        <v>28429</v>
      </c>
      <c r="F609" s="8">
        <f>TRUNC(E609*D609,1)</f>
        <v>1003.5</v>
      </c>
      <c r="G609" s="8">
        <f>일위대가목록!F603</f>
        <v>27168</v>
      </c>
      <c r="H609" s="8">
        <f>TRUNC(G609*D609,1)</f>
        <v>959</v>
      </c>
      <c r="I609" s="8">
        <f>일위대가목록!G603</f>
        <v>55150</v>
      </c>
      <c r="J609" s="8">
        <f>TRUNC(I609*D609,1)</f>
        <v>1946.7</v>
      </c>
      <c r="K609" s="8">
        <f>TRUNC(E609+G609+I609,1)</f>
        <v>110747</v>
      </c>
      <c r="L609" s="8">
        <f>TRUNC(F609+H609+J609,1)</f>
        <v>3909.2</v>
      </c>
      <c r="M609" s="6" t="s">
        <v>709</v>
      </c>
      <c r="N609" s="5" t="s">
        <v>947</v>
      </c>
      <c r="O609" s="5" t="s">
        <v>710</v>
      </c>
      <c r="P609" s="5" t="s">
        <v>60</v>
      </c>
      <c r="Q609" s="5" t="s">
        <v>59</v>
      </c>
      <c r="R609" s="5" t="s">
        <v>59</v>
      </c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5" t="s">
        <v>53</v>
      </c>
      <c r="AK609" s="5" t="s">
        <v>949</v>
      </c>
    </row>
    <row r="610" spans="1:37" ht="30" customHeight="1">
      <c r="A610" s="6" t="s">
        <v>689</v>
      </c>
      <c r="B610" s="6" t="s">
        <v>837</v>
      </c>
      <c r="C610" s="6" t="s">
        <v>115</v>
      </c>
      <c r="D610" s="7">
        <v>1</v>
      </c>
      <c r="E610" s="8">
        <f>일위대가목록!E604</f>
        <v>0</v>
      </c>
      <c r="F610" s="8">
        <f>TRUNC(E610*D610,1)</f>
        <v>0</v>
      </c>
      <c r="G610" s="8">
        <f>일위대가목록!F604</f>
        <v>9134</v>
      </c>
      <c r="H610" s="8">
        <f>TRUNC(G610*D610,1)</f>
        <v>9134</v>
      </c>
      <c r="I610" s="8">
        <f>일위대가목록!G604</f>
        <v>0</v>
      </c>
      <c r="J610" s="8">
        <f>TRUNC(I610*D610,1)</f>
        <v>0</v>
      </c>
      <c r="K610" s="8">
        <f>TRUNC(E610+G610+I610,1)</f>
        <v>9134</v>
      </c>
      <c r="L610" s="8">
        <f>TRUNC(F610+H610+J610,1)</f>
        <v>9134</v>
      </c>
      <c r="M610" s="6" t="s">
        <v>838</v>
      </c>
      <c r="N610" s="5" t="s">
        <v>947</v>
      </c>
      <c r="O610" s="5" t="s">
        <v>839</v>
      </c>
      <c r="P610" s="5" t="s">
        <v>60</v>
      </c>
      <c r="Q610" s="5" t="s">
        <v>59</v>
      </c>
      <c r="R610" s="5" t="s">
        <v>59</v>
      </c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5" t="s">
        <v>53</v>
      </c>
      <c r="AK610" s="5" t="s">
        <v>950</v>
      </c>
    </row>
    <row r="611" spans="1:37" ht="30" customHeight="1">
      <c r="A611" s="6" t="s">
        <v>71</v>
      </c>
      <c r="B611" s="6" t="s">
        <v>53</v>
      </c>
      <c r="C611" s="6" t="s">
        <v>53</v>
      </c>
      <c r="D611" s="7"/>
      <c r="E611" s="8"/>
      <c r="F611" s="8">
        <f>TRUNC(SUMIF(N609:N610, N608, F609:F610),0)</f>
        <v>1003</v>
      </c>
      <c r="G611" s="8"/>
      <c r="H611" s="8">
        <f>TRUNC(SUMIF(N609:N610, N608, H609:H610),0)</f>
        <v>10093</v>
      </c>
      <c r="I611" s="8"/>
      <c r="J611" s="8">
        <f>TRUNC(SUMIF(N609:N610, N608, J609:J610),0)</f>
        <v>1946</v>
      </c>
      <c r="K611" s="8"/>
      <c r="L611" s="8">
        <f>F611+H611+J611</f>
        <v>13042</v>
      </c>
      <c r="M611" s="6" t="s">
        <v>53</v>
      </c>
      <c r="N611" s="5" t="s">
        <v>72</v>
      </c>
      <c r="O611" s="5" t="s">
        <v>72</v>
      </c>
      <c r="P611" s="5" t="s">
        <v>53</v>
      </c>
      <c r="Q611" s="5" t="s">
        <v>53</v>
      </c>
      <c r="R611" s="5" t="s">
        <v>53</v>
      </c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5" t="s">
        <v>53</v>
      </c>
      <c r="AK611" s="5" t="s">
        <v>53</v>
      </c>
    </row>
    <row r="612" spans="1:37" ht="30" customHeight="1">
      <c r="A612" s="7"/>
      <c r="B612" s="7"/>
      <c r="C612" s="7"/>
      <c r="D612" s="7"/>
      <c r="E612" s="8"/>
      <c r="F612" s="8"/>
      <c r="G612" s="8"/>
      <c r="H612" s="8"/>
      <c r="I612" s="8"/>
      <c r="J612" s="8"/>
      <c r="K612" s="8"/>
      <c r="L612" s="8"/>
      <c r="M612" s="7"/>
    </row>
    <row r="613" spans="1:37" ht="30" customHeight="1">
      <c r="A613" s="16" t="s">
        <v>951</v>
      </c>
      <c r="B613" s="16"/>
      <c r="C613" s="16"/>
      <c r="D613" s="16"/>
      <c r="E613" s="17"/>
      <c r="F613" s="17"/>
      <c r="G613" s="17"/>
      <c r="H613" s="17"/>
      <c r="I613" s="17"/>
      <c r="J613" s="17"/>
      <c r="K613" s="17"/>
      <c r="L613" s="17"/>
      <c r="M613" s="16"/>
      <c r="N613" s="2" t="s">
        <v>952</v>
      </c>
    </row>
    <row r="614" spans="1:37" ht="30" customHeight="1">
      <c r="A614" s="6" t="s">
        <v>684</v>
      </c>
      <c r="B614" s="6" t="s">
        <v>685</v>
      </c>
      <c r="C614" s="6" t="s">
        <v>134</v>
      </c>
      <c r="D614" s="7">
        <v>3.1300000000000001E-2</v>
      </c>
      <c r="E614" s="8">
        <f>일위대가목록!E600</f>
        <v>24156</v>
      </c>
      <c r="F614" s="8">
        <f>TRUNC(E614*D614,1)</f>
        <v>756</v>
      </c>
      <c r="G614" s="8">
        <f>일위대가목록!F600</f>
        <v>27168</v>
      </c>
      <c r="H614" s="8">
        <f>TRUNC(G614*D614,1)</f>
        <v>850.3</v>
      </c>
      <c r="I614" s="8">
        <f>일위대가목록!G600</f>
        <v>36434</v>
      </c>
      <c r="J614" s="8">
        <f>TRUNC(I614*D614,1)</f>
        <v>1140.3</v>
      </c>
      <c r="K614" s="8">
        <f>TRUNC(E614+G614+I614,1)</f>
        <v>87758</v>
      </c>
      <c r="L614" s="8">
        <f>TRUNC(F614+H614+J614,1)</f>
        <v>2746.6</v>
      </c>
      <c r="M614" s="6" t="s">
        <v>686</v>
      </c>
      <c r="N614" s="5" t="s">
        <v>952</v>
      </c>
      <c r="O614" s="5" t="s">
        <v>687</v>
      </c>
      <c r="P614" s="5" t="s">
        <v>60</v>
      </c>
      <c r="Q614" s="5" t="s">
        <v>59</v>
      </c>
      <c r="R614" s="5" t="s">
        <v>59</v>
      </c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5" t="s">
        <v>53</v>
      </c>
      <c r="AK614" s="5" t="s">
        <v>954</v>
      </c>
    </row>
    <row r="615" spans="1:37" ht="30" customHeight="1">
      <c r="A615" s="6" t="s">
        <v>689</v>
      </c>
      <c r="B615" s="6" t="s">
        <v>837</v>
      </c>
      <c r="C615" s="6" t="s">
        <v>115</v>
      </c>
      <c r="D615" s="7">
        <v>1</v>
      </c>
      <c r="E615" s="8">
        <f>일위대가목록!E604</f>
        <v>0</v>
      </c>
      <c r="F615" s="8">
        <f>TRUNC(E615*D615,1)</f>
        <v>0</v>
      </c>
      <c r="G615" s="8">
        <f>일위대가목록!F604</f>
        <v>9134</v>
      </c>
      <c r="H615" s="8">
        <f>TRUNC(G615*D615,1)</f>
        <v>9134</v>
      </c>
      <c r="I615" s="8">
        <f>일위대가목록!G604</f>
        <v>0</v>
      </c>
      <c r="J615" s="8">
        <f>TRUNC(I615*D615,1)</f>
        <v>0</v>
      </c>
      <c r="K615" s="8">
        <f>TRUNC(E615+G615+I615,1)</f>
        <v>9134</v>
      </c>
      <c r="L615" s="8">
        <f>TRUNC(F615+H615+J615,1)</f>
        <v>9134</v>
      </c>
      <c r="M615" s="6" t="s">
        <v>838</v>
      </c>
      <c r="N615" s="5" t="s">
        <v>952</v>
      </c>
      <c r="O615" s="5" t="s">
        <v>839</v>
      </c>
      <c r="P615" s="5" t="s">
        <v>60</v>
      </c>
      <c r="Q615" s="5" t="s">
        <v>59</v>
      </c>
      <c r="R615" s="5" t="s">
        <v>59</v>
      </c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5" t="s">
        <v>53</v>
      </c>
      <c r="AK615" s="5" t="s">
        <v>955</v>
      </c>
    </row>
    <row r="616" spans="1:37" ht="30" customHeight="1">
      <c r="A616" s="6" t="s">
        <v>71</v>
      </c>
      <c r="B616" s="6" t="s">
        <v>53</v>
      </c>
      <c r="C616" s="6" t="s">
        <v>53</v>
      </c>
      <c r="D616" s="7"/>
      <c r="E616" s="8"/>
      <c r="F616" s="8">
        <f>TRUNC(SUMIF(N614:N615, N613, F614:F615),0)</f>
        <v>756</v>
      </c>
      <c r="G616" s="8"/>
      <c r="H616" s="8">
        <f>TRUNC(SUMIF(N614:N615, N613, H614:H615),0)</f>
        <v>9984</v>
      </c>
      <c r="I616" s="8"/>
      <c r="J616" s="8">
        <f>TRUNC(SUMIF(N614:N615, N613, J614:J615),0)</f>
        <v>1140</v>
      </c>
      <c r="K616" s="8"/>
      <c r="L616" s="8">
        <f>F616+H616+J616</f>
        <v>11880</v>
      </c>
      <c r="M616" s="6" t="s">
        <v>53</v>
      </c>
      <c r="N616" s="5" t="s">
        <v>72</v>
      </c>
      <c r="O616" s="5" t="s">
        <v>72</v>
      </c>
      <c r="P616" s="5" t="s">
        <v>53</v>
      </c>
      <c r="Q616" s="5" t="s">
        <v>53</v>
      </c>
      <c r="R616" s="5" t="s">
        <v>53</v>
      </c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5" t="s">
        <v>53</v>
      </c>
      <c r="AK616" s="5" t="s">
        <v>53</v>
      </c>
    </row>
    <row r="617" spans="1:37" ht="30" customHeight="1">
      <c r="A617" s="7"/>
      <c r="B617" s="7"/>
      <c r="C617" s="7"/>
      <c r="D617" s="7"/>
      <c r="E617" s="8"/>
      <c r="F617" s="8"/>
      <c r="G617" s="8"/>
      <c r="H617" s="8"/>
      <c r="I617" s="8"/>
      <c r="J617" s="8"/>
      <c r="K617" s="8"/>
      <c r="L617" s="8"/>
      <c r="M617" s="7"/>
    </row>
    <row r="618" spans="1:37" ht="30" customHeight="1">
      <c r="A618" s="16" t="s">
        <v>956</v>
      </c>
      <c r="B618" s="16"/>
      <c r="C618" s="16"/>
      <c r="D618" s="16"/>
      <c r="E618" s="17"/>
      <c r="F618" s="17"/>
      <c r="G618" s="17"/>
      <c r="H618" s="17"/>
      <c r="I618" s="17"/>
      <c r="J618" s="17"/>
      <c r="K618" s="17"/>
      <c r="L618" s="17"/>
      <c r="M618" s="16"/>
      <c r="N618" s="2" t="s">
        <v>957</v>
      </c>
    </row>
    <row r="619" spans="1:37" ht="30" customHeight="1">
      <c r="A619" s="6" t="s">
        <v>684</v>
      </c>
      <c r="B619" s="6" t="s">
        <v>698</v>
      </c>
      <c r="C619" s="6" t="s">
        <v>134</v>
      </c>
      <c r="D619" s="7">
        <v>3.1300000000000001E-2</v>
      </c>
      <c r="E619" s="8">
        <f>일위대가목록!E602</f>
        <v>25142</v>
      </c>
      <c r="F619" s="8">
        <f>TRUNC(E619*D619,1)</f>
        <v>786.9</v>
      </c>
      <c r="G619" s="8">
        <f>일위대가목록!F602</f>
        <v>27168</v>
      </c>
      <c r="H619" s="8">
        <f>TRUNC(G619*D619,1)</f>
        <v>850.3</v>
      </c>
      <c r="I619" s="8">
        <f>일위대가목록!G602</f>
        <v>50428</v>
      </c>
      <c r="J619" s="8">
        <f>TRUNC(I619*D619,1)</f>
        <v>1578.3</v>
      </c>
      <c r="K619" s="8">
        <f>TRUNC(E619+G619+I619,1)</f>
        <v>102738</v>
      </c>
      <c r="L619" s="8">
        <f>TRUNC(F619+H619+J619,1)</f>
        <v>3215.5</v>
      </c>
      <c r="M619" s="6" t="s">
        <v>699</v>
      </c>
      <c r="N619" s="5" t="s">
        <v>957</v>
      </c>
      <c r="O619" s="5" t="s">
        <v>700</v>
      </c>
      <c r="P619" s="5" t="s">
        <v>60</v>
      </c>
      <c r="Q619" s="5" t="s">
        <v>59</v>
      </c>
      <c r="R619" s="5" t="s">
        <v>59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5" t="s">
        <v>53</v>
      </c>
      <c r="AK619" s="5" t="s">
        <v>959</v>
      </c>
    </row>
    <row r="620" spans="1:37" ht="30" customHeight="1">
      <c r="A620" s="6" t="s">
        <v>689</v>
      </c>
      <c r="B620" s="6" t="s">
        <v>837</v>
      </c>
      <c r="C620" s="6" t="s">
        <v>115</v>
      </c>
      <c r="D620" s="7">
        <v>1</v>
      </c>
      <c r="E620" s="8">
        <f>일위대가목록!E604</f>
        <v>0</v>
      </c>
      <c r="F620" s="8">
        <f>TRUNC(E620*D620,1)</f>
        <v>0</v>
      </c>
      <c r="G620" s="8">
        <f>일위대가목록!F604</f>
        <v>9134</v>
      </c>
      <c r="H620" s="8">
        <f>TRUNC(G620*D620,1)</f>
        <v>9134</v>
      </c>
      <c r="I620" s="8">
        <f>일위대가목록!G604</f>
        <v>0</v>
      </c>
      <c r="J620" s="8">
        <f>TRUNC(I620*D620,1)</f>
        <v>0</v>
      </c>
      <c r="K620" s="8">
        <f>TRUNC(E620+G620+I620,1)</f>
        <v>9134</v>
      </c>
      <c r="L620" s="8">
        <f>TRUNC(F620+H620+J620,1)</f>
        <v>9134</v>
      </c>
      <c r="M620" s="6" t="s">
        <v>838</v>
      </c>
      <c r="N620" s="5" t="s">
        <v>957</v>
      </c>
      <c r="O620" s="5" t="s">
        <v>839</v>
      </c>
      <c r="P620" s="5" t="s">
        <v>60</v>
      </c>
      <c r="Q620" s="5" t="s">
        <v>59</v>
      </c>
      <c r="R620" s="5" t="s">
        <v>59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5" t="s">
        <v>53</v>
      </c>
      <c r="AK620" s="5" t="s">
        <v>960</v>
      </c>
    </row>
    <row r="621" spans="1:37" ht="30" customHeight="1">
      <c r="A621" s="6" t="s">
        <v>71</v>
      </c>
      <c r="B621" s="6" t="s">
        <v>53</v>
      </c>
      <c r="C621" s="6" t="s">
        <v>53</v>
      </c>
      <c r="D621" s="7"/>
      <c r="E621" s="8"/>
      <c r="F621" s="8">
        <f>TRUNC(SUMIF(N619:N620, N618, F619:F620),0)</f>
        <v>786</v>
      </c>
      <c r="G621" s="8"/>
      <c r="H621" s="8">
        <f>TRUNC(SUMIF(N619:N620, N618, H619:H620),0)</f>
        <v>9984</v>
      </c>
      <c r="I621" s="8"/>
      <c r="J621" s="8">
        <f>TRUNC(SUMIF(N619:N620, N618, J619:J620),0)</f>
        <v>1578</v>
      </c>
      <c r="K621" s="8"/>
      <c r="L621" s="8">
        <f>F621+H621+J621</f>
        <v>12348</v>
      </c>
      <c r="M621" s="6" t="s">
        <v>53</v>
      </c>
      <c r="N621" s="5" t="s">
        <v>72</v>
      </c>
      <c r="O621" s="5" t="s">
        <v>72</v>
      </c>
      <c r="P621" s="5" t="s">
        <v>53</v>
      </c>
      <c r="Q621" s="5" t="s">
        <v>53</v>
      </c>
      <c r="R621" s="5" t="s">
        <v>53</v>
      </c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5" t="s">
        <v>53</v>
      </c>
      <c r="AK621" s="5" t="s">
        <v>53</v>
      </c>
    </row>
    <row r="622" spans="1:37" ht="30" customHeight="1">
      <c r="A622" s="7"/>
      <c r="B622" s="7"/>
      <c r="C622" s="7"/>
      <c r="D622" s="7"/>
      <c r="E622" s="8"/>
      <c r="F622" s="8"/>
      <c r="G622" s="8"/>
      <c r="H622" s="8"/>
      <c r="I622" s="8"/>
      <c r="J622" s="8"/>
      <c r="K622" s="8"/>
      <c r="L622" s="8"/>
      <c r="M622" s="7"/>
    </row>
    <row r="623" spans="1:37" ht="30" customHeight="1">
      <c r="A623" s="16" t="s">
        <v>961</v>
      </c>
      <c r="B623" s="16"/>
      <c r="C623" s="16"/>
      <c r="D623" s="16"/>
      <c r="E623" s="17"/>
      <c r="F623" s="17"/>
      <c r="G623" s="17"/>
      <c r="H623" s="17"/>
      <c r="I623" s="17"/>
      <c r="J623" s="17"/>
      <c r="K623" s="17"/>
      <c r="L623" s="17"/>
      <c r="M623" s="16"/>
      <c r="N623" s="2" t="s">
        <v>962</v>
      </c>
    </row>
    <row r="624" spans="1:37" ht="30" customHeight="1">
      <c r="A624" s="6" t="s">
        <v>684</v>
      </c>
      <c r="B624" s="6" t="s">
        <v>708</v>
      </c>
      <c r="C624" s="6" t="s">
        <v>134</v>
      </c>
      <c r="D624" s="7">
        <v>3.1300000000000001E-2</v>
      </c>
      <c r="E624" s="8">
        <f>일위대가목록!E603</f>
        <v>28429</v>
      </c>
      <c r="F624" s="8">
        <f>TRUNC(E624*D624,1)</f>
        <v>889.8</v>
      </c>
      <c r="G624" s="8">
        <f>일위대가목록!F603</f>
        <v>27168</v>
      </c>
      <c r="H624" s="8">
        <f>TRUNC(G624*D624,1)</f>
        <v>850.3</v>
      </c>
      <c r="I624" s="8">
        <f>일위대가목록!G603</f>
        <v>55150</v>
      </c>
      <c r="J624" s="8">
        <f>TRUNC(I624*D624,1)</f>
        <v>1726.1</v>
      </c>
      <c r="K624" s="8">
        <f>TRUNC(E624+G624+I624,1)</f>
        <v>110747</v>
      </c>
      <c r="L624" s="8">
        <f>TRUNC(F624+H624+J624,1)</f>
        <v>3466.2</v>
      </c>
      <c r="M624" s="6" t="s">
        <v>709</v>
      </c>
      <c r="N624" s="5" t="s">
        <v>962</v>
      </c>
      <c r="O624" s="5" t="s">
        <v>710</v>
      </c>
      <c r="P624" s="5" t="s">
        <v>60</v>
      </c>
      <c r="Q624" s="5" t="s">
        <v>59</v>
      </c>
      <c r="R624" s="5" t="s">
        <v>59</v>
      </c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5" t="s">
        <v>53</v>
      </c>
      <c r="AK624" s="5" t="s">
        <v>964</v>
      </c>
    </row>
    <row r="625" spans="1:37" ht="30" customHeight="1">
      <c r="A625" s="6" t="s">
        <v>689</v>
      </c>
      <c r="B625" s="6" t="s">
        <v>837</v>
      </c>
      <c r="C625" s="6" t="s">
        <v>115</v>
      </c>
      <c r="D625" s="7">
        <v>1</v>
      </c>
      <c r="E625" s="8">
        <f>일위대가목록!E604</f>
        <v>0</v>
      </c>
      <c r="F625" s="8">
        <f>TRUNC(E625*D625,1)</f>
        <v>0</v>
      </c>
      <c r="G625" s="8">
        <f>일위대가목록!F604</f>
        <v>9134</v>
      </c>
      <c r="H625" s="8">
        <f>TRUNC(G625*D625,1)</f>
        <v>9134</v>
      </c>
      <c r="I625" s="8">
        <f>일위대가목록!G604</f>
        <v>0</v>
      </c>
      <c r="J625" s="8">
        <f>TRUNC(I625*D625,1)</f>
        <v>0</v>
      </c>
      <c r="K625" s="8">
        <f>TRUNC(E625+G625+I625,1)</f>
        <v>9134</v>
      </c>
      <c r="L625" s="8">
        <f>TRUNC(F625+H625+J625,1)</f>
        <v>9134</v>
      </c>
      <c r="M625" s="6" t="s">
        <v>838</v>
      </c>
      <c r="N625" s="5" t="s">
        <v>962</v>
      </c>
      <c r="O625" s="5" t="s">
        <v>839</v>
      </c>
      <c r="P625" s="5" t="s">
        <v>60</v>
      </c>
      <c r="Q625" s="5" t="s">
        <v>59</v>
      </c>
      <c r="R625" s="5" t="s">
        <v>59</v>
      </c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5" t="s">
        <v>53</v>
      </c>
      <c r="AK625" s="5" t="s">
        <v>965</v>
      </c>
    </row>
    <row r="626" spans="1:37" ht="30" customHeight="1">
      <c r="A626" s="6" t="s">
        <v>71</v>
      </c>
      <c r="B626" s="6" t="s">
        <v>53</v>
      </c>
      <c r="C626" s="6" t="s">
        <v>53</v>
      </c>
      <c r="D626" s="7"/>
      <c r="E626" s="8"/>
      <c r="F626" s="8">
        <f>TRUNC(SUMIF(N624:N625, N623, F624:F625),0)</f>
        <v>889</v>
      </c>
      <c r="G626" s="8"/>
      <c r="H626" s="8">
        <f>TRUNC(SUMIF(N624:N625, N623, H624:H625),0)</f>
        <v>9984</v>
      </c>
      <c r="I626" s="8"/>
      <c r="J626" s="8">
        <f>TRUNC(SUMIF(N624:N625, N623, J624:J625),0)</f>
        <v>1726</v>
      </c>
      <c r="K626" s="8"/>
      <c r="L626" s="8">
        <f>F626+H626+J626</f>
        <v>12599</v>
      </c>
      <c r="M626" s="6" t="s">
        <v>53</v>
      </c>
      <c r="N626" s="5" t="s">
        <v>72</v>
      </c>
      <c r="O626" s="5" t="s">
        <v>72</v>
      </c>
      <c r="P626" s="5" t="s">
        <v>53</v>
      </c>
      <c r="Q626" s="5" t="s">
        <v>53</v>
      </c>
      <c r="R626" s="5" t="s">
        <v>53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5" t="s">
        <v>53</v>
      </c>
      <c r="AK626" s="5" t="s">
        <v>53</v>
      </c>
    </row>
    <row r="627" spans="1:37" ht="30" customHeight="1">
      <c r="A627" s="7"/>
      <c r="B627" s="7"/>
      <c r="C627" s="7"/>
      <c r="D627" s="7"/>
      <c r="E627" s="8"/>
      <c r="F627" s="8"/>
      <c r="G627" s="8"/>
      <c r="H627" s="8"/>
      <c r="I627" s="8"/>
      <c r="J627" s="8"/>
      <c r="K627" s="8"/>
      <c r="L627" s="8"/>
      <c r="M627" s="7"/>
    </row>
    <row r="628" spans="1:37" ht="30" customHeight="1">
      <c r="A628" s="16" t="s">
        <v>966</v>
      </c>
      <c r="B628" s="16"/>
      <c r="C628" s="16"/>
      <c r="D628" s="16"/>
      <c r="E628" s="17"/>
      <c r="F628" s="17"/>
      <c r="G628" s="17"/>
      <c r="H628" s="17"/>
      <c r="I628" s="17"/>
      <c r="J628" s="17"/>
      <c r="K628" s="17"/>
      <c r="L628" s="17"/>
      <c r="M628" s="16"/>
      <c r="N628" s="2" t="s">
        <v>967</v>
      </c>
    </row>
    <row r="629" spans="1:37" ht="30" customHeight="1">
      <c r="A629" s="6" t="s">
        <v>684</v>
      </c>
      <c r="B629" s="6" t="s">
        <v>685</v>
      </c>
      <c r="C629" s="6" t="s">
        <v>134</v>
      </c>
      <c r="D629" s="7">
        <v>2.5100000000000001E-2</v>
      </c>
      <c r="E629" s="8">
        <f>일위대가목록!E600</f>
        <v>24156</v>
      </c>
      <c r="F629" s="8">
        <f>TRUNC(E629*D629,1)</f>
        <v>606.29999999999995</v>
      </c>
      <c r="G629" s="8">
        <f>일위대가목록!F600</f>
        <v>27168</v>
      </c>
      <c r="H629" s="8">
        <f>TRUNC(G629*D629,1)</f>
        <v>681.9</v>
      </c>
      <c r="I629" s="8">
        <f>일위대가목록!G600</f>
        <v>36434</v>
      </c>
      <c r="J629" s="8">
        <f>TRUNC(I629*D629,1)</f>
        <v>914.4</v>
      </c>
      <c r="K629" s="8">
        <f>TRUNC(E629+G629+I629,1)</f>
        <v>87758</v>
      </c>
      <c r="L629" s="8">
        <f>TRUNC(F629+H629+J629,1)</f>
        <v>2202.6</v>
      </c>
      <c r="M629" s="6" t="s">
        <v>686</v>
      </c>
      <c r="N629" s="5" t="s">
        <v>967</v>
      </c>
      <c r="O629" s="5" t="s">
        <v>687</v>
      </c>
      <c r="P629" s="5" t="s">
        <v>60</v>
      </c>
      <c r="Q629" s="5" t="s">
        <v>59</v>
      </c>
      <c r="R629" s="5" t="s">
        <v>59</v>
      </c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5" t="s">
        <v>53</v>
      </c>
      <c r="AK629" s="5" t="s">
        <v>970</v>
      </c>
    </row>
    <row r="630" spans="1:37" ht="30" customHeight="1">
      <c r="A630" s="6" t="s">
        <v>689</v>
      </c>
      <c r="B630" s="6" t="s">
        <v>837</v>
      </c>
      <c r="C630" s="6" t="s">
        <v>115</v>
      </c>
      <c r="D630" s="7">
        <v>1</v>
      </c>
      <c r="E630" s="8">
        <f>일위대가목록!E604</f>
        <v>0</v>
      </c>
      <c r="F630" s="8">
        <f>TRUNC(E630*D630,1)</f>
        <v>0</v>
      </c>
      <c r="G630" s="8">
        <f>일위대가목록!F604</f>
        <v>9134</v>
      </c>
      <c r="H630" s="8">
        <f>TRUNC(G630*D630,1)</f>
        <v>9134</v>
      </c>
      <c r="I630" s="8">
        <f>일위대가목록!G604</f>
        <v>0</v>
      </c>
      <c r="J630" s="8">
        <f>TRUNC(I630*D630,1)</f>
        <v>0</v>
      </c>
      <c r="K630" s="8">
        <f>TRUNC(E630+G630+I630,1)</f>
        <v>9134</v>
      </c>
      <c r="L630" s="8">
        <f>TRUNC(F630+H630+J630,1)</f>
        <v>9134</v>
      </c>
      <c r="M630" s="6" t="s">
        <v>838</v>
      </c>
      <c r="N630" s="5" t="s">
        <v>967</v>
      </c>
      <c r="O630" s="5" t="s">
        <v>839</v>
      </c>
      <c r="P630" s="5" t="s">
        <v>60</v>
      </c>
      <c r="Q630" s="5" t="s">
        <v>59</v>
      </c>
      <c r="R630" s="5" t="s">
        <v>59</v>
      </c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5" t="s">
        <v>53</v>
      </c>
      <c r="AK630" s="5" t="s">
        <v>971</v>
      </c>
    </row>
    <row r="631" spans="1:37" ht="30" customHeight="1">
      <c r="A631" s="6" t="s">
        <v>71</v>
      </c>
      <c r="B631" s="6" t="s">
        <v>53</v>
      </c>
      <c r="C631" s="6" t="s">
        <v>53</v>
      </c>
      <c r="D631" s="7"/>
      <c r="E631" s="8"/>
      <c r="F631" s="8">
        <f>TRUNC(SUMIF(N629:N630, N628, F629:F630),0)</f>
        <v>606</v>
      </c>
      <c r="G631" s="8"/>
      <c r="H631" s="8">
        <f>TRUNC(SUMIF(N629:N630, N628, H629:H630),0)</f>
        <v>9815</v>
      </c>
      <c r="I631" s="8"/>
      <c r="J631" s="8">
        <f>TRUNC(SUMIF(N629:N630, N628, J629:J630),0)</f>
        <v>914</v>
      </c>
      <c r="K631" s="8"/>
      <c r="L631" s="8">
        <f>F631+H631+J631</f>
        <v>11335</v>
      </c>
      <c r="M631" s="6" t="s">
        <v>53</v>
      </c>
      <c r="N631" s="5" t="s">
        <v>72</v>
      </c>
      <c r="O631" s="5" t="s">
        <v>72</v>
      </c>
      <c r="P631" s="5" t="s">
        <v>53</v>
      </c>
      <c r="Q631" s="5" t="s">
        <v>53</v>
      </c>
      <c r="R631" s="5" t="s">
        <v>53</v>
      </c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5" t="s">
        <v>53</v>
      </c>
      <c r="AK631" s="5" t="s">
        <v>53</v>
      </c>
    </row>
    <row r="632" spans="1:37" ht="30" customHeight="1">
      <c r="A632" s="7"/>
      <c r="B632" s="7"/>
      <c r="C632" s="7"/>
      <c r="D632" s="7"/>
      <c r="E632" s="8"/>
      <c r="F632" s="8"/>
      <c r="G632" s="8"/>
      <c r="H632" s="8"/>
      <c r="I632" s="8"/>
      <c r="J632" s="8"/>
      <c r="K632" s="8"/>
      <c r="L632" s="8"/>
      <c r="M632" s="7"/>
    </row>
    <row r="633" spans="1:37" ht="30" customHeight="1">
      <c r="A633" s="16" t="s">
        <v>972</v>
      </c>
      <c r="B633" s="16"/>
      <c r="C633" s="16"/>
      <c r="D633" s="16"/>
      <c r="E633" s="17"/>
      <c r="F633" s="17"/>
      <c r="G633" s="17"/>
      <c r="H633" s="17"/>
      <c r="I633" s="17"/>
      <c r="J633" s="17"/>
      <c r="K633" s="17"/>
      <c r="L633" s="17"/>
      <c r="M633" s="16"/>
      <c r="N633" s="2" t="s">
        <v>973</v>
      </c>
    </row>
    <row r="634" spans="1:37" ht="30" customHeight="1">
      <c r="A634" s="6" t="s">
        <v>684</v>
      </c>
      <c r="B634" s="6" t="s">
        <v>698</v>
      </c>
      <c r="C634" s="6" t="s">
        <v>134</v>
      </c>
      <c r="D634" s="7">
        <v>2.5100000000000001E-2</v>
      </c>
      <c r="E634" s="8">
        <f>일위대가목록!E602</f>
        <v>25142</v>
      </c>
      <c r="F634" s="8">
        <f>TRUNC(E634*D634,1)</f>
        <v>631</v>
      </c>
      <c r="G634" s="8">
        <f>일위대가목록!F602</f>
        <v>27168</v>
      </c>
      <c r="H634" s="8">
        <f>TRUNC(G634*D634,1)</f>
        <v>681.9</v>
      </c>
      <c r="I634" s="8">
        <f>일위대가목록!G602</f>
        <v>50428</v>
      </c>
      <c r="J634" s="8">
        <f>TRUNC(I634*D634,1)</f>
        <v>1265.7</v>
      </c>
      <c r="K634" s="8">
        <f>TRUNC(E634+G634+I634,1)</f>
        <v>102738</v>
      </c>
      <c r="L634" s="8">
        <f>TRUNC(F634+H634+J634,1)</f>
        <v>2578.6</v>
      </c>
      <c r="M634" s="6" t="s">
        <v>699</v>
      </c>
      <c r="N634" s="5" t="s">
        <v>973</v>
      </c>
      <c r="O634" s="5" t="s">
        <v>700</v>
      </c>
      <c r="P634" s="5" t="s">
        <v>60</v>
      </c>
      <c r="Q634" s="5" t="s">
        <v>59</v>
      </c>
      <c r="R634" s="5" t="s">
        <v>59</v>
      </c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5" t="s">
        <v>53</v>
      </c>
      <c r="AK634" s="5" t="s">
        <v>975</v>
      </c>
    </row>
    <row r="635" spans="1:37" ht="30" customHeight="1">
      <c r="A635" s="6" t="s">
        <v>689</v>
      </c>
      <c r="B635" s="6" t="s">
        <v>837</v>
      </c>
      <c r="C635" s="6" t="s">
        <v>115</v>
      </c>
      <c r="D635" s="7">
        <v>1</v>
      </c>
      <c r="E635" s="8">
        <f>일위대가목록!E604</f>
        <v>0</v>
      </c>
      <c r="F635" s="8">
        <f>TRUNC(E635*D635,1)</f>
        <v>0</v>
      </c>
      <c r="G635" s="8">
        <f>일위대가목록!F604</f>
        <v>9134</v>
      </c>
      <c r="H635" s="8">
        <f>TRUNC(G635*D635,1)</f>
        <v>9134</v>
      </c>
      <c r="I635" s="8">
        <f>일위대가목록!G604</f>
        <v>0</v>
      </c>
      <c r="J635" s="8">
        <f>TRUNC(I635*D635,1)</f>
        <v>0</v>
      </c>
      <c r="K635" s="8">
        <f>TRUNC(E635+G635+I635,1)</f>
        <v>9134</v>
      </c>
      <c r="L635" s="8">
        <f>TRUNC(F635+H635+J635,1)</f>
        <v>9134</v>
      </c>
      <c r="M635" s="6" t="s">
        <v>838</v>
      </c>
      <c r="N635" s="5" t="s">
        <v>973</v>
      </c>
      <c r="O635" s="5" t="s">
        <v>839</v>
      </c>
      <c r="P635" s="5" t="s">
        <v>60</v>
      </c>
      <c r="Q635" s="5" t="s">
        <v>59</v>
      </c>
      <c r="R635" s="5" t="s">
        <v>59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5" t="s">
        <v>53</v>
      </c>
      <c r="AK635" s="5" t="s">
        <v>976</v>
      </c>
    </row>
    <row r="636" spans="1:37" ht="30" customHeight="1">
      <c r="A636" s="6" t="s">
        <v>71</v>
      </c>
      <c r="B636" s="6" t="s">
        <v>53</v>
      </c>
      <c r="C636" s="6" t="s">
        <v>53</v>
      </c>
      <c r="D636" s="7"/>
      <c r="E636" s="8"/>
      <c r="F636" s="8">
        <f>TRUNC(SUMIF(N634:N635, N633, F634:F635),0)</f>
        <v>631</v>
      </c>
      <c r="G636" s="8"/>
      <c r="H636" s="8">
        <f>TRUNC(SUMIF(N634:N635, N633, H634:H635),0)</f>
        <v>9815</v>
      </c>
      <c r="I636" s="8"/>
      <c r="J636" s="8">
        <f>TRUNC(SUMIF(N634:N635, N633, J634:J635),0)</f>
        <v>1265</v>
      </c>
      <c r="K636" s="8"/>
      <c r="L636" s="8">
        <f>F636+H636+J636</f>
        <v>11711</v>
      </c>
      <c r="M636" s="6" t="s">
        <v>53</v>
      </c>
      <c r="N636" s="5" t="s">
        <v>72</v>
      </c>
      <c r="O636" s="5" t="s">
        <v>72</v>
      </c>
      <c r="P636" s="5" t="s">
        <v>53</v>
      </c>
      <c r="Q636" s="5" t="s">
        <v>53</v>
      </c>
      <c r="R636" s="5" t="s">
        <v>53</v>
      </c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5" t="s">
        <v>53</v>
      </c>
      <c r="AK636" s="5" t="s">
        <v>53</v>
      </c>
    </row>
    <row r="637" spans="1:37" ht="30" customHeight="1">
      <c r="A637" s="7"/>
      <c r="B637" s="7"/>
      <c r="C637" s="7"/>
      <c r="D637" s="7"/>
      <c r="E637" s="8"/>
      <c r="F637" s="8"/>
      <c r="G637" s="8"/>
      <c r="H637" s="8"/>
      <c r="I637" s="8"/>
      <c r="J637" s="8"/>
      <c r="K637" s="8"/>
      <c r="L637" s="8"/>
      <c r="M637" s="7"/>
    </row>
    <row r="638" spans="1:37" ht="30" customHeight="1">
      <c r="A638" s="16" t="s">
        <v>977</v>
      </c>
      <c r="B638" s="16"/>
      <c r="C638" s="16"/>
      <c r="D638" s="16"/>
      <c r="E638" s="17"/>
      <c r="F638" s="17"/>
      <c r="G638" s="17"/>
      <c r="H638" s="17"/>
      <c r="I638" s="17"/>
      <c r="J638" s="17"/>
      <c r="K638" s="17"/>
      <c r="L638" s="17"/>
      <c r="M638" s="16"/>
      <c r="N638" s="2" t="s">
        <v>978</v>
      </c>
    </row>
    <row r="639" spans="1:37" ht="30" customHeight="1">
      <c r="A639" s="6" t="s">
        <v>684</v>
      </c>
      <c r="B639" s="6" t="s">
        <v>708</v>
      </c>
      <c r="C639" s="6" t="s">
        <v>134</v>
      </c>
      <c r="D639" s="7">
        <v>2.5100000000000001E-2</v>
      </c>
      <c r="E639" s="8">
        <f>일위대가목록!E603</f>
        <v>28429</v>
      </c>
      <c r="F639" s="8">
        <f>TRUNC(E639*D639,1)</f>
        <v>713.5</v>
      </c>
      <c r="G639" s="8">
        <f>일위대가목록!F603</f>
        <v>27168</v>
      </c>
      <c r="H639" s="8">
        <f>TRUNC(G639*D639,1)</f>
        <v>681.9</v>
      </c>
      <c r="I639" s="8">
        <f>일위대가목록!G603</f>
        <v>55150</v>
      </c>
      <c r="J639" s="8">
        <f>TRUNC(I639*D639,1)</f>
        <v>1384.2</v>
      </c>
      <c r="K639" s="8">
        <f>TRUNC(E639+G639+I639,1)</f>
        <v>110747</v>
      </c>
      <c r="L639" s="8">
        <f>TRUNC(F639+H639+J639,1)</f>
        <v>2779.6</v>
      </c>
      <c r="M639" s="6" t="s">
        <v>709</v>
      </c>
      <c r="N639" s="5" t="s">
        <v>978</v>
      </c>
      <c r="O639" s="5" t="s">
        <v>710</v>
      </c>
      <c r="P639" s="5" t="s">
        <v>60</v>
      </c>
      <c r="Q639" s="5" t="s">
        <v>59</v>
      </c>
      <c r="R639" s="5" t="s">
        <v>59</v>
      </c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5" t="s">
        <v>53</v>
      </c>
      <c r="AK639" s="5" t="s">
        <v>981</v>
      </c>
    </row>
    <row r="640" spans="1:37" ht="30" customHeight="1">
      <c r="A640" s="6" t="s">
        <v>689</v>
      </c>
      <c r="B640" s="6" t="s">
        <v>837</v>
      </c>
      <c r="C640" s="6" t="s">
        <v>115</v>
      </c>
      <c r="D640" s="7">
        <v>1</v>
      </c>
      <c r="E640" s="8">
        <f>일위대가목록!E604</f>
        <v>0</v>
      </c>
      <c r="F640" s="8">
        <f>TRUNC(E640*D640,1)</f>
        <v>0</v>
      </c>
      <c r="G640" s="8">
        <f>일위대가목록!F604</f>
        <v>9134</v>
      </c>
      <c r="H640" s="8">
        <f>TRUNC(G640*D640,1)</f>
        <v>9134</v>
      </c>
      <c r="I640" s="8">
        <f>일위대가목록!G604</f>
        <v>0</v>
      </c>
      <c r="J640" s="8">
        <f>TRUNC(I640*D640,1)</f>
        <v>0</v>
      </c>
      <c r="K640" s="8">
        <f>TRUNC(E640+G640+I640,1)</f>
        <v>9134</v>
      </c>
      <c r="L640" s="8">
        <f>TRUNC(F640+H640+J640,1)</f>
        <v>9134</v>
      </c>
      <c r="M640" s="6" t="s">
        <v>838</v>
      </c>
      <c r="N640" s="5" t="s">
        <v>978</v>
      </c>
      <c r="O640" s="5" t="s">
        <v>839</v>
      </c>
      <c r="P640" s="5" t="s">
        <v>60</v>
      </c>
      <c r="Q640" s="5" t="s">
        <v>59</v>
      </c>
      <c r="R640" s="5" t="s">
        <v>59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5" t="s">
        <v>53</v>
      </c>
      <c r="AK640" s="5" t="s">
        <v>982</v>
      </c>
    </row>
    <row r="641" spans="1:37" ht="30" customHeight="1">
      <c r="A641" s="6" t="s">
        <v>71</v>
      </c>
      <c r="B641" s="6" t="s">
        <v>53</v>
      </c>
      <c r="C641" s="6" t="s">
        <v>53</v>
      </c>
      <c r="D641" s="7"/>
      <c r="E641" s="8"/>
      <c r="F641" s="8">
        <f>TRUNC(SUMIF(N639:N640, N638, F639:F640),0)</f>
        <v>713</v>
      </c>
      <c r="G641" s="8"/>
      <c r="H641" s="8">
        <f>TRUNC(SUMIF(N639:N640, N638, H639:H640),0)</f>
        <v>9815</v>
      </c>
      <c r="I641" s="8"/>
      <c r="J641" s="8">
        <f>TRUNC(SUMIF(N639:N640, N638, J639:J640),0)</f>
        <v>1384</v>
      </c>
      <c r="K641" s="8"/>
      <c r="L641" s="8">
        <f>F641+H641+J641</f>
        <v>11912</v>
      </c>
      <c r="M641" s="6" t="s">
        <v>53</v>
      </c>
      <c r="N641" s="5" t="s">
        <v>72</v>
      </c>
      <c r="O641" s="5" t="s">
        <v>72</v>
      </c>
      <c r="P641" s="5" t="s">
        <v>53</v>
      </c>
      <c r="Q641" s="5" t="s">
        <v>53</v>
      </c>
      <c r="R641" s="5" t="s">
        <v>53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5" t="s">
        <v>53</v>
      </c>
      <c r="AK641" s="5" t="s">
        <v>53</v>
      </c>
    </row>
    <row r="642" spans="1:37" ht="30" customHeight="1">
      <c r="A642" s="7"/>
      <c r="B642" s="7"/>
      <c r="C642" s="7"/>
      <c r="D642" s="7"/>
      <c r="E642" s="8"/>
      <c r="F642" s="8"/>
      <c r="G642" s="8"/>
      <c r="H642" s="8"/>
      <c r="I642" s="8"/>
      <c r="J642" s="8"/>
      <c r="K642" s="8"/>
      <c r="L642" s="8"/>
      <c r="M642" s="7"/>
    </row>
    <row r="643" spans="1:37" ht="30" customHeight="1">
      <c r="A643" s="16" t="s">
        <v>983</v>
      </c>
      <c r="B643" s="16"/>
      <c r="C643" s="16"/>
      <c r="D643" s="16"/>
      <c r="E643" s="17"/>
      <c r="F643" s="17"/>
      <c r="G643" s="17"/>
      <c r="H643" s="17"/>
      <c r="I643" s="17"/>
      <c r="J643" s="17"/>
      <c r="K643" s="17"/>
      <c r="L643" s="17"/>
      <c r="M643" s="16"/>
      <c r="N643" s="2" t="s">
        <v>984</v>
      </c>
    </row>
    <row r="644" spans="1:37" ht="30" customHeight="1">
      <c r="A644" s="6" t="s">
        <v>684</v>
      </c>
      <c r="B644" s="6" t="s">
        <v>685</v>
      </c>
      <c r="C644" s="6" t="s">
        <v>134</v>
      </c>
      <c r="D644" s="7">
        <v>2.7900000000000001E-2</v>
      </c>
      <c r="E644" s="8">
        <f>일위대가목록!E600</f>
        <v>24156</v>
      </c>
      <c r="F644" s="8">
        <f>TRUNC(E644*D644,1)</f>
        <v>673.9</v>
      </c>
      <c r="G644" s="8">
        <f>일위대가목록!F600</f>
        <v>27168</v>
      </c>
      <c r="H644" s="8">
        <f>TRUNC(G644*D644,1)</f>
        <v>757.9</v>
      </c>
      <c r="I644" s="8">
        <f>일위대가목록!G600</f>
        <v>36434</v>
      </c>
      <c r="J644" s="8">
        <f>TRUNC(I644*D644,1)</f>
        <v>1016.5</v>
      </c>
      <c r="K644" s="8">
        <f>TRUNC(E644+G644+I644,1)</f>
        <v>87758</v>
      </c>
      <c r="L644" s="8">
        <f>TRUNC(F644+H644+J644,1)</f>
        <v>2448.3000000000002</v>
      </c>
      <c r="M644" s="6" t="s">
        <v>686</v>
      </c>
      <c r="N644" s="5" t="s">
        <v>984</v>
      </c>
      <c r="O644" s="5" t="s">
        <v>687</v>
      </c>
      <c r="P644" s="5" t="s">
        <v>60</v>
      </c>
      <c r="Q644" s="5" t="s">
        <v>59</v>
      </c>
      <c r="R644" s="5" t="s">
        <v>59</v>
      </c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5" t="s">
        <v>53</v>
      </c>
      <c r="AK644" s="5" t="s">
        <v>986</v>
      </c>
    </row>
    <row r="645" spans="1:37" ht="30" customHeight="1">
      <c r="A645" s="6" t="s">
        <v>689</v>
      </c>
      <c r="B645" s="6" t="s">
        <v>837</v>
      </c>
      <c r="C645" s="6" t="s">
        <v>115</v>
      </c>
      <c r="D645" s="7">
        <v>1</v>
      </c>
      <c r="E645" s="8">
        <f>일위대가목록!E604</f>
        <v>0</v>
      </c>
      <c r="F645" s="8">
        <f>TRUNC(E645*D645,1)</f>
        <v>0</v>
      </c>
      <c r="G645" s="8">
        <f>일위대가목록!F604</f>
        <v>9134</v>
      </c>
      <c r="H645" s="8">
        <f>TRUNC(G645*D645,1)</f>
        <v>9134</v>
      </c>
      <c r="I645" s="8">
        <f>일위대가목록!G604</f>
        <v>0</v>
      </c>
      <c r="J645" s="8">
        <f>TRUNC(I645*D645,1)</f>
        <v>0</v>
      </c>
      <c r="K645" s="8">
        <f>TRUNC(E645+G645+I645,1)</f>
        <v>9134</v>
      </c>
      <c r="L645" s="8">
        <f>TRUNC(F645+H645+J645,1)</f>
        <v>9134</v>
      </c>
      <c r="M645" s="6" t="s">
        <v>838</v>
      </c>
      <c r="N645" s="5" t="s">
        <v>984</v>
      </c>
      <c r="O645" s="5" t="s">
        <v>839</v>
      </c>
      <c r="P645" s="5" t="s">
        <v>60</v>
      </c>
      <c r="Q645" s="5" t="s">
        <v>59</v>
      </c>
      <c r="R645" s="5" t="s">
        <v>59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5" t="s">
        <v>53</v>
      </c>
      <c r="AK645" s="5" t="s">
        <v>987</v>
      </c>
    </row>
    <row r="646" spans="1:37" ht="30" customHeight="1">
      <c r="A646" s="6" t="s">
        <v>71</v>
      </c>
      <c r="B646" s="6" t="s">
        <v>53</v>
      </c>
      <c r="C646" s="6" t="s">
        <v>53</v>
      </c>
      <c r="D646" s="7"/>
      <c r="E646" s="8"/>
      <c r="F646" s="8">
        <f>TRUNC(SUMIF(N644:N645, N643, F644:F645),0)</f>
        <v>673</v>
      </c>
      <c r="G646" s="8"/>
      <c r="H646" s="8">
        <f>TRUNC(SUMIF(N644:N645, N643, H644:H645),0)</f>
        <v>9891</v>
      </c>
      <c r="I646" s="8"/>
      <c r="J646" s="8">
        <f>TRUNC(SUMIF(N644:N645, N643, J644:J645),0)</f>
        <v>1016</v>
      </c>
      <c r="K646" s="8"/>
      <c r="L646" s="8">
        <f>F646+H646+J646</f>
        <v>11580</v>
      </c>
      <c r="M646" s="6" t="s">
        <v>53</v>
      </c>
      <c r="N646" s="5" t="s">
        <v>72</v>
      </c>
      <c r="O646" s="5" t="s">
        <v>72</v>
      </c>
      <c r="P646" s="5" t="s">
        <v>53</v>
      </c>
      <c r="Q646" s="5" t="s">
        <v>53</v>
      </c>
      <c r="R646" s="5" t="s">
        <v>53</v>
      </c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5" t="s">
        <v>53</v>
      </c>
      <c r="AK646" s="5" t="s">
        <v>53</v>
      </c>
    </row>
    <row r="647" spans="1:37" ht="30" customHeight="1">
      <c r="A647" s="7"/>
      <c r="B647" s="7"/>
      <c r="C647" s="7"/>
      <c r="D647" s="7"/>
      <c r="E647" s="8"/>
      <c r="F647" s="8"/>
      <c r="G647" s="8"/>
      <c r="H647" s="8"/>
      <c r="I647" s="8"/>
      <c r="J647" s="8"/>
      <c r="K647" s="8"/>
      <c r="L647" s="8"/>
      <c r="M647" s="7"/>
    </row>
    <row r="648" spans="1:37" ht="30" customHeight="1">
      <c r="A648" s="16" t="s">
        <v>988</v>
      </c>
      <c r="B648" s="16"/>
      <c r="C648" s="16"/>
      <c r="D648" s="16"/>
      <c r="E648" s="17"/>
      <c r="F648" s="17"/>
      <c r="G648" s="17"/>
      <c r="H648" s="17"/>
      <c r="I648" s="17"/>
      <c r="J648" s="17"/>
      <c r="K648" s="17"/>
      <c r="L648" s="17"/>
      <c r="M648" s="16"/>
      <c r="N648" s="2" t="s">
        <v>989</v>
      </c>
    </row>
    <row r="649" spans="1:37" ht="30" customHeight="1">
      <c r="A649" s="6" t="s">
        <v>684</v>
      </c>
      <c r="B649" s="6" t="s">
        <v>698</v>
      </c>
      <c r="C649" s="6" t="s">
        <v>134</v>
      </c>
      <c r="D649" s="7">
        <v>2.7900000000000001E-2</v>
      </c>
      <c r="E649" s="8">
        <f>일위대가목록!E602</f>
        <v>25142</v>
      </c>
      <c r="F649" s="8">
        <f>TRUNC(E649*D649,1)</f>
        <v>701.4</v>
      </c>
      <c r="G649" s="8">
        <f>일위대가목록!F602</f>
        <v>27168</v>
      </c>
      <c r="H649" s="8">
        <f>TRUNC(G649*D649,1)</f>
        <v>757.9</v>
      </c>
      <c r="I649" s="8">
        <f>일위대가목록!G602</f>
        <v>50428</v>
      </c>
      <c r="J649" s="8">
        <f>TRUNC(I649*D649,1)</f>
        <v>1406.9</v>
      </c>
      <c r="K649" s="8">
        <f>TRUNC(E649+G649+I649,1)</f>
        <v>102738</v>
      </c>
      <c r="L649" s="8">
        <f>TRUNC(F649+H649+J649,1)</f>
        <v>2866.2</v>
      </c>
      <c r="M649" s="6" t="s">
        <v>699</v>
      </c>
      <c r="N649" s="5" t="s">
        <v>989</v>
      </c>
      <c r="O649" s="5" t="s">
        <v>700</v>
      </c>
      <c r="P649" s="5" t="s">
        <v>60</v>
      </c>
      <c r="Q649" s="5" t="s">
        <v>59</v>
      </c>
      <c r="R649" s="5" t="s">
        <v>59</v>
      </c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5" t="s">
        <v>53</v>
      </c>
      <c r="AK649" s="5" t="s">
        <v>991</v>
      </c>
    </row>
    <row r="650" spans="1:37" ht="30" customHeight="1">
      <c r="A650" s="6" t="s">
        <v>689</v>
      </c>
      <c r="B650" s="6" t="s">
        <v>837</v>
      </c>
      <c r="C650" s="6" t="s">
        <v>115</v>
      </c>
      <c r="D650" s="7">
        <v>1</v>
      </c>
      <c r="E650" s="8">
        <f>일위대가목록!E604</f>
        <v>0</v>
      </c>
      <c r="F650" s="8">
        <f>TRUNC(E650*D650,1)</f>
        <v>0</v>
      </c>
      <c r="G650" s="8">
        <f>일위대가목록!F604</f>
        <v>9134</v>
      </c>
      <c r="H650" s="8">
        <f>TRUNC(G650*D650,1)</f>
        <v>9134</v>
      </c>
      <c r="I650" s="8">
        <f>일위대가목록!G604</f>
        <v>0</v>
      </c>
      <c r="J650" s="8">
        <f>TRUNC(I650*D650,1)</f>
        <v>0</v>
      </c>
      <c r="K650" s="8">
        <f>TRUNC(E650+G650+I650,1)</f>
        <v>9134</v>
      </c>
      <c r="L650" s="8">
        <f>TRUNC(F650+H650+J650,1)</f>
        <v>9134</v>
      </c>
      <c r="M650" s="6" t="s">
        <v>838</v>
      </c>
      <c r="N650" s="5" t="s">
        <v>989</v>
      </c>
      <c r="O650" s="5" t="s">
        <v>839</v>
      </c>
      <c r="P650" s="5" t="s">
        <v>60</v>
      </c>
      <c r="Q650" s="5" t="s">
        <v>59</v>
      </c>
      <c r="R650" s="5" t="s">
        <v>59</v>
      </c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5" t="s">
        <v>53</v>
      </c>
      <c r="AK650" s="5" t="s">
        <v>992</v>
      </c>
    </row>
    <row r="651" spans="1:37" ht="30" customHeight="1">
      <c r="A651" s="6" t="s">
        <v>71</v>
      </c>
      <c r="B651" s="6" t="s">
        <v>53</v>
      </c>
      <c r="C651" s="6" t="s">
        <v>53</v>
      </c>
      <c r="D651" s="7"/>
      <c r="E651" s="8"/>
      <c r="F651" s="8">
        <f>TRUNC(SUMIF(N649:N650, N648, F649:F650),0)</f>
        <v>701</v>
      </c>
      <c r="G651" s="8"/>
      <c r="H651" s="8">
        <f>TRUNC(SUMIF(N649:N650, N648, H649:H650),0)</f>
        <v>9891</v>
      </c>
      <c r="I651" s="8"/>
      <c r="J651" s="8">
        <f>TRUNC(SUMIF(N649:N650, N648, J649:J650),0)</f>
        <v>1406</v>
      </c>
      <c r="K651" s="8"/>
      <c r="L651" s="8">
        <f>F651+H651+J651</f>
        <v>11998</v>
      </c>
      <c r="M651" s="6" t="s">
        <v>53</v>
      </c>
      <c r="N651" s="5" t="s">
        <v>72</v>
      </c>
      <c r="O651" s="5" t="s">
        <v>72</v>
      </c>
      <c r="P651" s="5" t="s">
        <v>53</v>
      </c>
      <c r="Q651" s="5" t="s">
        <v>53</v>
      </c>
      <c r="R651" s="5" t="s">
        <v>53</v>
      </c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5" t="s">
        <v>53</v>
      </c>
      <c r="AK651" s="5" t="s">
        <v>53</v>
      </c>
    </row>
    <row r="652" spans="1:37" ht="30" customHeight="1">
      <c r="A652" s="7"/>
      <c r="B652" s="7"/>
      <c r="C652" s="7"/>
      <c r="D652" s="7"/>
      <c r="E652" s="8"/>
      <c r="F652" s="8"/>
      <c r="G652" s="8"/>
      <c r="H652" s="8"/>
      <c r="I652" s="8"/>
      <c r="J652" s="8"/>
      <c r="K652" s="8"/>
      <c r="L652" s="8"/>
      <c r="M652" s="7"/>
    </row>
    <row r="653" spans="1:37" ht="30" customHeight="1">
      <c r="A653" s="16" t="s">
        <v>993</v>
      </c>
      <c r="B653" s="16"/>
      <c r="C653" s="16"/>
      <c r="D653" s="16"/>
      <c r="E653" s="17"/>
      <c r="F653" s="17"/>
      <c r="G653" s="17"/>
      <c r="H653" s="17"/>
      <c r="I653" s="17"/>
      <c r="J653" s="17"/>
      <c r="K653" s="17"/>
      <c r="L653" s="17"/>
      <c r="M653" s="16"/>
      <c r="N653" s="2" t="s">
        <v>994</v>
      </c>
    </row>
    <row r="654" spans="1:37" ht="30" customHeight="1">
      <c r="A654" s="6" t="s">
        <v>684</v>
      </c>
      <c r="B654" s="6" t="s">
        <v>708</v>
      </c>
      <c r="C654" s="6" t="s">
        <v>134</v>
      </c>
      <c r="D654" s="7">
        <v>2.7900000000000001E-2</v>
      </c>
      <c r="E654" s="8">
        <f>일위대가목록!E603</f>
        <v>28429</v>
      </c>
      <c r="F654" s="8">
        <f>TRUNC(E654*D654,1)</f>
        <v>793.1</v>
      </c>
      <c r="G654" s="8">
        <f>일위대가목록!F603</f>
        <v>27168</v>
      </c>
      <c r="H654" s="8">
        <f>TRUNC(G654*D654,1)</f>
        <v>757.9</v>
      </c>
      <c r="I654" s="8">
        <f>일위대가목록!G603</f>
        <v>55150</v>
      </c>
      <c r="J654" s="8">
        <f>TRUNC(I654*D654,1)</f>
        <v>1538.6</v>
      </c>
      <c r="K654" s="8">
        <f>TRUNC(E654+G654+I654,1)</f>
        <v>110747</v>
      </c>
      <c r="L654" s="8">
        <f>TRUNC(F654+H654+J654,1)</f>
        <v>3089.6</v>
      </c>
      <c r="M654" s="6" t="s">
        <v>709</v>
      </c>
      <c r="N654" s="5" t="s">
        <v>994</v>
      </c>
      <c r="O654" s="5" t="s">
        <v>710</v>
      </c>
      <c r="P654" s="5" t="s">
        <v>60</v>
      </c>
      <c r="Q654" s="5" t="s">
        <v>59</v>
      </c>
      <c r="R654" s="5" t="s">
        <v>59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5" t="s">
        <v>53</v>
      </c>
      <c r="AK654" s="5" t="s">
        <v>996</v>
      </c>
    </row>
    <row r="655" spans="1:37" ht="30" customHeight="1">
      <c r="A655" s="6" t="s">
        <v>689</v>
      </c>
      <c r="B655" s="6" t="s">
        <v>837</v>
      </c>
      <c r="C655" s="6" t="s">
        <v>115</v>
      </c>
      <c r="D655" s="7">
        <v>1</v>
      </c>
      <c r="E655" s="8">
        <f>일위대가목록!E604</f>
        <v>0</v>
      </c>
      <c r="F655" s="8">
        <f>TRUNC(E655*D655,1)</f>
        <v>0</v>
      </c>
      <c r="G655" s="8">
        <f>일위대가목록!F604</f>
        <v>9134</v>
      </c>
      <c r="H655" s="8">
        <f>TRUNC(G655*D655,1)</f>
        <v>9134</v>
      </c>
      <c r="I655" s="8">
        <f>일위대가목록!G604</f>
        <v>0</v>
      </c>
      <c r="J655" s="8">
        <f>TRUNC(I655*D655,1)</f>
        <v>0</v>
      </c>
      <c r="K655" s="8">
        <f>TRUNC(E655+G655+I655,1)</f>
        <v>9134</v>
      </c>
      <c r="L655" s="8">
        <f>TRUNC(F655+H655+J655,1)</f>
        <v>9134</v>
      </c>
      <c r="M655" s="6" t="s">
        <v>838</v>
      </c>
      <c r="N655" s="5" t="s">
        <v>994</v>
      </c>
      <c r="O655" s="5" t="s">
        <v>839</v>
      </c>
      <c r="P655" s="5" t="s">
        <v>60</v>
      </c>
      <c r="Q655" s="5" t="s">
        <v>59</v>
      </c>
      <c r="R655" s="5" t="s">
        <v>59</v>
      </c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5" t="s">
        <v>53</v>
      </c>
      <c r="AK655" s="5" t="s">
        <v>997</v>
      </c>
    </row>
    <row r="656" spans="1:37" ht="30" customHeight="1">
      <c r="A656" s="6" t="s">
        <v>71</v>
      </c>
      <c r="B656" s="6" t="s">
        <v>53</v>
      </c>
      <c r="C656" s="6" t="s">
        <v>53</v>
      </c>
      <c r="D656" s="7"/>
      <c r="E656" s="8"/>
      <c r="F656" s="8">
        <f>TRUNC(SUMIF(N654:N655, N653, F654:F655),0)</f>
        <v>793</v>
      </c>
      <c r="G656" s="8"/>
      <c r="H656" s="8">
        <f>TRUNC(SUMIF(N654:N655, N653, H654:H655),0)</f>
        <v>9891</v>
      </c>
      <c r="I656" s="8"/>
      <c r="J656" s="8">
        <f>TRUNC(SUMIF(N654:N655, N653, J654:J655),0)</f>
        <v>1538</v>
      </c>
      <c r="K656" s="8"/>
      <c r="L656" s="8">
        <f>F656+H656+J656</f>
        <v>12222</v>
      </c>
      <c r="M656" s="6" t="s">
        <v>53</v>
      </c>
      <c r="N656" s="5" t="s">
        <v>72</v>
      </c>
      <c r="O656" s="5" t="s">
        <v>72</v>
      </c>
      <c r="P656" s="5" t="s">
        <v>53</v>
      </c>
      <c r="Q656" s="5" t="s">
        <v>53</v>
      </c>
      <c r="R656" s="5" t="s">
        <v>53</v>
      </c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5" t="s">
        <v>53</v>
      </c>
      <c r="AK656" s="5" t="s">
        <v>53</v>
      </c>
    </row>
    <row r="657" spans="1:37" ht="30" customHeight="1">
      <c r="A657" s="7"/>
      <c r="B657" s="7"/>
      <c r="C657" s="7"/>
      <c r="D657" s="7"/>
      <c r="E657" s="8"/>
      <c r="F657" s="8"/>
      <c r="G657" s="8"/>
      <c r="H657" s="8"/>
      <c r="I657" s="8"/>
      <c r="J657" s="8"/>
      <c r="K657" s="8"/>
      <c r="L657" s="8"/>
      <c r="M657" s="7"/>
    </row>
    <row r="658" spans="1:37" ht="30" customHeight="1">
      <c r="A658" s="16" t="s">
        <v>998</v>
      </c>
      <c r="B658" s="16"/>
      <c r="C658" s="16"/>
      <c r="D658" s="16"/>
      <c r="E658" s="17"/>
      <c r="F658" s="17"/>
      <c r="G658" s="17"/>
      <c r="H658" s="17"/>
      <c r="I658" s="17"/>
      <c r="J658" s="17"/>
      <c r="K658" s="17"/>
      <c r="L658" s="17"/>
      <c r="M658" s="16"/>
      <c r="N658" s="2" t="s">
        <v>999</v>
      </c>
    </row>
    <row r="659" spans="1:37" ht="30" customHeight="1">
      <c r="A659" s="6" t="s">
        <v>684</v>
      </c>
      <c r="B659" s="6" t="s">
        <v>685</v>
      </c>
      <c r="C659" s="6" t="s">
        <v>134</v>
      </c>
      <c r="D659" s="7">
        <v>2.4799999999999999E-2</v>
      </c>
      <c r="E659" s="8">
        <f>일위대가목록!E600</f>
        <v>24156</v>
      </c>
      <c r="F659" s="8">
        <f>TRUNC(E659*D659,1)</f>
        <v>599</v>
      </c>
      <c r="G659" s="8">
        <f>일위대가목록!F600</f>
        <v>27168</v>
      </c>
      <c r="H659" s="8">
        <f>TRUNC(G659*D659,1)</f>
        <v>673.7</v>
      </c>
      <c r="I659" s="8">
        <f>일위대가목록!G600</f>
        <v>36434</v>
      </c>
      <c r="J659" s="8">
        <f>TRUNC(I659*D659,1)</f>
        <v>903.5</v>
      </c>
      <c r="K659" s="8">
        <f>TRUNC(E659+G659+I659,1)</f>
        <v>87758</v>
      </c>
      <c r="L659" s="8">
        <f>TRUNC(F659+H659+J659,1)</f>
        <v>2176.1999999999998</v>
      </c>
      <c r="M659" s="6" t="s">
        <v>686</v>
      </c>
      <c r="N659" s="5" t="s">
        <v>999</v>
      </c>
      <c r="O659" s="5" t="s">
        <v>687</v>
      </c>
      <c r="P659" s="5" t="s">
        <v>60</v>
      </c>
      <c r="Q659" s="5" t="s">
        <v>59</v>
      </c>
      <c r="R659" s="5" t="s">
        <v>59</v>
      </c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5" t="s">
        <v>53</v>
      </c>
      <c r="AK659" s="5" t="s">
        <v>1001</v>
      </c>
    </row>
    <row r="660" spans="1:37" ht="30" customHeight="1">
      <c r="A660" s="6" t="s">
        <v>689</v>
      </c>
      <c r="B660" s="6" t="s">
        <v>837</v>
      </c>
      <c r="C660" s="6" t="s">
        <v>115</v>
      </c>
      <c r="D660" s="7">
        <v>1</v>
      </c>
      <c r="E660" s="8">
        <f>일위대가목록!E604</f>
        <v>0</v>
      </c>
      <c r="F660" s="8">
        <f>TRUNC(E660*D660,1)</f>
        <v>0</v>
      </c>
      <c r="G660" s="8">
        <f>일위대가목록!F604</f>
        <v>9134</v>
      </c>
      <c r="H660" s="8">
        <f>TRUNC(G660*D660,1)</f>
        <v>9134</v>
      </c>
      <c r="I660" s="8">
        <f>일위대가목록!G604</f>
        <v>0</v>
      </c>
      <c r="J660" s="8">
        <f>TRUNC(I660*D660,1)</f>
        <v>0</v>
      </c>
      <c r="K660" s="8">
        <f>TRUNC(E660+G660+I660,1)</f>
        <v>9134</v>
      </c>
      <c r="L660" s="8">
        <f>TRUNC(F660+H660+J660,1)</f>
        <v>9134</v>
      </c>
      <c r="M660" s="6" t="s">
        <v>838</v>
      </c>
      <c r="N660" s="5" t="s">
        <v>999</v>
      </c>
      <c r="O660" s="5" t="s">
        <v>839</v>
      </c>
      <c r="P660" s="5" t="s">
        <v>60</v>
      </c>
      <c r="Q660" s="5" t="s">
        <v>59</v>
      </c>
      <c r="R660" s="5" t="s">
        <v>59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5" t="s">
        <v>53</v>
      </c>
      <c r="AK660" s="5" t="s">
        <v>1002</v>
      </c>
    </row>
    <row r="661" spans="1:37" ht="30" customHeight="1">
      <c r="A661" s="6" t="s">
        <v>71</v>
      </c>
      <c r="B661" s="6" t="s">
        <v>53</v>
      </c>
      <c r="C661" s="6" t="s">
        <v>53</v>
      </c>
      <c r="D661" s="7"/>
      <c r="E661" s="8"/>
      <c r="F661" s="8">
        <f>TRUNC(SUMIF(N659:N660, N658, F659:F660),0)</f>
        <v>599</v>
      </c>
      <c r="G661" s="8"/>
      <c r="H661" s="8">
        <f>TRUNC(SUMIF(N659:N660, N658, H659:H660),0)</f>
        <v>9807</v>
      </c>
      <c r="I661" s="8"/>
      <c r="J661" s="8">
        <f>TRUNC(SUMIF(N659:N660, N658, J659:J660),0)</f>
        <v>903</v>
      </c>
      <c r="K661" s="8"/>
      <c r="L661" s="8">
        <f>F661+H661+J661</f>
        <v>11309</v>
      </c>
      <c r="M661" s="6" t="s">
        <v>53</v>
      </c>
      <c r="N661" s="5" t="s">
        <v>72</v>
      </c>
      <c r="O661" s="5" t="s">
        <v>72</v>
      </c>
      <c r="P661" s="5" t="s">
        <v>53</v>
      </c>
      <c r="Q661" s="5" t="s">
        <v>53</v>
      </c>
      <c r="R661" s="5" t="s">
        <v>53</v>
      </c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5" t="s">
        <v>53</v>
      </c>
      <c r="AK661" s="5" t="s">
        <v>53</v>
      </c>
    </row>
    <row r="662" spans="1:37" ht="30" customHeight="1">
      <c r="A662" s="7"/>
      <c r="B662" s="7"/>
      <c r="C662" s="7"/>
      <c r="D662" s="7"/>
      <c r="E662" s="8"/>
      <c r="F662" s="8"/>
      <c r="G662" s="8"/>
      <c r="H662" s="8"/>
      <c r="I662" s="8"/>
      <c r="J662" s="8"/>
      <c r="K662" s="8"/>
      <c r="L662" s="8"/>
      <c r="M662" s="7"/>
    </row>
    <row r="663" spans="1:37" ht="30" customHeight="1">
      <c r="A663" s="16" t="s">
        <v>1003</v>
      </c>
      <c r="B663" s="16"/>
      <c r="C663" s="16"/>
      <c r="D663" s="16"/>
      <c r="E663" s="17"/>
      <c r="F663" s="17"/>
      <c r="G663" s="17"/>
      <c r="H663" s="17"/>
      <c r="I663" s="17"/>
      <c r="J663" s="17"/>
      <c r="K663" s="17"/>
      <c r="L663" s="17"/>
      <c r="M663" s="16"/>
      <c r="N663" s="2" t="s">
        <v>1004</v>
      </c>
    </row>
    <row r="664" spans="1:37" ht="30" customHeight="1">
      <c r="A664" s="6" t="s">
        <v>684</v>
      </c>
      <c r="B664" s="6" t="s">
        <v>698</v>
      </c>
      <c r="C664" s="6" t="s">
        <v>134</v>
      </c>
      <c r="D664" s="7">
        <v>2.4799999999999999E-2</v>
      </c>
      <c r="E664" s="8">
        <f>일위대가목록!E602</f>
        <v>25142</v>
      </c>
      <c r="F664" s="8">
        <f>TRUNC(E664*D664,1)</f>
        <v>623.5</v>
      </c>
      <c r="G664" s="8">
        <f>일위대가목록!F602</f>
        <v>27168</v>
      </c>
      <c r="H664" s="8">
        <f>TRUNC(G664*D664,1)</f>
        <v>673.7</v>
      </c>
      <c r="I664" s="8">
        <f>일위대가목록!G602</f>
        <v>50428</v>
      </c>
      <c r="J664" s="8">
        <f>TRUNC(I664*D664,1)</f>
        <v>1250.5999999999999</v>
      </c>
      <c r="K664" s="8">
        <f>TRUNC(E664+G664+I664,1)</f>
        <v>102738</v>
      </c>
      <c r="L664" s="8">
        <f>TRUNC(F664+H664+J664,1)</f>
        <v>2547.8000000000002</v>
      </c>
      <c r="M664" s="6" t="s">
        <v>699</v>
      </c>
      <c r="N664" s="5" t="s">
        <v>1004</v>
      </c>
      <c r="O664" s="5" t="s">
        <v>700</v>
      </c>
      <c r="P664" s="5" t="s">
        <v>60</v>
      </c>
      <c r="Q664" s="5" t="s">
        <v>59</v>
      </c>
      <c r="R664" s="5" t="s">
        <v>59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5" t="s">
        <v>53</v>
      </c>
      <c r="AK664" s="5" t="s">
        <v>1006</v>
      </c>
    </row>
    <row r="665" spans="1:37" ht="30" customHeight="1">
      <c r="A665" s="6" t="s">
        <v>689</v>
      </c>
      <c r="B665" s="6" t="s">
        <v>837</v>
      </c>
      <c r="C665" s="6" t="s">
        <v>115</v>
      </c>
      <c r="D665" s="7">
        <v>1</v>
      </c>
      <c r="E665" s="8">
        <f>일위대가목록!E604</f>
        <v>0</v>
      </c>
      <c r="F665" s="8">
        <f>TRUNC(E665*D665,1)</f>
        <v>0</v>
      </c>
      <c r="G665" s="8">
        <f>일위대가목록!F604</f>
        <v>9134</v>
      </c>
      <c r="H665" s="8">
        <f>TRUNC(G665*D665,1)</f>
        <v>9134</v>
      </c>
      <c r="I665" s="8">
        <f>일위대가목록!G604</f>
        <v>0</v>
      </c>
      <c r="J665" s="8">
        <f>TRUNC(I665*D665,1)</f>
        <v>0</v>
      </c>
      <c r="K665" s="8">
        <f>TRUNC(E665+G665+I665,1)</f>
        <v>9134</v>
      </c>
      <c r="L665" s="8">
        <f>TRUNC(F665+H665+J665,1)</f>
        <v>9134</v>
      </c>
      <c r="M665" s="6" t="s">
        <v>838</v>
      </c>
      <c r="N665" s="5" t="s">
        <v>1004</v>
      </c>
      <c r="O665" s="5" t="s">
        <v>839</v>
      </c>
      <c r="P665" s="5" t="s">
        <v>60</v>
      </c>
      <c r="Q665" s="5" t="s">
        <v>59</v>
      </c>
      <c r="R665" s="5" t="s">
        <v>59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5" t="s">
        <v>53</v>
      </c>
      <c r="AK665" s="5" t="s">
        <v>1007</v>
      </c>
    </row>
    <row r="666" spans="1:37" ht="30" customHeight="1">
      <c r="A666" s="6" t="s">
        <v>71</v>
      </c>
      <c r="B666" s="6" t="s">
        <v>53</v>
      </c>
      <c r="C666" s="6" t="s">
        <v>53</v>
      </c>
      <c r="D666" s="7"/>
      <c r="E666" s="8"/>
      <c r="F666" s="8">
        <f>TRUNC(SUMIF(N664:N665, N663, F664:F665),0)</f>
        <v>623</v>
      </c>
      <c r="G666" s="8"/>
      <c r="H666" s="8">
        <f>TRUNC(SUMIF(N664:N665, N663, H664:H665),0)</f>
        <v>9807</v>
      </c>
      <c r="I666" s="8"/>
      <c r="J666" s="8">
        <f>TRUNC(SUMIF(N664:N665, N663, J664:J665),0)</f>
        <v>1250</v>
      </c>
      <c r="K666" s="8"/>
      <c r="L666" s="8">
        <f>F666+H666+J666</f>
        <v>11680</v>
      </c>
      <c r="M666" s="6" t="s">
        <v>53</v>
      </c>
      <c r="N666" s="5" t="s">
        <v>72</v>
      </c>
      <c r="O666" s="5" t="s">
        <v>72</v>
      </c>
      <c r="P666" s="5" t="s">
        <v>53</v>
      </c>
      <c r="Q666" s="5" t="s">
        <v>53</v>
      </c>
      <c r="R666" s="5" t="s">
        <v>53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5" t="s">
        <v>53</v>
      </c>
      <c r="AK666" s="5" t="s">
        <v>53</v>
      </c>
    </row>
    <row r="667" spans="1:37" ht="30" customHeight="1">
      <c r="A667" s="7"/>
      <c r="B667" s="7"/>
      <c r="C667" s="7"/>
      <c r="D667" s="7"/>
      <c r="E667" s="8"/>
      <c r="F667" s="8"/>
      <c r="G667" s="8"/>
      <c r="H667" s="8"/>
      <c r="I667" s="8"/>
      <c r="J667" s="8"/>
      <c r="K667" s="8"/>
      <c r="L667" s="8"/>
      <c r="M667" s="7"/>
    </row>
    <row r="668" spans="1:37" ht="30" customHeight="1">
      <c r="A668" s="16" t="s">
        <v>1008</v>
      </c>
      <c r="B668" s="16"/>
      <c r="C668" s="16"/>
      <c r="D668" s="16"/>
      <c r="E668" s="17"/>
      <c r="F668" s="17"/>
      <c r="G668" s="17"/>
      <c r="H668" s="17"/>
      <c r="I668" s="17"/>
      <c r="J668" s="17"/>
      <c r="K668" s="17"/>
      <c r="L668" s="17"/>
      <c r="M668" s="16"/>
      <c r="N668" s="2" t="s">
        <v>1009</v>
      </c>
    </row>
    <row r="669" spans="1:37" ht="30" customHeight="1">
      <c r="A669" s="6" t="s">
        <v>684</v>
      </c>
      <c r="B669" s="6" t="s">
        <v>708</v>
      </c>
      <c r="C669" s="6" t="s">
        <v>134</v>
      </c>
      <c r="D669" s="7">
        <v>2.4799999999999999E-2</v>
      </c>
      <c r="E669" s="8">
        <f>일위대가목록!E603</f>
        <v>28429</v>
      </c>
      <c r="F669" s="8">
        <f>TRUNC(E669*D669,1)</f>
        <v>705</v>
      </c>
      <c r="G669" s="8">
        <f>일위대가목록!F603</f>
        <v>27168</v>
      </c>
      <c r="H669" s="8">
        <f>TRUNC(G669*D669,1)</f>
        <v>673.7</v>
      </c>
      <c r="I669" s="8">
        <f>일위대가목록!G603</f>
        <v>55150</v>
      </c>
      <c r="J669" s="8">
        <f>TRUNC(I669*D669,1)</f>
        <v>1367.7</v>
      </c>
      <c r="K669" s="8">
        <f>TRUNC(E669+G669+I669,1)</f>
        <v>110747</v>
      </c>
      <c r="L669" s="8">
        <f>TRUNC(F669+H669+J669,1)</f>
        <v>2746.4</v>
      </c>
      <c r="M669" s="6" t="s">
        <v>709</v>
      </c>
      <c r="N669" s="5" t="s">
        <v>1009</v>
      </c>
      <c r="O669" s="5" t="s">
        <v>710</v>
      </c>
      <c r="P669" s="5" t="s">
        <v>60</v>
      </c>
      <c r="Q669" s="5" t="s">
        <v>59</v>
      </c>
      <c r="R669" s="5" t="s">
        <v>59</v>
      </c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5" t="s">
        <v>53</v>
      </c>
      <c r="AK669" s="5" t="s">
        <v>1011</v>
      </c>
    </row>
    <row r="670" spans="1:37" ht="30" customHeight="1">
      <c r="A670" s="6" t="s">
        <v>689</v>
      </c>
      <c r="B670" s="6" t="s">
        <v>837</v>
      </c>
      <c r="C670" s="6" t="s">
        <v>115</v>
      </c>
      <c r="D670" s="7">
        <v>1</v>
      </c>
      <c r="E670" s="8">
        <f>일위대가목록!E604</f>
        <v>0</v>
      </c>
      <c r="F670" s="8">
        <f>TRUNC(E670*D670,1)</f>
        <v>0</v>
      </c>
      <c r="G670" s="8">
        <f>일위대가목록!F604</f>
        <v>9134</v>
      </c>
      <c r="H670" s="8">
        <f>TRUNC(G670*D670,1)</f>
        <v>9134</v>
      </c>
      <c r="I670" s="8">
        <f>일위대가목록!G604</f>
        <v>0</v>
      </c>
      <c r="J670" s="8">
        <f>TRUNC(I670*D670,1)</f>
        <v>0</v>
      </c>
      <c r="K670" s="8">
        <f>TRUNC(E670+G670+I670,1)</f>
        <v>9134</v>
      </c>
      <c r="L670" s="8">
        <f>TRUNC(F670+H670+J670,1)</f>
        <v>9134</v>
      </c>
      <c r="M670" s="6" t="s">
        <v>838</v>
      </c>
      <c r="N670" s="5" t="s">
        <v>1009</v>
      </c>
      <c r="O670" s="5" t="s">
        <v>839</v>
      </c>
      <c r="P670" s="5" t="s">
        <v>60</v>
      </c>
      <c r="Q670" s="5" t="s">
        <v>59</v>
      </c>
      <c r="R670" s="5" t="s">
        <v>59</v>
      </c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5" t="s">
        <v>53</v>
      </c>
      <c r="AK670" s="5" t="s">
        <v>1012</v>
      </c>
    </row>
    <row r="671" spans="1:37" ht="30" customHeight="1">
      <c r="A671" s="6" t="s">
        <v>71</v>
      </c>
      <c r="B671" s="6" t="s">
        <v>53</v>
      </c>
      <c r="C671" s="6" t="s">
        <v>53</v>
      </c>
      <c r="D671" s="7"/>
      <c r="E671" s="8"/>
      <c r="F671" s="8">
        <f>TRUNC(SUMIF(N669:N670, N668, F669:F670),0)</f>
        <v>705</v>
      </c>
      <c r="G671" s="8"/>
      <c r="H671" s="8">
        <f>TRUNC(SUMIF(N669:N670, N668, H669:H670),0)</f>
        <v>9807</v>
      </c>
      <c r="I671" s="8"/>
      <c r="J671" s="8">
        <f>TRUNC(SUMIF(N669:N670, N668, J669:J670),0)</f>
        <v>1367</v>
      </c>
      <c r="K671" s="8"/>
      <c r="L671" s="8">
        <f>F671+H671+J671</f>
        <v>11879</v>
      </c>
      <c r="M671" s="6" t="s">
        <v>53</v>
      </c>
      <c r="N671" s="5" t="s">
        <v>72</v>
      </c>
      <c r="O671" s="5" t="s">
        <v>72</v>
      </c>
      <c r="P671" s="5" t="s">
        <v>53</v>
      </c>
      <c r="Q671" s="5" t="s">
        <v>53</v>
      </c>
      <c r="R671" s="5" t="s">
        <v>53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5" t="s">
        <v>53</v>
      </c>
      <c r="AK671" s="5" t="s">
        <v>53</v>
      </c>
    </row>
    <row r="672" spans="1:37" ht="30" customHeight="1">
      <c r="A672" s="7"/>
      <c r="B672" s="7"/>
      <c r="C672" s="7"/>
      <c r="D672" s="7"/>
      <c r="E672" s="8"/>
      <c r="F672" s="8"/>
      <c r="G672" s="8"/>
      <c r="H672" s="8"/>
      <c r="I672" s="8"/>
      <c r="J672" s="8"/>
      <c r="K672" s="8"/>
      <c r="L672" s="8"/>
      <c r="M672" s="7"/>
    </row>
    <row r="673" spans="1:37" ht="30" customHeight="1">
      <c r="A673" s="16" t="s">
        <v>1013</v>
      </c>
      <c r="B673" s="16"/>
      <c r="C673" s="16"/>
      <c r="D673" s="16"/>
      <c r="E673" s="17"/>
      <c r="F673" s="17"/>
      <c r="G673" s="17"/>
      <c r="H673" s="17"/>
      <c r="I673" s="17"/>
      <c r="J673" s="17"/>
      <c r="K673" s="17"/>
      <c r="L673" s="17"/>
      <c r="M673" s="16"/>
      <c r="N673" s="2" t="s">
        <v>1014</v>
      </c>
    </row>
    <row r="674" spans="1:37" ht="30" customHeight="1">
      <c r="A674" s="6" t="s">
        <v>684</v>
      </c>
      <c r="B674" s="6" t="s">
        <v>685</v>
      </c>
      <c r="C674" s="6" t="s">
        <v>134</v>
      </c>
      <c r="D674" s="7">
        <v>1.9800000000000002E-2</v>
      </c>
      <c r="E674" s="8">
        <f>일위대가목록!E600</f>
        <v>24156</v>
      </c>
      <c r="F674" s="8">
        <f>TRUNC(E674*D674,1)</f>
        <v>478.2</v>
      </c>
      <c r="G674" s="8">
        <f>일위대가목록!F600</f>
        <v>27168</v>
      </c>
      <c r="H674" s="8">
        <f>TRUNC(G674*D674,1)</f>
        <v>537.9</v>
      </c>
      <c r="I674" s="8">
        <f>일위대가목록!G600</f>
        <v>36434</v>
      </c>
      <c r="J674" s="8">
        <f>TRUNC(I674*D674,1)</f>
        <v>721.3</v>
      </c>
      <c r="K674" s="8">
        <f>TRUNC(E674+G674+I674,1)</f>
        <v>87758</v>
      </c>
      <c r="L674" s="8">
        <f>TRUNC(F674+H674+J674,1)</f>
        <v>1737.4</v>
      </c>
      <c r="M674" s="6" t="s">
        <v>686</v>
      </c>
      <c r="N674" s="5" t="s">
        <v>1014</v>
      </c>
      <c r="O674" s="5" t="s">
        <v>687</v>
      </c>
      <c r="P674" s="5" t="s">
        <v>60</v>
      </c>
      <c r="Q674" s="5" t="s">
        <v>59</v>
      </c>
      <c r="R674" s="5" t="s">
        <v>59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5" t="s">
        <v>53</v>
      </c>
      <c r="AK674" s="5" t="s">
        <v>1017</v>
      </c>
    </row>
    <row r="675" spans="1:37" ht="30" customHeight="1">
      <c r="A675" s="6" t="s">
        <v>689</v>
      </c>
      <c r="B675" s="6" t="s">
        <v>837</v>
      </c>
      <c r="C675" s="6" t="s">
        <v>115</v>
      </c>
      <c r="D675" s="7">
        <v>1</v>
      </c>
      <c r="E675" s="8">
        <f>일위대가목록!E604</f>
        <v>0</v>
      </c>
      <c r="F675" s="8">
        <f>TRUNC(E675*D675,1)</f>
        <v>0</v>
      </c>
      <c r="G675" s="8">
        <f>일위대가목록!F604</f>
        <v>9134</v>
      </c>
      <c r="H675" s="8">
        <f>TRUNC(G675*D675,1)</f>
        <v>9134</v>
      </c>
      <c r="I675" s="8">
        <f>일위대가목록!G604</f>
        <v>0</v>
      </c>
      <c r="J675" s="8">
        <f>TRUNC(I675*D675,1)</f>
        <v>0</v>
      </c>
      <c r="K675" s="8">
        <f>TRUNC(E675+G675+I675,1)</f>
        <v>9134</v>
      </c>
      <c r="L675" s="8">
        <f>TRUNC(F675+H675+J675,1)</f>
        <v>9134</v>
      </c>
      <c r="M675" s="6" t="s">
        <v>838</v>
      </c>
      <c r="N675" s="5" t="s">
        <v>1014</v>
      </c>
      <c r="O675" s="5" t="s">
        <v>839</v>
      </c>
      <c r="P675" s="5" t="s">
        <v>60</v>
      </c>
      <c r="Q675" s="5" t="s">
        <v>59</v>
      </c>
      <c r="R675" s="5" t="s">
        <v>59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5" t="s">
        <v>53</v>
      </c>
      <c r="AK675" s="5" t="s">
        <v>1018</v>
      </c>
    </row>
    <row r="676" spans="1:37" ht="30" customHeight="1">
      <c r="A676" s="6" t="s">
        <v>71</v>
      </c>
      <c r="B676" s="6" t="s">
        <v>53</v>
      </c>
      <c r="C676" s="6" t="s">
        <v>53</v>
      </c>
      <c r="D676" s="7"/>
      <c r="E676" s="8"/>
      <c r="F676" s="8">
        <f>TRUNC(SUMIF(N674:N675, N673, F674:F675),0)</f>
        <v>478</v>
      </c>
      <c r="G676" s="8"/>
      <c r="H676" s="8">
        <f>TRUNC(SUMIF(N674:N675, N673, H674:H675),0)</f>
        <v>9671</v>
      </c>
      <c r="I676" s="8"/>
      <c r="J676" s="8">
        <f>TRUNC(SUMIF(N674:N675, N673, J674:J675),0)</f>
        <v>721</v>
      </c>
      <c r="K676" s="8"/>
      <c r="L676" s="8">
        <f>F676+H676+J676</f>
        <v>10870</v>
      </c>
      <c r="M676" s="6" t="s">
        <v>53</v>
      </c>
      <c r="N676" s="5" t="s">
        <v>72</v>
      </c>
      <c r="O676" s="5" t="s">
        <v>72</v>
      </c>
      <c r="P676" s="5" t="s">
        <v>53</v>
      </c>
      <c r="Q676" s="5" t="s">
        <v>53</v>
      </c>
      <c r="R676" s="5" t="s">
        <v>53</v>
      </c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5" t="s">
        <v>53</v>
      </c>
      <c r="AK676" s="5" t="s">
        <v>53</v>
      </c>
    </row>
    <row r="677" spans="1:37" ht="30" customHeight="1">
      <c r="A677" s="7"/>
      <c r="B677" s="7"/>
      <c r="C677" s="7"/>
      <c r="D677" s="7"/>
      <c r="E677" s="8"/>
      <c r="F677" s="8"/>
      <c r="G677" s="8"/>
      <c r="H677" s="8"/>
      <c r="I677" s="8"/>
      <c r="J677" s="8"/>
      <c r="K677" s="8"/>
      <c r="L677" s="8"/>
      <c r="M677" s="7"/>
    </row>
    <row r="678" spans="1:37" ht="30" customHeight="1">
      <c r="A678" s="16" t="s">
        <v>1019</v>
      </c>
      <c r="B678" s="16"/>
      <c r="C678" s="16"/>
      <c r="D678" s="16"/>
      <c r="E678" s="17"/>
      <c r="F678" s="17"/>
      <c r="G678" s="17"/>
      <c r="H678" s="17"/>
      <c r="I678" s="17"/>
      <c r="J678" s="17"/>
      <c r="K678" s="17"/>
      <c r="L678" s="17"/>
      <c r="M678" s="16"/>
      <c r="N678" s="2" t="s">
        <v>1020</v>
      </c>
    </row>
    <row r="679" spans="1:37" ht="30" customHeight="1">
      <c r="A679" s="6" t="s">
        <v>684</v>
      </c>
      <c r="B679" s="6" t="s">
        <v>698</v>
      </c>
      <c r="C679" s="6" t="s">
        <v>134</v>
      </c>
      <c r="D679" s="7">
        <v>1.9800000000000002E-2</v>
      </c>
      <c r="E679" s="8">
        <f>일위대가목록!E602</f>
        <v>25142</v>
      </c>
      <c r="F679" s="8">
        <f>TRUNC(E679*D679,1)</f>
        <v>497.8</v>
      </c>
      <c r="G679" s="8">
        <f>일위대가목록!F602</f>
        <v>27168</v>
      </c>
      <c r="H679" s="8">
        <f>TRUNC(G679*D679,1)</f>
        <v>537.9</v>
      </c>
      <c r="I679" s="8">
        <f>일위대가목록!G602</f>
        <v>50428</v>
      </c>
      <c r="J679" s="8">
        <f>TRUNC(I679*D679,1)</f>
        <v>998.4</v>
      </c>
      <c r="K679" s="8">
        <f>TRUNC(E679+G679+I679,1)</f>
        <v>102738</v>
      </c>
      <c r="L679" s="8">
        <f>TRUNC(F679+H679+J679,1)</f>
        <v>2034.1</v>
      </c>
      <c r="M679" s="6" t="s">
        <v>699</v>
      </c>
      <c r="N679" s="5" t="s">
        <v>1020</v>
      </c>
      <c r="O679" s="5" t="s">
        <v>700</v>
      </c>
      <c r="P679" s="5" t="s">
        <v>60</v>
      </c>
      <c r="Q679" s="5" t="s">
        <v>59</v>
      </c>
      <c r="R679" s="5" t="s">
        <v>59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5" t="s">
        <v>53</v>
      </c>
      <c r="AK679" s="5" t="s">
        <v>1022</v>
      </c>
    </row>
    <row r="680" spans="1:37" ht="30" customHeight="1">
      <c r="A680" s="6" t="s">
        <v>689</v>
      </c>
      <c r="B680" s="6" t="s">
        <v>837</v>
      </c>
      <c r="C680" s="6" t="s">
        <v>115</v>
      </c>
      <c r="D680" s="7">
        <v>1</v>
      </c>
      <c r="E680" s="8">
        <f>일위대가목록!E604</f>
        <v>0</v>
      </c>
      <c r="F680" s="8">
        <f>TRUNC(E680*D680,1)</f>
        <v>0</v>
      </c>
      <c r="G680" s="8">
        <f>일위대가목록!F604</f>
        <v>9134</v>
      </c>
      <c r="H680" s="8">
        <f>TRUNC(G680*D680,1)</f>
        <v>9134</v>
      </c>
      <c r="I680" s="8">
        <f>일위대가목록!G604</f>
        <v>0</v>
      </c>
      <c r="J680" s="8">
        <f>TRUNC(I680*D680,1)</f>
        <v>0</v>
      </c>
      <c r="K680" s="8">
        <f>TRUNC(E680+G680+I680,1)</f>
        <v>9134</v>
      </c>
      <c r="L680" s="8">
        <f>TRUNC(F680+H680+J680,1)</f>
        <v>9134</v>
      </c>
      <c r="M680" s="6" t="s">
        <v>838</v>
      </c>
      <c r="N680" s="5" t="s">
        <v>1020</v>
      </c>
      <c r="O680" s="5" t="s">
        <v>839</v>
      </c>
      <c r="P680" s="5" t="s">
        <v>60</v>
      </c>
      <c r="Q680" s="5" t="s">
        <v>59</v>
      </c>
      <c r="R680" s="5" t="s">
        <v>59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5" t="s">
        <v>53</v>
      </c>
      <c r="AK680" s="5" t="s">
        <v>1023</v>
      </c>
    </row>
    <row r="681" spans="1:37" ht="30" customHeight="1">
      <c r="A681" s="6" t="s">
        <v>71</v>
      </c>
      <c r="B681" s="6" t="s">
        <v>53</v>
      </c>
      <c r="C681" s="6" t="s">
        <v>53</v>
      </c>
      <c r="D681" s="7"/>
      <c r="E681" s="8"/>
      <c r="F681" s="8">
        <f>TRUNC(SUMIF(N679:N680, N678, F679:F680),0)</f>
        <v>497</v>
      </c>
      <c r="G681" s="8"/>
      <c r="H681" s="8">
        <f>TRUNC(SUMIF(N679:N680, N678, H679:H680),0)</f>
        <v>9671</v>
      </c>
      <c r="I681" s="8"/>
      <c r="J681" s="8">
        <f>TRUNC(SUMIF(N679:N680, N678, J679:J680),0)</f>
        <v>998</v>
      </c>
      <c r="K681" s="8"/>
      <c r="L681" s="8">
        <f>F681+H681+J681</f>
        <v>11166</v>
      </c>
      <c r="M681" s="6" t="s">
        <v>53</v>
      </c>
      <c r="N681" s="5" t="s">
        <v>72</v>
      </c>
      <c r="O681" s="5" t="s">
        <v>72</v>
      </c>
      <c r="P681" s="5" t="s">
        <v>53</v>
      </c>
      <c r="Q681" s="5" t="s">
        <v>53</v>
      </c>
      <c r="R681" s="5" t="s">
        <v>53</v>
      </c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5" t="s">
        <v>53</v>
      </c>
      <c r="AK681" s="5" t="s">
        <v>53</v>
      </c>
    </row>
    <row r="682" spans="1:37" ht="30" customHeight="1">
      <c r="A682" s="7"/>
      <c r="B682" s="7"/>
      <c r="C682" s="7"/>
      <c r="D682" s="7"/>
      <c r="E682" s="8"/>
      <c r="F682" s="8"/>
      <c r="G682" s="8"/>
      <c r="H682" s="8"/>
      <c r="I682" s="8"/>
      <c r="J682" s="8"/>
      <c r="K682" s="8"/>
      <c r="L682" s="8"/>
      <c r="M682" s="7"/>
    </row>
    <row r="683" spans="1:37" ht="30" customHeight="1">
      <c r="A683" s="16" t="s">
        <v>1024</v>
      </c>
      <c r="B683" s="16"/>
      <c r="C683" s="16"/>
      <c r="D683" s="16"/>
      <c r="E683" s="17"/>
      <c r="F683" s="17"/>
      <c r="G683" s="17"/>
      <c r="H683" s="17"/>
      <c r="I683" s="17"/>
      <c r="J683" s="17"/>
      <c r="K683" s="17"/>
      <c r="L683" s="17"/>
      <c r="M683" s="16"/>
      <c r="N683" s="2" t="s">
        <v>1025</v>
      </c>
    </row>
    <row r="684" spans="1:37" ht="30" customHeight="1">
      <c r="A684" s="6" t="s">
        <v>684</v>
      </c>
      <c r="B684" s="6" t="s">
        <v>708</v>
      </c>
      <c r="C684" s="6" t="s">
        <v>134</v>
      </c>
      <c r="D684" s="7">
        <v>1.9800000000000002E-2</v>
      </c>
      <c r="E684" s="8">
        <f>일위대가목록!E603</f>
        <v>28429</v>
      </c>
      <c r="F684" s="8">
        <f>TRUNC(E684*D684,1)</f>
        <v>562.79999999999995</v>
      </c>
      <c r="G684" s="8">
        <f>일위대가목록!F603</f>
        <v>27168</v>
      </c>
      <c r="H684" s="8">
        <f>TRUNC(G684*D684,1)</f>
        <v>537.9</v>
      </c>
      <c r="I684" s="8">
        <f>일위대가목록!G603</f>
        <v>55150</v>
      </c>
      <c r="J684" s="8">
        <f>TRUNC(I684*D684,1)</f>
        <v>1091.9000000000001</v>
      </c>
      <c r="K684" s="8">
        <f>TRUNC(E684+G684+I684,1)</f>
        <v>110747</v>
      </c>
      <c r="L684" s="8">
        <f>TRUNC(F684+H684+J684,1)</f>
        <v>2192.6</v>
      </c>
      <c r="M684" s="6" t="s">
        <v>709</v>
      </c>
      <c r="N684" s="5" t="s">
        <v>1025</v>
      </c>
      <c r="O684" s="5" t="s">
        <v>710</v>
      </c>
      <c r="P684" s="5" t="s">
        <v>60</v>
      </c>
      <c r="Q684" s="5" t="s">
        <v>59</v>
      </c>
      <c r="R684" s="5" t="s">
        <v>59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5" t="s">
        <v>53</v>
      </c>
      <c r="AK684" s="5" t="s">
        <v>1028</v>
      </c>
    </row>
    <row r="685" spans="1:37" ht="30" customHeight="1">
      <c r="A685" s="6" t="s">
        <v>689</v>
      </c>
      <c r="B685" s="6" t="s">
        <v>837</v>
      </c>
      <c r="C685" s="6" t="s">
        <v>115</v>
      </c>
      <c r="D685" s="7">
        <v>1</v>
      </c>
      <c r="E685" s="8">
        <f>일위대가목록!E604</f>
        <v>0</v>
      </c>
      <c r="F685" s="8">
        <f>TRUNC(E685*D685,1)</f>
        <v>0</v>
      </c>
      <c r="G685" s="8">
        <f>일위대가목록!F604</f>
        <v>9134</v>
      </c>
      <c r="H685" s="8">
        <f>TRUNC(G685*D685,1)</f>
        <v>9134</v>
      </c>
      <c r="I685" s="8">
        <f>일위대가목록!G604</f>
        <v>0</v>
      </c>
      <c r="J685" s="8">
        <f>TRUNC(I685*D685,1)</f>
        <v>0</v>
      </c>
      <c r="K685" s="8">
        <f>TRUNC(E685+G685+I685,1)</f>
        <v>9134</v>
      </c>
      <c r="L685" s="8">
        <f>TRUNC(F685+H685+J685,1)</f>
        <v>9134</v>
      </c>
      <c r="M685" s="6" t="s">
        <v>838</v>
      </c>
      <c r="N685" s="5" t="s">
        <v>1025</v>
      </c>
      <c r="O685" s="5" t="s">
        <v>839</v>
      </c>
      <c r="P685" s="5" t="s">
        <v>60</v>
      </c>
      <c r="Q685" s="5" t="s">
        <v>59</v>
      </c>
      <c r="R685" s="5" t="s">
        <v>59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5" t="s">
        <v>53</v>
      </c>
      <c r="AK685" s="5" t="s">
        <v>1029</v>
      </c>
    </row>
    <row r="686" spans="1:37" ht="30" customHeight="1">
      <c r="A686" s="6" t="s">
        <v>71</v>
      </c>
      <c r="B686" s="6" t="s">
        <v>53</v>
      </c>
      <c r="C686" s="6" t="s">
        <v>53</v>
      </c>
      <c r="D686" s="7"/>
      <c r="E686" s="8"/>
      <c r="F686" s="8">
        <f>TRUNC(SUMIF(N684:N685, N683, F684:F685),0)</f>
        <v>562</v>
      </c>
      <c r="G686" s="8"/>
      <c r="H686" s="8">
        <f>TRUNC(SUMIF(N684:N685, N683, H684:H685),0)</f>
        <v>9671</v>
      </c>
      <c r="I686" s="8"/>
      <c r="J686" s="8">
        <f>TRUNC(SUMIF(N684:N685, N683, J684:J685),0)</f>
        <v>1091</v>
      </c>
      <c r="K686" s="8"/>
      <c r="L686" s="8">
        <f>F686+H686+J686</f>
        <v>11324</v>
      </c>
      <c r="M686" s="6" t="s">
        <v>53</v>
      </c>
      <c r="N686" s="5" t="s">
        <v>72</v>
      </c>
      <c r="O686" s="5" t="s">
        <v>72</v>
      </c>
      <c r="P686" s="5" t="s">
        <v>53</v>
      </c>
      <c r="Q686" s="5" t="s">
        <v>53</v>
      </c>
      <c r="R686" s="5" t="s">
        <v>53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5" t="s">
        <v>53</v>
      </c>
      <c r="AK686" s="5" t="s">
        <v>53</v>
      </c>
    </row>
    <row r="687" spans="1:37" ht="30" customHeight="1">
      <c r="A687" s="7"/>
      <c r="B687" s="7"/>
      <c r="C687" s="7"/>
      <c r="D687" s="7"/>
      <c r="E687" s="8"/>
      <c r="F687" s="8"/>
      <c r="G687" s="8"/>
      <c r="H687" s="8"/>
      <c r="I687" s="8"/>
      <c r="J687" s="8"/>
      <c r="K687" s="8"/>
      <c r="L687" s="8"/>
      <c r="M687" s="7"/>
    </row>
    <row r="688" spans="1:37" ht="30" customHeight="1">
      <c r="A688" s="16" t="s">
        <v>1030</v>
      </c>
      <c r="B688" s="16"/>
      <c r="C688" s="16"/>
      <c r="D688" s="16"/>
      <c r="E688" s="17"/>
      <c r="F688" s="17"/>
      <c r="G688" s="17"/>
      <c r="H688" s="17"/>
      <c r="I688" s="17"/>
      <c r="J688" s="17"/>
      <c r="K688" s="17"/>
      <c r="L688" s="17"/>
      <c r="M688" s="16"/>
      <c r="N688" s="2" t="s">
        <v>1031</v>
      </c>
    </row>
    <row r="689" spans="1:37" ht="30" customHeight="1">
      <c r="A689" s="6" t="s">
        <v>1035</v>
      </c>
      <c r="B689" s="6" t="s">
        <v>1036</v>
      </c>
      <c r="C689" s="6" t="s">
        <v>381</v>
      </c>
      <c r="D689" s="7">
        <v>387</v>
      </c>
      <c r="E689" s="8">
        <f>단가대비표!O107</f>
        <v>0</v>
      </c>
      <c r="F689" s="8">
        <f t="shared" ref="F689:F697" si="104">TRUNC(E689*D689,1)</f>
        <v>0</v>
      </c>
      <c r="G689" s="8">
        <f>단가대비표!P107</f>
        <v>0</v>
      </c>
      <c r="H689" s="8">
        <f t="shared" ref="H689:H697" si="105">TRUNC(G689*D689,1)</f>
        <v>0</v>
      </c>
      <c r="I689" s="8">
        <f>단가대비표!V107</f>
        <v>0</v>
      </c>
      <c r="J689" s="8">
        <f t="shared" ref="J689:J697" si="106">TRUNC(I689*D689,1)</f>
        <v>0</v>
      </c>
      <c r="K689" s="8">
        <f t="shared" ref="K689:K697" si="107">TRUNC(E689+G689+I689,1)</f>
        <v>0</v>
      </c>
      <c r="L689" s="8">
        <f t="shared" ref="L689:L697" si="108">TRUNC(F689+H689+J689,1)</f>
        <v>0</v>
      </c>
      <c r="M689" s="6" t="s">
        <v>1037</v>
      </c>
      <c r="N689" s="5" t="s">
        <v>1031</v>
      </c>
      <c r="O689" s="5" t="s">
        <v>1038</v>
      </c>
      <c r="P689" s="5" t="s">
        <v>59</v>
      </c>
      <c r="Q689" s="5" t="s">
        <v>59</v>
      </c>
      <c r="R689" s="5" t="s">
        <v>60</v>
      </c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5" t="s">
        <v>53</v>
      </c>
      <c r="AK689" s="5" t="s">
        <v>1039</v>
      </c>
    </row>
    <row r="690" spans="1:37" ht="30" customHeight="1">
      <c r="A690" s="6" t="s">
        <v>1040</v>
      </c>
      <c r="B690" s="6" t="s">
        <v>1041</v>
      </c>
      <c r="C690" s="6" t="s">
        <v>603</v>
      </c>
      <c r="D690" s="7">
        <v>1.24</v>
      </c>
      <c r="E690" s="8">
        <f>단가대비표!O317</f>
        <v>4000</v>
      </c>
      <c r="F690" s="8">
        <f t="shared" si="104"/>
        <v>4960</v>
      </c>
      <c r="G690" s="8">
        <f>단가대비표!P317</f>
        <v>0</v>
      </c>
      <c r="H690" s="8">
        <f t="shared" si="105"/>
        <v>0</v>
      </c>
      <c r="I690" s="8">
        <f>단가대비표!V317</f>
        <v>0</v>
      </c>
      <c r="J690" s="8">
        <f t="shared" si="106"/>
        <v>0</v>
      </c>
      <c r="K690" s="8">
        <f t="shared" si="107"/>
        <v>4000</v>
      </c>
      <c r="L690" s="8">
        <f t="shared" si="108"/>
        <v>4960</v>
      </c>
      <c r="M690" s="6" t="s">
        <v>53</v>
      </c>
      <c r="N690" s="5" t="s">
        <v>1031</v>
      </c>
      <c r="O690" s="5" t="s">
        <v>1042</v>
      </c>
      <c r="P690" s="5" t="s">
        <v>59</v>
      </c>
      <c r="Q690" s="5" t="s">
        <v>59</v>
      </c>
      <c r="R690" s="5" t="s">
        <v>60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5" t="s">
        <v>53</v>
      </c>
      <c r="AK690" s="5" t="s">
        <v>1043</v>
      </c>
    </row>
    <row r="691" spans="1:37" ht="30" customHeight="1">
      <c r="A691" s="6" t="s">
        <v>193</v>
      </c>
      <c r="B691" s="6" t="s">
        <v>1044</v>
      </c>
      <c r="C691" s="6" t="s">
        <v>121</v>
      </c>
      <c r="D691" s="7">
        <v>0.02</v>
      </c>
      <c r="E691" s="8">
        <f>단가대비표!O250</f>
        <v>0</v>
      </c>
      <c r="F691" s="8">
        <f t="shared" si="104"/>
        <v>0</v>
      </c>
      <c r="G691" s="8">
        <f>단가대비표!P250</f>
        <v>142556</v>
      </c>
      <c r="H691" s="8">
        <f t="shared" si="105"/>
        <v>2851.1</v>
      </c>
      <c r="I691" s="8">
        <f>단가대비표!V250</f>
        <v>0</v>
      </c>
      <c r="J691" s="8">
        <f t="shared" si="106"/>
        <v>0</v>
      </c>
      <c r="K691" s="8">
        <f t="shared" si="107"/>
        <v>142556</v>
      </c>
      <c r="L691" s="8">
        <f t="shared" si="108"/>
        <v>2851.1</v>
      </c>
      <c r="M691" s="6" t="s">
        <v>53</v>
      </c>
      <c r="N691" s="5" t="s">
        <v>1031</v>
      </c>
      <c r="O691" s="5" t="s">
        <v>1045</v>
      </c>
      <c r="P691" s="5" t="s">
        <v>59</v>
      </c>
      <c r="Q691" s="5" t="s">
        <v>59</v>
      </c>
      <c r="R691" s="5" t="s">
        <v>60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5" t="s">
        <v>53</v>
      </c>
      <c r="AK691" s="5" t="s">
        <v>1046</v>
      </c>
    </row>
    <row r="692" spans="1:37" ht="30" customHeight="1">
      <c r="A692" s="6" t="s">
        <v>193</v>
      </c>
      <c r="B692" s="6" t="s">
        <v>124</v>
      </c>
      <c r="C692" s="6" t="s">
        <v>121</v>
      </c>
      <c r="D692" s="7">
        <v>0.01</v>
      </c>
      <c r="E692" s="8">
        <f>단가대비표!O233</f>
        <v>0</v>
      </c>
      <c r="F692" s="8">
        <f t="shared" si="104"/>
        <v>0</v>
      </c>
      <c r="G692" s="8">
        <f>단가대비표!P233</f>
        <v>89566</v>
      </c>
      <c r="H692" s="8">
        <f t="shared" si="105"/>
        <v>895.6</v>
      </c>
      <c r="I692" s="8">
        <f>단가대비표!V233</f>
        <v>0</v>
      </c>
      <c r="J692" s="8">
        <f t="shared" si="106"/>
        <v>0</v>
      </c>
      <c r="K692" s="8">
        <f t="shared" si="107"/>
        <v>89566</v>
      </c>
      <c r="L692" s="8">
        <f t="shared" si="108"/>
        <v>895.6</v>
      </c>
      <c r="M692" s="6" t="s">
        <v>53</v>
      </c>
      <c r="N692" s="5" t="s">
        <v>1031</v>
      </c>
      <c r="O692" s="5" t="s">
        <v>258</v>
      </c>
      <c r="P692" s="5" t="s">
        <v>59</v>
      </c>
      <c r="Q692" s="5" t="s">
        <v>59</v>
      </c>
      <c r="R692" s="5" t="s">
        <v>60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5" t="s">
        <v>53</v>
      </c>
      <c r="AK692" s="5" t="s">
        <v>1047</v>
      </c>
    </row>
    <row r="693" spans="1:37" ht="30" customHeight="1">
      <c r="A693" s="6" t="s">
        <v>1048</v>
      </c>
      <c r="B693" s="6" t="s">
        <v>1049</v>
      </c>
      <c r="C693" s="6" t="s">
        <v>134</v>
      </c>
      <c r="D693" s="7">
        <v>0.43469999999999998</v>
      </c>
      <c r="E693" s="8">
        <f>일위대가목록!E605</f>
        <v>0</v>
      </c>
      <c r="F693" s="8">
        <f t="shared" si="104"/>
        <v>0</v>
      </c>
      <c r="G693" s="8">
        <f>일위대가목록!F605</f>
        <v>0</v>
      </c>
      <c r="H693" s="8">
        <f t="shared" si="105"/>
        <v>0</v>
      </c>
      <c r="I693" s="8">
        <f>일위대가목록!G605</f>
        <v>8934</v>
      </c>
      <c r="J693" s="8">
        <f t="shared" si="106"/>
        <v>3883.6</v>
      </c>
      <c r="K693" s="8">
        <f t="shared" si="107"/>
        <v>8934</v>
      </c>
      <c r="L693" s="8">
        <f t="shared" si="108"/>
        <v>3883.6</v>
      </c>
      <c r="M693" s="6" t="s">
        <v>1050</v>
      </c>
      <c r="N693" s="5" t="s">
        <v>1031</v>
      </c>
      <c r="O693" s="5" t="s">
        <v>1051</v>
      </c>
      <c r="P693" s="5" t="s">
        <v>60</v>
      </c>
      <c r="Q693" s="5" t="s">
        <v>59</v>
      </c>
      <c r="R693" s="5" t="s">
        <v>59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5" t="s">
        <v>53</v>
      </c>
      <c r="AK693" s="5" t="s">
        <v>1052</v>
      </c>
    </row>
    <row r="694" spans="1:37" ht="30" customHeight="1">
      <c r="A694" s="6" t="s">
        <v>1053</v>
      </c>
      <c r="B694" s="6" t="s">
        <v>1054</v>
      </c>
      <c r="C694" s="6" t="s">
        <v>134</v>
      </c>
      <c r="D694" s="7">
        <v>0.43469999999999998</v>
      </c>
      <c r="E694" s="8">
        <f>일위대가목록!E606</f>
        <v>1881</v>
      </c>
      <c r="F694" s="8">
        <f t="shared" si="104"/>
        <v>817.6</v>
      </c>
      <c r="G694" s="8">
        <f>일위대가목록!F606</f>
        <v>0</v>
      </c>
      <c r="H694" s="8">
        <f t="shared" si="105"/>
        <v>0</v>
      </c>
      <c r="I694" s="8">
        <f>일위대가목록!G606</f>
        <v>1850</v>
      </c>
      <c r="J694" s="8">
        <f t="shared" si="106"/>
        <v>804.1</v>
      </c>
      <c r="K694" s="8">
        <f t="shared" si="107"/>
        <v>3731</v>
      </c>
      <c r="L694" s="8">
        <f t="shared" si="108"/>
        <v>1621.7</v>
      </c>
      <c r="M694" s="6" t="s">
        <v>1055</v>
      </c>
      <c r="N694" s="5" t="s">
        <v>1031</v>
      </c>
      <c r="O694" s="5" t="s">
        <v>1056</v>
      </c>
      <c r="P694" s="5" t="s">
        <v>60</v>
      </c>
      <c r="Q694" s="5" t="s">
        <v>59</v>
      </c>
      <c r="R694" s="5" t="s">
        <v>59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5" t="s">
        <v>53</v>
      </c>
      <c r="AK694" s="5" t="s">
        <v>1057</v>
      </c>
    </row>
    <row r="695" spans="1:37" ht="30" customHeight="1">
      <c r="A695" s="6" t="s">
        <v>1058</v>
      </c>
      <c r="B695" s="6" t="s">
        <v>1059</v>
      </c>
      <c r="C695" s="6" t="s">
        <v>134</v>
      </c>
      <c r="D695" s="7">
        <v>0.43469999999999998</v>
      </c>
      <c r="E695" s="8">
        <f>일위대가목록!E607</f>
        <v>0</v>
      </c>
      <c r="F695" s="8">
        <f t="shared" si="104"/>
        <v>0</v>
      </c>
      <c r="G695" s="8">
        <f>일위대가목록!F607</f>
        <v>0</v>
      </c>
      <c r="H695" s="8">
        <f t="shared" si="105"/>
        <v>0</v>
      </c>
      <c r="I695" s="8">
        <f>일위대가목록!G607</f>
        <v>139</v>
      </c>
      <c r="J695" s="8">
        <f t="shared" si="106"/>
        <v>60.4</v>
      </c>
      <c r="K695" s="8">
        <f t="shared" si="107"/>
        <v>139</v>
      </c>
      <c r="L695" s="8">
        <f t="shared" si="108"/>
        <v>60.4</v>
      </c>
      <c r="M695" s="6" t="s">
        <v>1060</v>
      </c>
      <c r="N695" s="5" t="s">
        <v>1031</v>
      </c>
      <c r="O695" s="5" t="s">
        <v>1061</v>
      </c>
      <c r="P695" s="5" t="s">
        <v>60</v>
      </c>
      <c r="Q695" s="5" t="s">
        <v>59</v>
      </c>
      <c r="R695" s="5" t="s">
        <v>59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5" t="s">
        <v>53</v>
      </c>
      <c r="AK695" s="5" t="s">
        <v>1062</v>
      </c>
    </row>
    <row r="696" spans="1:37" ht="30" customHeight="1">
      <c r="A696" s="6" t="s">
        <v>1063</v>
      </c>
      <c r="B696" s="6" t="s">
        <v>1064</v>
      </c>
      <c r="C696" s="6" t="s">
        <v>134</v>
      </c>
      <c r="D696" s="7">
        <v>0.43469999999999998</v>
      </c>
      <c r="E696" s="8">
        <f>일위대가목록!E608</f>
        <v>0</v>
      </c>
      <c r="F696" s="8">
        <f t="shared" si="104"/>
        <v>0</v>
      </c>
      <c r="G696" s="8">
        <f>일위대가목록!F608</f>
        <v>0</v>
      </c>
      <c r="H696" s="8">
        <f t="shared" si="105"/>
        <v>0</v>
      </c>
      <c r="I696" s="8">
        <f>일위대가목록!G608</f>
        <v>6</v>
      </c>
      <c r="J696" s="8">
        <f t="shared" si="106"/>
        <v>2.6</v>
      </c>
      <c r="K696" s="8">
        <f t="shared" si="107"/>
        <v>6</v>
      </c>
      <c r="L696" s="8">
        <f t="shared" si="108"/>
        <v>2.6</v>
      </c>
      <c r="M696" s="6" t="s">
        <v>1065</v>
      </c>
      <c r="N696" s="5" t="s">
        <v>1031</v>
      </c>
      <c r="O696" s="5" t="s">
        <v>1066</v>
      </c>
      <c r="P696" s="5" t="s">
        <v>60</v>
      </c>
      <c r="Q696" s="5" t="s">
        <v>59</v>
      </c>
      <c r="R696" s="5" t="s">
        <v>59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5" t="s">
        <v>53</v>
      </c>
      <c r="AK696" s="5" t="s">
        <v>1067</v>
      </c>
    </row>
    <row r="697" spans="1:37" ht="30" customHeight="1">
      <c r="A697" s="6" t="s">
        <v>583</v>
      </c>
      <c r="B697" s="6" t="s">
        <v>668</v>
      </c>
      <c r="C697" s="6" t="s">
        <v>669</v>
      </c>
      <c r="D697" s="7">
        <v>10.82</v>
      </c>
      <c r="E697" s="8">
        <f>단가대비표!O116</f>
        <v>0</v>
      </c>
      <c r="F697" s="8">
        <f t="shared" si="104"/>
        <v>0</v>
      </c>
      <c r="G697" s="8">
        <f>단가대비표!P116</f>
        <v>0</v>
      </c>
      <c r="H697" s="8">
        <f t="shared" si="105"/>
        <v>0</v>
      </c>
      <c r="I697" s="8">
        <f>단가대비표!V116</f>
        <v>87</v>
      </c>
      <c r="J697" s="8">
        <f t="shared" si="106"/>
        <v>941.3</v>
      </c>
      <c r="K697" s="8">
        <f t="shared" si="107"/>
        <v>87</v>
      </c>
      <c r="L697" s="8">
        <f t="shared" si="108"/>
        <v>941.3</v>
      </c>
      <c r="M697" s="6" t="s">
        <v>53</v>
      </c>
      <c r="N697" s="5" t="s">
        <v>1031</v>
      </c>
      <c r="O697" s="5" t="s">
        <v>670</v>
      </c>
      <c r="P697" s="5" t="s">
        <v>59</v>
      </c>
      <c r="Q697" s="5" t="s">
        <v>59</v>
      </c>
      <c r="R697" s="5" t="s">
        <v>60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5" t="s">
        <v>53</v>
      </c>
      <c r="AK697" s="5" t="s">
        <v>1068</v>
      </c>
    </row>
    <row r="698" spans="1:37" ht="30" customHeight="1">
      <c r="A698" s="6" t="s">
        <v>71</v>
      </c>
      <c r="B698" s="6" t="s">
        <v>53</v>
      </c>
      <c r="C698" s="6" t="s">
        <v>53</v>
      </c>
      <c r="D698" s="7"/>
      <c r="E698" s="8"/>
      <c r="F698" s="8">
        <f>TRUNC(SUMIF(N689:N697, N688, F689:F697),0)</f>
        <v>5777</v>
      </c>
      <c r="G698" s="8"/>
      <c r="H698" s="8">
        <f>TRUNC(SUMIF(N689:N697, N688, H689:H697),0)</f>
        <v>3746</v>
      </c>
      <c r="I698" s="8"/>
      <c r="J698" s="8">
        <f>TRUNC(SUMIF(N689:N697, N688, J689:J697),0)</f>
        <v>5692</v>
      </c>
      <c r="K698" s="8"/>
      <c r="L698" s="8">
        <f>F698+H698+J698</f>
        <v>15215</v>
      </c>
      <c r="M698" s="6" t="s">
        <v>1037</v>
      </c>
      <c r="N698" s="5" t="s">
        <v>72</v>
      </c>
      <c r="O698" s="5" t="s">
        <v>72</v>
      </c>
      <c r="P698" s="5" t="s">
        <v>53</v>
      </c>
      <c r="Q698" s="5" t="s">
        <v>53</v>
      </c>
      <c r="R698" s="5" t="s">
        <v>53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5" t="s">
        <v>53</v>
      </c>
      <c r="AK698" s="5" t="s">
        <v>53</v>
      </c>
    </row>
    <row r="699" spans="1:37" ht="30" customHeight="1">
      <c r="A699" s="7"/>
      <c r="B699" s="7"/>
      <c r="C699" s="7"/>
      <c r="D699" s="7"/>
      <c r="E699" s="8"/>
      <c r="F699" s="8"/>
      <c r="G699" s="8"/>
      <c r="H699" s="8"/>
      <c r="I699" s="8"/>
      <c r="J699" s="8"/>
      <c r="K699" s="8"/>
      <c r="L699" s="8"/>
      <c r="M699" s="7"/>
    </row>
    <row r="700" spans="1:37" ht="30" customHeight="1">
      <c r="A700" s="16" t="s">
        <v>1069</v>
      </c>
      <c r="B700" s="16"/>
      <c r="C700" s="16"/>
      <c r="D700" s="16"/>
      <c r="E700" s="17"/>
      <c r="F700" s="17"/>
      <c r="G700" s="17"/>
      <c r="H700" s="17"/>
      <c r="I700" s="17"/>
      <c r="J700" s="17"/>
      <c r="K700" s="17"/>
      <c r="L700" s="17"/>
      <c r="M700" s="16"/>
      <c r="N700" s="2" t="s">
        <v>1070</v>
      </c>
    </row>
    <row r="701" spans="1:37" ht="30" customHeight="1">
      <c r="A701" s="6" t="s">
        <v>379</v>
      </c>
      <c r="B701" s="6" t="s">
        <v>1076</v>
      </c>
      <c r="C701" s="6" t="s">
        <v>381</v>
      </c>
      <c r="D701" s="7">
        <v>5</v>
      </c>
      <c r="E701" s="8">
        <f>단가대비표!O296</f>
        <v>1404</v>
      </c>
      <c r="F701" s="8">
        <f>TRUNC(E701*D701,1)</f>
        <v>7020</v>
      </c>
      <c r="G701" s="8">
        <f>단가대비표!P296</f>
        <v>0</v>
      </c>
      <c r="H701" s="8">
        <f>TRUNC(G701*D701,1)</f>
        <v>0</v>
      </c>
      <c r="I701" s="8">
        <f>단가대비표!V296</f>
        <v>0</v>
      </c>
      <c r="J701" s="8">
        <f>TRUNC(I701*D701,1)</f>
        <v>0</v>
      </c>
      <c r="K701" s="8">
        <f t="shared" ref="K701:L703" si="109">TRUNC(E701+G701+I701,1)</f>
        <v>1404</v>
      </c>
      <c r="L701" s="8">
        <f t="shared" si="109"/>
        <v>7020</v>
      </c>
      <c r="M701" s="6" t="s">
        <v>53</v>
      </c>
      <c r="N701" s="5" t="s">
        <v>1070</v>
      </c>
      <c r="O701" s="5" t="s">
        <v>1077</v>
      </c>
      <c r="P701" s="5" t="s">
        <v>59</v>
      </c>
      <c r="Q701" s="5" t="s">
        <v>59</v>
      </c>
      <c r="R701" s="5" t="s">
        <v>60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5" t="s">
        <v>53</v>
      </c>
      <c r="AK701" s="5" t="s">
        <v>1078</v>
      </c>
    </row>
    <row r="702" spans="1:37" ht="30" customHeight="1">
      <c r="A702" s="6" t="s">
        <v>1079</v>
      </c>
      <c r="B702" s="6" t="s">
        <v>1080</v>
      </c>
      <c r="C702" s="6" t="s">
        <v>1073</v>
      </c>
      <c r="D702" s="7">
        <v>1</v>
      </c>
      <c r="E702" s="8">
        <f>일위대가목록!E609</f>
        <v>3795</v>
      </c>
      <c r="F702" s="8">
        <f>TRUNC(E702*D702,1)</f>
        <v>3795</v>
      </c>
      <c r="G702" s="8">
        <f>일위대가목록!F609</f>
        <v>189769</v>
      </c>
      <c r="H702" s="8">
        <f>TRUNC(G702*D702,1)</f>
        <v>189769</v>
      </c>
      <c r="I702" s="8">
        <f>일위대가목록!G609</f>
        <v>0</v>
      </c>
      <c r="J702" s="8">
        <f>TRUNC(I702*D702,1)</f>
        <v>0</v>
      </c>
      <c r="K702" s="8">
        <f t="shared" si="109"/>
        <v>193564</v>
      </c>
      <c r="L702" s="8">
        <f t="shared" si="109"/>
        <v>193564</v>
      </c>
      <c r="M702" s="6" t="s">
        <v>1081</v>
      </c>
      <c r="N702" s="5" t="s">
        <v>1070</v>
      </c>
      <c r="O702" s="5" t="s">
        <v>1082</v>
      </c>
      <c r="P702" s="5" t="s">
        <v>60</v>
      </c>
      <c r="Q702" s="5" t="s">
        <v>59</v>
      </c>
      <c r="R702" s="5" t="s">
        <v>59</v>
      </c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5" t="s">
        <v>53</v>
      </c>
      <c r="AK702" s="5" t="s">
        <v>1083</v>
      </c>
    </row>
    <row r="703" spans="1:37" ht="30" customHeight="1">
      <c r="A703" s="6" t="s">
        <v>1084</v>
      </c>
      <c r="B703" s="6" t="s">
        <v>1080</v>
      </c>
      <c r="C703" s="6" t="s">
        <v>1073</v>
      </c>
      <c r="D703" s="7">
        <v>1</v>
      </c>
      <c r="E703" s="8">
        <f>일위대가목록!E610</f>
        <v>0</v>
      </c>
      <c r="F703" s="8">
        <f>TRUNC(E703*D703,1)</f>
        <v>0</v>
      </c>
      <c r="G703" s="8">
        <f>일위대가목록!F610</f>
        <v>312016</v>
      </c>
      <c r="H703" s="8">
        <f>TRUNC(G703*D703,1)</f>
        <v>312016</v>
      </c>
      <c r="I703" s="8">
        <f>일위대가목록!G610</f>
        <v>0</v>
      </c>
      <c r="J703" s="8">
        <f>TRUNC(I703*D703,1)</f>
        <v>0</v>
      </c>
      <c r="K703" s="8">
        <f t="shared" si="109"/>
        <v>312016</v>
      </c>
      <c r="L703" s="8">
        <f t="shared" si="109"/>
        <v>312016</v>
      </c>
      <c r="M703" s="6" t="s">
        <v>1085</v>
      </c>
      <c r="N703" s="5" t="s">
        <v>1070</v>
      </c>
      <c r="O703" s="5" t="s">
        <v>1086</v>
      </c>
      <c r="P703" s="5" t="s">
        <v>60</v>
      </c>
      <c r="Q703" s="5" t="s">
        <v>59</v>
      </c>
      <c r="R703" s="5" t="s">
        <v>59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5" t="s">
        <v>53</v>
      </c>
      <c r="AK703" s="5" t="s">
        <v>1087</v>
      </c>
    </row>
    <row r="704" spans="1:37" ht="30" customHeight="1">
      <c r="A704" s="6" t="s">
        <v>71</v>
      </c>
      <c r="B704" s="6" t="s">
        <v>53</v>
      </c>
      <c r="C704" s="6" t="s">
        <v>53</v>
      </c>
      <c r="D704" s="7"/>
      <c r="E704" s="8"/>
      <c r="F704" s="8">
        <f>TRUNC(SUMIF(N701:N703, N700, F701:F703),0)</f>
        <v>10815</v>
      </c>
      <c r="G704" s="8"/>
      <c r="H704" s="8">
        <f>TRUNC(SUMIF(N701:N703, N700, H701:H703),0)</f>
        <v>501785</v>
      </c>
      <c r="I704" s="8"/>
      <c r="J704" s="8">
        <f>TRUNC(SUMIF(N701:N703, N700, J701:J703),0)</f>
        <v>0</v>
      </c>
      <c r="K704" s="8"/>
      <c r="L704" s="8">
        <f>F704+H704+J704</f>
        <v>512600</v>
      </c>
      <c r="M704" s="6" t="s">
        <v>53</v>
      </c>
      <c r="N704" s="5" t="s">
        <v>72</v>
      </c>
      <c r="O704" s="5" t="s">
        <v>72</v>
      </c>
      <c r="P704" s="5" t="s">
        <v>53</v>
      </c>
      <c r="Q704" s="5" t="s">
        <v>53</v>
      </c>
      <c r="R704" s="5" t="s">
        <v>53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5" t="s">
        <v>53</v>
      </c>
      <c r="AK704" s="5" t="s">
        <v>53</v>
      </c>
    </row>
    <row r="705" spans="1:37" ht="30" customHeight="1">
      <c r="A705" s="7"/>
      <c r="B705" s="7"/>
      <c r="C705" s="7"/>
      <c r="D705" s="7"/>
      <c r="E705" s="8"/>
      <c r="F705" s="8"/>
      <c r="G705" s="8"/>
      <c r="H705" s="8"/>
      <c r="I705" s="8"/>
      <c r="J705" s="8"/>
      <c r="K705" s="8"/>
      <c r="L705" s="8"/>
      <c r="M705" s="7"/>
    </row>
    <row r="706" spans="1:37" ht="30" customHeight="1">
      <c r="A706" s="16" t="s">
        <v>1088</v>
      </c>
      <c r="B706" s="16"/>
      <c r="C706" s="16"/>
      <c r="D706" s="16"/>
      <c r="E706" s="17"/>
      <c r="F706" s="17"/>
      <c r="G706" s="17"/>
      <c r="H706" s="17"/>
      <c r="I706" s="17"/>
      <c r="J706" s="17"/>
      <c r="K706" s="17"/>
      <c r="L706" s="17"/>
      <c r="M706" s="16"/>
      <c r="N706" s="2" t="s">
        <v>1089</v>
      </c>
    </row>
    <row r="707" spans="1:37" ht="30" customHeight="1">
      <c r="A707" s="6" t="s">
        <v>379</v>
      </c>
      <c r="B707" s="6" t="s">
        <v>1076</v>
      </c>
      <c r="C707" s="6" t="s">
        <v>381</v>
      </c>
      <c r="D707" s="7">
        <v>6.5</v>
      </c>
      <c r="E707" s="8">
        <f>단가대비표!O296</f>
        <v>1404</v>
      </c>
      <c r="F707" s="8">
        <f>TRUNC(E707*D707,1)</f>
        <v>9126</v>
      </c>
      <c r="G707" s="8">
        <f>단가대비표!P296</f>
        <v>0</v>
      </c>
      <c r="H707" s="8">
        <f>TRUNC(G707*D707,1)</f>
        <v>0</v>
      </c>
      <c r="I707" s="8">
        <f>단가대비표!V296</f>
        <v>0</v>
      </c>
      <c r="J707" s="8">
        <f>TRUNC(I707*D707,1)</f>
        <v>0</v>
      </c>
      <c r="K707" s="8">
        <f t="shared" ref="K707:L709" si="110">TRUNC(E707+G707+I707,1)</f>
        <v>1404</v>
      </c>
      <c r="L707" s="8">
        <f t="shared" si="110"/>
        <v>9126</v>
      </c>
      <c r="M707" s="6" t="s">
        <v>53</v>
      </c>
      <c r="N707" s="5" t="s">
        <v>1089</v>
      </c>
      <c r="O707" s="5" t="s">
        <v>1077</v>
      </c>
      <c r="P707" s="5" t="s">
        <v>59</v>
      </c>
      <c r="Q707" s="5" t="s">
        <v>59</v>
      </c>
      <c r="R707" s="5" t="s">
        <v>60</v>
      </c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5" t="s">
        <v>53</v>
      </c>
      <c r="AK707" s="5" t="s">
        <v>1092</v>
      </c>
    </row>
    <row r="708" spans="1:37" ht="30" customHeight="1">
      <c r="A708" s="6" t="s">
        <v>1079</v>
      </c>
      <c r="B708" s="6" t="s">
        <v>1093</v>
      </c>
      <c r="C708" s="6" t="s">
        <v>1073</v>
      </c>
      <c r="D708" s="7">
        <v>1</v>
      </c>
      <c r="E708" s="8">
        <f>일위대가목록!E611</f>
        <v>4477</v>
      </c>
      <c r="F708" s="8">
        <f>TRUNC(E708*D708,1)</f>
        <v>4477</v>
      </c>
      <c r="G708" s="8">
        <f>일위대가목록!F611</f>
        <v>223895</v>
      </c>
      <c r="H708" s="8">
        <f>TRUNC(G708*D708,1)</f>
        <v>223895</v>
      </c>
      <c r="I708" s="8">
        <f>일위대가목록!G611</f>
        <v>0</v>
      </c>
      <c r="J708" s="8">
        <f>TRUNC(I708*D708,1)</f>
        <v>0</v>
      </c>
      <c r="K708" s="8">
        <f t="shared" si="110"/>
        <v>228372</v>
      </c>
      <c r="L708" s="8">
        <f t="shared" si="110"/>
        <v>228372</v>
      </c>
      <c r="M708" s="6" t="s">
        <v>1094</v>
      </c>
      <c r="N708" s="5" t="s">
        <v>1089</v>
      </c>
      <c r="O708" s="5" t="s">
        <v>1095</v>
      </c>
      <c r="P708" s="5" t="s">
        <v>60</v>
      </c>
      <c r="Q708" s="5" t="s">
        <v>59</v>
      </c>
      <c r="R708" s="5" t="s">
        <v>59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5" t="s">
        <v>53</v>
      </c>
      <c r="AK708" s="5" t="s">
        <v>1096</v>
      </c>
    </row>
    <row r="709" spans="1:37" ht="30" customHeight="1">
      <c r="A709" s="6" t="s">
        <v>1084</v>
      </c>
      <c r="B709" s="6" t="s">
        <v>1093</v>
      </c>
      <c r="C709" s="6" t="s">
        <v>1073</v>
      </c>
      <c r="D709" s="7">
        <v>1</v>
      </c>
      <c r="E709" s="8">
        <f>일위대가목록!E612</f>
        <v>0</v>
      </c>
      <c r="F709" s="8">
        <f>TRUNC(E709*D709,1)</f>
        <v>0</v>
      </c>
      <c r="G709" s="8">
        <f>일위대가목록!F612</f>
        <v>339599</v>
      </c>
      <c r="H709" s="8">
        <f>TRUNC(G709*D709,1)</f>
        <v>339599</v>
      </c>
      <c r="I709" s="8">
        <f>일위대가목록!G612</f>
        <v>0</v>
      </c>
      <c r="J709" s="8">
        <f>TRUNC(I709*D709,1)</f>
        <v>0</v>
      </c>
      <c r="K709" s="8">
        <f t="shared" si="110"/>
        <v>339599</v>
      </c>
      <c r="L709" s="8">
        <f t="shared" si="110"/>
        <v>339599</v>
      </c>
      <c r="M709" s="6" t="s">
        <v>1097</v>
      </c>
      <c r="N709" s="5" t="s">
        <v>1089</v>
      </c>
      <c r="O709" s="5" t="s">
        <v>1098</v>
      </c>
      <c r="P709" s="5" t="s">
        <v>60</v>
      </c>
      <c r="Q709" s="5" t="s">
        <v>59</v>
      </c>
      <c r="R709" s="5" t="s">
        <v>59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5" t="s">
        <v>53</v>
      </c>
      <c r="AK709" s="5" t="s">
        <v>1099</v>
      </c>
    </row>
    <row r="710" spans="1:37" ht="30" customHeight="1">
      <c r="A710" s="6" t="s">
        <v>71</v>
      </c>
      <c r="B710" s="6" t="s">
        <v>53</v>
      </c>
      <c r="C710" s="6" t="s">
        <v>53</v>
      </c>
      <c r="D710" s="7"/>
      <c r="E710" s="8"/>
      <c r="F710" s="8">
        <f>TRUNC(SUMIF(N707:N709, N706, F707:F709),0)</f>
        <v>13603</v>
      </c>
      <c r="G710" s="8"/>
      <c r="H710" s="8">
        <f>TRUNC(SUMIF(N707:N709, N706, H707:H709),0)</f>
        <v>563494</v>
      </c>
      <c r="I710" s="8"/>
      <c r="J710" s="8">
        <f>TRUNC(SUMIF(N707:N709, N706, J707:J709),0)</f>
        <v>0</v>
      </c>
      <c r="K710" s="8"/>
      <c r="L710" s="8">
        <f>F710+H710+J710</f>
        <v>577097</v>
      </c>
      <c r="M710" s="6" t="s">
        <v>53</v>
      </c>
      <c r="N710" s="5" t="s">
        <v>72</v>
      </c>
      <c r="O710" s="5" t="s">
        <v>72</v>
      </c>
      <c r="P710" s="5" t="s">
        <v>53</v>
      </c>
      <c r="Q710" s="5" t="s">
        <v>53</v>
      </c>
      <c r="R710" s="5" t="s">
        <v>53</v>
      </c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5" t="s">
        <v>53</v>
      </c>
      <c r="AK710" s="5" t="s">
        <v>53</v>
      </c>
    </row>
    <row r="711" spans="1:37" ht="30" customHeight="1">
      <c r="A711" s="7"/>
      <c r="B711" s="7"/>
      <c r="C711" s="7"/>
      <c r="D711" s="7"/>
      <c r="E711" s="8"/>
      <c r="F711" s="8"/>
      <c r="G711" s="8"/>
      <c r="H711" s="8"/>
      <c r="I711" s="8"/>
      <c r="J711" s="8"/>
      <c r="K711" s="8"/>
      <c r="L711" s="8"/>
      <c r="M711" s="7"/>
    </row>
    <row r="712" spans="1:37" ht="30" customHeight="1">
      <c r="A712" s="16" t="s">
        <v>1100</v>
      </c>
      <c r="B712" s="16"/>
      <c r="C712" s="16"/>
      <c r="D712" s="16"/>
      <c r="E712" s="17"/>
      <c r="F712" s="17"/>
      <c r="G712" s="17"/>
      <c r="H712" s="17"/>
      <c r="I712" s="17"/>
      <c r="J712" s="17"/>
      <c r="K712" s="17"/>
      <c r="L712" s="17"/>
      <c r="M712" s="16"/>
      <c r="N712" s="2" t="s">
        <v>1101</v>
      </c>
    </row>
    <row r="713" spans="1:37" ht="30" customHeight="1">
      <c r="A713" s="6" t="s">
        <v>379</v>
      </c>
      <c r="B713" s="6" t="s">
        <v>1076</v>
      </c>
      <c r="C713" s="6" t="s">
        <v>381</v>
      </c>
      <c r="D713" s="7">
        <v>8</v>
      </c>
      <c r="E713" s="8">
        <f>단가대비표!O296</f>
        <v>1404</v>
      </c>
      <c r="F713" s="8">
        <f>TRUNC(E713*D713,1)</f>
        <v>11232</v>
      </c>
      <c r="G713" s="8">
        <f>단가대비표!P296</f>
        <v>0</v>
      </c>
      <c r="H713" s="8">
        <f>TRUNC(G713*D713,1)</f>
        <v>0</v>
      </c>
      <c r="I713" s="8">
        <f>단가대비표!V296</f>
        <v>0</v>
      </c>
      <c r="J713" s="8">
        <f>TRUNC(I713*D713,1)</f>
        <v>0</v>
      </c>
      <c r="K713" s="8">
        <f t="shared" ref="K713:L715" si="111">TRUNC(E713+G713+I713,1)</f>
        <v>1404</v>
      </c>
      <c r="L713" s="8">
        <f t="shared" si="111"/>
        <v>11232</v>
      </c>
      <c r="M713" s="6" t="s">
        <v>53</v>
      </c>
      <c r="N713" s="5" t="s">
        <v>1101</v>
      </c>
      <c r="O713" s="5" t="s">
        <v>1077</v>
      </c>
      <c r="P713" s="5" t="s">
        <v>59</v>
      </c>
      <c r="Q713" s="5" t="s">
        <v>59</v>
      </c>
      <c r="R713" s="5" t="s">
        <v>60</v>
      </c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5" t="s">
        <v>53</v>
      </c>
      <c r="AK713" s="5" t="s">
        <v>1104</v>
      </c>
    </row>
    <row r="714" spans="1:37" ht="30" customHeight="1">
      <c r="A714" s="6" t="s">
        <v>1079</v>
      </c>
      <c r="B714" s="6" t="s">
        <v>1105</v>
      </c>
      <c r="C714" s="6" t="s">
        <v>1073</v>
      </c>
      <c r="D714" s="7">
        <v>1</v>
      </c>
      <c r="E714" s="8">
        <f>일위대가목록!E613</f>
        <v>5366</v>
      </c>
      <c r="F714" s="8">
        <f>TRUNC(E714*D714,1)</f>
        <v>5366</v>
      </c>
      <c r="G714" s="8">
        <f>일위대가목록!F613</f>
        <v>268349</v>
      </c>
      <c r="H714" s="8">
        <f>TRUNC(G714*D714,1)</f>
        <v>268349</v>
      </c>
      <c r="I714" s="8">
        <f>일위대가목록!G613</f>
        <v>0</v>
      </c>
      <c r="J714" s="8">
        <f>TRUNC(I714*D714,1)</f>
        <v>0</v>
      </c>
      <c r="K714" s="8">
        <f t="shared" si="111"/>
        <v>273715</v>
      </c>
      <c r="L714" s="8">
        <f t="shared" si="111"/>
        <v>273715</v>
      </c>
      <c r="M714" s="6" t="s">
        <v>1106</v>
      </c>
      <c r="N714" s="5" t="s">
        <v>1101</v>
      </c>
      <c r="O714" s="5" t="s">
        <v>1107</v>
      </c>
      <c r="P714" s="5" t="s">
        <v>60</v>
      </c>
      <c r="Q714" s="5" t="s">
        <v>59</v>
      </c>
      <c r="R714" s="5" t="s">
        <v>59</v>
      </c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5" t="s">
        <v>53</v>
      </c>
      <c r="AK714" s="5" t="s">
        <v>1108</v>
      </c>
    </row>
    <row r="715" spans="1:37" ht="30" customHeight="1">
      <c r="A715" s="6" t="s">
        <v>1084</v>
      </c>
      <c r="B715" s="6" t="s">
        <v>1105</v>
      </c>
      <c r="C715" s="6" t="s">
        <v>1073</v>
      </c>
      <c r="D715" s="7">
        <v>1</v>
      </c>
      <c r="E715" s="8">
        <f>일위대가목록!E614</f>
        <v>0</v>
      </c>
      <c r="F715" s="8">
        <f>TRUNC(E715*D715,1)</f>
        <v>0</v>
      </c>
      <c r="G715" s="8">
        <f>일위대가목록!F614</f>
        <v>355922</v>
      </c>
      <c r="H715" s="8">
        <f>TRUNC(G715*D715,1)</f>
        <v>355922</v>
      </c>
      <c r="I715" s="8">
        <f>일위대가목록!G614</f>
        <v>0</v>
      </c>
      <c r="J715" s="8">
        <f>TRUNC(I715*D715,1)</f>
        <v>0</v>
      </c>
      <c r="K715" s="8">
        <f t="shared" si="111"/>
        <v>355922</v>
      </c>
      <c r="L715" s="8">
        <f t="shared" si="111"/>
        <v>355922</v>
      </c>
      <c r="M715" s="6" t="s">
        <v>1109</v>
      </c>
      <c r="N715" s="5" t="s">
        <v>1101</v>
      </c>
      <c r="O715" s="5" t="s">
        <v>1110</v>
      </c>
      <c r="P715" s="5" t="s">
        <v>60</v>
      </c>
      <c r="Q715" s="5" t="s">
        <v>59</v>
      </c>
      <c r="R715" s="5" t="s">
        <v>59</v>
      </c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5" t="s">
        <v>53</v>
      </c>
      <c r="AK715" s="5" t="s">
        <v>1111</v>
      </c>
    </row>
    <row r="716" spans="1:37" ht="30" customHeight="1">
      <c r="A716" s="6" t="s">
        <v>71</v>
      </c>
      <c r="B716" s="6" t="s">
        <v>53</v>
      </c>
      <c r="C716" s="6" t="s">
        <v>53</v>
      </c>
      <c r="D716" s="7"/>
      <c r="E716" s="8"/>
      <c r="F716" s="8">
        <f>TRUNC(SUMIF(N713:N715, N712, F713:F715),0)</f>
        <v>16598</v>
      </c>
      <c r="G716" s="8"/>
      <c r="H716" s="8">
        <f>TRUNC(SUMIF(N713:N715, N712, H713:H715),0)</f>
        <v>624271</v>
      </c>
      <c r="I716" s="8"/>
      <c r="J716" s="8">
        <f>TRUNC(SUMIF(N713:N715, N712, J713:J715),0)</f>
        <v>0</v>
      </c>
      <c r="K716" s="8"/>
      <c r="L716" s="8">
        <f>F716+H716+J716</f>
        <v>640869</v>
      </c>
      <c r="M716" s="6" t="s">
        <v>53</v>
      </c>
      <c r="N716" s="5" t="s">
        <v>72</v>
      </c>
      <c r="O716" s="5" t="s">
        <v>72</v>
      </c>
      <c r="P716" s="5" t="s">
        <v>53</v>
      </c>
      <c r="Q716" s="5" t="s">
        <v>53</v>
      </c>
      <c r="R716" s="5" t="s">
        <v>53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5" t="s">
        <v>53</v>
      </c>
      <c r="AK716" s="5" t="s">
        <v>53</v>
      </c>
    </row>
    <row r="717" spans="1:37" ht="30" customHeight="1">
      <c r="A717" s="7"/>
      <c r="B717" s="7"/>
      <c r="C717" s="7"/>
      <c r="D717" s="7"/>
      <c r="E717" s="8"/>
      <c r="F717" s="8"/>
      <c r="G717" s="8"/>
      <c r="H717" s="8"/>
      <c r="I717" s="8"/>
      <c r="J717" s="8"/>
      <c r="K717" s="8"/>
      <c r="L717" s="8"/>
      <c r="M717" s="7"/>
    </row>
    <row r="718" spans="1:37" ht="30" customHeight="1">
      <c r="A718" s="16" t="s">
        <v>1112</v>
      </c>
      <c r="B718" s="16"/>
      <c r="C718" s="16"/>
      <c r="D718" s="16"/>
      <c r="E718" s="17"/>
      <c r="F718" s="17"/>
      <c r="G718" s="17"/>
      <c r="H718" s="17"/>
      <c r="I718" s="17"/>
      <c r="J718" s="17"/>
      <c r="K718" s="17"/>
      <c r="L718" s="17"/>
      <c r="M718" s="16"/>
      <c r="N718" s="2" t="s">
        <v>1113</v>
      </c>
    </row>
    <row r="719" spans="1:37" ht="30" customHeight="1">
      <c r="A719" s="6" t="s">
        <v>1118</v>
      </c>
      <c r="B719" s="6" t="s">
        <v>1115</v>
      </c>
      <c r="C719" s="6" t="s">
        <v>248</v>
      </c>
      <c r="D719" s="7">
        <v>1</v>
      </c>
      <c r="E719" s="8">
        <f>일위대가목록!E615</f>
        <v>18314</v>
      </c>
      <c r="F719" s="8">
        <f>TRUNC(E719*D719,1)</f>
        <v>18314</v>
      </c>
      <c r="G719" s="8">
        <f>일위대가목록!F615</f>
        <v>0</v>
      </c>
      <c r="H719" s="8">
        <f>TRUNC(G719*D719,1)</f>
        <v>0</v>
      </c>
      <c r="I719" s="8">
        <f>일위대가목록!G615</f>
        <v>0</v>
      </c>
      <c r="J719" s="8">
        <f>TRUNC(I719*D719,1)</f>
        <v>0</v>
      </c>
      <c r="K719" s="8">
        <f>TRUNC(E719+G719+I719,1)</f>
        <v>18314</v>
      </c>
      <c r="L719" s="8">
        <f>TRUNC(F719+H719+J719,1)</f>
        <v>18314</v>
      </c>
      <c r="M719" s="6" t="s">
        <v>1119</v>
      </c>
      <c r="N719" s="5" t="s">
        <v>1113</v>
      </c>
      <c r="O719" s="5" t="s">
        <v>1120</v>
      </c>
      <c r="P719" s="5" t="s">
        <v>60</v>
      </c>
      <c r="Q719" s="5" t="s">
        <v>59</v>
      </c>
      <c r="R719" s="5" t="s">
        <v>59</v>
      </c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5" t="s">
        <v>53</v>
      </c>
      <c r="AK719" s="5" t="s">
        <v>1121</v>
      </c>
    </row>
    <row r="720" spans="1:37" ht="30" customHeight="1">
      <c r="A720" s="6" t="s">
        <v>1122</v>
      </c>
      <c r="B720" s="6" t="s">
        <v>1115</v>
      </c>
      <c r="C720" s="6" t="s">
        <v>248</v>
      </c>
      <c r="D720" s="7">
        <v>1</v>
      </c>
      <c r="E720" s="8">
        <f>일위대가목록!E616</f>
        <v>0</v>
      </c>
      <c r="F720" s="8">
        <f>TRUNC(E720*D720,1)</f>
        <v>0</v>
      </c>
      <c r="G720" s="8">
        <f>일위대가목록!F616</f>
        <v>44370</v>
      </c>
      <c r="H720" s="8">
        <f>TRUNC(G720*D720,1)</f>
        <v>44370</v>
      </c>
      <c r="I720" s="8">
        <f>일위대가목록!G616</f>
        <v>0</v>
      </c>
      <c r="J720" s="8">
        <f>TRUNC(I720*D720,1)</f>
        <v>0</v>
      </c>
      <c r="K720" s="8">
        <f>TRUNC(E720+G720+I720,1)</f>
        <v>44370</v>
      </c>
      <c r="L720" s="8">
        <f>TRUNC(F720+H720+J720,1)</f>
        <v>44370</v>
      </c>
      <c r="M720" s="6" t="s">
        <v>1123</v>
      </c>
      <c r="N720" s="5" t="s">
        <v>1113</v>
      </c>
      <c r="O720" s="5" t="s">
        <v>1124</v>
      </c>
      <c r="P720" s="5" t="s">
        <v>60</v>
      </c>
      <c r="Q720" s="5" t="s">
        <v>59</v>
      </c>
      <c r="R720" s="5" t="s">
        <v>59</v>
      </c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5" t="s">
        <v>53</v>
      </c>
      <c r="AK720" s="5" t="s">
        <v>1125</v>
      </c>
    </row>
    <row r="721" spans="1:37" ht="30" customHeight="1">
      <c r="A721" s="6" t="s">
        <v>71</v>
      </c>
      <c r="B721" s="6" t="s">
        <v>53</v>
      </c>
      <c r="C721" s="6" t="s">
        <v>53</v>
      </c>
      <c r="D721" s="7"/>
      <c r="E721" s="8"/>
      <c r="F721" s="8">
        <f>TRUNC(SUMIF(N719:N720, N718, F719:F720),0)</f>
        <v>18314</v>
      </c>
      <c r="G721" s="8"/>
      <c r="H721" s="8">
        <f>TRUNC(SUMIF(N719:N720, N718, H719:H720),0)</f>
        <v>44370</v>
      </c>
      <c r="I721" s="8"/>
      <c r="J721" s="8">
        <f>TRUNC(SUMIF(N719:N720, N718, J719:J720),0)</f>
        <v>0</v>
      </c>
      <c r="K721" s="8"/>
      <c r="L721" s="8">
        <f>F721+H721+J721</f>
        <v>62684</v>
      </c>
      <c r="M721" s="6" t="s">
        <v>53</v>
      </c>
      <c r="N721" s="5" t="s">
        <v>53</v>
      </c>
      <c r="O721" s="5" t="s">
        <v>72</v>
      </c>
      <c r="P721" s="5" t="s">
        <v>53</v>
      </c>
      <c r="Q721" s="5" t="s">
        <v>53</v>
      </c>
      <c r="R721" s="5" t="s">
        <v>53</v>
      </c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5" t="s">
        <v>53</v>
      </c>
      <c r="AK721" s="5" t="s">
        <v>53</v>
      </c>
    </row>
    <row r="722" spans="1:37" ht="30" customHeight="1">
      <c r="A722" s="7"/>
      <c r="B722" s="7"/>
      <c r="C722" s="7"/>
      <c r="D722" s="7"/>
      <c r="E722" s="8"/>
      <c r="F722" s="8"/>
      <c r="G722" s="8"/>
      <c r="H722" s="8"/>
      <c r="I722" s="8"/>
      <c r="J722" s="8"/>
      <c r="K722" s="8"/>
      <c r="L722" s="8"/>
      <c r="M722" s="7"/>
    </row>
    <row r="723" spans="1:37" ht="30" customHeight="1">
      <c r="A723" s="16" t="s">
        <v>1126</v>
      </c>
      <c r="B723" s="16"/>
      <c r="C723" s="16"/>
      <c r="D723" s="16"/>
      <c r="E723" s="17"/>
      <c r="F723" s="17"/>
      <c r="G723" s="17"/>
      <c r="H723" s="17"/>
      <c r="I723" s="17"/>
      <c r="J723" s="17"/>
      <c r="K723" s="17"/>
      <c r="L723" s="17"/>
      <c r="M723" s="16"/>
      <c r="N723" s="2" t="s">
        <v>1127</v>
      </c>
    </row>
    <row r="724" spans="1:37" ht="30" customHeight="1">
      <c r="A724" s="6" t="s">
        <v>1118</v>
      </c>
      <c r="B724" s="6" t="s">
        <v>1115</v>
      </c>
      <c r="C724" s="6" t="s">
        <v>248</v>
      </c>
      <c r="D724" s="7">
        <v>1</v>
      </c>
      <c r="E724" s="8">
        <v>18314</v>
      </c>
      <c r="F724" s="8">
        <f>TRUNC(E724*D724,1)</f>
        <v>18314</v>
      </c>
      <c r="G724" s="8">
        <v>0</v>
      </c>
      <c r="H724" s="8">
        <f>TRUNC(G724*D724,1)</f>
        <v>0</v>
      </c>
      <c r="I724" s="8">
        <v>0</v>
      </c>
      <c r="J724" s="8">
        <f>TRUNC(I724*D724,1)</f>
        <v>0</v>
      </c>
      <c r="K724" s="8">
        <f t="shared" ref="K724:L727" si="112">TRUNC(E724+G724+I724,1)</f>
        <v>18314</v>
      </c>
      <c r="L724" s="8">
        <f t="shared" si="112"/>
        <v>18314</v>
      </c>
      <c r="M724" s="6" t="s">
        <v>1130</v>
      </c>
      <c r="N724" s="5" t="s">
        <v>53</v>
      </c>
      <c r="O724" s="5" t="s">
        <v>1120</v>
      </c>
      <c r="P724" s="5" t="s">
        <v>60</v>
      </c>
      <c r="Q724" s="5" t="s">
        <v>59</v>
      </c>
      <c r="R724" s="5" t="s">
        <v>59</v>
      </c>
      <c r="S724" s="1"/>
      <c r="T724" s="1"/>
      <c r="U724" s="1"/>
      <c r="V724" s="1">
        <v>1</v>
      </c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5" t="s">
        <v>53</v>
      </c>
      <c r="AK724" s="5" t="s">
        <v>1131</v>
      </c>
    </row>
    <row r="725" spans="1:37" ht="30" customHeight="1">
      <c r="A725" s="6" t="s">
        <v>1132</v>
      </c>
      <c r="B725" s="6" t="s">
        <v>1133</v>
      </c>
      <c r="C725" s="6" t="s">
        <v>129</v>
      </c>
      <c r="D725" s="7">
        <v>1</v>
      </c>
      <c r="E725" s="8">
        <f>ROUNDDOWN(SUMIF(V724:V727, RIGHTB(O725, 1), F724:F727)*U725, 2)</f>
        <v>8442.75</v>
      </c>
      <c r="F725" s="8">
        <f>TRUNC(E725*D725,1)</f>
        <v>8442.7000000000007</v>
      </c>
      <c r="G725" s="8">
        <v>0</v>
      </c>
      <c r="H725" s="8">
        <f>TRUNC(G725*D725,1)</f>
        <v>0</v>
      </c>
      <c r="I725" s="8">
        <v>0</v>
      </c>
      <c r="J725" s="8">
        <f>TRUNC(I725*D725,1)</f>
        <v>0</v>
      </c>
      <c r="K725" s="8">
        <f t="shared" si="112"/>
        <v>8442.7000000000007</v>
      </c>
      <c r="L725" s="8">
        <f t="shared" si="112"/>
        <v>8442.7000000000007</v>
      </c>
      <c r="M725" s="6" t="s">
        <v>53</v>
      </c>
      <c r="N725" s="5" t="s">
        <v>1127</v>
      </c>
      <c r="O725" s="5" t="s">
        <v>130</v>
      </c>
      <c r="P725" s="5" t="s">
        <v>59</v>
      </c>
      <c r="Q725" s="5" t="s">
        <v>59</v>
      </c>
      <c r="R725" s="5" t="s">
        <v>59</v>
      </c>
      <c r="S725" s="1">
        <v>0</v>
      </c>
      <c r="T725" s="1">
        <v>0</v>
      </c>
      <c r="U725" s="1">
        <v>0.46100000000000002</v>
      </c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5" t="s">
        <v>53</v>
      </c>
      <c r="AK725" s="5" t="s">
        <v>1134</v>
      </c>
    </row>
    <row r="726" spans="1:37" ht="30" customHeight="1">
      <c r="A726" s="6" t="s">
        <v>1122</v>
      </c>
      <c r="B726" s="6" t="s">
        <v>1115</v>
      </c>
      <c r="C726" s="6" t="s">
        <v>248</v>
      </c>
      <c r="D726" s="7">
        <v>1</v>
      </c>
      <c r="E726" s="8">
        <v>0</v>
      </c>
      <c r="F726" s="8">
        <f>TRUNC(E726*D726,1)</f>
        <v>0</v>
      </c>
      <c r="G726" s="8">
        <v>44370</v>
      </c>
      <c r="H726" s="8">
        <f>TRUNC(G726*D726,1)</f>
        <v>44370</v>
      </c>
      <c r="I726" s="8">
        <v>0</v>
      </c>
      <c r="J726" s="8">
        <f>TRUNC(I726*D726,1)</f>
        <v>0</v>
      </c>
      <c r="K726" s="8">
        <f t="shared" si="112"/>
        <v>44370</v>
      </c>
      <c r="L726" s="8">
        <f t="shared" si="112"/>
        <v>44370</v>
      </c>
      <c r="M726" s="6" t="s">
        <v>1130</v>
      </c>
      <c r="N726" s="5" t="s">
        <v>53</v>
      </c>
      <c r="O726" s="5" t="s">
        <v>1124</v>
      </c>
      <c r="P726" s="5" t="s">
        <v>60</v>
      </c>
      <c r="Q726" s="5" t="s">
        <v>59</v>
      </c>
      <c r="R726" s="5" t="s">
        <v>59</v>
      </c>
      <c r="S726" s="1"/>
      <c r="T726" s="1"/>
      <c r="U726" s="1"/>
      <c r="V726" s="1"/>
      <c r="W726" s="1">
        <v>2</v>
      </c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5" t="s">
        <v>53</v>
      </c>
      <c r="AK726" s="5" t="s">
        <v>1135</v>
      </c>
    </row>
    <row r="727" spans="1:37" ht="30" customHeight="1">
      <c r="A727" s="6" t="s">
        <v>1132</v>
      </c>
      <c r="B727" s="6" t="s">
        <v>1136</v>
      </c>
      <c r="C727" s="6" t="s">
        <v>129</v>
      </c>
      <c r="D727" s="7">
        <v>1</v>
      </c>
      <c r="E727" s="8">
        <v>0</v>
      </c>
      <c r="F727" s="8">
        <f>TRUNC(E727*D727,1)</f>
        <v>0</v>
      </c>
      <c r="G727" s="8">
        <f>ROUNDDOWN(SUMIF(W724:W727, RIGHTB(O727, 1), H724:H727)*U727, 2)</f>
        <v>20898.27</v>
      </c>
      <c r="H727" s="8">
        <f>TRUNC(G727*D727,1)</f>
        <v>20898.2</v>
      </c>
      <c r="I727" s="8">
        <v>0</v>
      </c>
      <c r="J727" s="8">
        <f>TRUNC(I727*D727,1)</f>
        <v>0</v>
      </c>
      <c r="K727" s="8">
        <f t="shared" si="112"/>
        <v>20898.2</v>
      </c>
      <c r="L727" s="8">
        <f t="shared" si="112"/>
        <v>20898.2</v>
      </c>
      <c r="M727" s="6" t="s">
        <v>53</v>
      </c>
      <c r="N727" s="5" t="s">
        <v>1127</v>
      </c>
      <c r="O727" s="5" t="s">
        <v>140</v>
      </c>
      <c r="P727" s="5" t="s">
        <v>59</v>
      </c>
      <c r="Q727" s="5" t="s">
        <v>59</v>
      </c>
      <c r="R727" s="5" t="s">
        <v>59</v>
      </c>
      <c r="S727" s="1">
        <v>1</v>
      </c>
      <c r="T727" s="1">
        <v>1</v>
      </c>
      <c r="U727" s="1">
        <v>0.47099999999999997</v>
      </c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5" t="s">
        <v>53</v>
      </c>
      <c r="AK727" s="5" t="s">
        <v>1134</v>
      </c>
    </row>
    <row r="728" spans="1:37" ht="30" customHeight="1">
      <c r="A728" s="6" t="s">
        <v>71</v>
      </c>
      <c r="B728" s="6" t="s">
        <v>53</v>
      </c>
      <c r="C728" s="6" t="s">
        <v>53</v>
      </c>
      <c r="D728" s="7"/>
      <c r="E728" s="8"/>
      <c r="F728" s="8">
        <f>TRUNC(SUMIF(N724:N727, N723, F724:F727),0)</f>
        <v>8442</v>
      </c>
      <c r="G728" s="8"/>
      <c r="H728" s="8">
        <f>TRUNC(SUMIF(N724:N727, N723, H724:H727),0)</f>
        <v>20898</v>
      </c>
      <c r="I728" s="8"/>
      <c r="J728" s="8">
        <f>TRUNC(SUMIF(N724:N727, N723, J724:J727),0)</f>
        <v>0</v>
      </c>
      <c r="K728" s="8"/>
      <c r="L728" s="8">
        <f>F728+H728+J728</f>
        <v>29340</v>
      </c>
      <c r="M728" s="6" t="s">
        <v>53</v>
      </c>
      <c r="N728" s="5" t="s">
        <v>53</v>
      </c>
      <c r="O728" s="5" t="s">
        <v>72</v>
      </c>
      <c r="P728" s="5" t="s">
        <v>53</v>
      </c>
      <c r="Q728" s="5" t="s">
        <v>53</v>
      </c>
      <c r="R728" s="5" t="s">
        <v>53</v>
      </c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5" t="s">
        <v>53</v>
      </c>
      <c r="AK728" s="5" t="s">
        <v>53</v>
      </c>
    </row>
    <row r="729" spans="1:37" ht="30" customHeight="1">
      <c r="A729" s="7"/>
      <c r="B729" s="7"/>
      <c r="C729" s="7"/>
      <c r="D729" s="7"/>
      <c r="E729" s="8"/>
      <c r="F729" s="8"/>
      <c r="G729" s="8"/>
      <c r="H729" s="8"/>
      <c r="I729" s="8"/>
      <c r="J729" s="8"/>
      <c r="K729" s="8"/>
      <c r="L729" s="8"/>
      <c r="M729" s="7"/>
    </row>
    <row r="730" spans="1:37" ht="30" customHeight="1">
      <c r="A730" s="16" t="s">
        <v>1137</v>
      </c>
      <c r="B730" s="16"/>
      <c r="C730" s="16"/>
      <c r="D730" s="16"/>
      <c r="E730" s="17"/>
      <c r="F730" s="17"/>
      <c r="G730" s="17"/>
      <c r="H730" s="17"/>
      <c r="I730" s="17"/>
      <c r="J730" s="17"/>
      <c r="K730" s="17"/>
      <c r="L730" s="17"/>
      <c r="M730" s="16"/>
      <c r="N730" s="2" t="s">
        <v>1138</v>
      </c>
    </row>
    <row r="731" spans="1:37" ht="30" customHeight="1">
      <c r="A731" s="6" t="s">
        <v>1118</v>
      </c>
      <c r="B731" s="6" t="s">
        <v>1115</v>
      </c>
      <c r="C731" s="6" t="s">
        <v>248</v>
      </c>
      <c r="D731" s="7">
        <v>1</v>
      </c>
      <c r="E731" s="8">
        <v>18314</v>
      </c>
      <c r="F731" s="8">
        <f>TRUNC(E731*D731,1)</f>
        <v>18314</v>
      </c>
      <c r="G731" s="8">
        <v>0</v>
      </c>
      <c r="H731" s="8">
        <f>TRUNC(G731*D731,1)</f>
        <v>0</v>
      </c>
      <c r="I731" s="8">
        <v>0</v>
      </c>
      <c r="J731" s="8">
        <f>TRUNC(I731*D731,1)</f>
        <v>0</v>
      </c>
      <c r="K731" s="8">
        <f t="shared" ref="K731:L734" si="113">TRUNC(E731+G731+I731,1)</f>
        <v>18314</v>
      </c>
      <c r="L731" s="8">
        <f t="shared" si="113"/>
        <v>18314</v>
      </c>
      <c r="M731" s="6" t="s">
        <v>1130</v>
      </c>
      <c r="N731" s="5" t="s">
        <v>53</v>
      </c>
      <c r="O731" s="5" t="s">
        <v>1120</v>
      </c>
      <c r="P731" s="5" t="s">
        <v>60</v>
      </c>
      <c r="Q731" s="5" t="s">
        <v>59</v>
      </c>
      <c r="R731" s="5" t="s">
        <v>59</v>
      </c>
      <c r="S731" s="1"/>
      <c r="T731" s="1"/>
      <c r="U731" s="1"/>
      <c r="V731" s="1">
        <v>1</v>
      </c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5" t="s">
        <v>53</v>
      </c>
      <c r="AK731" s="5" t="s">
        <v>1141</v>
      </c>
    </row>
    <row r="732" spans="1:37" ht="30" customHeight="1">
      <c r="A732" s="6" t="s">
        <v>1132</v>
      </c>
      <c r="B732" s="6" t="s">
        <v>1142</v>
      </c>
      <c r="C732" s="6" t="s">
        <v>129</v>
      </c>
      <c r="D732" s="7">
        <v>1</v>
      </c>
      <c r="E732" s="8">
        <f>ROUNDDOWN(SUMIF(V731:V734, RIGHTB(O732, 1), F731:F734)*U732, 2)</f>
        <v>7343.91</v>
      </c>
      <c r="F732" s="8">
        <f>TRUNC(E732*D732,1)</f>
        <v>7343.9</v>
      </c>
      <c r="G732" s="8">
        <v>0</v>
      </c>
      <c r="H732" s="8">
        <f>TRUNC(G732*D732,1)</f>
        <v>0</v>
      </c>
      <c r="I732" s="8">
        <v>0</v>
      </c>
      <c r="J732" s="8">
        <f>TRUNC(I732*D732,1)</f>
        <v>0</v>
      </c>
      <c r="K732" s="8">
        <f t="shared" si="113"/>
        <v>7343.9</v>
      </c>
      <c r="L732" s="8">
        <f t="shared" si="113"/>
        <v>7343.9</v>
      </c>
      <c r="M732" s="6" t="s">
        <v>53</v>
      </c>
      <c r="N732" s="5" t="s">
        <v>1138</v>
      </c>
      <c r="O732" s="5" t="s">
        <v>130</v>
      </c>
      <c r="P732" s="5" t="s">
        <v>59</v>
      </c>
      <c r="Q732" s="5" t="s">
        <v>59</v>
      </c>
      <c r="R732" s="5" t="s">
        <v>59</v>
      </c>
      <c r="S732" s="1">
        <v>0</v>
      </c>
      <c r="T732" s="1">
        <v>0</v>
      </c>
      <c r="U732" s="1">
        <v>0.40100000000000002</v>
      </c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5" t="s">
        <v>53</v>
      </c>
      <c r="AK732" s="5" t="s">
        <v>1143</v>
      </c>
    </row>
    <row r="733" spans="1:37" ht="30" customHeight="1">
      <c r="A733" s="6" t="s">
        <v>1122</v>
      </c>
      <c r="B733" s="6" t="s">
        <v>1115</v>
      </c>
      <c r="C733" s="6" t="s">
        <v>248</v>
      </c>
      <c r="D733" s="7">
        <v>1</v>
      </c>
      <c r="E733" s="8">
        <v>0</v>
      </c>
      <c r="F733" s="8">
        <f>TRUNC(E733*D733,1)</f>
        <v>0</v>
      </c>
      <c r="G733" s="8">
        <v>44370</v>
      </c>
      <c r="H733" s="8">
        <f>TRUNC(G733*D733,1)</f>
        <v>44370</v>
      </c>
      <c r="I733" s="8">
        <v>0</v>
      </c>
      <c r="J733" s="8">
        <f>TRUNC(I733*D733,1)</f>
        <v>0</v>
      </c>
      <c r="K733" s="8">
        <f t="shared" si="113"/>
        <v>44370</v>
      </c>
      <c r="L733" s="8">
        <f t="shared" si="113"/>
        <v>44370</v>
      </c>
      <c r="M733" s="6" t="s">
        <v>1130</v>
      </c>
      <c r="N733" s="5" t="s">
        <v>53</v>
      </c>
      <c r="O733" s="5" t="s">
        <v>1124</v>
      </c>
      <c r="P733" s="5" t="s">
        <v>60</v>
      </c>
      <c r="Q733" s="5" t="s">
        <v>59</v>
      </c>
      <c r="R733" s="5" t="s">
        <v>59</v>
      </c>
      <c r="S733" s="1"/>
      <c r="T733" s="1"/>
      <c r="U733" s="1"/>
      <c r="V733" s="1"/>
      <c r="W733" s="1">
        <v>2</v>
      </c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5" t="s">
        <v>53</v>
      </c>
      <c r="AK733" s="5" t="s">
        <v>1144</v>
      </c>
    </row>
    <row r="734" spans="1:37" ht="30" customHeight="1">
      <c r="A734" s="6" t="s">
        <v>1132</v>
      </c>
      <c r="B734" s="6" t="s">
        <v>1145</v>
      </c>
      <c r="C734" s="6" t="s">
        <v>129</v>
      </c>
      <c r="D734" s="7">
        <v>1</v>
      </c>
      <c r="E734" s="8">
        <v>0</v>
      </c>
      <c r="F734" s="8">
        <f>TRUNC(E734*D734,1)</f>
        <v>0</v>
      </c>
      <c r="G734" s="8">
        <f>ROUNDDOWN(SUMIF(W731:W734, RIGHTB(O734, 1), H731:H734)*U734, 2)</f>
        <v>17748</v>
      </c>
      <c r="H734" s="8">
        <f>TRUNC(G734*D734,1)</f>
        <v>17748</v>
      </c>
      <c r="I734" s="8">
        <v>0</v>
      </c>
      <c r="J734" s="8">
        <f>TRUNC(I734*D734,1)</f>
        <v>0</v>
      </c>
      <c r="K734" s="8">
        <f t="shared" si="113"/>
        <v>17748</v>
      </c>
      <c r="L734" s="8">
        <f t="shared" si="113"/>
        <v>17748</v>
      </c>
      <c r="M734" s="6" t="s">
        <v>53</v>
      </c>
      <c r="N734" s="5" t="s">
        <v>1138</v>
      </c>
      <c r="O734" s="5" t="s">
        <v>140</v>
      </c>
      <c r="P734" s="5" t="s">
        <v>59</v>
      </c>
      <c r="Q734" s="5" t="s">
        <v>59</v>
      </c>
      <c r="R734" s="5" t="s">
        <v>59</v>
      </c>
      <c r="S734" s="1">
        <v>1</v>
      </c>
      <c r="T734" s="1">
        <v>1</v>
      </c>
      <c r="U734" s="1">
        <v>0.4</v>
      </c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5" t="s">
        <v>53</v>
      </c>
      <c r="AK734" s="5" t="s">
        <v>1143</v>
      </c>
    </row>
    <row r="735" spans="1:37" ht="30" customHeight="1">
      <c r="A735" s="6" t="s">
        <v>71</v>
      </c>
      <c r="B735" s="6" t="s">
        <v>53</v>
      </c>
      <c r="C735" s="6" t="s">
        <v>53</v>
      </c>
      <c r="D735" s="7"/>
      <c r="E735" s="8"/>
      <c r="F735" s="8">
        <f>TRUNC(SUMIF(N731:N734, N730, F731:F734),0)</f>
        <v>7343</v>
      </c>
      <c r="G735" s="8"/>
      <c r="H735" s="8">
        <f>TRUNC(SUMIF(N731:N734, N730, H731:H734),0)</f>
        <v>17748</v>
      </c>
      <c r="I735" s="8"/>
      <c r="J735" s="8">
        <f>TRUNC(SUMIF(N731:N734, N730, J731:J734),0)</f>
        <v>0</v>
      </c>
      <c r="K735" s="8"/>
      <c r="L735" s="8">
        <f>F735+H735+J735</f>
        <v>25091</v>
      </c>
      <c r="M735" s="6" t="s">
        <v>53</v>
      </c>
      <c r="N735" s="5" t="s">
        <v>53</v>
      </c>
      <c r="O735" s="5" t="s">
        <v>72</v>
      </c>
      <c r="P735" s="5" t="s">
        <v>53</v>
      </c>
      <c r="Q735" s="5" t="s">
        <v>53</v>
      </c>
      <c r="R735" s="5" t="s">
        <v>53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5" t="s">
        <v>53</v>
      </c>
      <c r="AK735" s="5" t="s">
        <v>53</v>
      </c>
    </row>
    <row r="736" spans="1:37" ht="30" customHeight="1">
      <c r="A736" s="7"/>
      <c r="B736" s="7"/>
      <c r="C736" s="7"/>
      <c r="D736" s="7"/>
      <c r="E736" s="8"/>
      <c r="F736" s="8"/>
      <c r="G736" s="8"/>
      <c r="H736" s="8"/>
      <c r="I736" s="8"/>
      <c r="J736" s="8"/>
      <c r="K736" s="8"/>
      <c r="L736" s="8"/>
      <c r="M736" s="7"/>
    </row>
    <row r="737" spans="1:37" ht="30" customHeight="1">
      <c r="A737" s="16" t="s">
        <v>1146</v>
      </c>
      <c r="B737" s="16"/>
      <c r="C737" s="16"/>
      <c r="D737" s="16"/>
      <c r="E737" s="17"/>
      <c r="F737" s="17"/>
      <c r="G737" s="17"/>
      <c r="H737" s="17"/>
      <c r="I737" s="17"/>
      <c r="J737" s="17"/>
      <c r="K737" s="17"/>
      <c r="L737" s="17"/>
      <c r="M737" s="16"/>
      <c r="N737" s="2" t="s">
        <v>1147</v>
      </c>
    </row>
    <row r="738" spans="1:37" ht="30" customHeight="1">
      <c r="A738" s="6" t="s">
        <v>1118</v>
      </c>
      <c r="B738" s="6" t="s">
        <v>1148</v>
      </c>
      <c r="C738" s="6" t="s">
        <v>248</v>
      </c>
      <c r="D738" s="7">
        <v>1</v>
      </c>
      <c r="E738" s="8">
        <f>일위대가목록!E617</f>
        <v>17972</v>
      </c>
      <c r="F738" s="8">
        <f>TRUNC(E738*D738,1)</f>
        <v>17972</v>
      </c>
      <c r="G738" s="8">
        <f>일위대가목록!F617</f>
        <v>0</v>
      </c>
      <c r="H738" s="8">
        <f>TRUNC(G738*D738,1)</f>
        <v>0</v>
      </c>
      <c r="I738" s="8">
        <f>일위대가목록!G617</f>
        <v>0</v>
      </c>
      <c r="J738" s="8">
        <f>TRUNC(I738*D738,1)</f>
        <v>0</v>
      </c>
      <c r="K738" s="8">
        <f>TRUNC(E738+G738+I738,1)</f>
        <v>17972</v>
      </c>
      <c r="L738" s="8">
        <f>TRUNC(F738+H738+J738,1)</f>
        <v>17972</v>
      </c>
      <c r="M738" s="6" t="s">
        <v>1150</v>
      </c>
      <c r="N738" s="5" t="s">
        <v>1147</v>
      </c>
      <c r="O738" s="5" t="s">
        <v>1151</v>
      </c>
      <c r="P738" s="5" t="s">
        <v>60</v>
      </c>
      <c r="Q738" s="5" t="s">
        <v>59</v>
      </c>
      <c r="R738" s="5" t="s">
        <v>59</v>
      </c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5" t="s">
        <v>53</v>
      </c>
      <c r="AK738" s="5" t="s">
        <v>1152</v>
      </c>
    </row>
    <row r="739" spans="1:37" ht="30" customHeight="1">
      <c r="A739" s="6" t="s">
        <v>1122</v>
      </c>
      <c r="B739" s="6" t="s">
        <v>1115</v>
      </c>
      <c r="C739" s="6" t="s">
        <v>248</v>
      </c>
      <c r="D739" s="7">
        <v>1</v>
      </c>
      <c r="E739" s="8">
        <f>일위대가목록!E616</f>
        <v>0</v>
      </c>
      <c r="F739" s="8">
        <f>TRUNC(E739*D739,1)</f>
        <v>0</v>
      </c>
      <c r="G739" s="8">
        <f>일위대가목록!F616</f>
        <v>44370</v>
      </c>
      <c r="H739" s="8">
        <f>TRUNC(G739*D739,1)</f>
        <v>44370</v>
      </c>
      <c r="I739" s="8">
        <f>일위대가목록!G616</f>
        <v>0</v>
      </c>
      <c r="J739" s="8">
        <f>TRUNC(I739*D739,1)</f>
        <v>0</v>
      </c>
      <c r="K739" s="8">
        <f>TRUNC(E739+G739+I739,1)</f>
        <v>44370</v>
      </c>
      <c r="L739" s="8">
        <f>TRUNC(F739+H739+J739,1)</f>
        <v>44370</v>
      </c>
      <c r="M739" s="6" t="s">
        <v>1123</v>
      </c>
      <c r="N739" s="5" t="s">
        <v>1147</v>
      </c>
      <c r="O739" s="5" t="s">
        <v>1124</v>
      </c>
      <c r="P739" s="5" t="s">
        <v>60</v>
      </c>
      <c r="Q739" s="5" t="s">
        <v>59</v>
      </c>
      <c r="R739" s="5" t="s">
        <v>59</v>
      </c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5" t="s">
        <v>53</v>
      </c>
      <c r="AK739" s="5" t="s">
        <v>1153</v>
      </c>
    </row>
    <row r="740" spans="1:37" ht="30" customHeight="1">
      <c r="A740" s="6" t="s">
        <v>71</v>
      </c>
      <c r="B740" s="6" t="s">
        <v>53</v>
      </c>
      <c r="C740" s="6" t="s">
        <v>53</v>
      </c>
      <c r="D740" s="7"/>
      <c r="E740" s="8"/>
      <c r="F740" s="8">
        <f>TRUNC(SUMIF(N738:N739, N737, F738:F739),0)</f>
        <v>17972</v>
      </c>
      <c r="G740" s="8"/>
      <c r="H740" s="8">
        <f>TRUNC(SUMIF(N738:N739, N737, H738:H739),0)</f>
        <v>44370</v>
      </c>
      <c r="I740" s="8"/>
      <c r="J740" s="8">
        <f>TRUNC(SUMIF(N738:N739, N737, J738:J739),0)</f>
        <v>0</v>
      </c>
      <c r="K740" s="8"/>
      <c r="L740" s="8">
        <f>F740+H740+J740</f>
        <v>62342</v>
      </c>
      <c r="M740" s="6" t="s">
        <v>53</v>
      </c>
      <c r="N740" s="5" t="s">
        <v>53</v>
      </c>
      <c r="O740" s="5" t="s">
        <v>72</v>
      </c>
      <c r="P740" s="5" t="s">
        <v>53</v>
      </c>
      <c r="Q740" s="5" t="s">
        <v>53</v>
      </c>
      <c r="R740" s="5" t="s">
        <v>53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5" t="s">
        <v>53</v>
      </c>
      <c r="AK740" s="5" t="s">
        <v>53</v>
      </c>
    </row>
    <row r="741" spans="1:37" ht="30" customHeight="1">
      <c r="A741" s="7"/>
      <c r="B741" s="7"/>
      <c r="C741" s="7"/>
      <c r="D741" s="7"/>
      <c r="E741" s="8"/>
      <c r="F741" s="8"/>
      <c r="G741" s="8"/>
      <c r="H741" s="8"/>
      <c r="I741" s="8"/>
      <c r="J741" s="8"/>
      <c r="K741" s="8"/>
      <c r="L741" s="8"/>
      <c r="M741" s="7"/>
    </row>
    <row r="742" spans="1:37" ht="30" customHeight="1">
      <c r="A742" s="16" t="s">
        <v>1154</v>
      </c>
      <c r="B742" s="16"/>
      <c r="C742" s="16"/>
      <c r="D742" s="16"/>
      <c r="E742" s="17"/>
      <c r="F742" s="17"/>
      <c r="G742" s="17"/>
      <c r="H742" s="17"/>
      <c r="I742" s="17"/>
      <c r="J742" s="17"/>
      <c r="K742" s="17"/>
      <c r="L742" s="17"/>
      <c r="M742" s="16"/>
      <c r="N742" s="2" t="s">
        <v>1155</v>
      </c>
    </row>
    <row r="743" spans="1:37" ht="30" customHeight="1">
      <c r="A743" s="6" t="s">
        <v>1118</v>
      </c>
      <c r="B743" s="6" t="s">
        <v>1148</v>
      </c>
      <c r="C743" s="6" t="s">
        <v>248</v>
      </c>
      <c r="D743" s="7">
        <v>1</v>
      </c>
      <c r="E743" s="8">
        <v>17972</v>
      </c>
      <c r="F743" s="8">
        <f>TRUNC(E743*D743,1)</f>
        <v>17972</v>
      </c>
      <c r="G743" s="8">
        <v>0</v>
      </c>
      <c r="H743" s="8">
        <f>TRUNC(G743*D743,1)</f>
        <v>0</v>
      </c>
      <c r="I743" s="8">
        <v>0</v>
      </c>
      <c r="J743" s="8">
        <f>TRUNC(I743*D743,1)</f>
        <v>0</v>
      </c>
      <c r="K743" s="8">
        <f t="shared" ref="K743:L746" si="114">TRUNC(E743+G743+I743,1)</f>
        <v>17972</v>
      </c>
      <c r="L743" s="8">
        <f t="shared" si="114"/>
        <v>17972</v>
      </c>
      <c r="M743" s="6" t="s">
        <v>1130</v>
      </c>
      <c r="N743" s="5" t="s">
        <v>53</v>
      </c>
      <c r="O743" s="5" t="s">
        <v>1151</v>
      </c>
      <c r="P743" s="5" t="s">
        <v>60</v>
      </c>
      <c r="Q743" s="5" t="s">
        <v>59</v>
      </c>
      <c r="R743" s="5" t="s">
        <v>59</v>
      </c>
      <c r="S743" s="1"/>
      <c r="T743" s="1"/>
      <c r="U743" s="1"/>
      <c r="V743" s="1">
        <v>1</v>
      </c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5" t="s">
        <v>53</v>
      </c>
      <c r="AK743" s="5" t="s">
        <v>1158</v>
      </c>
    </row>
    <row r="744" spans="1:37" ht="30" customHeight="1">
      <c r="A744" s="6" t="s">
        <v>1132</v>
      </c>
      <c r="B744" s="6" t="s">
        <v>1133</v>
      </c>
      <c r="C744" s="6" t="s">
        <v>129</v>
      </c>
      <c r="D744" s="7">
        <v>1</v>
      </c>
      <c r="E744" s="8">
        <f>ROUNDDOWN(SUMIF(V743:V746, RIGHTB(O744, 1), F743:F746)*U744, 2)</f>
        <v>8285.09</v>
      </c>
      <c r="F744" s="8">
        <f>TRUNC(E744*D744,1)</f>
        <v>8285</v>
      </c>
      <c r="G744" s="8">
        <v>0</v>
      </c>
      <c r="H744" s="8">
        <f>TRUNC(G744*D744,1)</f>
        <v>0</v>
      </c>
      <c r="I744" s="8">
        <v>0</v>
      </c>
      <c r="J744" s="8">
        <f>TRUNC(I744*D744,1)</f>
        <v>0</v>
      </c>
      <c r="K744" s="8">
        <f t="shared" si="114"/>
        <v>8285</v>
      </c>
      <c r="L744" s="8">
        <f t="shared" si="114"/>
        <v>8285</v>
      </c>
      <c r="M744" s="6" t="s">
        <v>53</v>
      </c>
      <c r="N744" s="5" t="s">
        <v>1155</v>
      </c>
      <c r="O744" s="5" t="s">
        <v>130</v>
      </c>
      <c r="P744" s="5" t="s">
        <v>59</v>
      </c>
      <c r="Q744" s="5" t="s">
        <v>59</v>
      </c>
      <c r="R744" s="5" t="s">
        <v>59</v>
      </c>
      <c r="S744" s="1">
        <v>0</v>
      </c>
      <c r="T744" s="1">
        <v>0</v>
      </c>
      <c r="U744" s="1">
        <v>0.46100000000000002</v>
      </c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5" t="s">
        <v>53</v>
      </c>
      <c r="AK744" s="5" t="s">
        <v>1159</v>
      </c>
    </row>
    <row r="745" spans="1:37" ht="30" customHeight="1">
      <c r="A745" s="6" t="s">
        <v>1122</v>
      </c>
      <c r="B745" s="6" t="s">
        <v>1115</v>
      </c>
      <c r="C745" s="6" t="s">
        <v>248</v>
      </c>
      <c r="D745" s="7">
        <v>1</v>
      </c>
      <c r="E745" s="8">
        <v>0</v>
      </c>
      <c r="F745" s="8">
        <f>TRUNC(E745*D745,1)</f>
        <v>0</v>
      </c>
      <c r="G745" s="8">
        <v>44370</v>
      </c>
      <c r="H745" s="8">
        <f>TRUNC(G745*D745,1)</f>
        <v>44370</v>
      </c>
      <c r="I745" s="8">
        <v>0</v>
      </c>
      <c r="J745" s="8">
        <f>TRUNC(I745*D745,1)</f>
        <v>0</v>
      </c>
      <c r="K745" s="8">
        <f t="shared" si="114"/>
        <v>44370</v>
      </c>
      <c r="L745" s="8">
        <f t="shared" si="114"/>
        <v>44370</v>
      </c>
      <c r="M745" s="6" t="s">
        <v>1130</v>
      </c>
      <c r="N745" s="5" t="s">
        <v>53</v>
      </c>
      <c r="O745" s="5" t="s">
        <v>1124</v>
      </c>
      <c r="P745" s="5" t="s">
        <v>60</v>
      </c>
      <c r="Q745" s="5" t="s">
        <v>59</v>
      </c>
      <c r="R745" s="5" t="s">
        <v>59</v>
      </c>
      <c r="S745" s="1"/>
      <c r="T745" s="1"/>
      <c r="U745" s="1"/>
      <c r="V745" s="1"/>
      <c r="W745" s="1">
        <v>2</v>
      </c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5" t="s">
        <v>53</v>
      </c>
      <c r="AK745" s="5" t="s">
        <v>1160</v>
      </c>
    </row>
    <row r="746" spans="1:37" ht="30" customHeight="1">
      <c r="A746" s="6" t="s">
        <v>1132</v>
      </c>
      <c r="B746" s="6" t="s">
        <v>1136</v>
      </c>
      <c r="C746" s="6" t="s">
        <v>129</v>
      </c>
      <c r="D746" s="7">
        <v>1</v>
      </c>
      <c r="E746" s="8">
        <v>0</v>
      </c>
      <c r="F746" s="8">
        <f>TRUNC(E746*D746,1)</f>
        <v>0</v>
      </c>
      <c r="G746" s="8">
        <f>ROUNDDOWN(SUMIF(W743:W746, RIGHTB(O746, 1), H743:H746)*U746, 2)</f>
        <v>20898.27</v>
      </c>
      <c r="H746" s="8">
        <f>TRUNC(G746*D746,1)</f>
        <v>20898.2</v>
      </c>
      <c r="I746" s="8">
        <v>0</v>
      </c>
      <c r="J746" s="8">
        <f>TRUNC(I746*D746,1)</f>
        <v>0</v>
      </c>
      <c r="K746" s="8">
        <f t="shared" si="114"/>
        <v>20898.2</v>
      </c>
      <c r="L746" s="8">
        <f t="shared" si="114"/>
        <v>20898.2</v>
      </c>
      <c r="M746" s="6" t="s">
        <v>53</v>
      </c>
      <c r="N746" s="5" t="s">
        <v>1155</v>
      </c>
      <c r="O746" s="5" t="s">
        <v>140</v>
      </c>
      <c r="P746" s="5" t="s">
        <v>59</v>
      </c>
      <c r="Q746" s="5" t="s">
        <v>59</v>
      </c>
      <c r="R746" s="5" t="s">
        <v>59</v>
      </c>
      <c r="S746" s="1">
        <v>1</v>
      </c>
      <c r="T746" s="1">
        <v>1</v>
      </c>
      <c r="U746" s="1">
        <v>0.47099999999999997</v>
      </c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5" t="s">
        <v>53</v>
      </c>
      <c r="AK746" s="5" t="s">
        <v>1159</v>
      </c>
    </row>
    <row r="747" spans="1:37" ht="30" customHeight="1">
      <c r="A747" s="6" t="s">
        <v>71</v>
      </c>
      <c r="B747" s="6" t="s">
        <v>53</v>
      </c>
      <c r="C747" s="6" t="s">
        <v>53</v>
      </c>
      <c r="D747" s="7"/>
      <c r="E747" s="8"/>
      <c r="F747" s="8">
        <f>TRUNC(SUMIF(N743:N746, N742, F743:F746),0)</f>
        <v>8285</v>
      </c>
      <c r="G747" s="8"/>
      <c r="H747" s="8">
        <f>TRUNC(SUMIF(N743:N746, N742, H743:H746),0)</f>
        <v>20898</v>
      </c>
      <c r="I747" s="8"/>
      <c r="J747" s="8">
        <f>TRUNC(SUMIF(N743:N746, N742, J743:J746),0)</f>
        <v>0</v>
      </c>
      <c r="K747" s="8"/>
      <c r="L747" s="8">
        <f>F747+H747+J747</f>
        <v>29183</v>
      </c>
      <c r="M747" s="6" t="s">
        <v>53</v>
      </c>
      <c r="N747" s="5" t="s">
        <v>53</v>
      </c>
      <c r="O747" s="5" t="s">
        <v>72</v>
      </c>
      <c r="P747" s="5" t="s">
        <v>53</v>
      </c>
      <c r="Q747" s="5" t="s">
        <v>53</v>
      </c>
      <c r="R747" s="5" t="s">
        <v>53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5" t="s">
        <v>53</v>
      </c>
      <c r="AK747" s="5" t="s">
        <v>53</v>
      </c>
    </row>
    <row r="748" spans="1:37" ht="30" customHeight="1">
      <c r="A748" s="7"/>
      <c r="B748" s="7"/>
      <c r="C748" s="7"/>
      <c r="D748" s="7"/>
      <c r="E748" s="8"/>
      <c r="F748" s="8"/>
      <c r="G748" s="8"/>
      <c r="H748" s="8"/>
      <c r="I748" s="8"/>
      <c r="J748" s="8"/>
      <c r="K748" s="8"/>
      <c r="L748" s="8"/>
      <c r="M748" s="7"/>
    </row>
    <row r="749" spans="1:37" ht="30" customHeight="1">
      <c r="A749" s="16" t="s">
        <v>1161</v>
      </c>
      <c r="B749" s="16"/>
      <c r="C749" s="16"/>
      <c r="D749" s="16"/>
      <c r="E749" s="17"/>
      <c r="F749" s="17"/>
      <c r="G749" s="17"/>
      <c r="H749" s="17"/>
      <c r="I749" s="17"/>
      <c r="J749" s="17"/>
      <c r="K749" s="17"/>
      <c r="L749" s="17"/>
      <c r="M749" s="16"/>
      <c r="N749" s="2" t="s">
        <v>1162</v>
      </c>
    </row>
    <row r="750" spans="1:37" ht="30" customHeight="1">
      <c r="A750" s="6" t="s">
        <v>1118</v>
      </c>
      <c r="B750" s="6" t="s">
        <v>1148</v>
      </c>
      <c r="C750" s="6" t="s">
        <v>248</v>
      </c>
      <c r="D750" s="7">
        <v>1</v>
      </c>
      <c r="E750" s="8">
        <v>17972</v>
      </c>
      <c r="F750" s="8">
        <f>TRUNC(E750*D750,1)</f>
        <v>17972</v>
      </c>
      <c r="G750" s="8">
        <v>0</v>
      </c>
      <c r="H750" s="8">
        <f>TRUNC(G750*D750,1)</f>
        <v>0</v>
      </c>
      <c r="I750" s="8">
        <v>0</v>
      </c>
      <c r="J750" s="8">
        <f>TRUNC(I750*D750,1)</f>
        <v>0</v>
      </c>
      <c r="K750" s="8">
        <f t="shared" ref="K750:L753" si="115">TRUNC(E750+G750+I750,1)</f>
        <v>17972</v>
      </c>
      <c r="L750" s="8">
        <f t="shared" si="115"/>
        <v>17972</v>
      </c>
      <c r="M750" s="6" t="s">
        <v>1130</v>
      </c>
      <c r="N750" s="5" t="s">
        <v>53</v>
      </c>
      <c r="O750" s="5" t="s">
        <v>1151</v>
      </c>
      <c r="P750" s="5" t="s">
        <v>60</v>
      </c>
      <c r="Q750" s="5" t="s">
        <v>59</v>
      </c>
      <c r="R750" s="5" t="s">
        <v>59</v>
      </c>
      <c r="S750" s="1"/>
      <c r="T750" s="1"/>
      <c r="U750" s="1"/>
      <c r="V750" s="1">
        <v>1</v>
      </c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5" t="s">
        <v>53</v>
      </c>
      <c r="AK750" s="5" t="s">
        <v>1165</v>
      </c>
    </row>
    <row r="751" spans="1:37" ht="30" customHeight="1">
      <c r="A751" s="6" t="s">
        <v>1132</v>
      </c>
      <c r="B751" s="6" t="s">
        <v>1142</v>
      </c>
      <c r="C751" s="6" t="s">
        <v>129</v>
      </c>
      <c r="D751" s="7">
        <v>1</v>
      </c>
      <c r="E751" s="8">
        <f>ROUNDDOWN(SUMIF(V750:V753, RIGHTB(O751, 1), F750:F753)*U751, 2)</f>
        <v>7206.77</v>
      </c>
      <c r="F751" s="8">
        <f>TRUNC(E751*D751,1)</f>
        <v>7206.7</v>
      </c>
      <c r="G751" s="8">
        <v>0</v>
      </c>
      <c r="H751" s="8">
        <f>TRUNC(G751*D751,1)</f>
        <v>0</v>
      </c>
      <c r="I751" s="8">
        <v>0</v>
      </c>
      <c r="J751" s="8">
        <f>TRUNC(I751*D751,1)</f>
        <v>0</v>
      </c>
      <c r="K751" s="8">
        <f t="shared" si="115"/>
        <v>7206.7</v>
      </c>
      <c r="L751" s="8">
        <f t="shared" si="115"/>
        <v>7206.7</v>
      </c>
      <c r="M751" s="6" t="s">
        <v>53</v>
      </c>
      <c r="N751" s="5" t="s">
        <v>1162</v>
      </c>
      <c r="O751" s="5" t="s">
        <v>130</v>
      </c>
      <c r="P751" s="5" t="s">
        <v>59</v>
      </c>
      <c r="Q751" s="5" t="s">
        <v>59</v>
      </c>
      <c r="R751" s="5" t="s">
        <v>59</v>
      </c>
      <c r="S751" s="1">
        <v>0</v>
      </c>
      <c r="T751" s="1">
        <v>0</v>
      </c>
      <c r="U751" s="1">
        <v>0.40100000000000002</v>
      </c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5" t="s">
        <v>53</v>
      </c>
      <c r="AK751" s="5" t="s">
        <v>1166</v>
      </c>
    </row>
    <row r="752" spans="1:37" ht="30" customHeight="1">
      <c r="A752" s="6" t="s">
        <v>1122</v>
      </c>
      <c r="B752" s="6" t="s">
        <v>1115</v>
      </c>
      <c r="C752" s="6" t="s">
        <v>248</v>
      </c>
      <c r="D752" s="7">
        <v>1</v>
      </c>
      <c r="E752" s="8">
        <v>0</v>
      </c>
      <c r="F752" s="8">
        <f>TRUNC(E752*D752,1)</f>
        <v>0</v>
      </c>
      <c r="G752" s="8">
        <v>44370</v>
      </c>
      <c r="H752" s="8">
        <f>TRUNC(G752*D752,1)</f>
        <v>44370</v>
      </c>
      <c r="I752" s="8">
        <v>0</v>
      </c>
      <c r="J752" s="8">
        <f>TRUNC(I752*D752,1)</f>
        <v>0</v>
      </c>
      <c r="K752" s="8">
        <f t="shared" si="115"/>
        <v>44370</v>
      </c>
      <c r="L752" s="8">
        <f t="shared" si="115"/>
        <v>44370</v>
      </c>
      <c r="M752" s="6" t="s">
        <v>1130</v>
      </c>
      <c r="N752" s="5" t="s">
        <v>53</v>
      </c>
      <c r="O752" s="5" t="s">
        <v>1124</v>
      </c>
      <c r="P752" s="5" t="s">
        <v>60</v>
      </c>
      <c r="Q752" s="5" t="s">
        <v>59</v>
      </c>
      <c r="R752" s="5" t="s">
        <v>59</v>
      </c>
      <c r="S752" s="1"/>
      <c r="T752" s="1"/>
      <c r="U752" s="1"/>
      <c r="V752" s="1"/>
      <c r="W752" s="1">
        <v>2</v>
      </c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5" t="s">
        <v>53</v>
      </c>
      <c r="AK752" s="5" t="s">
        <v>1167</v>
      </c>
    </row>
    <row r="753" spans="1:37" ht="30" customHeight="1">
      <c r="A753" s="6" t="s">
        <v>1132</v>
      </c>
      <c r="B753" s="6" t="s">
        <v>1145</v>
      </c>
      <c r="C753" s="6" t="s">
        <v>129</v>
      </c>
      <c r="D753" s="7">
        <v>1</v>
      </c>
      <c r="E753" s="8">
        <v>0</v>
      </c>
      <c r="F753" s="8">
        <f>TRUNC(E753*D753,1)</f>
        <v>0</v>
      </c>
      <c r="G753" s="8">
        <f>ROUNDDOWN(SUMIF(W750:W753, RIGHTB(O753, 1), H750:H753)*U753, 2)</f>
        <v>17748</v>
      </c>
      <c r="H753" s="8">
        <f>TRUNC(G753*D753,1)</f>
        <v>17748</v>
      </c>
      <c r="I753" s="8">
        <v>0</v>
      </c>
      <c r="J753" s="8">
        <f>TRUNC(I753*D753,1)</f>
        <v>0</v>
      </c>
      <c r="K753" s="8">
        <f t="shared" si="115"/>
        <v>17748</v>
      </c>
      <c r="L753" s="8">
        <f t="shared" si="115"/>
        <v>17748</v>
      </c>
      <c r="M753" s="6" t="s">
        <v>53</v>
      </c>
      <c r="N753" s="5" t="s">
        <v>1162</v>
      </c>
      <c r="O753" s="5" t="s">
        <v>140</v>
      </c>
      <c r="P753" s="5" t="s">
        <v>59</v>
      </c>
      <c r="Q753" s="5" t="s">
        <v>59</v>
      </c>
      <c r="R753" s="5" t="s">
        <v>59</v>
      </c>
      <c r="S753" s="1">
        <v>1</v>
      </c>
      <c r="T753" s="1">
        <v>1</v>
      </c>
      <c r="U753" s="1">
        <v>0.4</v>
      </c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5" t="s">
        <v>53</v>
      </c>
      <c r="AK753" s="5" t="s">
        <v>1166</v>
      </c>
    </row>
    <row r="754" spans="1:37" ht="30" customHeight="1">
      <c r="A754" s="6" t="s">
        <v>71</v>
      </c>
      <c r="B754" s="6" t="s">
        <v>53</v>
      </c>
      <c r="C754" s="6" t="s">
        <v>53</v>
      </c>
      <c r="D754" s="7"/>
      <c r="E754" s="8"/>
      <c r="F754" s="8">
        <f>TRUNC(SUMIF(N750:N753, N749, F750:F753),0)</f>
        <v>7206</v>
      </c>
      <c r="G754" s="8"/>
      <c r="H754" s="8">
        <f>TRUNC(SUMIF(N750:N753, N749, H750:H753),0)</f>
        <v>17748</v>
      </c>
      <c r="I754" s="8"/>
      <c r="J754" s="8">
        <f>TRUNC(SUMIF(N750:N753, N749, J750:J753),0)</f>
        <v>0</v>
      </c>
      <c r="K754" s="8"/>
      <c r="L754" s="8">
        <f>F754+H754+J754</f>
        <v>24954</v>
      </c>
      <c r="M754" s="6" t="s">
        <v>53</v>
      </c>
      <c r="N754" s="5" t="s">
        <v>53</v>
      </c>
      <c r="O754" s="5" t="s">
        <v>72</v>
      </c>
      <c r="P754" s="5" t="s">
        <v>53</v>
      </c>
      <c r="Q754" s="5" t="s">
        <v>53</v>
      </c>
      <c r="R754" s="5" t="s">
        <v>53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5" t="s">
        <v>53</v>
      </c>
      <c r="AK754" s="5" t="s">
        <v>53</v>
      </c>
    </row>
    <row r="755" spans="1:37" ht="30" customHeight="1">
      <c r="A755" s="7"/>
      <c r="B755" s="7"/>
      <c r="C755" s="7"/>
      <c r="D755" s="7"/>
      <c r="E755" s="8"/>
      <c r="F755" s="8"/>
      <c r="G755" s="8"/>
      <c r="H755" s="8"/>
      <c r="I755" s="8"/>
      <c r="J755" s="8"/>
      <c r="K755" s="8"/>
      <c r="L755" s="8"/>
      <c r="M755" s="7"/>
    </row>
    <row r="756" spans="1:37" ht="30" customHeight="1">
      <c r="A756" s="16" t="s">
        <v>1168</v>
      </c>
      <c r="B756" s="16"/>
      <c r="C756" s="16"/>
      <c r="D756" s="16"/>
      <c r="E756" s="17"/>
      <c r="F756" s="17"/>
      <c r="G756" s="17"/>
      <c r="H756" s="17"/>
      <c r="I756" s="17"/>
      <c r="J756" s="17"/>
      <c r="K756" s="17"/>
      <c r="L756" s="17"/>
      <c r="M756" s="16"/>
      <c r="N756" s="2" t="s">
        <v>1169</v>
      </c>
    </row>
    <row r="757" spans="1:37" ht="30" customHeight="1">
      <c r="A757" s="6" t="s">
        <v>1173</v>
      </c>
      <c r="B757" s="6" t="s">
        <v>1115</v>
      </c>
      <c r="C757" s="6" t="s">
        <v>248</v>
      </c>
      <c r="D757" s="7">
        <v>1</v>
      </c>
      <c r="E757" s="8">
        <f>일위대가목록!E618</f>
        <v>33392</v>
      </c>
      <c r="F757" s="8">
        <f>TRUNC(E757*D757,1)</f>
        <v>33392</v>
      </c>
      <c r="G757" s="8">
        <f>일위대가목록!F618</f>
        <v>0</v>
      </c>
      <c r="H757" s="8">
        <f>TRUNC(G757*D757,1)</f>
        <v>0</v>
      </c>
      <c r="I757" s="8">
        <f>일위대가목록!G618</f>
        <v>0</v>
      </c>
      <c r="J757" s="8">
        <f>TRUNC(I757*D757,1)</f>
        <v>0</v>
      </c>
      <c r="K757" s="8">
        <f>TRUNC(E757+G757+I757,1)</f>
        <v>33392</v>
      </c>
      <c r="L757" s="8">
        <f>TRUNC(F757+H757+J757,1)</f>
        <v>33392</v>
      </c>
      <c r="M757" s="6" t="s">
        <v>1174</v>
      </c>
      <c r="N757" s="5" t="s">
        <v>1169</v>
      </c>
      <c r="O757" s="5" t="s">
        <v>1175</v>
      </c>
      <c r="P757" s="5" t="s">
        <v>60</v>
      </c>
      <c r="Q757" s="5" t="s">
        <v>59</v>
      </c>
      <c r="R757" s="5" t="s">
        <v>59</v>
      </c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5" t="s">
        <v>53</v>
      </c>
      <c r="AK757" s="5" t="s">
        <v>1176</v>
      </c>
    </row>
    <row r="758" spans="1:37" ht="30" customHeight="1">
      <c r="A758" s="6" t="s">
        <v>1177</v>
      </c>
      <c r="B758" s="6" t="s">
        <v>1115</v>
      </c>
      <c r="C758" s="6" t="s">
        <v>248</v>
      </c>
      <c r="D758" s="7">
        <v>1</v>
      </c>
      <c r="E758" s="8">
        <f>일위대가목록!E619</f>
        <v>0</v>
      </c>
      <c r="F758" s="8">
        <f>TRUNC(E758*D758,1)</f>
        <v>0</v>
      </c>
      <c r="G758" s="8">
        <f>일위대가목록!F619</f>
        <v>104920</v>
      </c>
      <c r="H758" s="8">
        <f>TRUNC(G758*D758,1)</f>
        <v>104920</v>
      </c>
      <c r="I758" s="8">
        <f>일위대가목록!G619</f>
        <v>0</v>
      </c>
      <c r="J758" s="8">
        <f>TRUNC(I758*D758,1)</f>
        <v>0</v>
      </c>
      <c r="K758" s="8">
        <f>TRUNC(E758+G758+I758,1)</f>
        <v>104920</v>
      </c>
      <c r="L758" s="8">
        <f>TRUNC(F758+H758+J758,1)</f>
        <v>104920</v>
      </c>
      <c r="M758" s="6" t="s">
        <v>1178</v>
      </c>
      <c r="N758" s="5" t="s">
        <v>1169</v>
      </c>
      <c r="O758" s="5" t="s">
        <v>1179</v>
      </c>
      <c r="P758" s="5" t="s">
        <v>60</v>
      </c>
      <c r="Q758" s="5" t="s">
        <v>59</v>
      </c>
      <c r="R758" s="5" t="s">
        <v>59</v>
      </c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5" t="s">
        <v>53</v>
      </c>
      <c r="AK758" s="5" t="s">
        <v>1180</v>
      </c>
    </row>
    <row r="759" spans="1:37" ht="30" customHeight="1">
      <c r="A759" s="6" t="s">
        <v>71</v>
      </c>
      <c r="B759" s="6" t="s">
        <v>53</v>
      </c>
      <c r="C759" s="6" t="s">
        <v>53</v>
      </c>
      <c r="D759" s="7"/>
      <c r="E759" s="8"/>
      <c r="F759" s="8">
        <f>TRUNC(SUMIF(N757:N758, N756, F757:F758),0)</f>
        <v>33392</v>
      </c>
      <c r="G759" s="8"/>
      <c r="H759" s="8">
        <f>TRUNC(SUMIF(N757:N758, N756, H757:H758),0)</f>
        <v>104920</v>
      </c>
      <c r="I759" s="8"/>
      <c r="J759" s="8">
        <f>TRUNC(SUMIF(N757:N758, N756, J757:J758),0)</f>
        <v>0</v>
      </c>
      <c r="K759" s="8"/>
      <c r="L759" s="8">
        <f>F759+H759+J759</f>
        <v>138312</v>
      </c>
      <c r="M759" s="6" t="s">
        <v>53</v>
      </c>
      <c r="N759" s="5" t="s">
        <v>53</v>
      </c>
      <c r="O759" s="5" t="s">
        <v>72</v>
      </c>
      <c r="P759" s="5" t="s">
        <v>53</v>
      </c>
      <c r="Q759" s="5" t="s">
        <v>53</v>
      </c>
      <c r="R759" s="5" t="s">
        <v>53</v>
      </c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5" t="s">
        <v>53</v>
      </c>
      <c r="AK759" s="5" t="s">
        <v>53</v>
      </c>
    </row>
    <row r="760" spans="1:37" ht="30" customHeight="1">
      <c r="A760" s="7"/>
      <c r="B760" s="7"/>
      <c r="C760" s="7"/>
      <c r="D760" s="7"/>
      <c r="E760" s="8"/>
      <c r="F760" s="8"/>
      <c r="G760" s="8"/>
      <c r="H760" s="8"/>
      <c r="I760" s="8"/>
      <c r="J760" s="8"/>
      <c r="K760" s="8"/>
      <c r="L760" s="8"/>
      <c r="M760" s="7"/>
    </row>
    <row r="761" spans="1:37" ht="30" customHeight="1">
      <c r="A761" s="16" t="s">
        <v>1181</v>
      </c>
      <c r="B761" s="16"/>
      <c r="C761" s="16"/>
      <c r="D761" s="16"/>
      <c r="E761" s="17"/>
      <c r="F761" s="17"/>
      <c r="G761" s="17"/>
      <c r="H761" s="17"/>
      <c r="I761" s="17"/>
      <c r="J761" s="17"/>
      <c r="K761" s="17"/>
      <c r="L761" s="17"/>
      <c r="M761" s="16"/>
      <c r="N761" s="2" t="s">
        <v>1182</v>
      </c>
    </row>
    <row r="762" spans="1:37" ht="30" customHeight="1">
      <c r="A762" s="6" t="s">
        <v>1173</v>
      </c>
      <c r="B762" s="6" t="s">
        <v>1148</v>
      </c>
      <c r="C762" s="6" t="s">
        <v>248</v>
      </c>
      <c r="D762" s="7">
        <v>1</v>
      </c>
      <c r="E762" s="8">
        <f>일위대가목록!E620</f>
        <v>33050</v>
      </c>
      <c r="F762" s="8">
        <f>TRUNC(E762*D762,1)</f>
        <v>33050</v>
      </c>
      <c r="G762" s="8">
        <f>일위대가목록!F620</f>
        <v>0</v>
      </c>
      <c r="H762" s="8">
        <f>TRUNC(G762*D762,1)</f>
        <v>0</v>
      </c>
      <c r="I762" s="8">
        <f>일위대가목록!G620</f>
        <v>0</v>
      </c>
      <c r="J762" s="8">
        <f>TRUNC(I762*D762,1)</f>
        <v>0</v>
      </c>
      <c r="K762" s="8">
        <f>TRUNC(E762+G762+I762,1)</f>
        <v>33050</v>
      </c>
      <c r="L762" s="8">
        <f>TRUNC(F762+H762+J762,1)</f>
        <v>33050</v>
      </c>
      <c r="M762" s="6" t="s">
        <v>1184</v>
      </c>
      <c r="N762" s="5" t="s">
        <v>1182</v>
      </c>
      <c r="O762" s="5" t="s">
        <v>1185</v>
      </c>
      <c r="P762" s="5" t="s">
        <v>60</v>
      </c>
      <c r="Q762" s="5" t="s">
        <v>59</v>
      </c>
      <c r="R762" s="5" t="s">
        <v>59</v>
      </c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5" t="s">
        <v>53</v>
      </c>
      <c r="AK762" s="5" t="s">
        <v>1186</v>
      </c>
    </row>
    <row r="763" spans="1:37" ht="30" customHeight="1">
      <c r="A763" s="6" t="s">
        <v>1177</v>
      </c>
      <c r="B763" s="6" t="s">
        <v>1115</v>
      </c>
      <c r="C763" s="6" t="s">
        <v>248</v>
      </c>
      <c r="D763" s="7">
        <v>1</v>
      </c>
      <c r="E763" s="8">
        <f>일위대가목록!E619</f>
        <v>0</v>
      </c>
      <c r="F763" s="8">
        <f>TRUNC(E763*D763,1)</f>
        <v>0</v>
      </c>
      <c r="G763" s="8">
        <f>일위대가목록!F619</f>
        <v>104920</v>
      </c>
      <c r="H763" s="8">
        <f>TRUNC(G763*D763,1)</f>
        <v>104920</v>
      </c>
      <c r="I763" s="8">
        <f>일위대가목록!G619</f>
        <v>0</v>
      </c>
      <c r="J763" s="8">
        <f>TRUNC(I763*D763,1)</f>
        <v>0</v>
      </c>
      <c r="K763" s="8">
        <f>TRUNC(E763+G763+I763,1)</f>
        <v>104920</v>
      </c>
      <c r="L763" s="8">
        <f>TRUNC(F763+H763+J763,1)</f>
        <v>104920</v>
      </c>
      <c r="M763" s="6" t="s">
        <v>1178</v>
      </c>
      <c r="N763" s="5" t="s">
        <v>1182</v>
      </c>
      <c r="O763" s="5" t="s">
        <v>1179</v>
      </c>
      <c r="P763" s="5" t="s">
        <v>60</v>
      </c>
      <c r="Q763" s="5" t="s">
        <v>59</v>
      </c>
      <c r="R763" s="5" t="s">
        <v>59</v>
      </c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5" t="s">
        <v>53</v>
      </c>
      <c r="AK763" s="5" t="s">
        <v>1187</v>
      </c>
    </row>
    <row r="764" spans="1:37" ht="30" customHeight="1">
      <c r="A764" s="6" t="s">
        <v>71</v>
      </c>
      <c r="B764" s="6" t="s">
        <v>53</v>
      </c>
      <c r="C764" s="6" t="s">
        <v>53</v>
      </c>
      <c r="D764" s="7"/>
      <c r="E764" s="8"/>
      <c r="F764" s="8">
        <f>TRUNC(SUMIF(N762:N763, N761, F762:F763),0)</f>
        <v>33050</v>
      </c>
      <c r="G764" s="8"/>
      <c r="H764" s="8">
        <f>TRUNC(SUMIF(N762:N763, N761, H762:H763),0)</f>
        <v>104920</v>
      </c>
      <c r="I764" s="8"/>
      <c r="J764" s="8">
        <f>TRUNC(SUMIF(N762:N763, N761, J762:J763),0)</f>
        <v>0</v>
      </c>
      <c r="K764" s="8"/>
      <c r="L764" s="8">
        <f>F764+H764+J764</f>
        <v>137970</v>
      </c>
      <c r="M764" s="6" t="s">
        <v>53</v>
      </c>
      <c r="N764" s="5" t="s">
        <v>53</v>
      </c>
      <c r="O764" s="5" t="s">
        <v>72</v>
      </c>
      <c r="P764" s="5" t="s">
        <v>53</v>
      </c>
      <c r="Q764" s="5" t="s">
        <v>53</v>
      </c>
      <c r="R764" s="5" t="s">
        <v>53</v>
      </c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5" t="s">
        <v>53</v>
      </c>
      <c r="AK764" s="5" t="s">
        <v>53</v>
      </c>
    </row>
    <row r="765" spans="1:37" ht="30" customHeight="1">
      <c r="A765" s="7"/>
      <c r="B765" s="7"/>
      <c r="C765" s="7"/>
      <c r="D765" s="7"/>
      <c r="E765" s="8"/>
      <c r="F765" s="8"/>
      <c r="G765" s="8"/>
      <c r="H765" s="8"/>
      <c r="I765" s="8"/>
      <c r="J765" s="8"/>
      <c r="K765" s="8"/>
      <c r="L765" s="8"/>
      <c r="M765" s="7"/>
    </row>
    <row r="766" spans="1:37" ht="30" customHeight="1">
      <c r="A766" s="16" t="s">
        <v>1188</v>
      </c>
      <c r="B766" s="16"/>
      <c r="C766" s="16"/>
      <c r="D766" s="16"/>
      <c r="E766" s="17"/>
      <c r="F766" s="17"/>
      <c r="G766" s="17"/>
      <c r="H766" s="17"/>
      <c r="I766" s="17"/>
      <c r="J766" s="17"/>
      <c r="K766" s="17"/>
      <c r="L766" s="17"/>
      <c r="M766" s="16"/>
      <c r="N766" s="2" t="s">
        <v>1189</v>
      </c>
    </row>
    <row r="767" spans="1:37" ht="30" customHeight="1">
      <c r="A767" s="6" t="s">
        <v>1194</v>
      </c>
      <c r="B767" s="6" t="s">
        <v>1191</v>
      </c>
      <c r="C767" s="6" t="s">
        <v>1195</v>
      </c>
      <c r="D767" s="7">
        <v>0.1</v>
      </c>
      <c r="E767" s="8">
        <f>일위대가목록!E621</f>
        <v>22622</v>
      </c>
      <c r="F767" s="8">
        <f>TRUNC(E767*D767,1)</f>
        <v>2262.1999999999998</v>
      </c>
      <c r="G767" s="8">
        <f>일위대가목록!F621</f>
        <v>0</v>
      </c>
      <c r="H767" s="8">
        <f>TRUNC(G767*D767,1)</f>
        <v>0</v>
      </c>
      <c r="I767" s="8">
        <f>일위대가목록!G621</f>
        <v>0</v>
      </c>
      <c r="J767" s="8">
        <f>TRUNC(I767*D767,1)</f>
        <v>0</v>
      </c>
      <c r="K767" s="8">
        <f>TRUNC(E767+G767+I767,1)</f>
        <v>22622</v>
      </c>
      <c r="L767" s="8">
        <f>TRUNC(F767+H767+J767,1)</f>
        <v>2262.1999999999998</v>
      </c>
      <c r="M767" s="6" t="s">
        <v>1196</v>
      </c>
      <c r="N767" s="5" t="s">
        <v>1189</v>
      </c>
      <c r="O767" s="5" t="s">
        <v>1197</v>
      </c>
      <c r="P767" s="5" t="s">
        <v>60</v>
      </c>
      <c r="Q767" s="5" t="s">
        <v>59</v>
      </c>
      <c r="R767" s="5" t="s">
        <v>59</v>
      </c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5" t="s">
        <v>53</v>
      </c>
      <c r="AK767" s="5" t="s">
        <v>1198</v>
      </c>
    </row>
    <row r="768" spans="1:37" ht="30" customHeight="1">
      <c r="A768" s="6" t="s">
        <v>1199</v>
      </c>
      <c r="B768" s="6" t="s">
        <v>1200</v>
      </c>
      <c r="C768" s="6" t="s">
        <v>1195</v>
      </c>
      <c r="D768" s="7">
        <v>0.1</v>
      </c>
      <c r="E768" s="8">
        <f>일위대가목록!E622</f>
        <v>5610</v>
      </c>
      <c r="F768" s="8">
        <f>TRUNC(E768*D768,1)</f>
        <v>561</v>
      </c>
      <c r="G768" s="8">
        <f>일위대가목록!F622</f>
        <v>187022</v>
      </c>
      <c r="H768" s="8">
        <f>TRUNC(G768*D768,1)</f>
        <v>18702.2</v>
      </c>
      <c r="I768" s="8">
        <f>일위대가목록!G622</f>
        <v>0</v>
      </c>
      <c r="J768" s="8">
        <f>TRUNC(I768*D768,1)</f>
        <v>0</v>
      </c>
      <c r="K768" s="8">
        <f>TRUNC(E768+G768+I768,1)</f>
        <v>192632</v>
      </c>
      <c r="L768" s="8">
        <f>TRUNC(F768+H768+J768,1)</f>
        <v>19263.2</v>
      </c>
      <c r="M768" s="6" t="s">
        <v>1201</v>
      </c>
      <c r="N768" s="5" t="s">
        <v>1189</v>
      </c>
      <c r="O768" s="5" t="s">
        <v>1202</v>
      </c>
      <c r="P768" s="5" t="s">
        <v>60</v>
      </c>
      <c r="Q768" s="5" t="s">
        <v>59</v>
      </c>
      <c r="R768" s="5" t="s">
        <v>59</v>
      </c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5" t="s">
        <v>53</v>
      </c>
      <c r="AK768" s="5" t="s">
        <v>1203</v>
      </c>
    </row>
    <row r="769" spans="1:37" ht="30" customHeight="1">
      <c r="A769" s="6" t="s">
        <v>71</v>
      </c>
      <c r="B769" s="6" t="s">
        <v>53</v>
      </c>
      <c r="C769" s="6" t="s">
        <v>53</v>
      </c>
      <c r="D769" s="7"/>
      <c r="E769" s="8"/>
      <c r="F769" s="8">
        <f>TRUNC(SUMIF(N767:N768, N766, F767:F768),0)</f>
        <v>2823</v>
      </c>
      <c r="G769" s="8"/>
      <c r="H769" s="8">
        <f>TRUNC(SUMIF(N767:N768, N766, H767:H768),0)</f>
        <v>18702</v>
      </c>
      <c r="I769" s="8"/>
      <c r="J769" s="8">
        <f>TRUNC(SUMIF(N767:N768, N766, J767:J768),0)</f>
        <v>0</v>
      </c>
      <c r="K769" s="8"/>
      <c r="L769" s="8">
        <f>F769+H769+J769</f>
        <v>21525</v>
      </c>
      <c r="M769" s="6" t="s">
        <v>53</v>
      </c>
      <c r="N769" s="5" t="s">
        <v>72</v>
      </c>
      <c r="O769" s="5" t="s">
        <v>72</v>
      </c>
      <c r="P769" s="5" t="s">
        <v>53</v>
      </c>
      <c r="Q769" s="5" t="s">
        <v>53</v>
      </c>
      <c r="R769" s="5" t="s">
        <v>53</v>
      </c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5" t="s">
        <v>53</v>
      </c>
      <c r="AK769" s="5" t="s">
        <v>53</v>
      </c>
    </row>
    <row r="770" spans="1:37" ht="30" customHeight="1">
      <c r="A770" s="7"/>
      <c r="B770" s="7"/>
      <c r="C770" s="7"/>
      <c r="D770" s="7"/>
      <c r="E770" s="8"/>
      <c r="F770" s="8"/>
      <c r="G770" s="8"/>
      <c r="H770" s="8"/>
      <c r="I770" s="8"/>
      <c r="J770" s="8"/>
      <c r="K770" s="8"/>
      <c r="L770" s="8"/>
      <c r="M770" s="7"/>
    </row>
    <row r="771" spans="1:37" ht="30" customHeight="1">
      <c r="A771" s="16" t="s">
        <v>1204</v>
      </c>
      <c r="B771" s="16"/>
      <c r="C771" s="16"/>
      <c r="D771" s="16"/>
      <c r="E771" s="17"/>
      <c r="F771" s="17"/>
      <c r="G771" s="17"/>
      <c r="H771" s="17"/>
      <c r="I771" s="17"/>
      <c r="J771" s="17"/>
      <c r="K771" s="17"/>
      <c r="L771" s="17"/>
      <c r="M771" s="16"/>
      <c r="N771" s="2" t="s">
        <v>1205</v>
      </c>
    </row>
    <row r="772" spans="1:37" ht="30" customHeight="1">
      <c r="A772" s="6" t="s">
        <v>1194</v>
      </c>
      <c r="B772" s="6" t="s">
        <v>1206</v>
      </c>
      <c r="C772" s="6" t="s">
        <v>1195</v>
      </c>
      <c r="D772" s="7">
        <v>0.1</v>
      </c>
      <c r="E772" s="8">
        <f>일위대가목록!E623</f>
        <v>19973</v>
      </c>
      <c r="F772" s="8">
        <f>TRUNC(E772*D772,1)</f>
        <v>1997.3</v>
      </c>
      <c r="G772" s="8">
        <f>일위대가목록!F623</f>
        <v>0</v>
      </c>
      <c r="H772" s="8">
        <f>TRUNC(G772*D772,1)</f>
        <v>0</v>
      </c>
      <c r="I772" s="8">
        <f>일위대가목록!G623</f>
        <v>0</v>
      </c>
      <c r="J772" s="8">
        <f>TRUNC(I772*D772,1)</f>
        <v>0</v>
      </c>
      <c r="K772" s="8">
        <f>TRUNC(E772+G772+I772,1)</f>
        <v>19973</v>
      </c>
      <c r="L772" s="8">
        <f>TRUNC(F772+H772+J772,1)</f>
        <v>1997.3</v>
      </c>
      <c r="M772" s="6" t="s">
        <v>1208</v>
      </c>
      <c r="N772" s="5" t="s">
        <v>1205</v>
      </c>
      <c r="O772" s="5" t="s">
        <v>1209</v>
      </c>
      <c r="P772" s="5" t="s">
        <v>60</v>
      </c>
      <c r="Q772" s="5" t="s">
        <v>59</v>
      </c>
      <c r="R772" s="5" t="s">
        <v>59</v>
      </c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5" t="s">
        <v>53</v>
      </c>
      <c r="AK772" s="5" t="s">
        <v>1210</v>
      </c>
    </row>
    <row r="773" spans="1:37" ht="30" customHeight="1">
      <c r="A773" s="6" t="s">
        <v>1199</v>
      </c>
      <c r="B773" s="6" t="s">
        <v>1200</v>
      </c>
      <c r="C773" s="6" t="s">
        <v>1195</v>
      </c>
      <c r="D773" s="7">
        <v>0.1</v>
      </c>
      <c r="E773" s="8">
        <f>일위대가목록!E622</f>
        <v>5610</v>
      </c>
      <c r="F773" s="8">
        <f>TRUNC(E773*D773,1)</f>
        <v>561</v>
      </c>
      <c r="G773" s="8">
        <f>일위대가목록!F622</f>
        <v>187022</v>
      </c>
      <c r="H773" s="8">
        <f>TRUNC(G773*D773,1)</f>
        <v>18702.2</v>
      </c>
      <c r="I773" s="8">
        <f>일위대가목록!G622</f>
        <v>0</v>
      </c>
      <c r="J773" s="8">
        <f>TRUNC(I773*D773,1)</f>
        <v>0</v>
      </c>
      <c r="K773" s="8">
        <f>TRUNC(E773+G773+I773,1)</f>
        <v>192632</v>
      </c>
      <c r="L773" s="8">
        <f>TRUNC(F773+H773+J773,1)</f>
        <v>19263.2</v>
      </c>
      <c r="M773" s="6" t="s">
        <v>1201</v>
      </c>
      <c r="N773" s="5" t="s">
        <v>1205</v>
      </c>
      <c r="O773" s="5" t="s">
        <v>1202</v>
      </c>
      <c r="P773" s="5" t="s">
        <v>60</v>
      </c>
      <c r="Q773" s="5" t="s">
        <v>59</v>
      </c>
      <c r="R773" s="5" t="s">
        <v>59</v>
      </c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5" t="s">
        <v>53</v>
      </c>
      <c r="AK773" s="5" t="s">
        <v>1211</v>
      </c>
    </row>
    <row r="774" spans="1:37" ht="30" customHeight="1">
      <c r="A774" s="6" t="s">
        <v>71</v>
      </c>
      <c r="B774" s="6" t="s">
        <v>53</v>
      </c>
      <c r="C774" s="6" t="s">
        <v>53</v>
      </c>
      <c r="D774" s="7"/>
      <c r="E774" s="8"/>
      <c r="F774" s="8">
        <f>TRUNC(SUMIF(N772:N773, N771, F772:F773),0)</f>
        <v>2558</v>
      </c>
      <c r="G774" s="8"/>
      <c r="H774" s="8">
        <f>TRUNC(SUMIF(N772:N773, N771, H772:H773),0)</f>
        <v>18702</v>
      </c>
      <c r="I774" s="8"/>
      <c r="J774" s="8">
        <f>TRUNC(SUMIF(N772:N773, N771, J772:J773),0)</f>
        <v>0</v>
      </c>
      <c r="K774" s="8"/>
      <c r="L774" s="8">
        <f>F774+H774+J774</f>
        <v>21260</v>
      </c>
      <c r="M774" s="6" t="s">
        <v>53</v>
      </c>
      <c r="N774" s="5" t="s">
        <v>72</v>
      </c>
      <c r="O774" s="5" t="s">
        <v>72</v>
      </c>
      <c r="P774" s="5" t="s">
        <v>53</v>
      </c>
      <c r="Q774" s="5" t="s">
        <v>53</v>
      </c>
      <c r="R774" s="5" t="s">
        <v>53</v>
      </c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5" t="s">
        <v>53</v>
      </c>
      <c r="AK774" s="5" t="s">
        <v>53</v>
      </c>
    </row>
    <row r="775" spans="1:37" ht="30" customHeight="1">
      <c r="A775" s="7"/>
      <c r="B775" s="7"/>
      <c r="C775" s="7"/>
      <c r="D775" s="7"/>
      <c r="E775" s="8"/>
      <c r="F775" s="8"/>
      <c r="G775" s="8"/>
      <c r="H775" s="8"/>
      <c r="I775" s="8"/>
      <c r="J775" s="8"/>
      <c r="K775" s="8"/>
      <c r="L775" s="8"/>
      <c r="M775" s="7"/>
    </row>
    <row r="776" spans="1:37" ht="30" customHeight="1">
      <c r="A776" s="16" t="s">
        <v>1212</v>
      </c>
      <c r="B776" s="16"/>
      <c r="C776" s="16"/>
      <c r="D776" s="16"/>
      <c r="E776" s="17"/>
      <c r="F776" s="17"/>
      <c r="G776" s="17"/>
      <c r="H776" s="17"/>
      <c r="I776" s="17"/>
      <c r="J776" s="17"/>
      <c r="K776" s="17"/>
      <c r="L776" s="17"/>
      <c r="M776" s="16"/>
      <c r="N776" s="2" t="s">
        <v>1213</v>
      </c>
    </row>
    <row r="777" spans="1:37" ht="30" customHeight="1">
      <c r="A777" s="6" t="s">
        <v>1218</v>
      </c>
      <c r="B777" s="6" t="s">
        <v>1219</v>
      </c>
      <c r="C777" s="6" t="s">
        <v>248</v>
      </c>
      <c r="D777" s="7">
        <v>1</v>
      </c>
      <c r="E777" s="8">
        <f>일위대가목록!E624</f>
        <v>20920</v>
      </c>
      <c r="F777" s="8">
        <f>TRUNC(E777*D777,1)</f>
        <v>20920</v>
      </c>
      <c r="G777" s="8">
        <f>일위대가목록!F624</f>
        <v>0</v>
      </c>
      <c r="H777" s="8">
        <f>TRUNC(G777*D777,1)</f>
        <v>0</v>
      </c>
      <c r="I777" s="8">
        <f>일위대가목록!G624</f>
        <v>0</v>
      </c>
      <c r="J777" s="8">
        <f>TRUNC(I777*D777,1)</f>
        <v>0</v>
      </c>
      <c r="K777" s="8">
        <f>TRUNC(E777+G777+I777,1)</f>
        <v>20920</v>
      </c>
      <c r="L777" s="8">
        <f>TRUNC(F777+H777+J777,1)</f>
        <v>20920</v>
      </c>
      <c r="M777" s="6" t="s">
        <v>1220</v>
      </c>
      <c r="N777" s="5" t="s">
        <v>1213</v>
      </c>
      <c r="O777" s="5" t="s">
        <v>1221</v>
      </c>
      <c r="P777" s="5" t="s">
        <v>60</v>
      </c>
      <c r="Q777" s="5" t="s">
        <v>59</v>
      </c>
      <c r="R777" s="5" t="s">
        <v>59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5" t="s">
        <v>53</v>
      </c>
      <c r="AK777" s="5" t="s">
        <v>1222</v>
      </c>
    </row>
    <row r="778" spans="1:37" ht="30" customHeight="1">
      <c r="A778" s="6" t="s">
        <v>1223</v>
      </c>
      <c r="B778" s="6" t="s">
        <v>1219</v>
      </c>
      <c r="C778" s="6" t="s">
        <v>248</v>
      </c>
      <c r="D778" s="7">
        <v>1</v>
      </c>
      <c r="E778" s="8">
        <f>일위대가목록!E625</f>
        <v>0</v>
      </c>
      <c r="F778" s="8">
        <f>TRUNC(E778*D778,1)</f>
        <v>0</v>
      </c>
      <c r="G778" s="8">
        <f>일위대가목록!F625</f>
        <v>85684</v>
      </c>
      <c r="H778" s="8">
        <f>TRUNC(G778*D778,1)</f>
        <v>85684</v>
      </c>
      <c r="I778" s="8">
        <f>일위대가목록!G625</f>
        <v>0</v>
      </c>
      <c r="J778" s="8">
        <f>TRUNC(I778*D778,1)</f>
        <v>0</v>
      </c>
      <c r="K778" s="8">
        <f>TRUNC(E778+G778+I778,1)</f>
        <v>85684</v>
      </c>
      <c r="L778" s="8">
        <f>TRUNC(F778+H778+J778,1)</f>
        <v>85684</v>
      </c>
      <c r="M778" s="6" t="s">
        <v>1224</v>
      </c>
      <c r="N778" s="5" t="s">
        <v>1213</v>
      </c>
      <c r="O778" s="5" t="s">
        <v>1225</v>
      </c>
      <c r="P778" s="5" t="s">
        <v>60</v>
      </c>
      <c r="Q778" s="5" t="s">
        <v>59</v>
      </c>
      <c r="R778" s="5" t="s">
        <v>59</v>
      </c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5" t="s">
        <v>53</v>
      </c>
      <c r="AK778" s="5" t="s">
        <v>1226</v>
      </c>
    </row>
    <row r="779" spans="1:37" ht="30" customHeight="1">
      <c r="A779" s="6" t="s">
        <v>71</v>
      </c>
      <c r="B779" s="6" t="s">
        <v>53</v>
      </c>
      <c r="C779" s="6" t="s">
        <v>53</v>
      </c>
      <c r="D779" s="7"/>
      <c r="E779" s="8"/>
      <c r="F779" s="8">
        <f>TRUNC(SUMIF(N777:N778, N776, F777:F778),0)</f>
        <v>20920</v>
      </c>
      <c r="G779" s="8"/>
      <c r="H779" s="8">
        <f>TRUNC(SUMIF(N777:N778, N776, H777:H778),0)</f>
        <v>85684</v>
      </c>
      <c r="I779" s="8"/>
      <c r="J779" s="8">
        <f>TRUNC(SUMIF(N777:N778, N776, J777:J778),0)</f>
        <v>0</v>
      </c>
      <c r="K779" s="8"/>
      <c r="L779" s="8">
        <f>F779+H779+J779</f>
        <v>106604</v>
      </c>
      <c r="M779" s="6" t="s">
        <v>53</v>
      </c>
      <c r="N779" s="5" t="s">
        <v>53</v>
      </c>
      <c r="O779" s="5" t="s">
        <v>72</v>
      </c>
      <c r="P779" s="5" t="s">
        <v>53</v>
      </c>
      <c r="Q779" s="5" t="s">
        <v>53</v>
      </c>
      <c r="R779" s="5" t="s">
        <v>53</v>
      </c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5" t="s">
        <v>53</v>
      </c>
      <c r="AK779" s="5" t="s">
        <v>53</v>
      </c>
    </row>
    <row r="780" spans="1:37" ht="30" customHeight="1">
      <c r="A780" s="7"/>
      <c r="B780" s="7"/>
      <c r="C780" s="7"/>
      <c r="D780" s="7"/>
      <c r="E780" s="8"/>
      <c r="F780" s="8"/>
      <c r="G780" s="8"/>
      <c r="H780" s="8"/>
      <c r="I780" s="8"/>
      <c r="J780" s="8"/>
      <c r="K780" s="8"/>
      <c r="L780" s="8"/>
      <c r="M780" s="7"/>
    </row>
    <row r="781" spans="1:37" ht="30" customHeight="1">
      <c r="A781" s="16" t="s">
        <v>1227</v>
      </c>
      <c r="B781" s="16"/>
      <c r="C781" s="16"/>
      <c r="D781" s="16"/>
      <c r="E781" s="17"/>
      <c r="F781" s="17"/>
      <c r="G781" s="17"/>
      <c r="H781" s="17"/>
      <c r="I781" s="17"/>
      <c r="J781" s="17"/>
      <c r="K781" s="17"/>
      <c r="L781" s="17"/>
      <c r="M781" s="16"/>
      <c r="N781" s="2" t="s">
        <v>1228</v>
      </c>
    </row>
    <row r="782" spans="1:37" ht="30" customHeight="1">
      <c r="A782" s="6" t="s">
        <v>1218</v>
      </c>
      <c r="B782" s="6" t="s">
        <v>1219</v>
      </c>
      <c r="C782" s="6" t="s">
        <v>248</v>
      </c>
      <c r="D782" s="7">
        <v>1</v>
      </c>
      <c r="E782" s="8">
        <v>20920</v>
      </c>
      <c r="F782" s="8">
        <f>TRUNC(E782*D782,1)</f>
        <v>20920</v>
      </c>
      <c r="G782" s="8">
        <v>0</v>
      </c>
      <c r="H782" s="8">
        <f>TRUNC(G782*D782,1)</f>
        <v>0</v>
      </c>
      <c r="I782" s="8">
        <v>0</v>
      </c>
      <c r="J782" s="8">
        <f>TRUNC(I782*D782,1)</f>
        <v>0</v>
      </c>
      <c r="K782" s="8">
        <f t="shared" ref="K782:L785" si="116">TRUNC(E782+G782+I782,1)</f>
        <v>20920</v>
      </c>
      <c r="L782" s="8">
        <f t="shared" si="116"/>
        <v>20920</v>
      </c>
      <c r="M782" s="6" t="s">
        <v>1130</v>
      </c>
      <c r="N782" s="5" t="s">
        <v>53</v>
      </c>
      <c r="O782" s="5" t="s">
        <v>1221</v>
      </c>
      <c r="P782" s="5" t="s">
        <v>60</v>
      </c>
      <c r="Q782" s="5" t="s">
        <v>59</v>
      </c>
      <c r="R782" s="5" t="s">
        <v>59</v>
      </c>
      <c r="S782" s="1"/>
      <c r="T782" s="1"/>
      <c r="U782" s="1"/>
      <c r="V782" s="1">
        <v>1</v>
      </c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5" t="s">
        <v>53</v>
      </c>
      <c r="AK782" s="5" t="s">
        <v>1231</v>
      </c>
    </row>
    <row r="783" spans="1:37" ht="30" customHeight="1">
      <c r="A783" s="6" t="s">
        <v>1132</v>
      </c>
      <c r="B783" s="6" t="s">
        <v>1232</v>
      </c>
      <c r="C783" s="6" t="s">
        <v>129</v>
      </c>
      <c r="D783" s="7">
        <v>1</v>
      </c>
      <c r="E783" s="8">
        <f>ROUNDDOWN(SUMIF(V782:V785, RIGHTB(O783, 1), F782:F785)*U783, 2)</f>
        <v>12070.84</v>
      </c>
      <c r="F783" s="8">
        <f>TRUNC(E783*D783,1)</f>
        <v>12070.8</v>
      </c>
      <c r="G783" s="8">
        <v>0</v>
      </c>
      <c r="H783" s="8">
        <f>TRUNC(G783*D783,1)</f>
        <v>0</v>
      </c>
      <c r="I783" s="8">
        <v>0</v>
      </c>
      <c r="J783" s="8">
        <f>TRUNC(I783*D783,1)</f>
        <v>0</v>
      </c>
      <c r="K783" s="8">
        <f t="shared" si="116"/>
        <v>12070.8</v>
      </c>
      <c r="L783" s="8">
        <f t="shared" si="116"/>
        <v>12070.8</v>
      </c>
      <c r="M783" s="6" t="s">
        <v>53</v>
      </c>
      <c r="N783" s="5" t="s">
        <v>1228</v>
      </c>
      <c r="O783" s="5" t="s">
        <v>130</v>
      </c>
      <c r="P783" s="5" t="s">
        <v>59</v>
      </c>
      <c r="Q783" s="5" t="s">
        <v>59</v>
      </c>
      <c r="R783" s="5" t="s">
        <v>59</v>
      </c>
      <c r="S783" s="1">
        <v>0</v>
      </c>
      <c r="T783" s="1">
        <v>0</v>
      </c>
      <c r="U783" s="1">
        <v>0.57699999999999996</v>
      </c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5" t="s">
        <v>53</v>
      </c>
      <c r="AK783" s="5" t="s">
        <v>1233</v>
      </c>
    </row>
    <row r="784" spans="1:37" ht="30" customHeight="1">
      <c r="A784" s="6" t="s">
        <v>1223</v>
      </c>
      <c r="B784" s="6" t="s">
        <v>1219</v>
      </c>
      <c r="C784" s="6" t="s">
        <v>248</v>
      </c>
      <c r="D784" s="7">
        <v>1</v>
      </c>
      <c r="E784" s="8">
        <v>0</v>
      </c>
      <c r="F784" s="8">
        <f>TRUNC(E784*D784,1)</f>
        <v>0</v>
      </c>
      <c r="G784" s="8">
        <v>85684</v>
      </c>
      <c r="H784" s="8">
        <f>TRUNC(G784*D784,1)</f>
        <v>85684</v>
      </c>
      <c r="I784" s="8">
        <v>0</v>
      </c>
      <c r="J784" s="8">
        <f>TRUNC(I784*D784,1)</f>
        <v>0</v>
      </c>
      <c r="K784" s="8">
        <f t="shared" si="116"/>
        <v>85684</v>
      </c>
      <c r="L784" s="8">
        <f t="shared" si="116"/>
        <v>85684</v>
      </c>
      <c r="M784" s="6" t="s">
        <v>1130</v>
      </c>
      <c r="N784" s="5" t="s">
        <v>53</v>
      </c>
      <c r="O784" s="5" t="s">
        <v>1225</v>
      </c>
      <c r="P784" s="5" t="s">
        <v>60</v>
      </c>
      <c r="Q784" s="5" t="s">
        <v>59</v>
      </c>
      <c r="R784" s="5" t="s">
        <v>59</v>
      </c>
      <c r="S784" s="1"/>
      <c r="T784" s="1"/>
      <c r="U784" s="1"/>
      <c r="V784" s="1"/>
      <c r="W784" s="1">
        <v>2</v>
      </c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5" t="s">
        <v>53</v>
      </c>
      <c r="AK784" s="5" t="s">
        <v>1234</v>
      </c>
    </row>
    <row r="785" spans="1:37" ht="30" customHeight="1">
      <c r="A785" s="6" t="s">
        <v>1132</v>
      </c>
      <c r="B785" s="6" t="s">
        <v>1235</v>
      </c>
      <c r="C785" s="6" t="s">
        <v>129</v>
      </c>
      <c r="D785" s="7">
        <v>1</v>
      </c>
      <c r="E785" s="8">
        <v>0</v>
      </c>
      <c r="F785" s="8">
        <f>TRUNC(E785*D785,1)</f>
        <v>0</v>
      </c>
      <c r="G785" s="8">
        <f>ROUNDDOWN(SUMIF(W782:W785, RIGHTB(O785, 1), H782:H785)*U785, 2)</f>
        <v>53980.92</v>
      </c>
      <c r="H785" s="8">
        <f>TRUNC(G785*D785,1)</f>
        <v>53980.9</v>
      </c>
      <c r="I785" s="8">
        <v>0</v>
      </c>
      <c r="J785" s="8">
        <f>TRUNC(I785*D785,1)</f>
        <v>0</v>
      </c>
      <c r="K785" s="8">
        <f t="shared" si="116"/>
        <v>53980.9</v>
      </c>
      <c r="L785" s="8">
        <f t="shared" si="116"/>
        <v>53980.9</v>
      </c>
      <c r="M785" s="6" t="s">
        <v>53</v>
      </c>
      <c r="N785" s="5" t="s">
        <v>1228</v>
      </c>
      <c r="O785" s="5" t="s">
        <v>140</v>
      </c>
      <c r="P785" s="5" t="s">
        <v>59</v>
      </c>
      <c r="Q785" s="5" t="s">
        <v>59</v>
      </c>
      <c r="R785" s="5" t="s">
        <v>59</v>
      </c>
      <c r="S785" s="1">
        <v>1</v>
      </c>
      <c r="T785" s="1">
        <v>1</v>
      </c>
      <c r="U785" s="1">
        <v>0.63</v>
      </c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5" t="s">
        <v>53</v>
      </c>
      <c r="AK785" s="5" t="s">
        <v>1233</v>
      </c>
    </row>
    <row r="786" spans="1:37" ht="30" customHeight="1">
      <c r="A786" s="6" t="s">
        <v>71</v>
      </c>
      <c r="B786" s="6" t="s">
        <v>53</v>
      </c>
      <c r="C786" s="6" t="s">
        <v>53</v>
      </c>
      <c r="D786" s="7"/>
      <c r="E786" s="8"/>
      <c r="F786" s="8">
        <f>TRUNC(SUMIF(N782:N785, N781, F782:F785),0)</f>
        <v>12070</v>
      </c>
      <c r="G786" s="8"/>
      <c r="H786" s="8">
        <f>TRUNC(SUMIF(N782:N785, N781, H782:H785),0)</f>
        <v>53980</v>
      </c>
      <c r="I786" s="8"/>
      <c r="J786" s="8">
        <f>TRUNC(SUMIF(N782:N785, N781, J782:J785),0)</f>
        <v>0</v>
      </c>
      <c r="K786" s="8"/>
      <c r="L786" s="8">
        <f>F786+H786+J786</f>
        <v>66050</v>
      </c>
      <c r="M786" s="6" t="s">
        <v>53</v>
      </c>
      <c r="N786" s="5" t="s">
        <v>72</v>
      </c>
      <c r="O786" s="5" t="s">
        <v>72</v>
      </c>
      <c r="P786" s="5" t="s">
        <v>53</v>
      </c>
      <c r="Q786" s="5" t="s">
        <v>53</v>
      </c>
      <c r="R786" s="5" t="s">
        <v>53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5" t="s">
        <v>53</v>
      </c>
      <c r="AK786" s="5" t="s">
        <v>53</v>
      </c>
    </row>
    <row r="787" spans="1:37" ht="30" customHeight="1">
      <c r="A787" s="7"/>
      <c r="B787" s="7"/>
      <c r="C787" s="7"/>
      <c r="D787" s="7"/>
      <c r="E787" s="8"/>
      <c r="F787" s="8"/>
      <c r="G787" s="8"/>
      <c r="H787" s="8"/>
      <c r="I787" s="8"/>
      <c r="J787" s="8"/>
      <c r="K787" s="8"/>
      <c r="L787" s="8"/>
      <c r="M787" s="7"/>
    </row>
    <row r="788" spans="1:37" ht="30" customHeight="1">
      <c r="A788" s="16" t="s">
        <v>1236</v>
      </c>
      <c r="B788" s="16"/>
      <c r="C788" s="16"/>
      <c r="D788" s="16"/>
      <c r="E788" s="17"/>
      <c r="F788" s="17"/>
      <c r="G788" s="17"/>
      <c r="H788" s="17"/>
      <c r="I788" s="17"/>
      <c r="J788" s="17"/>
      <c r="K788" s="17"/>
      <c r="L788" s="17"/>
      <c r="M788" s="16"/>
      <c r="N788" s="2" t="s">
        <v>1237</v>
      </c>
    </row>
    <row r="789" spans="1:37" ht="30" customHeight="1">
      <c r="A789" s="6" t="s">
        <v>1218</v>
      </c>
      <c r="B789" s="6" t="s">
        <v>1240</v>
      </c>
      <c r="C789" s="6" t="s">
        <v>248</v>
      </c>
      <c r="D789" s="7">
        <v>1</v>
      </c>
      <c r="E789" s="8">
        <f>일위대가목록!E626</f>
        <v>18706</v>
      </c>
      <c r="F789" s="8">
        <f>TRUNC(E789*D789,1)</f>
        <v>18706</v>
      </c>
      <c r="G789" s="8">
        <f>일위대가목록!F626</f>
        <v>0</v>
      </c>
      <c r="H789" s="8">
        <f>TRUNC(G789*D789,1)</f>
        <v>0</v>
      </c>
      <c r="I789" s="8">
        <f>일위대가목록!G626</f>
        <v>0</v>
      </c>
      <c r="J789" s="8">
        <f>TRUNC(I789*D789,1)</f>
        <v>0</v>
      </c>
      <c r="K789" s="8">
        <f>TRUNC(E789+G789+I789,1)</f>
        <v>18706</v>
      </c>
      <c r="L789" s="8">
        <f>TRUNC(F789+H789+J789,1)</f>
        <v>18706</v>
      </c>
      <c r="M789" s="6" t="s">
        <v>1241</v>
      </c>
      <c r="N789" s="5" t="s">
        <v>1237</v>
      </c>
      <c r="O789" s="5" t="s">
        <v>1242</v>
      </c>
      <c r="P789" s="5" t="s">
        <v>60</v>
      </c>
      <c r="Q789" s="5" t="s">
        <v>59</v>
      </c>
      <c r="R789" s="5" t="s">
        <v>59</v>
      </c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5" t="s">
        <v>53</v>
      </c>
      <c r="AK789" s="5" t="s">
        <v>1243</v>
      </c>
    </row>
    <row r="790" spans="1:37" ht="30" customHeight="1">
      <c r="A790" s="6" t="s">
        <v>1223</v>
      </c>
      <c r="B790" s="6" t="s">
        <v>1240</v>
      </c>
      <c r="C790" s="6" t="s">
        <v>248</v>
      </c>
      <c r="D790" s="7">
        <v>1</v>
      </c>
      <c r="E790" s="8">
        <f>일위대가목록!E627</f>
        <v>0</v>
      </c>
      <c r="F790" s="8">
        <f>TRUNC(E790*D790,1)</f>
        <v>0</v>
      </c>
      <c r="G790" s="8">
        <f>일위대가목록!F627</f>
        <v>47690</v>
      </c>
      <c r="H790" s="8">
        <f>TRUNC(G790*D790,1)</f>
        <v>47690</v>
      </c>
      <c r="I790" s="8">
        <f>일위대가목록!G627</f>
        <v>0</v>
      </c>
      <c r="J790" s="8">
        <f>TRUNC(I790*D790,1)</f>
        <v>0</v>
      </c>
      <c r="K790" s="8">
        <f>TRUNC(E790+G790+I790,1)</f>
        <v>47690</v>
      </c>
      <c r="L790" s="8">
        <f>TRUNC(F790+H790+J790,1)</f>
        <v>47690</v>
      </c>
      <c r="M790" s="6" t="s">
        <v>1244</v>
      </c>
      <c r="N790" s="5" t="s">
        <v>1237</v>
      </c>
      <c r="O790" s="5" t="s">
        <v>1245</v>
      </c>
      <c r="P790" s="5" t="s">
        <v>60</v>
      </c>
      <c r="Q790" s="5" t="s">
        <v>59</v>
      </c>
      <c r="R790" s="5" t="s">
        <v>59</v>
      </c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5" t="s">
        <v>53</v>
      </c>
      <c r="AK790" s="5" t="s">
        <v>1246</v>
      </c>
    </row>
    <row r="791" spans="1:37" ht="30" customHeight="1">
      <c r="A791" s="6" t="s">
        <v>71</v>
      </c>
      <c r="B791" s="6" t="s">
        <v>53</v>
      </c>
      <c r="C791" s="6" t="s">
        <v>53</v>
      </c>
      <c r="D791" s="7"/>
      <c r="E791" s="8"/>
      <c r="F791" s="8">
        <f>TRUNC(SUMIF(N789:N790, N788, F789:F790),0)</f>
        <v>18706</v>
      </c>
      <c r="G791" s="8"/>
      <c r="H791" s="8">
        <f>TRUNC(SUMIF(N789:N790, N788, H789:H790),0)</f>
        <v>47690</v>
      </c>
      <c r="I791" s="8"/>
      <c r="J791" s="8">
        <f>TRUNC(SUMIF(N789:N790, N788, J789:J790),0)</f>
        <v>0</v>
      </c>
      <c r="K791" s="8"/>
      <c r="L791" s="8">
        <f>F791+H791+J791</f>
        <v>66396</v>
      </c>
      <c r="M791" s="6" t="s">
        <v>53</v>
      </c>
      <c r="N791" s="5" t="s">
        <v>53</v>
      </c>
      <c r="O791" s="5" t="s">
        <v>72</v>
      </c>
      <c r="P791" s="5" t="s">
        <v>53</v>
      </c>
      <c r="Q791" s="5" t="s">
        <v>53</v>
      </c>
      <c r="R791" s="5" t="s">
        <v>53</v>
      </c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5" t="s">
        <v>53</v>
      </c>
      <c r="AK791" s="5" t="s">
        <v>53</v>
      </c>
    </row>
    <row r="792" spans="1:37" ht="30" customHeight="1">
      <c r="A792" s="7"/>
      <c r="B792" s="7"/>
      <c r="C792" s="7"/>
      <c r="D792" s="7"/>
      <c r="E792" s="8"/>
      <c r="F792" s="8"/>
      <c r="G792" s="8"/>
      <c r="H792" s="8"/>
      <c r="I792" s="8"/>
      <c r="J792" s="8"/>
      <c r="K792" s="8"/>
      <c r="L792" s="8"/>
      <c r="M792" s="7"/>
    </row>
    <row r="793" spans="1:37" ht="30" customHeight="1">
      <c r="A793" s="16" t="s">
        <v>1247</v>
      </c>
      <c r="B793" s="16"/>
      <c r="C793" s="16"/>
      <c r="D793" s="16"/>
      <c r="E793" s="17"/>
      <c r="F793" s="17"/>
      <c r="G793" s="17"/>
      <c r="H793" s="17"/>
      <c r="I793" s="17"/>
      <c r="J793" s="17"/>
      <c r="K793" s="17"/>
      <c r="L793" s="17"/>
      <c r="M793" s="16"/>
      <c r="N793" s="2" t="s">
        <v>1248</v>
      </c>
    </row>
    <row r="794" spans="1:37" ht="30" customHeight="1">
      <c r="A794" s="6" t="s">
        <v>1218</v>
      </c>
      <c r="B794" s="6" t="s">
        <v>1240</v>
      </c>
      <c r="C794" s="6" t="s">
        <v>248</v>
      </c>
      <c r="D794" s="7">
        <v>1</v>
      </c>
      <c r="E794" s="8">
        <v>18706</v>
      </c>
      <c r="F794" s="8">
        <f>TRUNC(E794*D794,1)</f>
        <v>18706</v>
      </c>
      <c r="G794" s="8">
        <v>0</v>
      </c>
      <c r="H794" s="8">
        <f>TRUNC(G794*D794,1)</f>
        <v>0</v>
      </c>
      <c r="I794" s="8">
        <v>0</v>
      </c>
      <c r="J794" s="8">
        <f>TRUNC(I794*D794,1)</f>
        <v>0</v>
      </c>
      <c r="K794" s="8">
        <f t="shared" ref="K794:L797" si="117">TRUNC(E794+G794+I794,1)</f>
        <v>18706</v>
      </c>
      <c r="L794" s="8">
        <f t="shared" si="117"/>
        <v>18706</v>
      </c>
      <c r="M794" s="6" t="s">
        <v>1130</v>
      </c>
      <c r="N794" s="5" t="s">
        <v>53</v>
      </c>
      <c r="O794" s="5" t="s">
        <v>1242</v>
      </c>
      <c r="P794" s="5" t="s">
        <v>60</v>
      </c>
      <c r="Q794" s="5" t="s">
        <v>59</v>
      </c>
      <c r="R794" s="5" t="s">
        <v>59</v>
      </c>
      <c r="S794" s="1"/>
      <c r="T794" s="1"/>
      <c r="U794" s="1"/>
      <c r="V794" s="1">
        <v>1</v>
      </c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5" t="s">
        <v>53</v>
      </c>
      <c r="AK794" s="5" t="s">
        <v>1251</v>
      </c>
    </row>
    <row r="795" spans="1:37" ht="30" customHeight="1">
      <c r="A795" s="6" t="s">
        <v>1132</v>
      </c>
      <c r="B795" s="6" t="s">
        <v>1252</v>
      </c>
      <c r="C795" s="6" t="s">
        <v>129</v>
      </c>
      <c r="D795" s="7">
        <v>1</v>
      </c>
      <c r="E795" s="8">
        <f>ROUNDDOWN(SUMIF(V794:V797, RIGHTB(O795, 1), F794:F797)*U795, 2)</f>
        <v>10662.42</v>
      </c>
      <c r="F795" s="8">
        <f>TRUNC(E795*D795,1)</f>
        <v>10662.4</v>
      </c>
      <c r="G795" s="8">
        <v>0</v>
      </c>
      <c r="H795" s="8">
        <f>TRUNC(G795*D795,1)</f>
        <v>0</v>
      </c>
      <c r="I795" s="8">
        <v>0</v>
      </c>
      <c r="J795" s="8">
        <f>TRUNC(I795*D795,1)</f>
        <v>0</v>
      </c>
      <c r="K795" s="8">
        <f t="shared" si="117"/>
        <v>10662.4</v>
      </c>
      <c r="L795" s="8">
        <f t="shared" si="117"/>
        <v>10662.4</v>
      </c>
      <c r="M795" s="6" t="s">
        <v>53</v>
      </c>
      <c r="N795" s="5" t="s">
        <v>1248</v>
      </c>
      <c r="O795" s="5" t="s">
        <v>130</v>
      </c>
      <c r="P795" s="5" t="s">
        <v>59</v>
      </c>
      <c r="Q795" s="5" t="s">
        <v>59</v>
      </c>
      <c r="R795" s="5" t="s">
        <v>59</v>
      </c>
      <c r="S795" s="1">
        <v>0</v>
      </c>
      <c r="T795" s="1">
        <v>0</v>
      </c>
      <c r="U795" s="1">
        <v>0.56999999999999995</v>
      </c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5" t="s">
        <v>53</v>
      </c>
      <c r="AK795" s="5" t="s">
        <v>1253</v>
      </c>
    </row>
    <row r="796" spans="1:37" ht="30" customHeight="1">
      <c r="A796" s="6" t="s">
        <v>1223</v>
      </c>
      <c r="B796" s="6" t="s">
        <v>1240</v>
      </c>
      <c r="C796" s="6" t="s">
        <v>248</v>
      </c>
      <c r="D796" s="7">
        <v>1</v>
      </c>
      <c r="E796" s="8">
        <v>0</v>
      </c>
      <c r="F796" s="8">
        <f>TRUNC(E796*D796,1)</f>
        <v>0</v>
      </c>
      <c r="G796" s="8">
        <v>47690</v>
      </c>
      <c r="H796" s="8">
        <f>TRUNC(G796*D796,1)</f>
        <v>47690</v>
      </c>
      <c r="I796" s="8">
        <v>0</v>
      </c>
      <c r="J796" s="8">
        <f>TRUNC(I796*D796,1)</f>
        <v>0</v>
      </c>
      <c r="K796" s="8">
        <f t="shared" si="117"/>
        <v>47690</v>
      </c>
      <c r="L796" s="8">
        <f t="shared" si="117"/>
        <v>47690</v>
      </c>
      <c r="M796" s="6" t="s">
        <v>1130</v>
      </c>
      <c r="N796" s="5" t="s">
        <v>53</v>
      </c>
      <c r="O796" s="5" t="s">
        <v>1245</v>
      </c>
      <c r="P796" s="5" t="s">
        <v>60</v>
      </c>
      <c r="Q796" s="5" t="s">
        <v>59</v>
      </c>
      <c r="R796" s="5" t="s">
        <v>59</v>
      </c>
      <c r="S796" s="1"/>
      <c r="T796" s="1"/>
      <c r="U796" s="1"/>
      <c r="V796" s="1"/>
      <c r="W796" s="1">
        <v>2</v>
      </c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5" t="s">
        <v>53</v>
      </c>
      <c r="AK796" s="5" t="s">
        <v>1254</v>
      </c>
    </row>
    <row r="797" spans="1:37" ht="30" customHeight="1">
      <c r="A797" s="6" t="s">
        <v>1132</v>
      </c>
      <c r="B797" s="6" t="s">
        <v>1255</v>
      </c>
      <c r="C797" s="6" t="s">
        <v>129</v>
      </c>
      <c r="D797" s="7">
        <v>1</v>
      </c>
      <c r="E797" s="8">
        <v>0</v>
      </c>
      <c r="F797" s="8">
        <f>TRUNC(E797*D797,1)</f>
        <v>0</v>
      </c>
      <c r="G797" s="8">
        <f>ROUNDDOWN(SUMIF(W794:W797, RIGHTB(O797, 1), H794:H797)*U797, 2)</f>
        <v>28614</v>
      </c>
      <c r="H797" s="8">
        <f>TRUNC(G797*D797,1)</f>
        <v>28614</v>
      </c>
      <c r="I797" s="8">
        <v>0</v>
      </c>
      <c r="J797" s="8">
        <f>TRUNC(I797*D797,1)</f>
        <v>0</v>
      </c>
      <c r="K797" s="8">
        <f t="shared" si="117"/>
        <v>28614</v>
      </c>
      <c r="L797" s="8">
        <f t="shared" si="117"/>
        <v>28614</v>
      </c>
      <c r="M797" s="6" t="s">
        <v>53</v>
      </c>
      <c r="N797" s="5" t="s">
        <v>1248</v>
      </c>
      <c r="O797" s="5" t="s">
        <v>140</v>
      </c>
      <c r="P797" s="5" t="s">
        <v>59</v>
      </c>
      <c r="Q797" s="5" t="s">
        <v>59</v>
      </c>
      <c r="R797" s="5" t="s">
        <v>59</v>
      </c>
      <c r="S797" s="1">
        <v>1</v>
      </c>
      <c r="T797" s="1">
        <v>1</v>
      </c>
      <c r="U797" s="1">
        <v>0.6</v>
      </c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5" t="s">
        <v>53</v>
      </c>
      <c r="AK797" s="5" t="s">
        <v>1253</v>
      </c>
    </row>
    <row r="798" spans="1:37" ht="30" customHeight="1">
      <c r="A798" s="6" t="s">
        <v>71</v>
      </c>
      <c r="B798" s="6" t="s">
        <v>53</v>
      </c>
      <c r="C798" s="6" t="s">
        <v>53</v>
      </c>
      <c r="D798" s="7"/>
      <c r="E798" s="8"/>
      <c r="F798" s="8">
        <f>TRUNC(SUMIF(N794:N797, N793, F794:F797),0)</f>
        <v>10662</v>
      </c>
      <c r="G798" s="8"/>
      <c r="H798" s="8">
        <f>TRUNC(SUMIF(N794:N797, N793, H794:H797),0)</f>
        <v>28614</v>
      </c>
      <c r="I798" s="8"/>
      <c r="J798" s="8">
        <f>TRUNC(SUMIF(N794:N797, N793, J794:J797),0)</f>
        <v>0</v>
      </c>
      <c r="K798" s="8"/>
      <c r="L798" s="8">
        <f>F798+H798+J798</f>
        <v>39276</v>
      </c>
      <c r="M798" s="6" t="s">
        <v>53</v>
      </c>
      <c r="N798" s="5" t="s">
        <v>72</v>
      </c>
      <c r="O798" s="5" t="s">
        <v>72</v>
      </c>
      <c r="P798" s="5" t="s">
        <v>53</v>
      </c>
      <c r="Q798" s="5" t="s">
        <v>53</v>
      </c>
      <c r="R798" s="5" t="s">
        <v>53</v>
      </c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5" t="s">
        <v>53</v>
      </c>
      <c r="AK798" s="5" t="s">
        <v>53</v>
      </c>
    </row>
    <row r="799" spans="1:37" ht="30" customHeight="1">
      <c r="A799" s="7"/>
      <c r="B799" s="7"/>
      <c r="C799" s="7"/>
      <c r="D799" s="7"/>
      <c r="E799" s="8"/>
      <c r="F799" s="8"/>
      <c r="G799" s="8"/>
      <c r="H799" s="8"/>
      <c r="I799" s="8"/>
      <c r="J799" s="8"/>
      <c r="K799" s="8"/>
      <c r="L799" s="8"/>
      <c r="M799" s="7"/>
    </row>
    <row r="800" spans="1:37" ht="30" customHeight="1">
      <c r="A800" s="16" t="s">
        <v>1256</v>
      </c>
      <c r="B800" s="16"/>
      <c r="C800" s="16"/>
      <c r="D800" s="16"/>
      <c r="E800" s="17"/>
      <c r="F800" s="17"/>
      <c r="G800" s="17"/>
      <c r="H800" s="17"/>
      <c r="I800" s="17"/>
      <c r="J800" s="17"/>
      <c r="K800" s="17"/>
      <c r="L800" s="17"/>
      <c r="M800" s="16"/>
      <c r="N800" s="2" t="s">
        <v>1257</v>
      </c>
    </row>
    <row r="801" spans="1:37" ht="30" customHeight="1">
      <c r="A801" s="6" t="s">
        <v>1262</v>
      </c>
      <c r="B801" s="6" t="s">
        <v>1263</v>
      </c>
      <c r="C801" s="6" t="s">
        <v>1073</v>
      </c>
      <c r="D801" s="7">
        <v>1</v>
      </c>
      <c r="E801" s="8">
        <f>일위대가목록!E628</f>
        <v>54532</v>
      </c>
      <c r="F801" s="8">
        <f>TRUNC(E801*D801,1)</f>
        <v>54532</v>
      </c>
      <c r="G801" s="8">
        <f>일위대가목록!F628</f>
        <v>0</v>
      </c>
      <c r="H801" s="8">
        <f>TRUNC(G801*D801,1)</f>
        <v>0</v>
      </c>
      <c r="I801" s="8">
        <f>일위대가목록!G628</f>
        <v>0</v>
      </c>
      <c r="J801" s="8">
        <f>TRUNC(I801*D801,1)</f>
        <v>0</v>
      </c>
      <c r="K801" s="8">
        <f t="shared" ref="K801:L803" si="118">TRUNC(E801+G801+I801,1)</f>
        <v>54532</v>
      </c>
      <c r="L801" s="8">
        <f t="shared" si="118"/>
        <v>54532</v>
      </c>
      <c r="M801" s="6" t="s">
        <v>1264</v>
      </c>
      <c r="N801" s="5" t="s">
        <v>1257</v>
      </c>
      <c r="O801" s="5" t="s">
        <v>1265</v>
      </c>
      <c r="P801" s="5" t="s">
        <v>60</v>
      </c>
      <c r="Q801" s="5" t="s">
        <v>59</v>
      </c>
      <c r="R801" s="5" t="s">
        <v>59</v>
      </c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5" t="s">
        <v>53</v>
      </c>
      <c r="AK801" s="5" t="s">
        <v>1266</v>
      </c>
    </row>
    <row r="802" spans="1:37" ht="30" customHeight="1">
      <c r="A802" s="6" t="s">
        <v>193</v>
      </c>
      <c r="B802" s="6" t="s">
        <v>1267</v>
      </c>
      <c r="C802" s="6" t="s">
        <v>121</v>
      </c>
      <c r="D802" s="7">
        <v>2.17</v>
      </c>
      <c r="E802" s="8">
        <f>단가대비표!O245</f>
        <v>0</v>
      </c>
      <c r="F802" s="8">
        <f>TRUNC(E802*D802,1)</f>
        <v>0</v>
      </c>
      <c r="G802" s="8">
        <f>단가대비표!P245</f>
        <v>138516</v>
      </c>
      <c r="H802" s="8">
        <f>TRUNC(G802*D802,1)</f>
        <v>300579.7</v>
      </c>
      <c r="I802" s="8">
        <f>단가대비표!V245</f>
        <v>0</v>
      </c>
      <c r="J802" s="8">
        <f>TRUNC(I802*D802,1)</f>
        <v>0</v>
      </c>
      <c r="K802" s="8">
        <f t="shared" si="118"/>
        <v>138516</v>
      </c>
      <c r="L802" s="8">
        <f t="shared" si="118"/>
        <v>300579.7</v>
      </c>
      <c r="M802" s="6" t="s">
        <v>53</v>
      </c>
      <c r="N802" s="5" t="s">
        <v>1257</v>
      </c>
      <c r="O802" s="5" t="s">
        <v>1268</v>
      </c>
      <c r="P802" s="5" t="s">
        <v>59</v>
      </c>
      <c r="Q802" s="5" t="s">
        <v>59</v>
      </c>
      <c r="R802" s="5" t="s">
        <v>60</v>
      </c>
      <c r="S802" s="1"/>
      <c r="T802" s="1"/>
      <c r="U802" s="1"/>
      <c r="V802" s="1">
        <v>1</v>
      </c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5" t="s">
        <v>53</v>
      </c>
      <c r="AK802" s="5" t="s">
        <v>1269</v>
      </c>
    </row>
    <row r="803" spans="1:37" ht="30" customHeight="1">
      <c r="A803" s="6" t="s">
        <v>1270</v>
      </c>
      <c r="B803" s="6" t="s">
        <v>1255</v>
      </c>
      <c r="C803" s="6" t="s">
        <v>129</v>
      </c>
      <c r="D803" s="7">
        <v>1</v>
      </c>
      <c r="E803" s="8">
        <v>0</v>
      </c>
      <c r="F803" s="8">
        <f>TRUNC(E803*D803,1)</f>
        <v>0</v>
      </c>
      <c r="G803" s="8">
        <v>0</v>
      </c>
      <c r="H803" s="8">
        <f>TRUNC(G803*D803,1)</f>
        <v>0</v>
      </c>
      <c r="I803" s="8">
        <f>ROUNDDOWN(SUMIF(V801:V803, RIGHTB(O803, 1), H801:H803)*U803, 2)</f>
        <v>180347.82</v>
      </c>
      <c r="J803" s="8">
        <f>TRUNC(I803*D803,1)</f>
        <v>180347.8</v>
      </c>
      <c r="K803" s="8">
        <f t="shared" si="118"/>
        <v>180347.8</v>
      </c>
      <c r="L803" s="8">
        <f t="shared" si="118"/>
        <v>180347.8</v>
      </c>
      <c r="M803" s="6" t="s">
        <v>53</v>
      </c>
      <c r="N803" s="5" t="s">
        <v>1257</v>
      </c>
      <c r="O803" s="5" t="s">
        <v>130</v>
      </c>
      <c r="P803" s="5" t="s">
        <v>59</v>
      </c>
      <c r="Q803" s="5" t="s">
        <v>59</v>
      </c>
      <c r="R803" s="5" t="s">
        <v>59</v>
      </c>
      <c r="S803" s="1">
        <v>1</v>
      </c>
      <c r="T803" s="1">
        <v>2</v>
      </c>
      <c r="U803" s="1">
        <v>0.6</v>
      </c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5" t="s">
        <v>53</v>
      </c>
      <c r="AK803" s="5" t="s">
        <v>1271</v>
      </c>
    </row>
    <row r="804" spans="1:37" ht="30" customHeight="1">
      <c r="A804" s="6" t="s">
        <v>71</v>
      </c>
      <c r="B804" s="6" t="s">
        <v>53</v>
      </c>
      <c r="C804" s="6" t="s">
        <v>53</v>
      </c>
      <c r="D804" s="7"/>
      <c r="E804" s="8"/>
      <c r="F804" s="8">
        <f>TRUNC(SUMIF(N801:N803, N800, F801:F803),0)</f>
        <v>54532</v>
      </c>
      <c r="G804" s="8"/>
      <c r="H804" s="8">
        <f>TRUNC(SUMIF(N801:N803, N800, H801:H803),0)</f>
        <v>300579</v>
      </c>
      <c r="I804" s="8"/>
      <c r="J804" s="8">
        <f>TRUNC(SUMIF(N801:N803, N800, J801:J803),0)</f>
        <v>180347</v>
      </c>
      <c r="K804" s="8"/>
      <c r="L804" s="8">
        <f>F804+H804+J804</f>
        <v>535458</v>
      </c>
      <c r="M804" s="6" t="s">
        <v>53</v>
      </c>
      <c r="N804" s="5" t="s">
        <v>72</v>
      </c>
      <c r="O804" s="5" t="s">
        <v>72</v>
      </c>
      <c r="P804" s="5" t="s">
        <v>53</v>
      </c>
      <c r="Q804" s="5" t="s">
        <v>53</v>
      </c>
      <c r="R804" s="5" t="s">
        <v>53</v>
      </c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5" t="s">
        <v>53</v>
      </c>
      <c r="AK804" s="5" t="s">
        <v>53</v>
      </c>
    </row>
    <row r="805" spans="1:37" ht="30" customHeight="1">
      <c r="A805" s="7"/>
      <c r="B805" s="7"/>
      <c r="C805" s="7"/>
      <c r="D805" s="7"/>
      <c r="E805" s="8"/>
      <c r="F805" s="8"/>
      <c r="G805" s="8"/>
      <c r="H805" s="8"/>
      <c r="I805" s="8"/>
      <c r="J805" s="8"/>
      <c r="K805" s="8"/>
      <c r="L805" s="8"/>
      <c r="M805" s="7"/>
    </row>
    <row r="806" spans="1:37" ht="30" customHeight="1">
      <c r="A806" s="16" t="s">
        <v>1272</v>
      </c>
      <c r="B806" s="16"/>
      <c r="C806" s="16"/>
      <c r="D806" s="16"/>
      <c r="E806" s="17"/>
      <c r="F806" s="17"/>
      <c r="G806" s="17"/>
      <c r="H806" s="17"/>
      <c r="I806" s="17"/>
      <c r="J806" s="17"/>
      <c r="K806" s="17"/>
      <c r="L806" s="17"/>
      <c r="M806" s="16"/>
      <c r="N806" s="2" t="s">
        <v>1273</v>
      </c>
    </row>
    <row r="807" spans="1:37" ht="30" customHeight="1">
      <c r="A807" s="6" t="s">
        <v>1262</v>
      </c>
      <c r="B807" s="6" t="s">
        <v>1263</v>
      </c>
      <c r="C807" s="6" t="s">
        <v>1073</v>
      </c>
      <c r="D807" s="7">
        <v>1</v>
      </c>
      <c r="E807" s="8">
        <f>일위대가목록!E628</f>
        <v>54532</v>
      </c>
      <c r="F807" s="8">
        <f>TRUNC(E807*D807,1)</f>
        <v>54532</v>
      </c>
      <c r="G807" s="8">
        <f>일위대가목록!F628</f>
        <v>0</v>
      </c>
      <c r="H807" s="8">
        <f>TRUNC(G807*D807,1)</f>
        <v>0</v>
      </c>
      <c r="I807" s="8">
        <f>일위대가목록!G628</f>
        <v>0</v>
      </c>
      <c r="J807" s="8">
        <f>TRUNC(I807*D807,1)</f>
        <v>0</v>
      </c>
      <c r="K807" s="8">
        <f t="shared" ref="K807:L809" si="119">TRUNC(E807+G807+I807,1)</f>
        <v>54532</v>
      </c>
      <c r="L807" s="8">
        <f t="shared" si="119"/>
        <v>54532</v>
      </c>
      <c r="M807" s="6" t="s">
        <v>1264</v>
      </c>
      <c r="N807" s="5" t="s">
        <v>1273</v>
      </c>
      <c r="O807" s="5" t="s">
        <v>1265</v>
      </c>
      <c r="P807" s="5" t="s">
        <v>60</v>
      </c>
      <c r="Q807" s="5" t="s">
        <v>59</v>
      </c>
      <c r="R807" s="5" t="s">
        <v>59</v>
      </c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5" t="s">
        <v>53</v>
      </c>
      <c r="AK807" s="5" t="s">
        <v>1276</v>
      </c>
    </row>
    <row r="808" spans="1:37" ht="30" customHeight="1">
      <c r="A808" s="6" t="s">
        <v>193</v>
      </c>
      <c r="B808" s="6" t="s">
        <v>1267</v>
      </c>
      <c r="C808" s="6" t="s">
        <v>121</v>
      </c>
      <c r="D808" s="7">
        <v>2.0213000000000001</v>
      </c>
      <c r="E808" s="8">
        <f>단가대비표!O245</f>
        <v>0</v>
      </c>
      <c r="F808" s="8">
        <f>TRUNC(E808*D808,1)</f>
        <v>0</v>
      </c>
      <c r="G808" s="8">
        <f>단가대비표!P245</f>
        <v>138516</v>
      </c>
      <c r="H808" s="8">
        <f>TRUNC(G808*D808,1)</f>
        <v>279982.3</v>
      </c>
      <c r="I808" s="8">
        <f>단가대비표!V245</f>
        <v>0</v>
      </c>
      <c r="J808" s="8">
        <f>TRUNC(I808*D808,1)</f>
        <v>0</v>
      </c>
      <c r="K808" s="8">
        <f t="shared" si="119"/>
        <v>138516</v>
      </c>
      <c r="L808" s="8">
        <f t="shared" si="119"/>
        <v>279982.3</v>
      </c>
      <c r="M808" s="6" t="s">
        <v>53</v>
      </c>
      <c r="N808" s="5" t="s">
        <v>1273</v>
      </c>
      <c r="O808" s="5" t="s">
        <v>1268</v>
      </c>
      <c r="P808" s="5" t="s">
        <v>59</v>
      </c>
      <c r="Q808" s="5" t="s">
        <v>59</v>
      </c>
      <c r="R808" s="5" t="s">
        <v>60</v>
      </c>
      <c r="S808" s="1"/>
      <c r="T808" s="1"/>
      <c r="U808" s="1"/>
      <c r="V808" s="1">
        <v>1</v>
      </c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5" t="s">
        <v>53</v>
      </c>
      <c r="AK808" s="5" t="s">
        <v>1277</v>
      </c>
    </row>
    <row r="809" spans="1:37" ht="30" customHeight="1">
      <c r="A809" s="6" t="s">
        <v>1270</v>
      </c>
      <c r="B809" s="6" t="s">
        <v>1255</v>
      </c>
      <c r="C809" s="6" t="s">
        <v>129</v>
      </c>
      <c r="D809" s="7">
        <v>1</v>
      </c>
      <c r="E809" s="8">
        <v>0</v>
      </c>
      <c r="F809" s="8">
        <f>TRUNC(E809*D809,1)</f>
        <v>0</v>
      </c>
      <c r="G809" s="8">
        <v>0</v>
      </c>
      <c r="H809" s="8">
        <f>TRUNC(G809*D809,1)</f>
        <v>0</v>
      </c>
      <c r="I809" s="8">
        <f>ROUNDDOWN(SUMIF(V807:V809, RIGHTB(O809, 1), H807:H809)*U809, 2)</f>
        <v>167989.38</v>
      </c>
      <c r="J809" s="8">
        <f>TRUNC(I809*D809,1)</f>
        <v>167989.3</v>
      </c>
      <c r="K809" s="8">
        <f t="shared" si="119"/>
        <v>167989.3</v>
      </c>
      <c r="L809" s="8">
        <f t="shared" si="119"/>
        <v>167989.3</v>
      </c>
      <c r="M809" s="6" t="s">
        <v>53</v>
      </c>
      <c r="N809" s="5" t="s">
        <v>1273</v>
      </c>
      <c r="O809" s="5" t="s">
        <v>130</v>
      </c>
      <c r="P809" s="5" t="s">
        <v>59</v>
      </c>
      <c r="Q809" s="5" t="s">
        <v>59</v>
      </c>
      <c r="R809" s="5" t="s">
        <v>59</v>
      </c>
      <c r="S809" s="1">
        <v>1</v>
      </c>
      <c r="T809" s="1">
        <v>2</v>
      </c>
      <c r="U809" s="1">
        <v>0.6</v>
      </c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5" t="s">
        <v>53</v>
      </c>
      <c r="AK809" s="5" t="s">
        <v>1278</v>
      </c>
    </row>
    <row r="810" spans="1:37" ht="30" customHeight="1">
      <c r="A810" s="6" t="s">
        <v>71</v>
      </c>
      <c r="B810" s="6" t="s">
        <v>53</v>
      </c>
      <c r="C810" s="6" t="s">
        <v>53</v>
      </c>
      <c r="D810" s="7"/>
      <c r="E810" s="8"/>
      <c r="F810" s="8">
        <f>TRUNC(SUMIF(N807:N809, N806, F807:F809),0)</f>
        <v>54532</v>
      </c>
      <c r="G810" s="8"/>
      <c r="H810" s="8">
        <f>TRUNC(SUMIF(N807:N809, N806, H807:H809),0)</f>
        <v>279982</v>
      </c>
      <c r="I810" s="8"/>
      <c r="J810" s="8">
        <f>TRUNC(SUMIF(N807:N809, N806, J807:J809),0)</f>
        <v>167989</v>
      </c>
      <c r="K810" s="8"/>
      <c r="L810" s="8">
        <f>F810+H810+J810</f>
        <v>502503</v>
      </c>
      <c r="M810" s="6" t="s">
        <v>53</v>
      </c>
      <c r="N810" s="5" t="s">
        <v>72</v>
      </c>
      <c r="O810" s="5" t="s">
        <v>72</v>
      </c>
      <c r="P810" s="5" t="s">
        <v>53</v>
      </c>
      <c r="Q810" s="5" t="s">
        <v>53</v>
      </c>
      <c r="R810" s="5" t="s">
        <v>53</v>
      </c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5" t="s">
        <v>53</v>
      </c>
      <c r="AK810" s="5" t="s">
        <v>53</v>
      </c>
    </row>
    <row r="811" spans="1:37" ht="30" customHeight="1">
      <c r="A811" s="7"/>
      <c r="B811" s="7"/>
      <c r="C811" s="7"/>
      <c r="D811" s="7"/>
      <c r="E811" s="8"/>
      <c r="F811" s="8"/>
      <c r="G811" s="8"/>
      <c r="H811" s="8"/>
      <c r="I811" s="8"/>
      <c r="J811" s="8"/>
      <c r="K811" s="8"/>
      <c r="L811" s="8"/>
      <c r="M811" s="7"/>
    </row>
    <row r="812" spans="1:37" ht="30" customHeight="1">
      <c r="A812" s="16" t="s">
        <v>1279</v>
      </c>
      <c r="B812" s="16"/>
      <c r="C812" s="16"/>
      <c r="D812" s="16"/>
      <c r="E812" s="17"/>
      <c r="F812" s="17"/>
      <c r="G812" s="17"/>
      <c r="H812" s="17"/>
      <c r="I812" s="17"/>
      <c r="J812" s="17"/>
      <c r="K812" s="17"/>
      <c r="L812" s="17"/>
      <c r="M812" s="16"/>
      <c r="N812" s="2" t="s">
        <v>1280</v>
      </c>
    </row>
    <row r="813" spans="1:37" ht="30" customHeight="1">
      <c r="A813" s="6" t="s">
        <v>1262</v>
      </c>
      <c r="B813" s="6" t="s">
        <v>1263</v>
      </c>
      <c r="C813" s="6" t="s">
        <v>1073</v>
      </c>
      <c r="D813" s="7">
        <v>1</v>
      </c>
      <c r="E813" s="8">
        <f>일위대가목록!E628</f>
        <v>54532</v>
      </c>
      <c r="F813" s="8">
        <f>TRUNC(E813*D813,1)</f>
        <v>54532</v>
      </c>
      <c r="G813" s="8">
        <f>일위대가목록!F628</f>
        <v>0</v>
      </c>
      <c r="H813" s="8">
        <f>TRUNC(G813*D813,1)</f>
        <v>0</v>
      </c>
      <c r="I813" s="8">
        <f>일위대가목록!G628</f>
        <v>0</v>
      </c>
      <c r="J813" s="8">
        <f>TRUNC(I813*D813,1)</f>
        <v>0</v>
      </c>
      <c r="K813" s="8">
        <f t="shared" ref="K813:L815" si="120">TRUNC(E813+G813+I813,1)</f>
        <v>54532</v>
      </c>
      <c r="L813" s="8">
        <f t="shared" si="120"/>
        <v>54532</v>
      </c>
      <c r="M813" s="6" t="s">
        <v>1264</v>
      </c>
      <c r="N813" s="5" t="s">
        <v>1280</v>
      </c>
      <c r="O813" s="5" t="s">
        <v>1265</v>
      </c>
      <c r="P813" s="5" t="s">
        <v>60</v>
      </c>
      <c r="Q813" s="5" t="s">
        <v>59</v>
      </c>
      <c r="R813" s="5" t="s">
        <v>59</v>
      </c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5" t="s">
        <v>53</v>
      </c>
      <c r="AK813" s="5" t="s">
        <v>1283</v>
      </c>
    </row>
    <row r="814" spans="1:37" ht="30" customHeight="1">
      <c r="A814" s="6" t="s">
        <v>193</v>
      </c>
      <c r="B814" s="6" t="s">
        <v>1267</v>
      </c>
      <c r="C814" s="6" t="s">
        <v>121</v>
      </c>
      <c r="D814" s="7">
        <v>1.925</v>
      </c>
      <c r="E814" s="8">
        <f>단가대비표!O245</f>
        <v>0</v>
      </c>
      <c r="F814" s="8">
        <f>TRUNC(E814*D814,1)</f>
        <v>0</v>
      </c>
      <c r="G814" s="8">
        <f>단가대비표!P245</f>
        <v>138516</v>
      </c>
      <c r="H814" s="8">
        <f>TRUNC(G814*D814,1)</f>
        <v>266643.3</v>
      </c>
      <c r="I814" s="8">
        <f>단가대비표!V245</f>
        <v>0</v>
      </c>
      <c r="J814" s="8">
        <f>TRUNC(I814*D814,1)</f>
        <v>0</v>
      </c>
      <c r="K814" s="8">
        <f t="shared" si="120"/>
        <v>138516</v>
      </c>
      <c r="L814" s="8">
        <f t="shared" si="120"/>
        <v>266643.3</v>
      </c>
      <c r="M814" s="6" t="s">
        <v>53</v>
      </c>
      <c r="N814" s="5" t="s">
        <v>1280</v>
      </c>
      <c r="O814" s="5" t="s">
        <v>1268</v>
      </c>
      <c r="P814" s="5" t="s">
        <v>59</v>
      </c>
      <c r="Q814" s="5" t="s">
        <v>59</v>
      </c>
      <c r="R814" s="5" t="s">
        <v>60</v>
      </c>
      <c r="S814" s="1"/>
      <c r="T814" s="1"/>
      <c r="U814" s="1"/>
      <c r="V814" s="1">
        <v>1</v>
      </c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5" t="s">
        <v>53</v>
      </c>
      <c r="AK814" s="5" t="s">
        <v>1284</v>
      </c>
    </row>
    <row r="815" spans="1:37" ht="30" customHeight="1">
      <c r="A815" s="6" t="s">
        <v>1270</v>
      </c>
      <c r="B815" s="6" t="s">
        <v>1255</v>
      </c>
      <c r="C815" s="6" t="s">
        <v>129</v>
      </c>
      <c r="D815" s="7">
        <v>1</v>
      </c>
      <c r="E815" s="8">
        <v>0</v>
      </c>
      <c r="F815" s="8">
        <f>TRUNC(E815*D815,1)</f>
        <v>0</v>
      </c>
      <c r="G815" s="8">
        <v>0</v>
      </c>
      <c r="H815" s="8">
        <f>TRUNC(G815*D815,1)</f>
        <v>0</v>
      </c>
      <c r="I815" s="8">
        <f>ROUNDDOWN(SUMIF(V813:V815, RIGHTB(O815, 1), H813:H815)*U815, 2)</f>
        <v>159985.98000000001</v>
      </c>
      <c r="J815" s="8">
        <f>TRUNC(I815*D815,1)</f>
        <v>159985.9</v>
      </c>
      <c r="K815" s="8">
        <f t="shared" si="120"/>
        <v>159985.9</v>
      </c>
      <c r="L815" s="8">
        <f t="shared" si="120"/>
        <v>159985.9</v>
      </c>
      <c r="M815" s="6" t="s">
        <v>53</v>
      </c>
      <c r="N815" s="5" t="s">
        <v>1280</v>
      </c>
      <c r="O815" s="5" t="s">
        <v>130</v>
      </c>
      <c r="P815" s="5" t="s">
        <v>59</v>
      </c>
      <c r="Q815" s="5" t="s">
        <v>59</v>
      </c>
      <c r="R815" s="5" t="s">
        <v>59</v>
      </c>
      <c r="S815" s="1">
        <v>1</v>
      </c>
      <c r="T815" s="1">
        <v>2</v>
      </c>
      <c r="U815" s="1">
        <v>0.6</v>
      </c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5" t="s">
        <v>53</v>
      </c>
      <c r="AK815" s="5" t="s">
        <v>1285</v>
      </c>
    </row>
    <row r="816" spans="1:37" ht="30" customHeight="1">
      <c r="A816" s="6" t="s">
        <v>71</v>
      </c>
      <c r="B816" s="6" t="s">
        <v>53</v>
      </c>
      <c r="C816" s="6" t="s">
        <v>53</v>
      </c>
      <c r="D816" s="7"/>
      <c r="E816" s="8"/>
      <c r="F816" s="8">
        <f>TRUNC(SUMIF(N813:N815, N812, F813:F815),0)</f>
        <v>54532</v>
      </c>
      <c r="G816" s="8"/>
      <c r="H816" s="8">
        <f>TRUNC(SUMIF(N813:N815, N812, H813:H815),0)</f>
        <v>266643</v>
      </c>
      <c r="I816" s="8"/>
      <c r="J816" s="8">
        <f>TRUNC(SUMIF(N813:N815, N812, J813:J815),0)</f>
        <v>159985</v>
      </c>
      <c r="K816" s="8"/>
      <c r="L816" s="8">
        <f>F816+H816+J816</f>
        <v>481160</v>
      </c>
      <c r="M816" s="6" t="s">
        <v>53</v>
      </c>
      <c r="N816" s="5" t="s">
        <v>72</v>
      </c>
      <c r="O816" s="5" t="s">
        <v>72</v>
      </c>
      <c r="P816" s="5" t="s">
        <v>53</v>
      </c>
      <c r="Q816" s="5" t="s">
        <v>53</v>
      </c>
      <c r="R816" s="5" t="s">
        <v>53</v>
      </c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5" t="s">
        <v>53</v>
      </c>
      <c r="AK816" s="5" t="s">
        <v>53</v>
      </c>
    </row>
    <row r="817" spans="1:37" ht="30" customHeight="1">
      <c r="A817" s="7"/>
      <c r="B817" s="7"/>
      <c r="C817" s="7"/>
      <c r="D817" s="7"/>
      <c r="E817" s="8"/>
      <c r="F817" s="8"/>
      <c r="G817" s="8"/>
      <c r="H817" s="8"/>
      <c r="I817" s="8"/>
      <c r="J817" s="8"/>
      <c r="K817" s="8"/>
      <c r="L817" s="8"/>
      <c r="M817" s="7"/>
    </row>
    <row r="818" spans="1:37" ht="30" customHeight="1">
      <c r="A818" s="16" t="s">
        <v>1286</v>
      </c>
      <c r="B818" s="16"/>
      <c r="C818" s="16"/>
      <c r="D818" s="16"/>
      <c r="E818" s="17"/>
      <c r="F818" s="17"/>
      <c r="G818" s="17"/>
      <c r="H818" s="17"/>
      <c r="I818" s="17"/>
      <c r="J818" s="17"/>
      <c r="K818" s="17"/>
      <c r="L818" s="17"/>
      <c r="M818" s="16"/>
      <c r="N818" s="2" t="s">
        <v>1287</v>
      </c>
    </row>
    <row r="819" spans="1:37" ht="30" customHeight="1">
      <c r="A819" s="6" t="s">
        <v>1262</v>
      </c>
      <c r="B819" s="6" t="s">
        <v>1263</v>
      </c>
      <c r="C819" s="6" t="s">
        <v>1073</v>
      </c>
      <c r="D819" s="7">
        <v>1</v>
      </c>
      <c r="E819" s="8">
        <f>일위대가목록!E628</f>
        <v>54532</v>
      </c>
      <c r="F819" s="8">
        <f>TRUNC(E819*D819,1)</f>
        <v>54532</v>
      </c>
      <c r="G819" s="8">
        <f>일위대가목록!F628</f>
        <v>0</v>
      </c>
      <c r="H819" s="8">
        <f>TRUNC(G819*D819,1)</f>
        <v>0</v>
      </c>
      <c r="I819" s="8">
        <f>일위대가목록!G628</f>
        <v>0</v>
      </c>
      <c r="J819" s="8">
        <f>TRUNC(I819*D819,1)</f>
        <v>0</v>
      </c>
      <c r="K819" s="8">
        <f t="shared" ref="K819:L821" si="121">TRUNC(E819+G819+I819,1)</f>
        <v>54532</v>
      </c>
      <c r="L819" s="8">
        <f t="shared" si="121"/>
        <v>54532</v>
      </c>
      <c r="M819" s="6" t="s">
        <v>1264</v>
      </c>
      <c r="N819" s="5" t="s">
        <v>1287</v>
      </c>
      <c r="O819" s="5" t="s">
        <v>1265</v>
      </c>
      <c r="P819" s="5" t="s">
        <v>60</v>
      </c>
      <c r="Q819" s="5" t="s">
        <v>59</v>
      </c>
      <c r="R819" s="5" t="s">
        <v>59</v>
      </c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5" t="s">
        <v>53</v>
      </c>
      <c r="AK819" s="5" t="s">
        <v>1290</v>
      </c>
    </row>
    <row r="820" spans="1:37" ht="30" customHeight="1">
      <c r="A820" s="6" t="s">
        <v>193</v>
      </c>
      <c r="B820" s="6" t="s">
        <v>1267</v>
      </c>
      <c r="C820" s="6" t="s">
        <v>121</v>
      </c>
      <c r="D820" s="7">
        <v>1.7238</v>
      </c>
      <c r="E820" s="8">
        <f>단가대비표!O245</f>
        <v>0</v>
      </c>
      <c r="F820" s="8">
        <f>TRUNC(E820*D820,1)</f>
        <v>0</v>
      </c>
      <c r="G820" s="8">
        <f>단가대비표!P245</f>
        <v>138516</v>
      </c>
      <c r="H820" s="8">
        <f>TRUNC(G820*D820,1)</f>
        <v>238773.8</v>
      </c>
      <c r="I820" s="8">
        <f>단가대비표!V245</f>
        <v>0</v>
      </c>
      <c r="J820" s="8">
        <f>TRUNC(I820*D820,1)</f>
        <v>0</v>
      </c>
      <c r="K820" s="8">
        <f t="shared" si="121"/>
        <v>138516</v>
      </c>
      <c r="L820" s="8">
        <f t="shared" si="121"/>
        <v>238773.8</v>
      </c>
      <c r="M820" s="6" t="s">
        <v>53</v>
      </c>
      <c r="N820" s="5" t="s">
        <v>1287</v>
      </c>
      <c r="O820" s="5" t="s">
        <v>1268</v>
      </c>
      <c r="P820" s="5" t="s">
        <v>59</v>
      </c>
      <c r="Q820" s="5" t="s">
        <v>59</v>
      </c>
      <c r="R820" s="5" t="s">
        <v>60</v>
      </c>
      <c r="S820" s="1"/>
      <c r="T820" s="1"/>
      <c r="U820" s="1"/>
      <c r="V820" s="1">
        <v>1</v>
      </c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5" t="s">
        <v>53</v>
      </c>
      <c r="AK820" s="5" t="s">
        <v>1291</v>
      </c>
    </row>
    <row r="821" spans="1:37" ht="30" customHeight="1">
      <c r="A821" s="6" t="s">
        <v>1270</v>
      </c>
      <c r="B821" s="6" t="s">
        <v>1255</v>
      </c>
      <c r="C821" s="6" t="s">
        <v>129</v>
      </c>
      <c r="D821" s="7">
        <v>1</v>
      </c>
      <c r="E821" s="8">
        <v>0</v>
      </c>
      <c r="F821" s="8">
        <f>TRUNC(E821*D821,1)</f>
        <v>0</v>
      </c>
      <c r="G821" s="8">
        <v>0</v>
      </c>
      <c r="H821" s="8">
        <f>TRUNC(G821*D821,1)</f>
        <v>0</v>
      </c>
      <c r="I821" s="8">
        <f>ROUNDDOWN(SUMIF(V819:V821, RIGHTB(O821, 1), H819:H821)*U821, 2)</f>
        <v>143264.28</v>
      </c>
      <c r="J821" s="8">
        <f>TRUNC(I821*D821,1)</f>
        <v>143264.20000000001</v>
      </c>
      <c r="K821" s="8">
        <f t="shared" si="121"/>
        <v>143264.20000000001</v>
      </c>
      <c r="L821" s="8">
        <f t="shared" si="121"/>
        <v>143264.20000000001</v>
      </c>
      <c r="M821" s="6" t="s">
        <v>53</v>
      </c>
      <c r="N821" s="5" t="s">
        <v>1287</v>
      </c>
      <c r="O821" s="5" t="s">
        <v>130</v>
      </c>
      <c r="P821" s="5" t="s">
        <v>59</v>
      </c>
      <c r="Q821" s="5" t="s">
        <v>59</v>
      </c>
      <c r="R821" s="5" t="s">
        <v>59</v>
      </c>
      <c r="S821" s="1">
        <v>1</v>
      </c>
      <c r="T821" s="1">
        <v>2</v>
      </c>
      <c r="U821" s="1">
        <v>0.6</v>
      </c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5" t="s">
        <v>53</v>
      </c>
      <c r="AK821" s="5" t="s">
        <v>1292</v>
      </c>
    </row>
    <row r="822" spans="1:37" ht="30" customHeight="1">
      <c r="A822" s="6" t="s">
        <v>71</v>
      </c>
      <c r="B822" s="6" t="s">
        <v>53</v>
      </c>
      <c r="C822" s="6" t="s">
        <v>53</v>
      </c>
      <c r="D822" s="7"/>
      <c r="E822" s="8"/>
      <c r="F822" s="8">
        <f>TRUNC(SUMIF(N819:N821, N818, F819:F821),0)</f>
        <v>54532</v>
      </c>
      <c r="G822" s="8"/>
      <c r="H822" s="8">
        <f>TRUNC(SUMIF(N819:N821, N818, H819:H821),0)</f>
        <v>238773</v>
      </c>
      <c r="I822" s="8"/>
      <c r="J822" s="8">
        <f>TRUNC(SUMIF(N819:N821, N818, J819:J821),0)</f>
        <v>143264</v>
      </c>
      <c r="K822" s="8"/>
      <c r="L822" s="8">
        <f>F822+H822+J822</f>
        <v>436569</v>
      </c>
      <c r="M822" s="6" t="s">
        <v>53</v>
      </c>
      <c r="N822" s="5" t="s">
        <v>72</v>
      </c>
      <c r="O822" s="5" t="s">
        <v>72</v>
      </c>
      <c r="P822" s="5" t="s">
        <v>53</v>
      </c>
      <c r="Q822" s="5" t="s">
        <v>53</v>
      </c>
      <c r="R822" s="5" t="s">
        <v>53</v>
      </c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5" t="s">
        <v>53</v>
      </c>
      <c r="AK822" s="5" t="s">
        <v>53</v>
      </c>
    </row>
    <row r="823" spans="1:37" ht="30" customHeight="1">
      <c r="A823" s="7"/>
      <c r="B823" s="7"/>
      <c r="C823" s="7"/>
      <c r="D823" s="7"/>
      <c r="E823" s="8"/>
      <c r="F823" s="8"/>
      <c r="G823" s="8"/>
      <c r="H823" s="8"/>
      <c r="I823" s="8"/>
      <c r="J823" s="8"/>
      <c r="K823" s="8"/>
      <c r="L823" s="8"/>
      <c r="M823" s="7"/>
    </row>
    <row r="824" spans="1:37" ht="30" customHeight="1">
      <c r="A824" s="16" t="s">
        <v>1293</v>
      </c>
      <c r="B824" s="16"/>
      <c r="C824" s="16"/>
      <c r="D824" s="16"/>
      <c r="E824" s="17"/>
      <c r="F824" s="17"/>
      <c r="G824" s="17"/>
      <c r="H824" s="17"/>
      <c r="I824" s="17"/>
      <c r="J824" s="17"/>
      <c r="K824" s="17"/>
      <c r="L824" s="17"/>
      <c r="M824" s="16"/>
      <c r="N824" s="2" t="s">
        <v>1294</v>
      </c>
    </row>
    <row r="825" spans="1:37" ht="30" customHeight="1">
      <c r="A825" s="6" t="s">
        <v>1262</v>
      </c>
      <c r="B825" s="6" t="s">
        <v>1263</v>
      </c>
      <c r="C825" s="6" t="s">
        <v>1073</v>
      </c>
      <c r="D825" s="7">
        <v>1</v>
      </c>
      <c r="E825" s="8">
        <f>일위대가목록!E628</f>
        <v>54532</v>
      </c>
      <c r="F825" s="8">
        <f>TRUNC(E825*D825,1)</f>
        <v>54532</v>
      </c>
      <c r="G825" s="8">
        <f>일위대가목록!F628</f>
        <v>0</v>
      </c>
      <c r="H825" s="8">
        <f>TRUNC(G825*D825,1)</f>
        <v>0</v>
      </c>
      <c r="I825" s="8">
        <f>일위대가목록!G628</f>
        <v>0</v>
      </c>
      <c r="J825" s="8">
        <f>TRUNC(I825*D825,1)</f>
        <v>0</v>
      </c>
      <c r="K825" s="8">
        <f t="shared" ref="K825:L827" si="122">TRUNC(E825+G825+I825,1)</f>
        <v>54532</v>
      </c>
      <c r="L825" s="8">
        <f t="shared" si="122"/>
        <v>54532</v>
      </c>
      <c r="M825" s="6" t="s">
        <v>1264</v>
      </c>
      <c r="N825" s="5" t="s">
        <v>1294</v>
      </c>
      <c r="O825" s="5" t="s">
        <v>1265</v>
      </c>
      <c r="P825" s="5" t="s">
        <v>60</v>
      </c>
      <c r="Q825" s="5" t="s">
        <v>59</v>
      </c>
      <c r="R825" s="5" t="s">
        <v>59</v>
      </c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5" t="s">
        <v>53</v>
      </c>
      <c r="AK825" s="5" t="s">
        <v>1297</v>
      </c>
    </row>
    <row r="826" spans="1:37" ht="30" customHeight="1">
      <c r="A826" s="6" t="s">
        <v>193</v>
      </c>
      <c r="B826" s="6" t="s">
        <v>1267</v>
      </c>
      <c r="C826" s="6" t="s">
        <v>121</v>
      </c>
      <c r="D826" s="7">
        <v>2.48</v>
      </c>
      <c r="E826" s="8">
        <f>단가대비표!O245</f>
        <v>0</v>
      </c>
      <c r="F826" s="8">
        <f>TRUNC(E826*D826,1)</f>
        <v>0</v>
      </c>
      <c r="G826" s="8">
        <f>단가대비표!P245</f>
        <v>138516</v>
      </c>
      <c r="H826" s="8">
        <f>TRUNC(G826*D826,1)</f>
        <v>343519.6</v>
      </c>
      <c r="I826" s="8">
        <f>단가대비표!V245</f>
        <v>0</v>
      </c>
      <c r="J826" s="8">
        <f>TRUNC(I826*D826,1)</f>
        <v>0</v>
      </c>
      <c r="K826" s="8">
        <f t="shared" si="122"/>
        <v>138516</v>
      </c>
      <c r="L826" s="8">
        <f t="shared" si="122"/>
        <v>343519.6</v>
      </c>
      <c r="M826" s="6" t="s">
        <v>53</v>
      </c>
      <c r="N826" s="5" t="s">
        <v>1294</v>
      </c>
      <c r="O826" s="5" t="s">
        <v>1268</v>
      </c>
      <c r="P826" s="5" t="s">
        <v>59</v>
      </c>
      <c r="Q826" s="5" t="s">
        <v>59</v>
      </c>
      <c r="R826" s="5" t="s">
        <v>60</v>
      </c>
      <c r="S826" s="1"/>
      <c r="T826" s="1"/>
      <c r="U826" s="1"/>
      <c r="V826" s="1">
        <v>1</v>
      </c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5" t="s">
        <v>53</v>
      </c>
      <c r="AK826" s="5" t="s">
        <v>1298</v>
      </c>
    </row>
    <row r="827" spans="1:37" ht="30" customHeight="1">
      <c r="A827" s="6" t="s">
        <v>1270</v>
      </c>
      <c r="B827" s="6" t="s">
        <v>1255</v>
      </c>
      <c r="C827" s="6" t="s">
        <v>129</v>
      </c>
      <c r="D827" s="7">
        <v>1</v>
      </c>
      <c r="E827" s="8">
        <v>0</v>
      </c>
      <c r="F827" s="8">
        <f>TRUNC(E827*D827,1)</f>
        <v>0</v>
      </c>
      <c r="G827" s="8">
        <v>0</v>
      </c>
      <c r="H827" s="8">
        <f>TRUNC(G827*D827,1)</f>
        <v>0</v>
      </c>
      <c r="I827" s="8">
        <f>ROUNDDOWN(SUMIF(V825:V827, RIGHTB(O827, 1), H825:H827)*U827, 2)</f>
        <v>206111.76</v>
      </c>
      <c r="J827" s="8">
        <f>TRUNC(I827*D827,1)</f>
        <v>206111.7</v>
      </c>
      <c r="K827" s="8">
        <f t="shared" si="122"/>
        <v>206111.7</v>
      </c>
      <c r="L827" s="8">
        <f t="shared" si="122"/>
        <v>206111.7</v>
      </c>
      <c r="M827" s="6" t="s">
        <v>53</v>
      </c>
      <c r="N827" s="5" t="s">
        <v>1294</v>
      </c>
      <c r="O827" s="5" t="s">
        <v>130</v>
      </c>
      <c r="P827" s="5" t="s">
        <v>59</v>
      </c>
      <c r="Q827" s="5" t="s">
        <v>59</v>
      </c>
      <c r="R827" s="5" t="s">
        <v>59</v>
      </c>
      <c r="S827" s="1">
        <v>1</v>
      </c>
      <c r="T827" s="1">
        <v>2</v>
      </c>
      <c r="U827" s="1">
        <v>0.6</v>
      </c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5" t="s">
        <v>53</v>
      </c>
      <c r="AK827" s="5" t="s">
        <v>1299</v>
      </c>
    </row>
    <row r="828" spans="1:37" ht="30" customHeight="1">
      <c r="A828" s="6" t="s">
        <v>71</v>
      </c>
      <c r="B828" s="6" t="s">
        <v>53</v>
      </c>
      <c r="C828" s="6" t="s">
        <v>53</v>
      </c>
      <c r="D828" s="7"/>
      <c r="E828" s="8"/>
      <c r="F828" s="8">
        <f>TRUNC(SUMIF(N825:N827, N824, F825:F827),0)</f>
        <v>54532</v>
      </c>
      <c r="G828" s="8"/>
      <c r="H828" s="8">
        <f>TRUNC(SUMIF(N825:N827, N824, H825:H827),0)</f>
        <v>343519</v>
      </c>
      <c r="I828" s="8"/>
      <c r="J828" s="8">
        <f>TRUNC(SUMIF(N825:N827, N824, J825:J827),0)</f>
        <v>206111</v>
      </c>
      <c r="K828" s="8"/>
      <c r="L828" s="8">
        <f>F828+H828+J828</f>
        <v>604162</v>
      </c>
      <c r="M828" s="6" t="s">
        <v>53</v>
      </c>
      <c r="N828" s="5" t="s">
        <v>72</v>
      </c>
      <c r="O828" s="5" t="s">
        <v>72</v>
      </c>
      <c r="P828" s="5" t="s">
        <v>53</v>
      </c>
      <c r="Q828" s="5" t="s">
        <v>53</v>
      </c>
      <c r="R828" s="5" t="s">
        <v>53</v>
      </c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5" t="s">
        <v>53</v>
      </c>
      <c r="AK828" s="5" t="s">
        <v>53</v>
      </c>
    </row>
    <row r="829" spans="1:37" ht="30" customHeight="1">
      <c r="A829" s="7"/>
      <c r="B829" s="7"/>
      <c r="C829" s="7"/>
      <c r="D829" s="7"/>
      <c r="E829" s="8"/>
      <c r="F829" s="8"/>
      <c r="G829" s="8"/>
      <c r="H829" s="8"/>
      <c r="I829" s="8"/>
      <c r="J829" s="8"/>
      <c r="K829" s="8"/>
      <c r="L829" s="8"/>
      <c r="M829" s="7"/>
    </row>
    <row r="830" spans="1:37" ht="30" customHeight="1">
      <c r="A830" s="16" t="s">
        <v>1300</v>
      </c>
      <c r="B830" s="16"/>
      <c r="C830" s="16"/>
      <c r="D830" s="16"/>
      <c r="E830" s="17"/>
      <c r="F830" s="17"/>
      <c r="G830" s="17"/>
      <c r="H830" s="17"/>
      <c r="I830" s="17"/>
      <c r="J830" s="17"/>
      <c r="K830" s="17"/>
      <c r="L830" s="17"/>
      <c r="M830" s="16"/>
      <c r="N830" s="2" t="s">
        <v>1301</v>
      </c>
    </row>
    <row r="831" spans="1:37" ht="30" customHeight="1">
      <c r="A831" s="6" t="s">
        <v>1262</v>
      </c>
      <c r="B831" s="6" t="s">
        <v>1263</v>
      </c>
      <c r="C831" s="6" t="s">
        <v>1073</v>
      </c>
      <c r="D831" s="7">
        <v>1</v>
      </c>
      <c r="E831" s="8">
        <f>일위대가목록!E628</f>
        <v>54532</v>
      </c>
      <c r="F831" s="8">
        <f>TRUNC(E831*D831,1)</f>
        <v>54532</v>
      </c>
      <c r="G831" s="8">
        <f>일위대가목록!F628</f>
        <v>0</v>
      </c>
      <c r="H831" s="8">
        <f>TRUNC(G831*D831,1)</f>
        <v>0</v>
      </c>
      <c r="I831" s="8">
        <f>일위대가목록!G628</f>
        <v>0</v>
      </c>
      <c r="J831" s="8">
        <f>TRUNC(I831*D831,1)</f>
        <v>0</v>
      </c>
      <c r="K831" s="8">
        <f t="shared" ref="K831:L833" si="123">TRUNC(E831+G831+I831,1)</f>
        <v>54532</v>
      </c>
      <c r="L831" s="8">
        <f t="shared" si="123"/>
        <v>54532</v>
      </c>
      <c r="M831" s="6" t="s">
        <v>1264</v>
      </c>
      <c r="N831" s="5" t="s">
        <v>1301</v>
      </c>
      <c r="O831" s="5" t="s">
        <v>1265</v>
      </c>
      <c r="P831" s="5" t="s">
        <v>60</v>
      </c>
      <c r="Q831" s="5" t="s">
        <v>59</v>
      </c>
      <c r="R831" s="5" t="s">
        <v>59</v>
      </c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5" t="s">
        <v>53</v>
      </c>
      <c r="AK831" s="5" t="s">
        <v>1303</v>
      </c>
    </row>
    <row r="832" spans="1:37" ht="30" customHeight="1">
      <c r="A832" s="6" t="s">
        <v>193</v>
      </c>
      <c r="B832" s="6" t="s">
        <v>1267</v>
      </c>
      <c r="C832" s="6" t="s">
        <v>121</v>
      </c>
      <c r="D832" s="7">
        <v>2.31</v>
      </c>
      <c r="E832" s="8">
        <f>단가대비표!O245</f>
        <v>0</v>
      </c>
      <c r="F832" s="8">
        <f>TRUNC(E832*D832,1)</f>
        <v>0</v>
      </c>
      <c r="G832" s="8">
        <f>단가대비표!P245</f>
        <v>138516</v>
      </c>
      <c r="H832" s="8">
        <f>TRUNC(G832*D832,1)</f>
        <v>319971.90000000002</v>
      </c>
      <c r="I832" s="8">
        <f>단가대비표!V245</f>
        <v>0</v>
      </c>
      <c r="J832" s="8">
        <f>TRUNC(I832*D832,1)</f>
        <v>0</v>
      </c>
      <c r="K832" s="8">
        <f t="shared" si="123"/>
        <v>138516</v>
      </c>
      <c r="L832" s="8">
        <f t="shared" si="123"/>
        <v>319971.90000000002</v>
      </c>
      <c r="M832" s="6" t="s">
        <v>53</v>
      </c>
      <c r="N832" s="5" t="s">
        <v>1301</v>
      </c>
      <c r="O832" s="5" t="s">
        <v>1268</v>
      </c>
      <c r="P832" s="5" t="s">
        <v>59</v>
      </c>
      <c r="Q832" s="5" t="s">
        <v>59</v>
      </c>
      <c r="R832" s="5" t="s">
        <v>60</v>
      </c>
      <c r="S832" s="1"/>
      <c r="T832" s="1"/>
      <c r="U832" s="1"/>
      <c r="V832" s="1">
        <v>1</v>
      </c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5" t="s">
        <v>53</v>
      </c>
      <c r="AK832" s="5" t="s">
        <v>1304</v>
      </c>
    </row>
    <row r="833" spans="1:37" ht="30" customHeight="1">
      <c r="A833" s="6" t="s">
        <v>1270</v>
      </c>
      <c r="B833" s="6" t="s">
        <v>1255</v>
      </c>
      <c r="C833" s="6" t="s">
        <v>129</v>
      </c>
      <c r="D833" s="7">
        <v>1</v>
      </c>
      <c r="E833" s="8">
        <v>0</v>
      </c>
      <c r="F833" s="8">
        <f>TRUNC(E833*D833,1)</f>
        <v>0</v>
      </c>
      <c r="G833" s="8">
        <v>0</v>
      </c>
      <c r="H833" s="8">
        <f>TRUNC(G833*D833,1)</f>
        <v>0</v>
      </c>
      <c r="I833" s="8">
        <f>ROUNDDOWN(SUMIF(V831:V833, RIGHTB(O833, 1), H831:H833)*U833, 2)</f>
        <v>191983.14</v>
      </c>
      <c r="J833" s="8">
        <f>TRUNC(I833*D833,1)</f>
        <v>191983.1</v>
      </c>
      <c r="K833" s="8">
        <f t="shared" si="123"/>
        <v>191983.1</v>
      </c>
      <c r="L833" s="8">
        <f t="shared" si="123"/>
        <v>191983.1</v>
      </c>
      <c r="M833" s="6" t="s">
        <v>53</v>
      </c>
      <c r="N833" s="5" t="s">
        <v>1301</v>
      </c>
      <c r="O833" s="5" t="s">
        <v>130</v>
      </c>
      <c r="P833" s="5" t="s">
        <v>59</v>
      </c>
      <c r="Q833" s="5" t="s">
        <v>59</v>
      </c>
      <c r="R833" s="5" t="s">
        <v>59</v>
      </c>
      <c r="S833" s="1">
        <v>1</v>
      </c>
      <c r="T833" s="1">
        <v>2</v>
      </c>
      <c r="U833" s="1">
        <v>0.6</v>
      </c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5" t="s">
        <v>53</v>
      </c>
      <c r="AK833" s="5" t="s">
        <v>1305</v>
      </c>
    </row>
    <row r="834" spans="1:37" ht="30" customHeight="1">
      <c r="A834" s="6" t="s">
        <v>71</v>
      </c>
      <c r="B834" s="6" t="s">
        <v>53</v>
      </c>
      <c r="C834" s="6" t="s">
        <v>53</v>
      </c>
      <c r="D834" s="7"/>
      <c r="E834" s="8"/>
      <c r="F834" s="8">
        <f>TRUNC(SUMIF(N831:N833, N830, F831:F833),0)</f>
        <v>54532</v>
      </c>
      <c r="G834" s="8"/>
      <c r="H834" s="8">
        <f>TRUNC(SUMIF(N831:N833, N830, H831:H833),0)</f>
        <v>319971</v>
      </c>
      <c r="I834" s="8"/>
      <c r="J834" s="8">
        <f>TRUNC(SUMIF(N831:N833, N830, J831:J833),0)</f>
        <v>191983</v>
      </c>
      <c r="K834" s="8"/>
      <c r="L834" s="8">
        <f>F834+H834+J834</f>
        <v>566486</v>
      </c>
      <c r="M834" s="6" t="s">
        <v>53</v>
      </c>
      <c r="N834" s="5" t="s">
        <v>72</v>
      </c>
      <c r="O834" s="5" t="s">
        <v>72</v>
      </c>
      <c r="P834" s="5" t="s">
        <v>53</v>
      </c>
      <c r="Q834" s="5" t="s">
        <v>53</v>
      </c>
      <c r="R834" s="5" t="s">
        <v>53</v>
      </c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5" t="s">
        <v>53</v>
      </c>
      <c r="AK834" s="5" t="s">
        <v>53</v>
      </c>
    </row>
    <row r="835" spans="1:37" ht="30" customHeight="1">
      <c r="A835" s="7"/>
      <c r="B835" s="7"/>
      <c r="C835" s="7"/>
      <c r="D835" s="7"/>
      <c r="E835" s="8"/>
      <c r="F835" s="8"/>
      <c r="G835" s="8"/>
      <c r="H835" s="8"/>
      <c r="I835" s="8"/>
      <c r="J835" s="8"/>
      <c r="K835" s="8"/>
      <c r="L835" s="8"/>
      <c r="M835" s="7"/>
    </row>
    <row r="836" spans="1:37" ht="30" customHeight="1">
      <c r="A836" s="16" t="s">
        <v>1306</v>
      </c>
      <c r="B836" s="16"/>
      <c r="C836" s="16"/>
      <c r="D836" s="16"/>
      <c r="E836" s="17"/>
      <c r="F836" s="17"/>
      <c r="G836" s="17"/>
      <c r="H836" s="17"/>
      <c r="I836" s="17"/>
      <c r="J836" s="17"/>
      <c r="K836" s="17"/>
      <c r="L836" s="17"/>
      <c r="M836" s="16"/>
      <c r="N836" s="2" t="s">
        <v>1307</v>
      </c>
    </row>
    <row r="837" spans="1:37" ht="30" customHeight="1">
      <c r="A837" s="6" t="s">
        <v>1262</v>
      </c>
      <c r="B837" s="6" t="s">
        <v>1263</v>
      </c>
      <c r="C837" s="6" t="s">
        <v>1073</v>
      </c>
      <c r="D837" s="7">
        <v>1</v>
      </c>
      <c r="E837" s="8">
        <f>일위대가목록!E628</f>
        <v>54532</v>
      </c>
      <c r="F837" s="8">
        <f>TRUNC(E837*D837,1)</f>
        <v>54532</v>
      </c>
      <c r="G837" s="8">
        <f>일위대가목록!F628</f>
        <v>0</v>
      </c>
      <c r="H837" s="8">
        <f>TRUNC(G837*D837,1)</f>
        <v>0</v>
      </c>
      <c r="I837" s="8">
        <f>일위대가목록!G628</f>
        <v>0</v>
      </c>
      <c r="J837" s="8">
        <f>TRUNC(I837*D837,1)</f>
        <v>0</v>
      </c>
      <c r="K837" s="8">
        <f t="shared" ref="K837:L839" si="124">TRUNC(E837+G837+I837,1)</f>
        <v>54532</v>
      </c>
      <c r="L837" s="8">
        <f t="shared" si="124"/>
        <v>54532</v>
      </c>
      <c r="M837" s="6" t="s">
        <v>1264</v>
      </c>
      <c r="N837" s="5" t="s">
        <v>1307</v>
      </c>
      <c r="O837" s="5" t="s">
        <v>1265</v>
      </c>
      <c r="P837" s="5" t="s">
        <v>60</v>
      </c>
      <c r="Q837" s="5" t="s">
        <v>59</v>
      </c>
      <c r="R837" s="5" t="s">
        <v>59</v>
      </c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5" t="s">
        <v>53</v>
      </c>
      <c r="AK837" s="5" t="s">
        <v>1309</v>
      </c>
    </row>
    <row r="838" spans="1:37" ht="30" customHeight="1">
      <c r="A838" s="6" t="s">
        <v>193</v>
      </c>
      <c r="B838" s="6" t="s">
        <v>1267</v>
      </c>
      <c r="C838" s="6" t="s">
        <v>121</v>
      </c>
      <c r="D838" s="7">
        <v>2.2000000000000002</v>
      </c>
      <c r="E838" s="8">
        <f>단가대비표!O245</f>
        <v>0</v>
      </c>
      <c r="F838" s="8">
        <f>TRUNC(E838*D838,1)</f>
        <v>0</v>
      </c>
      <c r="G838" s="8">
        <f>단가대비표!P245</f>
        <v>138516</v>
      </c>
      <c r="H838" s="8">
        <f>TRUNC(G838*D838,1)</f>
        <v>304735.2</v>
      </c>
      <c r="I838" s="8">
        <f>단가대비표!V245</f>
        <v>0</v>
      </c>
      <c r="J838" s="8">
        <f>TRUNC(I838*D838,1)</f>
        <v>0</v>
      </c>
      <c r="K838" s="8">
        <f t="shared" si="124"/>
        <v>138516</v>
      </c>
      <c r="L838" s="8">
        <f t="shared" si="124"/>
        <v>304735.2</v>
      </c>
      <c r="M838" s="6" t="s">
        <v>53</v>
      </c>
      <c r="N838" s="5" t="s">
        <v>1307</v>
      </c>
      <c r="O838" s="5" t="s">
        <v>1268</v>
      </c>
      <c r="P838" s="5" t="s">
        <v>59</v>
      </c>
      <c r="Q838" s="5" t="s">
        <v>59</v>
      </c>
      <c r="R838" s="5" t="s">
        <v>60</v>
      </c>
      <c r="S838" s="1"/>
      <c r="T838" s="1"/>
      <c r="U838" s="1"/>
      <c r="V838" s="1">
        <v>1</v>
      </c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5" t="s">
        <v>53</v>
      </c>
      <c r="AK838" s="5" t="s">
        <v>1310</v>
      </c>
    </row>
    <row r="839" spans="1:37" ht="30" customHeight="1">
      <c r="A839" s="6" t="s">
        <v>1270</v>
      </c>
      <c r="B839" s="6" t="s">
        <v>1255</v>
      </c>
      <c r="C839" s="6" t="s">
        <v>129</v>
      </c>
      <c r="D839" s="7">
        <v>1</v>
      </c>
      <c r="E839" s="8">
        <v>0</v>
      </c>
      <c r="F839" s="8">
        <f>TRUNC(E839*D839,1)</f>
        <v>0</v>
      </c>
      <c r="G839" s="8">
        <v>0</v>
      </c>
      <c r="H839" s="8">
        <f>TRUNC(G839*D839,1)</f>
        <v>0</v>
      </c>
      <c r="I839" s="8">
        <f>ROUNDDOWN(SUMIF(V837:V839, RIGHTB(O839, 1), H837:H839)*U839, 2)</f>
        <v>182841.12</v>
      </c>
      <c r="J839" s="8">
        <f>TRUNC(I839*D839,1)</f>
        <v>182841.1</v>
      </c>
      <c r="K839" s="8">
        <f t="shared" si="124"/>
        <v>182841.1</v>
      </c>
      <c r="L839" s="8">
        <f t="shared" si="124"/>
        <v>182841.1</v>
      </c>
      <c r="M839" s="6" t="s">
        <v>53</v>
      </c>
      <c r="N839" s="5" t="s">
        <v>1307</v>
      </c>
      <c r="O839" s="5" t="s">
        <v>130</v>
      </c>
      <c r="P839" s="5" t="s">
        <v>59</v>
      </c>
      <c r="Q839" s="5" t="s">
        <v>59</v>
      </c>
      <c r="R839" s="5" t="s">
        <v>59</v>
      </c>
      <c r="S839" s="1">
        <v>1</v>
      </c>
      <c r="T839" s="1">
        <v>2</v>
      </c>
      <c r="U839" s="1">
        <v>0.6</v>
      </c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5" t="s">
        <v>53</v>
      </c>
      <c r="AK839" s="5" t="s">
        <v>1311</v>
      </c>
    </row>
    <row r="840" spans="1:37" ht="30" customHeight="1">
      <c r="A840" s="6" t="s">
        <v>71</v>
      </c>
      <c r="B840" s="6" t="s">
        <v>53</v>
      </c>
      <c r="C840" s="6" t="s">
        <v>53</v>
      </c>
      <c r="D840" s="7"/>
      <c r="E840" s="8"/>
      <c r="F840" s="8">
        <f>TRUNC(SUMIF(N837:N839, N836, F837:F839),0)</f>
        <v>54532</v>
      </c>
      <c r="G840" s="8"/>
      <c r="H840" s="8">
        <f>TRUNC(SUMIF(N837:N839, N836, H837:H839),0)</f>
        <v>304735</v>
      </c>
      <c r="I840" s="8"/>
      <c r="J840" s="8">
        <f>TRUNC(SUMIF(N837:N839, N836, J837:J839),0)</f>
        <v>182841</v>
      </c>
      <c r="K840" s="8"/>
      <c r="L840" s="8">
        <f>F840+H840+J840</f>
        <v>542108</v>
      </c>
      <c r="M840" s="6" t="s">
        <v>53</v>
      </c>
      <c r="N840" s="5" t="s">
        <v>72</v>
      </c>
      <c r="O840" s="5" t="s">
        <v>72</v>
      </c>
      <c r="P840" s="5" t="s">
        <v>53</v>
      </c>
      <c r="Q840" s="5" t="s">
        <v>53</v>
      </c>
      <c r="R840" s="5" t="s">
        <v>53</v>
      </c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5" t="s">
        <v>53</v>
      </c>
      <c r="AK840" s="5" t="s">
        <v>53</v>
      </c>
    </row>
    <row r="841" spans="1:37" ht="30" customHeight="1">
      <c r="A841" s="7"/>
      <c r="B841" s="7"/>
      <c r="C841" s="7"/>
      <c r="D841" s="7"/>
      <c r="E841" s="8"/>
      <c r="F841" s="8"/>
      <c r="G841" s="8"/>
      <c r="H841" s="8"/>
      <c r="I841" s="8"/>
      <c r="J841" s="8"/>
      <c r="K841" s="8"/>
      <c r="L841" s="8"/>
      <c r="M841" s="7"/>
    </row>
    <row r="842" spans="1:37" ht="30" customHeight="1">
      <c r="A842" s="16" t="s">
        <v>1312</v>
      </c>
      <c r="B842" s="16"/>
      <c r="C842" s="16"/>
      <c r="D842" s="16"/>
      <c r="E842" s="17"/>
      <c r="F842" s="17"/>
      <c r="G842" s="17"/>
      <c r="H842" s="17"/>
      <c r="I842" s="17"/>
      <c r="J842" s="17"/>
      <c r="K842" s="17"/>
      <c r="L842" s="17"/>
      <c r="M842" s="16"/>
      <c r="N842" s="2" t="s">
        <v>1313</v>
      </c>
    </row>
    <row r="843" spans="1:37" ht="30" customHeight="1">
      <c r="A843" s="6" t="s">
        <v>1262</v>
      </c>
      <c r="B843" s="6" t="s">
        <v>1263</v>
      </c>
      <c r="C843" s="6" t="s">
        <v>1073</v>
      </c>
      <c r="D843" s="7">
        <v>1</v>
      </c>
      <c r="E843" s="8">
        <f>일위대가목록!E628</f>
        <v>54532</v>
      </c>
      <c r="F843" s="8">
        <f>TRUNC(E843*D843,1)</f>
        <v>54532</v>
      </c>
      <c r="G843" s="8">
        <f>일위대가목록!F628</f>
        <v>0</v>
      </c>
      <c r="H843" s="8">
        <f>TRUNC(G843*D843,1)</f>
        <v>0</v>
      </c>
      <c r="I843" s="8">
        <f>일위대가목록!G628</f>
        <v>0</v>
      </c>
      <c r="J843" s="8">
        <f>TRUNC(I843*D843,1)</f>
        <v>0</v>
      </c>
      <c r="K843" s="8">
        <f t="shared" ref="K843:L845" si="125">TRUNC(E843+G843+I843,1)</f>
        <v>54532</v>
      </c>
      <c r="L843" s="8">
        <f t="shared" si="125"/>
        <v>54532</v>
      </c>
      <c r="M843" s="6" t="s">
        <v>1264</v>
      </c>
      <c r="N843" s="5" t="s">
        <v>1313</v>
      </c>
      <c r="O843" s="5" t="s">
        <v>1265</v>
      </c>
      <c r="P843" s="5" t="s">
        <v>60</v>
      </c>
      <c r="Q843" s="5" t="s">
        <v>59</v>
      </c>
      <c r="R843" s="5" t="s">
        <v>59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5" t="s">
        <v>53</v>
      </c>
      <c r="AK843" s="5" t="s">
        <v>1315</v>
      </c>
    </row>
    <row r="844" spans="1:37" ht="30" customHeight="1">
      <c r="A844" s="6" t="s">
        <v>193</v>
      </c>
      <c r="B844" s="6" t="s">
        <v>1267</v>
      </c>
      <c r="C844" s="6" t="s">
        <v>121</v>
      </c>
      <c r="D844" s="7">
        <v>1.97</v>
      </c>
      <c r="E844" s="8">
        <f>단가대비표!O245</f>
        <v>0</v>
      </c>
      <c r="F844" s="8">
        <f>TRUNC(E844*D844,1)</f>
        <v>0</v>
      </c>
      <c r="G844" s="8">
        <f>단가대비표!P245</f>
        <v>138516</v>
      </c>
      <c r="H844" s="8">
        <f>TRUNC(G844*D844,1)</f>
        <v>272876.5</v>
      </c>
      <c r="I844" s="8">
        <f>단가대비표!V245</f>
        <v>0</v>
      </c>
      <c r="J844" s="8">
        <f>TRUNC(I844*D844,1)</f>
        <v>0</v>
      </c>
      <c r="K844" s="8">
        <f t="shared" si="125"/>
        <v>138516</v>
      </c>
      <c r="L844" s="8">
        <f t="shared" si="125"/>
        <v>272876.5</v>
      </c>
      <c r="M844" s="6" t="s">
        <v>53</v>
      </c>
      <c r="N844" s="5" t="s">
        <v>1313</v>
      </c>
      <c r="O844" s="5" t="s">
        <v>1268</v>
      </c>
      <c r="P844" s="5" t="s">
        <v>59</v>
      </c>
      <c r="Q844" s="5" t="s">
        <v>59</v>
      </c>
      <c r="R844" s="5" t="s">
        <v>60</v>
      </c>
      <c r="S844" s="1"/>
      <c r="T844" s="1"/>
      <c r="U844" s="1"/>
      <c r="V844" s="1">
        <v>1</v>
      </c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5" t="s">
        <v>53</v>
      </c>
      <c r="AK844" s="5" t="s">
        <v>1316</v>
      </c>
    </row>
    <row r="845" spans="1:37" ht="30" customHeight="1">
      <c r="A845" s="6" t="s">
        <v>1270</v>
      </c>
      <c r="B845" s="6" t="s">
        <v>1255</v>
      </c>
      <c r="C845" s="6" t="s">
        <v>129</v>
      </c>
      <c r="D845" s="7">
        <v>1</v>
      </c>
      <c r="E845" s="8">
        <v>0</v>
      </c>
      <c r="F845" s="8">
        <f>TRUNC(E845*D845,1)</f>
        <v>0</v>
      </c>
      <c r="G845" s="8">
        <v>0</v>
      </c>
      <c r="H845" s="8">
        <f>TRUNC(G845*D845,1)</f>
        <v>0</v>
      </c>
      <c r="I845" s="8">
        <f>ROUNDDOWN(SUMIF(V843:V845, RIGHTB(O845, 1), H843:H845)*U845, 2)</f>
        <v>163725.9</v>
      </c>
      <c r="J845" s="8">
        <f>TRUNC(I845*D845,1)</f>
        <v>163725.9</v>
      </c>
      <c r="K845" s="8">
        <f t="shared" si="125"/>
        <v>163725.9</v>
      </c>
      <c r="L845" s="8">
        <f t="shared" si="125"/>
        <v>163725.9</v>
      </c>
      <c r="M845" s="6" t="s">
        <v>53</v>
      </c>
      <c r="N845" s="5" t="s">
        <v>1313</v>
      </c>
      <c r="O845" s="5" t="s">
        <v>130</v>
      </c>
      <c r="P845" s="5" t="s">
        <v>59</v>
      </c>
      <c r="Q845" s="5" t="s">
        <v>59</v>
      </c>
      <c r="R845" s="5" t="s">
        <v>59</v>
      </c>
      <c r="S845" s="1">
        <v>1</v>
      </c>
      <c r="T845" s="1">
        <v>2</v>
      </c>
      <c r="U845" s="1">
        <v>0.6</v>
      </c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5" t="s">
        <v>53</v>
      </c>
      <c r="AK845" s="5" t="s">
        <v>1317</v>
      </c>
    </row>
    <row r="846" spans="1:37" ht="30" customHeight="1">
      <c r="A846" s="6" t="s">
        <v>71</v>
      </c>
      <c r="B846" s="6" t="s">
        <v>53</v>
      </c>
      <c r="C846" s="6" t="s">
        <v>53</v>
      </c>
      <c r="D846" s="7"/>
      <c r="E846" s="8"/>
      <c r="F846" s="8">
        <f>TRUNC(SUMIF(N843:N845, N842, F843:F845),0)</f>
        <v>54532</v>
      </c>
      <c r="G846" s="8"/>
      <c r="H846" s="8">
        <f>TRUNC(SUMIF(N843:N845, N842, H843:H845),0)</f>
        <v>272876</v>
      </c>
      <c r="I846" s="8"/>
      <c r="J846" s="8">
        <f>TRUNC(SUMIF(N843:N845, N842, J843:J845),0)</f>
        <v>163725</v>
      </c>
      <c r="K846" s="8"/>
      <c r="L846" s="8">
        <f>F846+H846+J846</f>
        <v>491133</v>
      </c>
      <c r="M846" s="6" t="s">
        <v>53</v>
      </c>
      <c r="N846" s="5" t="s">
        <v>72</v>
      </c>
      <c r="O846" s="5" t="s">
        <v>72</v>
      </c>
      <c r="P846" s="5" t="s">
        <v>53</v>
      </c>
      <c r="Q846" s="5" t="s">
        <v>53</v>
      </c>
      <c r="R846" s="5" t="s">
        <v>53</v>
      </c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5" t="s">
        <v>53</v>
      </c>
      <c r="AK846" s="5" t="s">
        <v>53</v>
      </c>
    </row>
    <row r="847" spans="1:37" ht="30" customHeight="1">
      <c r="A847" s="7"/>
      <c r="B847" s="7"/>
      <c r="C847" s="7"/>
      <c r="D847" s="7"/>
      <c r="E847" s="8"/>
      <c r="F847" s="8"/>
      <c r="G847" s="8"/>
      <c r="H847" s="8"/>
      <c r="I847" s="8"/>
      <c r="J847" s="8"/>
      <c r="K847" s="8"/>
      <c r="L847" s="8"/>
      <c r="M847" s="7"/>
    </row>
    <row r="848" spans="1:37" ht="30" customHeight="1">
      <c r="A848" s="16" t="s">
        <v>1318</v>
      </c>
      <c r="B848" s="16"/>
      <c r="C848" s="16"/>
      <c r="D848" s="16"/>
      <c r="E848" s="17"/>
      <c r="F848" s="17"/>
      <c r="G848" s="17"/>
      <c r="H848" s="17"/>
      <c r="I848" s="17"/>
      <c r="J848" s="17"/>
      <c r="K848" s="17"/>
      <c r="L848" s="17"/>
      <c r="M848" s="16"/>
      <c r="N848" s="2" t="s">
        <v>1319</v>
      </c>
    </row>
    <row r="849" spans="1:37" ht="30" customHeight="1">
      <c r="A849" s="6" t="s">
        <v>1262</v>
      </c>
      <c r="B849" s="6" t="s">
        <v>1263</v>
      </c>
      <c r="C849" s="6" t="s">
        <v>1073</v>
      </c>
      <c r="D849" s="7">
        <v>1</v>
      </c>
      <c r="E849" s="8">
        <f>일위대가목록!E628</f>
        <v>54532</v>
      </c>
      <c r="F849" s="8">
        <f>TRUNC(E849*D849,1)</f>
        <v>54532</v>
      </c>
      <c r="G849" s="8">
        <f>일위대가목록!F628</f>
        <v>0</v>
      </c>
      <c r="H849" s="8">
        <f>TRUNC(G849*D849,1)</f>
        <v>0</v>
      </c>
      <c r="I849" s="8">
        <f>일위대가목록!G628</f>
        <v>0</v>
      </c>
      <c r="J849" s="8">
        <f>TRUNC(I849*D849,1)</f>
        <v>0</v>
      </c>
      <c r="K849" s="8">
        <f t="shared" ref="K849:L851" si="126">TRUNC(E849+G849+I849,1)</f>
        <v>54532</v>
      </c>
      <c r="L849" s="8">
        <f t="shared" si="126"/>
        <v>54532</v>
      </c>
      <c r="M849" s="6" t="s">
        <v>1264</v>
      </c>
      <c r="N849" s="5" t="s">
        <v>1319</v>
      </c>
      <c r="O849" s="5" t="s">
        <v>1265</v>
      </c>
      <c r="P849" s="5" t="s">
        <v>60</v>
      </c>
      <c r="Q849" s="5" t="s">
        <v>59</v>
      </c>
      <c r="R849" s="5" t="s">
        <v>59</v>
      </c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5" t="s">
        <v>53</v>
      </c>
      <c r="AK849" s="5" t="s">
        <v>1322</v>
      </c>
    </row>
    <row r="850" spans="1:37" ht="30" customHeight="1">
      <c r="A850" s="6" t="s">
        <v>193</v>
      </c>
      <c r="B850" s="6" t="s">
        <v>1267</v>
      </c>
      <c r="C850" s="6" t="s">
        <v>121</v>
      </c>
      <c r="D850" s="7">
        <v>2.79</v>
      </c>
      <c r="E850" s="8">
        <f>단가대비표!O245</f>
        <v>0</v>
      </c>
      <c r="F850" s="8">
        <f>TRUNC(E850*D850,1)</f>
        <v>0</v>
      </c>
      <c r="G850" s="8">
        <f>단가대비표!P245</f>
        <v>138516</v>
      </c>
      <c r="H850" s="8">
        <f>TRUNC(G850*D850,1)</f>
        <v>386459.6</v>
      </c>
      <c r="I850" s="8">
        <f>단가대비표!V245</f>
        <v>0</v>
      </c>
      <c r="J850" s="8">
        <f>TRUNC(I850*D850,1)</f>
        <v>0</v>
      </c>
      <c r="K850" s="8">
        <f t="shared" si="126"/>
        <v>138516</v>
      </c>
      <c r="L850" s="8">
        <f t="shared" si="126"/>
        <v>386459.6</v>
      </c>
      <c r="M850" s="6" t="s">
        <v>53</v>
      </c>
      <c r="N850" s="5" t="s">
        <v>1319</v>
      </c>
      <c r="O850" s="5" t="s">
        <v>1268</v>
      </c>
      <c r="P850" s="5" t="s">
        <v>59</v>
      </c>
      <c r="Q850" s="5" t="s">
        <v>59</v>
      </c>
      <c r="R850" s="5" t="s">
        <v>60</v>
      </c>
      <c r="S850" s="1"/>
      <c r="T850" s="1"/>
      <c r="U850" s="1"/>
      <c r="V850" s="1">
        <v>1</v>
      </c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5" t="s">
        <v>53</v>
      </c>
      <c r="AK850" s="5" t="s">
        <v>1323</v>
      </c>
    </row>
    <row r="851" spans="1:37" ht="30" customHeight="1">
      <c r="A851" s="6" t="s">
        <v>1270</v>
      </c>
      <c r="B851" s="6" t="s">
        <v>1255</v>
      </c>
      <c r="C851" s="6" t="s">
        <v>129</v>
      </c>
      <c r="D851" s="7">
        <v>1</v>
      </c>
      <c r="E851" s="8">
        <v>0</v>
      </c>
      <c r="F851" s="8">
        <f>TRUNC(E851*D851,1)</f>
        <v>0</v>
      </c>
      <c r="G851" s="8">
        <v>0</v>
      </c>
      <c r="H851" s="8">
        <f>TRUNC(G851*D851,1)</f>
        <v>0</v>
      </c>
      <c r="I851" s="8">
        <f>ROUNDDOWN(SUMIF(V849:V851, RIGHTB(O851, 1), H849:H851)*U851, 2)</f>
        <v>231875.76</v>
      </c>
      <c r="J851" s="8">
        <f>TRUNC(I851*D851,1)</f>
        <v>231875.7</v>
      </c>
      <c r="K851" s="8">
        <f t="shared" si="126"/>
        <v>231875.7</v>
      </c>
      <c r="L851" s="8">
        <f t="shared" si="126"/>
        <v>231875.7</v>
      </c>
      <c r="M851" s="6" t="s">
        <v>53</v>
      </c>
      <c r="N851" s="5" t="s">
        <v>1319</v>
      </c>
      <c r="O851" s="5" t="s">
        <v>130</v>
      </c>
      <c r="P851" s="5" t="s">
        <v>59</v>
      </c>
      <c r="Q851" s="5" t="s">
        <v>59</v>
      </c>
      <c r="R851" s="5" t="s">
        <v>59</v>
      </c>
      <c r="S851" s="1">
        <v>1</v>
      </c>
      <c r="T851" s="1">
        <v>2</v>
      </c>
      <c r="U851" s="1">
        <v>0.6</v>
      </c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5" t="s">
        <v>53</v>
      </c>
      <c r="AK851" s="5" t="s">
        <v>1324</v>
      </c>
    </row>
    <row r="852" spans="1:37" ht="30" customHeight="1">
      <c r="A852" s="6" t="s">
        <v>71</v>
      </c>
      <c r="B852" s="6" t="s">
        <v>53</v>
      </c>
      <c r="C852" s="6" t="s">
        <v>53</v>
      </c>
      <c r="D852" s="7"/>
      <c r="E852" s="8"/>
      <c r="F852" s="8">
        <f>TRUNC(SUMIF(N849:N851, N848, F849:F851),0)</f>
        <v>54532</v>
      </c>
      <c r="G852" s="8"/>
      <c r="H852" s="8">
        <f>TRUNC(SUMIF(N849:N851, N848, H849:H851),0)</f>
        <v>386459</v>
      </c>
      <c r="I852" s="8"/>
      <c r="J852" s="8">
        <f>TRUNC(SUMIF(N849:N851, N848, J849:J851),0)</f>
        <v>231875</v>
      </c>
      <c r="K852" s="8"/>
      <c r="L852" s="8">
        <f>F852+H852+J852</f>
        <v>672866</v>
      </c>
      <c r="M852" s="6" t="s">
        <v>53</v>
      </c>
      <c r="N852" s="5" t="s">
        <v>72</v>
      </c>
      <c r="O852" s="5" t="s">
        <v>72</v>
      </c>
      <c r="P852" s="5" t="s">
        <v>53</v>
      </c>
      <c r="Q852" s="5" t="s">
        <v>53</v>
      </c>
      <c r="R852" s="5" t="s">
        <v>53</v>
      </c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5" t="s">
        <v>53</v>
      </c>
      <c r="AK852" s="5" t="s">
        <v>53</v>
      </c>
    </row>
    <row r="853" spans="1:37" ht="30" customHeight="1">
      <c r="A853" s="7"/>
      <c r="B853" s="7"/>
      <c r="C853" s="7"/>
      <c r="D853" s="7"/>
      <c r="E853" s="8"/>
      <c r="F853" s="8"/>
      <c r="G853" s="8"/>
      <c r="H853" s="8"/>
      <c r="I853" s="8"/>
      <c r="J853" s="8"/>
      <c r="K853" s="8"/>
      <c r="L853" s="8"/>
      <c r="M853" s="7"/>
    </row>
    <row r="854" spans="1:37" ht="30" customHeight="1">
      <c r="A854" s="16" t="s">
        <v>1325</v>
      </c>
      <c r="B854" s="16"/>
      <c r="C854" s="16"/>
      <c r="D854" s="16"/>
      <c r="E854" s="17"/>
      <c r="F854" s="17"/>
      <c r="G854" s="17"/>
      <c r="H854" s="17"/>
      <c r="I854" s="17"/>
      <c r="J854" s="17"/>
      <c r="K854" s="17"/>
      <c r="L854" s="17"/>
      <c r="M854" s="16"/>
      <c r="N854" s="2" t="s">
        <v>1326</v>
      </c>
    </row>
    <row r="855" spans="1:37" ht="30" customHeight="1">
      <c r="A855" s="6" t="s">
        <v>1262</v>
      </c>
      <c r="B855" s="6" t="s">
        <v>1263</v>
      </c>
      <c r="C855" s="6" t="s">
        <v>1073</v>
      </c>
      <c r="D855" s="7">
        <v>1</v>
      </c>
      <c r="E855" s="8">
        <f>일위대가목록!E628</f>
        <v>54532</v>
      </c>
      <c r="F855" s="8">
        <f>TRUNC(E855*D855,1)</f>
        <v>54532</v>
      </c>
      <c r="G855" s="8">
        <f>일위대가목록!F628</f>
        <v>0</v>
      </c>
      <c r="H855" s="8">
        <f>TRUNC(G855*D855,1)</f>
        <v>0</v>
      </c>
      <c r="I855" s="8">
        <f>일위대가목록!G628</f>
        <v>0</v>
      </c>
      <c r="J855" s="8">
        <f>TRUNC(I855*D855,1)</f>
        <v>0</v>
      </c>
      <c r="K855" s="8">
        <f t="shared" ref="K855:L857" si="127">TRUNC(E855+G855+I855,1)</f>
        <v>54532</v>
      </c>
      <c r="L855" s="8">
        <f t="shared" si="127"/>
        <v>54532</v>
      </c>
      <c r="M855" s="6" t="s">
        <v>1264</v>
      </c>
      <c r="N855" s="5" t="s">
        <v>1326</v>
      </c>
      <c r="O855" s="5" t="s">
        <v>1265</v>
      </c>
      <c r="P855" s="5" t="s">
        <v>60</v>
      </c>
      <c r="Q855" s="5" t="s">
        <v>59</v>
      </c>
      <c r="R855" s="5" t="s">
        <v>59</v>
      </c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5" t="s">
        <v>53</v>
      </c>
      <c r="AK855" s="5" t="s">
        <v>1328</v>
      </c>
    </row>
    <row r="856" spans="1:37" ht="30" customHeight="1">
      <c r="A856" s="6" t="s">
        <v>193</v>
      </c>
      <c r="B856" s="6" t="s">
        <v>1267</v>
      </c>
      <c r="C856" s="6" t="s">
        <v>121</v>
      </c>
      <c r="D856" s="7">
        <v>2.5988000000000002</v>
      </c>
      <c r="E856" s="8">
        <f>단가대비표!O245</f>
        <v>0</v>
      </c>
      <c r="F856" s="8">
        <f>TRUNC(E856*D856,1)</f>
        <v>0</v>
      </c>
      <c r="G856" s="8">
        <f>단가대비표!P245</f>
        <v>138516</v>
      </c>
      <c r="H856" s="8">
        <f>TRUNC(G856*D856,1)</f>
        <v>359975.3</v>
      </c>
      <c r="I856" s="8">
        <f>단가대비표!V245</f>
        <v>0</v>
      </c>
      <c r="J856" s="8">
        <f>TRUNC(I856*D856,1)</f>
        <v>0</v>
      </c>
      <c r="K856" s="8">
        <f t="shared" si="127"/>
        <v>138516</v>
      </c>
      <c r="L856" s="8">
        <f t="shared" si="127"/>
        <v>359975.3</v>
      </c>
      <c r="M856" s="6" t="s">
        <v>53</v>
      </c>
      <c r="N856" s="5" t="s">
        <v>1326</v>
      </c>
      <c r="O856" s="5" t="s">
        <v>1268</v>
      </c>
      <c r="P856" s="5" t="s">
        <v>59</v>
      </c>
      <c r="Q856" s="5" t="s">
        <v>59</v>
      </c>
      <c r="R856" s="5" t="s">
        <v>60</v>
      </c>
      <c r="S856" s="1"/>
      <c r="T856" s="1"/>
      <c r="U856" s="1"/>
      <c r="V856" s="1">
        <v>1</v>
      </c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5" t="s">
        <v>53</v>
      </c>
      <c r="AK856" s="5" t="s">
        <v>1329</v>
      </c>
    </row>
    <row r="857" spans="1:37" ht="30" customHeight="1">
      <c r="A857" s="6" t="s">
        <v>1270</v>
      </c>
      <c r="B857" s="6" t="s">
        <v>1255</v>
      </c>
      <c r="C857" s="6" t="s">
        <v>129</v>
      </c>
      <c r="D857" s="7">
        <v>1</v>
      </c>
      <c r="E857" s="8">
        <v>0</v>
      </c>
      <c r="F857" s="8">
        <f>TRUNC(E857*D857,1)</f>
        <v>0</v>
      </c>
      <c r="G857" s="8">
        <v>0</v>
      </c>
      <c r="H857" s="8">
        <f>TRUNC(G857*D857,1)</f>
        <v>0</v>
      </c>
      <c r="I857" s="8">
        <f>ROUNDDOWN(SUMIF(V855:V857, RIGHTB(O857, 1), H855:H857)*U857, 2)</f>
        <v>215985.18</v>
      </c>
      <c r="J857" s="8">
        <f>TRUNC(I857*D857,1)</f>
        <v>215985.1</v>
      </c>
      <c r="K857" s="8">
        <f t="shared" si="127"/>
        <v>215985.1</v>
      </c>
      <c r="L857" s="8">
        <f t="shared" si="127"/>
        <v>215985.1</v>
      </c>
      <c r="M857" s="6" t="s">
        <v>53</v>
      </c>
      <c r="N857" s="5" t="s">
        <v>1326</v>
      </c>
      <c r="O857" s="5" t="s">
        <v>130</v>
      </c>
      <c r="P857" s="5" t="s">
        <v>59</v>
      </c>
      <c r="Q857" s="5" t="s">
        <v>59</v>
      </c>
      <c r="R857" s="5" t="s">
        <v>59</v>
      </c>
      <c r="S857" s="1">
        <v>1</v>
      </c>
      <c r="T857" s="1">
        <v>2</v>
      </c>
      <c r="U857" s="1">
        <v>0.6</v>
      </c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5" t="s">
        <v>53</v>
      </c>
      <c r="AK857" s="5" t="s">
        <v>1330</v>
      </c>
    </row>
    <row r="858" spans="1:37" ht="30" customHeight="1">
      <c r="A858" s="6" t="s">
        <v>71</v>
      </c>
      <c r="B858" s="6" t="s">
        <v>53</v>
      </c>
      <c r="C858" s="6" t="s">
        <v>53</v>
      </c>
      <c r="D858" s="7"/>
      <c r="E858" s="8"/>
      <c r="F858" s="8">
        <f>TRUNC(SUMIF(N855:N857, N854, F855:F857),0)</f>
        <v>54532</v>
      </c>
      <c r="G858" s="8"/>
      <c r="H858" s="8">
        <f>TRUNC(SUMIF(N855:N857, N854, H855:H857),0)</f>
        <v>359975</v>
      </c>
      <c r="I858" s="8"/>
      <c r="J858" s="8">
        <f>TRUNC(SUMIF(N855:N857, N854, J855:J857),0)</f>
        <v>215985</v>
      </c>
      <c r="K858" s="8"/>
      <c r="L858" s="8">
        <f>F858+H858+J858</f>
        <v>630492</v>
      </c>
      <c r="M858" s="6" t="s">
        <v>53</v>
      </c>
      <c r="N858" s="5" t="s">
        <v>72</v>
      </c>
      <c r="O858" s="5" t="s">
        <v>72</v>
      </c>
      <c r="P858" s="5" t="s">
        <v>53</v>
      </c>
      <c r="Q858" s="5" t="s">
        <v>53</v>
      </c>
      <c r="R858" s="5" t="s">
        <v>53</v>
      </c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5" t="s">
        <v>53</v>
      </c>
      <c r="AK858" s="5" t="s">
        <v>53</v>
      </c>
    </row>
    <row r="859" spans="1:37" ht="30" customHeight="1">
      <c r="A859" s="7"/>
      <c r="B859" s="7"/>
      <c r="C859" s="7"/>
      <c r="D859" s="7"/>
      <c r="E859" s="8"/>
      <c r="F859" s="8"/>
      <c r="G859" s="8"/>
      <c r="H859" s="8"/>
      <c r="I859" s="8"/>
      <c r="J859" s="8"/>
      <c r="K859" s="8"/>
      <c r="L859" s="8"/>
      <c r="M859" s="7"/>
    </row>
    <row r="860" spans="1:37" ht="30" customHeight="1">
      <c r="A860" s="16" t="s">
        <v>1331</v>
      </c>
      <c r="B860" s="16"/>
      <c r="C860" s="16"/>
      <c r="D860" s="16"/>
      <c r="E860" s="17"/>
      <c r="F860" s="17"/>
      <c r="G860" s="17"/>
      <c r="H860" s="17"/>
      <c r="I860" s="17"/>
      <c r="J860" s="17"/>
      <c r="K860" s="17"/>
      <c r="L860" s="17"/>
      <c r="M860" s="16"/>
      <c r="N860" s="2" t="s">
        <v>1332</v>
      </c>
    </row>
    <row r="861" spans="1:37" ht="30" customHeight="1">
      <c r="A861" s="6" t="s">
        <v>1262</v>
      </c>
      <c r="B861" s="6" t="s">
        <v>1263</v>
      </c>
      <c r="C861" s="6" t="s">
        <v>1073</v>
      </c>
      <c r="D861" s="7">
        <v>1</v>
      </c>
      <c r="E861" s="8">
        <f>일위대가목록!E628</f>
        <v>54532</v>
      </c>
      <c r="F861" s="8">
        <f>TRUNC(E861*D861,1)</f>
        <v>54532</v>
      </c>
      <c r="G861" s="8">
        <f>일위대가목록!F628</f>
        <v>0</v>
      </c>
      <c r="H861" s="8">
        <f>TRUNC(G861*D861,1)</f>
        <v>0</v>
      </c>
      <c r="I861" s="8">
        <f>일위대가목록!G628</f>
        <v>0</v>
      </c>
      <c r="J861" s="8">
        <f>TRUNC(I861*D861,1)</f>
        <v>0</v>
      </c>
      <c r="K861" s="8">
        <f t="shared" ref="K861:L863" si="128">TRUNC(E861+G861+I861,1)</f>
        <v>54532</v>
      </c>
      <c r="L861" s="8">
        <f t="shared" si="128"/>
        <v>54532</v>
      </c>
      <c r="M861" s="6" t="s">
        <v>1264</v>
      </c>
      <c r="N861" s="5" t="s">
        <v>1332</v>
      </c>
      <c r="O861" s="5" t="s">
        <v>1265</v>
      </c>
      <c r="P861" s="5" t="s">
        <v>60</v>
      </c>
      <c r="Q861" s="5" t="s">
        <v>59</v>
      </c>
      <c r="R861" s="5" t="s">
        <v>59</v>
      </c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5" t="s">
        <v>53</v>
      </c>
      <c r="AK861" s="5" t="s">
        <v>1334</v>
      </c>
    </row>
    <row r="862" spans="1:37" ht="30" customHeight="1">
      <c r="A862" s="6" t="s">
        <v>193</v>
      </c>
      <c r="B862" s="6" t="s">
        <v>1267</v>
      </c>
      <c r="C862" s="6" t="s">
        <v>121</v>
      </c>
      <c r="D862" s="7">
        <v>2.4750000000000001</v>
      </c>
      <c r="E862" s="8">
        <f>단가대비표!O245</f>
        <v>0</v>
      </c>
      <c r="F862" s="8">
        <f>TRUNC(E862*D862,1)</f>
        <v>0</v>
      </c>
      <c r="G862" s="8">
        <f>단가대비표!P245</f>
        <v>138516</v>
      </c>
      <c r="H862" s="8">
        <f>TRUNC(G862*D862,1)</f>
        <v>342827.1</v>
      </c>
      <c r="I862" s="8">
        <f>단가대비표!V245</f>
        <v>0</v>
      </c>
      <c r="J862" s="8">
        <f>TRUNC(I862*D862,1)</f>
        <v>0</v>
      </c>
      <c r="K862" s="8">
        <f t="shared" si="128"/>
        <v>138516</v>
      </c>
      <c r="L862" s="8">
        <f t="shared" si="128"/>
        <v>342827.1</v>
      </c>
      <c r="M862" s="6" t="s">
        <v>53</v>
      </c>
      <c r="N862" s="5" t="s">
        <v>1332</v>
      </c>
      <c r="O862" s="5" t="s">
        <v>1268</v>
      </c>
      <c r="P862" s="5" t="s">
        <v>59</v>
      </c>
      <c r="Q862" s="5" t="s">
        <v>59</v>
      </c>
      <c r="R862" s="5" t="s">
        <v>60</v>
      </c>
      <c r="S862" s="1"/>
      <c r="T862" s="1"/>
      <c r="U862" s="1"/>
      <c r="V862" s="1">
        <v>1</v>
      </c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5" t="s">
        <v>53</v>
      </c>
      <c r="AK862" s="5" t="s">
        <v>1335</v>
      </c>
    </row>
    <row r="863" spans="1:37" ht="30" customHeight="1">
      <c r="A863" s="6" t="s">
        <v>1270</v>
      </c>
      <c r="B863" s="6" t="s">
        <v>1255</v>
      </c>
      <c r="C863" s="6" t="s">
        <v>129</v>
      </c>
      <c r="D863" s="7">
        <v>1</v>
      </c>
      <c r="E863" s="8">
        <v>0</v>
      </c>
      <c r="F863" s="8">
        <f>TRUNC(E863*D863,1)</f>
        <v>0</v>
      </c>
      <c r="G863" s="8">
        <v>0</v>
      </c>
      <c r="H863" s="8">
        <f>TRUNC(G863*D863,1)</f>
        <v>0</v>
      </c>
      <c r="I863" s="8">
        <f>ROUNDDOWN(SUMIF(V861:V863, RIGHTB(O863, 1), H861:H863)*U863, 2)</f>
        <v>205696.26</v>
      </c>
      <c r="J863" s="8">
        <f>TRUNC(I863*D863,1)</f>
        <v>205696.2</v>
      </c>
      <c r="K863" s="8">
        <f t="shared" si="128"/>
        <v>205696.2</v>
      </c>
      <c r="L863" s="8">
        <f t="shared" si="128"/>
        <v>205696.2</v>
      </c>
      <c r="M863" s="6" t="s">
        <v>53</v>
      </c>
      <c r="N863" s="5" t="s">
        <v>1332</v>
      </c>
      <c r="O863" s="5" t="s">
        <v>130</v>
      </c>
      <c r="P863" s="5" t="s">
        <v>59</v>
      </c>
      <c r="Q863" s="5" t="s">
        <v>59</v>
      </c>
      <c r="R863" s="5" t="s">
        <v>59</v>
      </c>
      <c r="S863" s="1">
        <v>1</v>
      </c>
      <c r="T863" s="1">
        <v>2</v>
      </c>
      <c r="U863" s="1">
        <v>0.6</v>
      </c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5" t="s">
        <v>53</v>
      </c>
      <c r="AK863" s="5" t="s">
        <v>1336</v>
      </c>
    </row>
    <row r="864" spans="1:37" ht="30" customHeight="1">
      <c r="A864" s="6" t="s">
        <v>71</v>
      </c>
      <c r="B864" s="6" t="s">
        <v>53</v>
      </c>
      <c r="C864" s="6" t="s">
        <v>53</v>
      </c>
      <c r="D864" s="7"/>
      <c r="E864" s="8"/>
      <c r="F864" s="8">
        <f>TRUNC(SUMIF(N861:N863, N860, F861:F863),0)</f>
        <v>54532</v>
      </c>
      <c r="G864" s="8"/>
      <c r="H864" s="8">
        <f>TRUNC(SUMIF(N861:N863, N860, H861:H863),0)</f>
        <v>342827</v>
      </c>
      <c r="I864" s="8"/>
      <c r="J864" s="8">
        <f>TRUNC(SUMIF(N861:N863, N860, J861:J863),0)</f>
        <v>205696</v>
      </c>
      <c r="K864" s="8"/>
      <c r="L864" s="8">
        <f>F864+H864+J864</f>
        <v>603055</v>
      </c>
      <c r="M864" s="6" t="s">
        <v>53</v>
      </c>
      <c r="N864" s="5" t="s">
        <v>72</v>
      </c>
      <c r="O864" s="5" t="s">
        <v>72</v>
      </c>
      <c r="P864" s="5" t="s">
        <v>53</v>
      </c>
      <c r="Q864" s="5" t="s">
        <v>53</v>
      </c>
      <c r="R864" s="5" t="s">
        <v>53</v>
      </c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5" t="s">
        <v>53</v>
      </c>
      <c r="AK864" s="5" t="s">
        <v>53</v>
      </c>
    </row>
    <row r="865" spans="1:37" ht="30" customHeight="1">
      <c r="A865" s="7"/>
      <c r="B865" s="7"/>
      <c r="C865" s="7"/>
      <c r="D865" s="7"/>
      <c r="E865" s="8"/>
      <c r="F865" s="8"/>
      <c r="G865" s="8"/>
      <c r="H865" s="8"/>
      <c r="I865" s="8"/>
      <c r="J865" s="8"/>
      <c r="K865" s="8"/>
      <c r="L865" s="8"/>
      <c r="M865" s="7"/>
    </row>
    <row r="866" spans="1:37" ht="30" customHeight="1">
      <c r="A866" s="16" t="s">
        <v>1337</v>
      </c>
      <c r="B866" s="16"/>
      <c r="C866" s="16"/>
      <c r="D866" s="16"/>
      <c r="E866" s="17"/>
      <c r="F866" s="17"/>
      <c r="G866" s="17"/>
      <c r="H866" s="17"/>
      <c r="I866" s="17"/>
      <c r="J866" s="17"/>
      <c r="K866" s="17"/>
      <c r="L866" s="17"/>
      <c r="M866" s="16"/>
      <c r="N866" s="2" t="s">
        <v>1338</v>
      </c>
    </row>
    <row r="867" spans="1:37" ht="30" customHeight="1">
      <c r="A867" s="6" t="s">
        <v>1262</v>
      </c>
      <c r="B867" s="6" t="s">
        <v>1263</v>
      </c>
      <c r="C867" s="6" t="s">
        <v>1073</v>
      </c>
      <c r="D867" s="7">
        <v>1</v>
      </c>
      <c r="E867" s="8">
        <f>일위대가목록!E628</f>
        <v>54532</v>
      </c>
      <c r="F867" s="8">
        <f>TRUNC(E867*D867,1)</f>
        <v>54532</v>
      </c>
      <c r="G867" s="8">
        <f>일위대가목록!F628</f>
        <v>0</v>
      </c>
      <c r="H867" s="8">
        <f>TRUNC(G867*D867,1)</f>
        <v>0</v>
      </c>
      <c r="I867" s="8">
        <f>일위대가목록!G628</f>
        <v>0</v>
      </c>
      <c r="J867" s="8">
        <f>TRUNC(I867*D867,1)</f>
        <v>0</v>
      </c>
      <c r="K867" s="8">
        <f t="shared" ref="K867:L869" si="129">TRUNC(E867+G867+I867,1)</f>
        <v>54532</v>
      </c>
      <c r="L867" s="8">
        <f t="shared" si="129"/>
        <v>54532</v>
      </c>
      <c r="M867" s="6" t="s">
        <v>1264</v>
      </c>
      <c r="N867" s="5" t="s">
        <v>1338</v>
      </c>
      <c r="O867" s="5" t="s">
        <v>1265</v>
      </c>
      <c r="P867" s="5" t="s">
        <v>60</v>
      </c>
      <c r="Q867" s="5" t="s">
        <v>59</v>
      </c>
      <c r="R867" s="5" t="s">
        <v>59</v>
      </c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5" t="s">
        <v>53</v>
      </c>
      <c r="AK867" s="5" t="s">
        <v>1340</v>
      </c>
    </row>
    <row r="868" spans="1:37" ht="30" customHeight="1">
      <c r="A868" s="6" t="s">
        <v>193</v>
      </c>
      <c r="B868" s="6" t="s">
        <v>1267</v>
      </c>
      <c r="C868" s="6" t="s">
        <v>121</v>
      </c>
      <c r="D868" s="7">
        <v>2.2162999999999999</v>
      </c>
      <c r="E868" s="8">
        <f>단가대비표!O245</f>
        <v>0</v>
      </c>
      <c r="F868" s="8">
        <f>TRUNC(E868*D868,1)</f>
        <v>0</v>
      </c>
      <c r="G868" s="8">
        <f>단가대비표!P245</f>
        <v>138516</v>
      </c>
      <c r="H868" s="8">
        <f>TRUNC(G868*D868,1)</f>
        <v>306993</v>
      </c>
      <c r="I868" s="8">
        <f>단가대비표!V245</f>
        <v>0</v>
      </c>
      <c r="J868" s="8">
        <f>TRUNC(I868*D868,1)</f>
        <v>0</v>
      </c>
      <c r="K868" s="8">
        <f t="shared" si="129"/>
        <v>138516</v>
      </c>
      <c r="L868" s="8">
        <f t="shared" si="129"/>
        <v>306993</v>
      </c>
      <c r="M868" s="6" t="s">
        <v>53</v>
      </c>
      <c r="N868" s="5" t="s">
        <v>1338</v>
      </c>
      <c r="O868" s="5" t="s">
        <v>1268</v>
      </c>
      <c r="P868" s="5" t="s">
        <v>59</v>
      </c>
      <c r="Q868" s="5" t="s">
        <v>59</v>
      </c>
      <c r="R868" s="5" t="s">
        <v>60</v>
      </c>
      <c r="S868" s="1"/>
      <c r="T868" s="1"/>
      <c r="U868" s="1"/>
      <c r="V868" s="1">
        <v>1</v>
      </c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5" t="s">
        <v>53</v>
      </c>
      <c r="AK868" s="5" t="s">
        <v>1341</v>
      </c>
    </row>
    <row r="869" spans="1:37" ht="30" customHeight="1">
      <c r="A869" s="6" t="s">
        <v>1270</v>
      </c>
      <c r="B869" s="6" t="s">
        <v>1255</v>
      </c>
      <c r="C869" s="6" t="s">
        <v>129</v>
      </c>
      <c r="D869" s="7">
        <v>1</v>
      </c>
      <c r="E869" s="8">
        <v>0</v>
      </c>
      <c r="F869" s="8">
        <f>TRUNC(E869*D869,1)</f>
        <v>0</v>
      </c>
      <c r="G869" s="8">
        <v>0</v>
      </c>
      <c r="H869" s="8">
        <f>TRUNC(G869*D869,1)</f>
        <v>0</v>
      </c>
      <c r="I869" s="8">
        <f>ROUNDDOWN(SUMIF(V867:V869, RIGHTB(O869, 1), H867:H869)*U869, 2)</f>
        <v>184195.8</v>
      </c>
      <c r="J869" s="8">
        <f>TRUNC(I869*D869,1)</f>
        <v>184195.8</v>
      </c>
      <c r="K869" s="8">
        <f t="shared" si="129"/>
        <v>184195.8</v>
      </c>
      <c r="L869" s="8">
        <f t="shared" si="129"/>
        <v>184195.8</v>
      </c>
      <c r="M869" s="6" t="s">
        <v>53</v>
      </c>
      <c r="N869" s="5" t="s">
        <v>1338</v>
      </c>
      <c r="O869" s="5" t="s">
        <v>130</v>
      </c>
      <c r="P869" s="5" t="s">
        <v>59</v>
      </c>
      <c r="Q869" s="5" t="s">
        <v>59</v>
      </c>
      <c r="R869" s="5" t="s">
        <v>59</v>
      </c>
      <c r="S869" s="1">
        <v>1</v>
      </c>
      <c r="T869" s="1">
        <v>2</v>
      </c>
      <c r="U869" s="1">
        <v>0.6</v>
      </c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5" t="s">
        <v>53</v>
      </c>
      <c r="AK869" s="5" t="s">
        <v>1342</v>
      </c>
    </row>
    <row r="870" spans="1:37" ht="30" customHeight="1">
      <c r="A870" s="6" t="s">
        <v>71</v>
      </c>
      <c r="B870" s="6" t="s">
        <v>53</v>
      </c>
      <c r="C870" s="6" t="s">
        <v>53</v>
      </c>
      <c r="D870" s="7"/>
      <c r="E870" s="8"/>
      <c r="F870" s="8">
        <f>TRUNC(SUMIF(N867:N869, N866, F867:F869),0)</f>
        <v>54532</v>
      </c>
      <c r="G870" s="8"/>
      <c r="H870" s="8">
        <f>TRUNC(SUMIF(N867:N869, N866, H867:H869),0)</f>
        <v>306993</v>
      </c>
      <c r="I870" s="8"/>
      <c r="J870" s="8">
        <f>TRUNC(SUMIF(N867:N869, N866, J867:J869),0)</f>
        <v>184195</v>
      </c>
      <c r="K870" s="8"/>
      <c r="L870" s="8">
        <f>F870+H870+J870</f>
        <v>545720</v>
      </c>
      <c r="M870" s="6" t="s">
        <v>53</v>
      </c>
      <c r="N870" s="5" t="s">
        <v>72</v>
      </c>
      <c r="O870" s="5" t="s">
        <v>72</v>
      </c>
      <c r="P870" s="5" t="s">
        <v>53</v>
      </c>
      <c r="Q870" s="5" t="s">
        <v>53</v>
      </c>
      <c r="R870" s="5" t="s">
        <v>53</v>
      </c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5" t="s">
        <v>53</v>
      </c>
      <c r="AK870" s="5" t="s">
        <v>53</v>
      </c>
    </row>
    <row r="871" spans="1:37" ht="30" customHeight="1">
      <c r="A871" s="7"/>
      <c r="B871" s="7"/>
      <c r="C871" s="7"/>
      <c r="D871" s="7"/>
      <c r="E871" s="8"/>
      <c r="F871" s="8"/>
      <c r="G871" s="8"/>
      <c r="H871" s="8"/>
      <c r="I871" s="8"/>
      <c r="J871" s="8"/>
      <c r="K871" s="8"/>
      <c r="L871" s="8"/>
      <c r="M871" s="7"/>
    </row>
    <row r="872" spans="1:37" ht="30" customHeight="1">
      <c r="A872" s="16" t="s">
        <v>1343</v>
      </c>
      <c r="B872" s="16"/>
      <c r="C872" s="16"/>
      <c r="D872" s="16"/>
      <c r="E872" s="17"/>
      <c r="F872" s="17"/>
      <c r="G872" s="17"/>
      <c r="H872" s="17"/>
      <c r="I872" s="17"/>
      <c r="J872" s="17"/>
      <c r="K872" s="17"/>
      <c r="L872" s="17"/>
      <c r="M872" s="16"/>
      <c r="N872" s="2" t="s">
        <v>1344</v>
      </c>
    </row>
    <row r="873" spans="1:37" ht="30" customHeight="1">
      <c r="A873" s="6" t="s">
        <v>1349</v>
      </c>
      <c r="B873" s="6" t="s">
        <v>1350</v>
      </c>
      <c r="C873" s="6" t="s">
        <v>57</v>
      </c>
      <c r="D873" s="7">
        <v>0.8</v>
      </c>
      <c r="E873" s="8">
        <f>단가대비표!O40</f>
        <v>523</v>
      </c>
      <c r="F873" s="8">
        <f>TRUNC(E873*D873,1)</f>
        <v>418.4</v>
      </c>
      <c r="G873" s="8">
        <f>단가대비표!P40</f>
        <v>0</v>
      </c>
      <c r="H873" s="8">
        <f>TRUNC(G873*D873,1)</f>
        <v>0</v>
      </c>
      <c r="I873" s="8">
        <f>단가대비표!V40</f>
        <v>0</v>
      </c>
      <c r="J873" s="8">
        <f>TRUNC(I873*D873,1)</f>
        <v>0</v>
      </c>
      <c r="K873" s="8">
        <f>TRUNC(E873+G873+I873,1)</f>
        <v>523</v>
      </c>
      <c r="L873" s="8">
        <f>TRUNC(F873+H873+J873,1)</f>
        <v>418.4</v>
      </c>
      <c r="M873" s="6" t="s">
        <v>53</v>
      </c>
      <c r="N873" s="5" t="s">
        <v>1344</v>
      </c>
      <c r="O873" s="5" t="s">
        <v>1351</v>
      </c>
      <c r="P873" s="5" t="s">
        <v>59</v>
      </c>
      <c r="Q873" s="5" t="s">
        <v>59</v>
      </c>
      <c r="R873" s="5" t="s">
        <v>60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5" t="s">
        <v>53</v>
      </c>
      <c r="AK873" s="5" t="s">
        <v>1352</v>
      </c>
    </row>
    <row r="874" spans="1:37" ht="30" customHeight="1">
      <c r="A874" s="6" t="s">
        <v>1345</v>
      </c>
      <c r="B874" s="6" t="s">
        <v>1353</v>
      </c>
      <c r="C874" s="6" t="s">
        <v>1073</v>
      </c>
      <c r="D874" s="7">
        <v>1.69</v>
      </c>
      <c r="E874" s="8">
        <f>일위대가목록!E629</f>
        <v>0</v>
      </c>
      <c r="F874" s="8">
        <f>TRUNC(E874*D874,1)</f>
        <v>0</v>
      </c>
      <c r="G874" s="8">
        <f>일위대가목록!F629</f>
        <v>82549</v>
      </c>
      <c r="H874" s="8">
        <f>TRUNC(G874*D874,1)</f>
        <v>139507.79999999999</v>
      </c>
      <c r="I874" s="8">
        <f>일위대가목록!G629</f>
        <v>0</v>
      </c>
      <c r="J874" s="8">
        <f>TRUNC(I874*D874,1)</f>
        <v>0</v>
      </c>
      <c r="K874" s="8">
        <f>TRUNC(E874+G874+I874,1)</f>
        <v>82549</v>
      </c>
      <c r="L874" s="8">
        <f>TRUNC(F874+H874+J874,1)</f>
        <v>139507.79999999999</v>
      </c>
      <c r="M874" s="6" t="s">
        <v>1354</v>
      </c>
      <c r="N874" s="5" t="s">
        <v>1344</v>
      </c>
      <c r="O874" s="5" t="s">
        <v>1355</v>
      </c>
      <c r="P874" s="5" t="s">
        <v>60</v>
      </c>
      <c r="Q874" s="5" t="s">
        <v>59</v>
      </c>
      <c r="R874" s="5" t="s">
        <v>59</v>
      </c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5" t="s">
        <v>53</v>
      </c>
      <c r="AK874" s="5" t="s">
        <v>1356</v>
      </c>
    </row>
    <row r="875" spans="1:37" ht="30" customHeight="1">
      <c r="A875" s="6" t="s">
        <v>71</v>
      </c>
      <c r="B875" s="6" t="s">
        <v>53</v>
      </c>
      <c r="C875" s="6" t="s">
        <v>53</v>
      </c>
      <c r="D875" s="7"/>
      <c r="E875" s="8"/>
      <c r="F875" s="8">
        <f>TRUNC(SUMIF(N873:N874, N872, F873:F874),0)</f>
        <v>418</v>
      </c>
      <c r="G875" s="8"/>
      <c r="H875" s="8">
        <f>TRUNC(SUMIF(N873:N874, N872, H873:H874),0)</f>
        <v>139507</v>
      </c>
      <c r="I875" s="8"/>
      <c r="J875" s="8">
        <f>TRUNC(SUMIF(N873:N874, N872, J873:J874),0)</f>
        <v>0</v>
      </c>
      <c r="K875" s="8"/>
      <c r="L875" s="8">
        <f>F875+H875+J875</f>
        <v>139925</v>
      </c>
      <c r="M875" s="6" t="s">
        <v>53</v>
      </c>
      <c r="N875" s="5" t="s">
        <v>72</v>
      </c>
      <c r="O875" s="5" t="s">
        <v>72</v>
      </c>
      <c r="P875" s="5" t="s">
        <v>53</v>
      </c>
      <c r="Q875" s="5" t="s">
        <v>53</v>
      </c>
      <c r="R875" s="5" t="s">
        <v>53</v>
      </c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5" t="s">
        <v>53</v>
      </c>
      <c r="AK875" s="5" t="s">
        <v>53</v>
      </c>
    </row>
    <row r="876" spans="1:37" ht="30" customHeight="1">
      <c r="A876" s="7"/>
      <c r="B876" s="7"/>
      <c r="C876" s="7"/>
      <c r="D876" s="7"/>
      <c r="E876" s="8"/>
      <c r="F876" s="8"/>
      <c r="G876" s="8"/>
      <c r="H876" s="8"/>
      <c r="I876" s="8"/>
      <c r="J876" s="8"/>
      <c r="K876" s="8"/>
      <c r="L876" s="8"/>
      <c r="M876" s="7"/>
    </row>
    <row r="877" spans="1:37" ht="30" customHeight="1">
      <c r="A877" s="16" t="s">
        <v>1357</v>
      </c>
      <c r="B877" s="16"/>
      <c r="C877" s="16"/>
      <c r="D877" s="16"/>
      <c r="E877" s="17"/>
      <c r="F877" s="17"/>
      <c r="G877" s="17"/>
      <c r="H877" s="17"/>
      <c r="I877" s="17"/>
      <c r="J877" s="17"/>
      <c r="K877" s="17"/>
      <c r="L877" s="17"/>
      <c r="M877" s="16"/>
      <c r="N877" s="2" t="s">
        <v>1358</v>
      </c>
    </row>
    <row r="878" spans="1:37" ht="30" customHeight="1">
      <c r="A878" s="6" t="s">
        <v>1349</v>
      </c>
      <c r="B878" s="6" t="s">
        <v>1350</v>
      </c>
      <c r="C878" s="6" t="s">
        <v>57</v>
      </c>
      <c r="D878" s="7">
        <v>0.8</v>
      </c>
      <c r="E878" s="8">
        <f>단가대비표!O40</f>
        <v>523</v>
      </c>
      <c r="F878" s="8">
        <f>TRUNC(E878*D878,1)</f>
        <v>418.4</v>
      </c>
      <c r="G878" s="8">
        <f>단가대비표!P40</f>
        <v>0</v>
      </c>
      <c r="H878" s="8">
        <f>TRUNC(G878*D878,1)</f>
        <v>0</v>
      </c>
      <c r="I878" s="8">
        <f>단가대비표!V40</f>
        <v>0</v>
      </c>
      <c r="J878" s="8">
        <f>TRUNC(I878*D878,1)</f>
        <v>0</v>
      </c>
      <c r="K878" s="8">
        <f>TRUNC(E878+G878+I878,1)</f>
        <v>523</v>
      </c>
      <c r="L878" s="8">
        <f>TRUNC(F878+H878+J878,1)</f>
        <v>418.4</v>
      </c>
      <c r="M878" s="6" t="s">
        <v>53</v>
      </c>
      <c r="N878" s="5" t="s">
        <v>1358</v>
      </c>
      <c r="O878" s="5" t="s">
        <v>1351</v>
      </c>
      <c r="P878" s="5" t="s">
        <v>59</v>
      </c>
      <c r="Q878" s="5" t="s">
        <v>59</v>
      </c>
      <c r="R878" s="5" t="s">
        <v>60</v>
      </c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5" t="s">
        <v>53</v>
      </c>
      <c r="AK878" s="5" t="s">
        <v>1361</v>
      </c>
    </row>
    <row r="879" spans="1:37" ht="30" customHeight="1">
      <c r="A879" s="6" t="s">
        <v>1345</v>
      </c>
      <c r="B879" s="6" t="s">
        <v>1353</v>
      </c>
      <c r="C879" s="6" t="s">
        <v>1073</v>
      </c>
      <c r="D879" s="7">
        <v>1.4867999999999999</v>
      </c>
      <c r="E879" s="8">
        <f>일위대가목록!E629</f>
        <v>0</v>
      </c>
      <c r="F879" s="8">
        <f>TRUNC(E879*D879,1)</f>
        <v>0</v>
      </c>
      <c r="G879" s="8">
        <f>일위대가목록!F629</f>
        <v>82549</v>
      </c>
      <c r="H879" s="8">
        <f>TRUNC(G879*D879,1)</f>
        <v>122733.8</v>
      </c>
      <c r="I879" s="8">
        <f>일위대가목록!G629</f>
        <v>0</v>
      </c>
      <c r="J879" s="8">
        <f>TRUNC(I879*D879,1)</f>
        <v>0</v>
      </c>
      <c r="K879" s="8">
        <f>TRUNC(E879+G879+I879,1)</f>
        <v>82549</v>
      </c>
      <c r="L879" s="8">
        <f>TRUNC(F879+H879+J879,1)</f>
        <v>122733.8</v>
      </c>
      <c r="M879" s="6" t="s">
        <v>1354</v>
      </c>
      <c r="N879" s="5" t="s">
        <v>1358</v>
      </c>
      <c r="O879" s="5" t="s">
        <v>1355</v>
      </c>
      <c r="P879" s="5" t="s">
        <v>60</v>
      </c>
      <c r="Q879" s="5" t="s">
        <v>59</v>
      </c>
      <c r="R879" s="5" t="s">
        <v>59</v>
      </c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5" t="s">
        <v>53</v>
      </c>
      <c r="AK879" s="5" t="s">
        <v>1362</v>
      </c>
    </row>
    <row r="880" spans="1:37" ht="30" customHeight="1">
      <c r="A880" s="6" t="s">
        <v>71</v>
      </c>
      <c r="B880" s="6" t="s">
        <v>53</v>
      </c>
      <c r="C880" s="6" t="s">
        <v>53</v>
      </c>
      <c r="D880" s="7"/>
      <c r="E880" s="8"/>
      <c r="F880" s="8">
        <f>TRUNC(SUMIF(N878:N879, N877, F878:F879),0)</f>
        <v>418</v>
      </c>
      <c r="G880" s="8"/>
      <c r="H880" s="8">
        <f>TRUNC(SUMIF(N878:N879, N877, H878:H879),0)</f>
        <v>122733</v>
      </c>
      <c r="I880" s="8"/>
      <c r="J880" s="8">
        <f>TRUNC(SUMIF(N878:N879, N877, J878:J879),0)</f>
        <v>0</v>
      </c>
      <c r="K880" s="8"/>
      <c r="L880" s="8">
        <f>F880+H880+J880</f>
        <v>123151</v>
      </c>
      <c r="M880" s="6" t="s">
        <v>53</v>
      </c>
      <c r="N880" s="5" t="s">
        <v>72</v>
      </c>
      <c r="O880" s="5" t="s">
        <v>72</v>
      </c>
      <c r="P880" s="5" t="s">
        <v>53</v>
      </c>
      <c r="Q880" s="5" t="s">
        <v>53</v>
      </c>
      <c r="R880" s="5" t="s">
        <v>53</v>
      </c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5" t="s">
        <v>53</v>
      </c>
      <c r="AK880" s="5" t="s">
        <v>53</v>
      </c>
    </row>
    <row r="881" spans="1:37" ht="30" customHeight="1">
      <c r="A881" s="7"/>
      <c r="B881" s="7"/>
      <c r="C881" s="7"/>
      <c r="D881" s="7"/>
      <c r="E881" s="8"/>
      <c r="F881" s="8"/>
      <c r="G881" s="8"/>
      <c r="H881" s="8"/>
      <c r="I881" s="8"/>
      <c r="J881" s="8"/>
      <c r="K881" s="8"/>
      <c r="L881" s="8"/>
      <c r="M881" s="7"/>
    </row>
    <row r="882" spans="1:37" ht="30" customHeight="1">
      <c r="A882" s="16" t="s">
        <v>1363</v>
      </c>
      <c r="B882" s="16"/>
      <c r="C882" s="16"/>
      <c r="D882" s="16"/>
      <c r="E882" s="17"/>
      <c r="F882" s="17"/>
      <c r="G882" s="17"/>
      <c r="H882" s="17"/>
      <c r="I882" s="17"/>
      <c r="J882" s="17"/>
      <c r="K882" s="17"/>
      <c r="L882" s="17"/>
      <c r="M882" s="16"/>
      <c r="N882" s="2" t="s">
        <v>1364</v>
      </c>
    </row>
    <row r="883" spans="1:37" ht="30" customHeight="1">
      <c r="A883" s="6" t="s">
        <v>1349</v>
      </c>
      <c r="B883" s="6" t="s">
        <v>1350</v>
      </c>
      <c r="C883" s="6" t="s">
        <v>57</v>
      </c>
      <c r="D883" s="7">
        <v>0.8</v>
      </c>
      <c r="E883" s="8">
        <f>단가대비표!O40</f>
        <v>523</v>
      </c>
      <c r="F883" s="8">
        <f>TRUNC(E883*D883,1)</f>
        <v>418.4</v>
      </c>
      <c r="G883" s="8">
        <f>단가대비표!P40</f>
        <v>0</v>
      </c>
      <c r="H883" s="8">
        <f>TRUNC(G883*D883,1)</f>
        <v>0</v>
      </c>
      <c r="I883" s="8">
        <f>단가대비표!V40</f>
        <v>0</v>
      </c>
      <c r="J883" s="8">
        <f>TRUNC(I883*D883,1)</f>
        <v>0</v>
      </c>
      <c r="K883" s="8">
        <f>TRUNC(E883+G883+I883,1)</f>
        <v>523</v>
      </c>
      <c r="L883" s="8">
        <f>TRUNC(F883+H883+J883,1)</f>
        <v>418.4</v>
      </c>
      <c r="M883" s="6" t="s">
        <v>53</v>
      </c>
      <c r="N883" s="5" t="s">
        <v>1364</v>
      </c>
      <c r="O883" s="5" t="s">
        <v>1351</v>
      </c>
      <c r="P883" s="5" t="s">
        <v>59</v>
      </c>
      <c r="Q883" s="5" t="s">
        <v>59</v>
      </c>
      <c r="R883" s="5" t="s">
        <v>60</v>
      </c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5" t="s">
        <v>53</v>
      </c>
      <c r="AK883" s="5" t="s">
        <v>1367</v>
      </c>
    </row>
    <row r="884" spans="1:37" ht="30" customHeight="1">
      <c r="A884" s="6" t="s">
        <v>1345</v>
      </c>
      <c r="B884" s="6" t="s">
        <v>1353</v>
      </c>
      <c r="C884" s="6" t="s">
        <v>1073</v>
      </c>
      <c r="D884" s="7">
        <v>1</v>
      </c>
      <c r="E884" s="8">
        <f>일위대가목록!E629</f>
        <v>0</v>
      </c>
      <c r="F884" s="8">
        <f>TRUNC(E884*D884,1)</f>
        <v>0</v>
      </c>
      <c r="G884" s="8">
        <f>일위대가목록!F629</f>
        <v>82549</v>
      </c>
      <c r="H884" s="8">
        <f>TRUNC(G884*D884,1)</f>
        <v>82549</v>
      </c>
      <c r="I884" s="8">
        <f>일위대가목록!G629</f>
        <v>0</v>
      </c>
      <c r="J884" s="8">
        <f>TRUNC(I884*D884,1)</f>
        <v>0</v>
      </c>
      <c r="K884" s="8">
        <f>TRUNC(E884+G884+I884,1)</f>
        <v>82549</v>
      </c>
      <c r="L884" s="8">
        <f>TRUNC(F884+H884+J884,1)</f>
        <v>82549</v>
      </c>
      <c r="M884" s="6" t="s">
        <v>1354</v>
      </c>
      <c r="N884" s="5" t="s">
        <v>1364</v>
      </c>
      <c r="O884" s="5" t="s">
        <v>1355</v>
      </c>
      <c r="P884" s="5" t="s">
        <v>60</v>
      </c>
      <c r="Q884" s="5" t="s">
        <v>59</v>
      </c>
      <c r="R884" s="5" t="s">
        <v>59</v>
      </c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5" t="s">
        <v>53</v>
      </c>
      <c r="AK884" s="5" t="s">
        <v>1368</v>
      </c>
    </row>
    <row r="885" spans="1:37" ht="30" customHeight="1">
      <c r="A885" s="6" t="s">
        <v>71</v>
      </c>
      <c r="B885" s="6" t="s">
        <v>53</v>
      </c>
      <c r="C885" s="6" t="s">
        <v>53</v>
      </c>
      <c r="D885" s="7"/>
      <c r="E885" s="8"/>
      <c r="F885" s="8">
        <f>TRUNC(SUMIF(N883:N884, N882, F883:F884),0)</f>
        <v>418</v>
      </c>
      <c r="G885" s="8"/>
      <c r="H885" s="8">
        <f>TRUNC(SUMIF(N883:N884, N882, H883:H884),0)</f>
        <v>82549</v>
      </c>
      <c r="I885" s="8"/>
      <c r="J885" s="8">
        <f>TRUNC(SUMIF(N883:N884, N882, J883:J884),0)</f>
        <v>0</v>
      </c>
      <c r="K885" s="8"/>
      <c r="L885" s="8">
        <f>F885+H885+J885</f>
        <v>82967</v>
      </c>
      <c r="M885" s="6" t="s">
        <v>53</v>
      </c>
      <c r="N885" s="5" t="s">
        <v>72</v>
      </c>
      <c r="O885" s="5" t="s">
        <v>72</v>
      </c>
      <c r="P885" s="5" t="s">
        <v>53</v>
      </c>
      <c r="Q885" s="5" t="s">
        <v>53</v>
      </c>
      <c r="R885" s="5" t="s">
        <v>53</v>
      </c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5" t="s">
        <v>53</v>
      </c>
      <c r="AK885" s="5" t="s">
        <v>53</v>
      </c>
    </row>
    <row r="886" spans="1:37" ht="30" customHeight="1">
      <c r="A886" s="7"/>
      <c r="B886" s="7"/>
      <c r="C886" s="7"/>
      <c r="D886" s="7"/>
      <c r="E886" s="8"/>
      <c r="F886" s="8"/>
      <c r="G886" s="8"/>
      <c r="H886" s="8"/>
      <c r="I886" s="8"/>
      <c r="J886" s="8"/>
      <c r="K886" s="8"/>
      <c r="L886" s="8"/>
      <c r="M886" s="7"/>
    </row>
    <row r="887" spans="1:37" ht="30" customHeight="1">
      <c r="A887" s="16" t="s">
        <v>1369</v>
      </c>
      <c r="B887" s="16"/>
      <c r="C887" s="16"/>
      <c r="D887" s="16"/>
      <c r="E887" s="17"/>
      <c r="F887" s="17"/>
      <c r="G887" s="17"/>
      <c r="H887" s="17"/>
      <c r="I887" s="17"/>
      <c r="J887" s="17"/>
      <c r="K887" s="17"/>
      <c r="L887" s="17"/>
      <c r="M887" s="16"/>
      <c r="N887" s="2" t="s">
        <v>1370</v>
      </c>
    </row>
    <row r="888" spans="1:37" ht="30" customHeight="1">
      <c r="A888" s="6" t="s">
        <v>1349</v>
      </c>
      <c r="B888" s="6" t="s">
        <v>1350</v>
      </c>
      <c r="C888" s="6" t="s">
        <v>57</v>
      </c>
      <c r="D888" s="7">
        <v>0.8</v>
      </c>
      <c r="E888" s="8">
        <f>단가대비표!O40</f>
        <v>523</v>
      </c>
      <c r="F888" s="8">
        <f>TRUNC(E888*D888,1)</f>
        <v>418.4</v>
      </c>
      <c r="G888" s="8">
        <f>단가대비표!P40</f>
        <v>0</v>
      </c>
      <c r="H888" s="8">
        <f>TRUNC(G888*D888,1)</f>
        <v>0</v>
      </c>
      <c r="I888" s="8">
        <f>단가대비표!V40</f>
        <v>0</v>
      </c>
      <c r="J888" s="8">
        <f>TRUNC(I888*D888,1)</f>
        <v>0</v>
      </c>
      <c r="K888" s="8">
        <f>TRUNC(E888+G888+I888,1)</f>
        <v>523</v>
      </c>
      <c r="L888" s="8">
        <f>TRUNC(F888+H888+J888,1)</f>
        <v>418.4</v>
      </c>
      <c r="M888" s="6" t="s">
        <v>53</v>
      </c>
      <c r="N888" s="5" t="s">
        <v>1370</v>
      </c>
      <c r="O888" s="5" t="s">
        <v>1351</v>
      </c>
      <c r="P888" s="5" t="s">
        <v>59</v>
      </c>
      <c r="Q888" s="5" t="s">
        <v>59</v>
      </c>
      <c r="R888" s="5" t="s">
        <v>60</v>
      </c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5" t="s">
        <v>53</v>
      </c>
      <c r="AK888" s="5" t="s">
        <v>1373</v>
      </c>
    </row>
    <row r="889" spans="1:37" ht="30" customHeight="1">
      <c r="A889" s="6" t="s">
        <v>1345</v>
      </c>
      <c r="B889" s="6" t="s">
        <v>1353</v>
      </c>
      <c r="C889" s="6" t="s">
        <v>1073</v>
      </c>
      <c r="D889" s="7">
        <v>0.73150000000000004</v>
      </c>
      <c r="E889" s="8">
        <f>일위대가목록!E629</f>
        <v>0</v>
      </c>
      <c r="F889" s="8">
        <f>TRUNC(E889*D889,1)</f>
        <v>0</v>
      </c>
      <c r="G889" s="8">
        <f>일위대가목록!F629</f>
        <v>82549</v>
      </c>
      <c r="H889" s="8">
        <f>TRUNC(G889*D889,1)</f>
        <v>60384.5</v>
      </c>
      <c r="I889" s="8">
        <f>일위대가목록!G629</f>
        <v>0</v>
      </c>
      <c r="J889" s="8">
        <f>TRUNC(I889*D889,1)</f>
        <v>0</v>
      </c>
      <c r="K889" s="8">
        <f>TRUNC(E889+G889+I889,1)</f>
        <v>82549</v>
      </c>
      <c r="L889" s="8">
        <f>TRUNC(F889+H889+J889,1)</f>
        <v>60384.5</v>
      </c>
      <c r="M889" s="6" t="s">
        <v>1354</v>
      </c>
      <c r="N889" s="5" t="s">
        <v>1370</v>
      </c>
      <c r="O889" s="5" t="s">
        <v>1355</v>
      </c>
      <c r="P889" s="5" t="s">
        <v>60</v>
      </c>
      <c r="Q889" s="5" t="s">
        <v>59</v>
      </c>
      <c r="R889" s="5" t="s">
        <v>59</v>
      </c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5" t="s">
        <v>53</v>
      </c>
      <c r="AK889" s="5" t="s">
        <v>1374</v>
      </c>
    </row>
    <row r="890" spans="1:37" ht="30" customHeight="1">
      <c r="A890" s="6" t="s">
        <v>71</v>
      </c>
      <c r="B890" s="6" t="s">
        <v>53</v>
      </c>
      <c r="C890" s="6" t="s">
        <v>53</v>
      </c>
      <c r="D890" s="7"/>
      <c r="E890" s="8"/>
      <c r="F890" s="8">
        <f>TRUNC(SUMIF(N888:N889, N887, F888:F889),0)</f>
        <v>418</v>
      </c>
      <c r="G890" s="8"/>
      <c r="H890" s="8">
        <f>TRUNC(SUMIF(N888:N889, N887, H888:H889),0)</f>
        <v>60384</v>
      </c>
      <c r="I890" s="8"/>
      <c r="J890" s="8">
        <f>TRUNC(SUMIF(N888:N889, N887, J888:J889),0)</f>
        <v>0</v>
      </c>
      <c r="K890" s="8"/>
      <c r="L890" s="8">
        <f>F890+H890+J890</f>
        <v>60802</v>
      </c>
      <c r="M890" s="6" t="s">
        <v>53</v>
      </c>
      <c r="N890" s="5" t="s">
        <v>72</v>
      </c>
      <c r="O890" s="5" t="s">
        <v>72</v>
      </c>
      <c r="P890" s="5" t="s">
        <v>53</v>
      </c>
      <c r="Q890" s="5" t="s">
        <v>53</v>
      </c>
      <c r="R890" s="5" t="s">
        <v>53</v>
      </c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5" t="s">
        <v>53</v>
      </c>
      <c r="AK890" s="5" t="s">
        <v>53</v>
      </c>
    </row>
    <row r="891" spans="1:37" ht="30" customHeight="1">
      <c r="A891" s="7"/>
      <c r="B891" s="7"/>
      <c r="C891" s="7"/>
      <c r="D891" s="7"/>
      <c r="E891" s="8"/>
      <c r="F891" s="8"/>
      <c r="G891" s="8"/>
      <c r="H891" s="8"/>
      <c r="I891" s="8"/>
      <c r="J891" s="8"/>
      <c r="K891" s="8"/>
      <c r="L891" s="8"/>
      <c r="M891" s="7"/>
    </row>
    <row r="892" spans="1:37" ht="30" customHeight="1">
      <c r="A892" s="16" t="s">
        <v>1375</v>
      </c>
      <c r="B892" s="16"/>
      <c r="C892" s="16"/>
      <c r="D892" s="16"/>
      <c r="E892" s="17"/>
      <c r="F892" s="17"/>
      <c r="G892" s="17"/>
      <c r="H892" s="17"/>
      <c r="I892" s="17"/>
      <c r="J892" s="17"/>
      <c r="K892" s="17"/>
      <c r="L892" s="17"/>
      <c r="M892" s="16"/>
      <c r="N892" s="2" t="s">
        <v>1376</v>
      </c>
    </row>
    <row r="893" spans="1:37" ht="30" customHeight="1">
      <c r="A893" s="6" t="s">
        <v>193</v>
      </c>
      <c r="B893" s="6" t="s">
        <v>1267</v>
      </c>
      <c r="C893" s="6" t="s">
        <v>121</v>
      </c>
      <c r="D893" s="7">
        <v>0.65</v>
      </c>
      <c r="E893" s="8">
        <f>단가대비표!O245</f>
        <v>0</v>
      </c>
      <c r="F893" s="8">
        <f>TRUNC(E893*D893,1)</f>
        <v>0</v>
      </c>
      <c r="G893" s="8">
        <f>단가대비표!P245</f>
        <v>138516</v>
      </c>
      <c r="H893" s="8">
        <f>TRUNC(G893*D893,1)</f>
        <v>90035.4</v>
      </c>
      <c r="I893" s="8">
        <f>단가대비표!V245</f>
        <v>0</v>
      </c>
      <c r="J893" s="8">
        <f>TRUNC(I893*D893,1)</f>
        <v>0</v>
      </c>
      <c r="K893" s="8">
        <f>TRUNC(E893+G893+I893,1)</f>
        <v>138516</v>
      </c>
      <c r="L893" s="8">
        <f>TRUNC(F893+H893+J893,1)</f>
        <v>90035.4</v>
      </c>
      <c r="M893" s="6" t="s">
        <v>53</v>
      </c>
      <c r="N893" s="5" t="s">
        <v>1376</v>
      </c>
      <c r="O893" s="5" t="s">
        <v>1268</v>
      </c>
      <c r="P893" s="5" t="s">
        <v>59</v>
      </c>
      <c r="Q893" s="5" t="s">
        <v>59</v>
      </c>
      <c r="R893" s="5" t="s">
        <v>60</v>
      </c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5" t="s">
        <v>53</v>
      </c>
      <c r="AK893" s="5" t="s">
        <v>1381</v>
      </c>
    </row>
    <row r="894" spans="1:37" ht="30" customHeight="1">
      <c r="A894" s="6" t="s">
        <v>71</v>
      </c>
      <c r="B894" s="6" t="s">
        <v>53</v>
      </c>
      <c r="C894" s="6" t="s">
        <v>53</v>
      </c>
      <c r="D894" s="7"/>
      <c r="E894" s="8"/>
      <c r="F894" s="8">
        <f>TRUNC(SUMIF(N893:N893, N892, F893:F893),0)</f>
        <v>0</v>
      </c>
      <c r="G894" s="8"/>
      <c r="H894" s="8">
        <f>TRUNC(SUMIF(N893:N893, N892, H893:H893),0)</f>
        <v>90035</v>
      </c>
      <c r="I894" s="8"/>
      <c r="J894" s="8">
        <f>TRUNC(SUMIF(N893:N893, N892, J893:J893),0)</f>
        <v>0</v>
      </c>
      <c r="K894" s="8"/>
      <c r="L894" s="8">
        <f>F894+H894+J894</f>
        <v>90035</v>
      </c>
      <c r="M894" s="6" t="s">
        <v>53</v>
      </c>
      <c r="N894" s="5" t="s">
        <v>72</v>
      </c>
      <c r="O894" s="5" t="s">
        <v>72</v>
      </c>
      <c r="P894" s="5" t="s">
        <v>53</v>
      </c>
      <c r="Q894" s="5" t="s">
        <v>53</v>
      </c>
      <c r="R894" s="5" t="s">
        <v>53</v>
      </c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5" t="s">
        <v>53</v>
      </c>
      <c r="AK894" s="5" t="s">
        <v>53</v>
      </c>
    </row>
    <row r="895" spans="1:37" ht="30" customHeight="1">
      <c r="A895" s="7"/>
      <c r="B895" s="7"/>
      <c r="C895" s="7"/>
      <c r="D895" s="7"/>
      <c r="E895" s="8"/>
      <c r="F895" s="8"/>
      <c r="G895" s="8"/>
      <c r="H895" s="8"/>
      <c r="I895" s="8"/>
      <c r="J895" s="8"/>
      <c r="K895" s="8"/>
      <c r="L895" s="8"/>
      <c r="M895" s="7"/>
    </row>
    <row r="896" spans="1:37" ht="30" customHeight="1">
      <c r="A896" s="16" t="s">
        <v>1382</v>
      </c>
      <c r="B896" s="16"/>
      <c r="C896" s="16"/>
      <c r="D896" s="16"/>
      <c r="E896" s="17"/>
      <c r="F896" s="17"/>
      <c r="G896" s="17"/>
      <c r="H896" s="17"/>
      <c r="I896" s="17"/>
      <c r="J896" s="17"/>
      <c r="K896" s="17"/>
      <c r="L896" s="17"/>
      <c r="M896" s="16"/>
      <c r="N896" s="2" t="s">
        <v>1383</v>
      </c>
    </row>
    <row r="897" spans="1:37" ht="30" customHeight="1">
      <c r="A897" s="6" t="s">
        <v>193</v>
      </c>
      <c r="B897" s="6" t="s">
        <v>1267</v>
      </c>
      <c r="C897" s="6" t="s">
        <v>121</v>
      </c>
      <c r="D897" s="7">
        <v>0.78</v>
      </c>
      <c r="E897" s="8">
        <f>단가대비표!O245</f>
        <v>0</v>
      </c>
      <c r="F897" s="8">
        <f>TRUNC(E897*D897,1)</f>
        <v>0</v>
      </c>
      <c r="G897" s="8">
        <f>단가대비표!P245</f>
        <v>138516</v>
      </c>
      <c r="H897" s="8">
        <f>TRUNC(G897*D897,1)</f>
        <v>108042.4</v>
      </c>
      <c r="I897" s="8">
        <f>단가대비표!V245</f>
        <v>0</v>
      </c>
      <c r="J897" s="8">
        <f>TRUNC(I897*D897,1)</f>
        <v>0</v>
      </c>
      <c r="K897" s="8">
        <f>TRUNC(E897+G897+I897,1)</f>
        <v>138516</v>
      </c>
      <c r="L897" s="8">
        <f>TRUNC(F897+H897+J897,1)</f>
        <v>108042.4</v>
      </c>
      <c r="M897" s="6" t="s">
        <v>53</v>
      </c>
      <c r="N897" s="5" t="s">
        <v>1383</v>
      </c>
      <c r="O897" s="5" t="s">
        <v>1268</v>
      </c>
      <c r="P897" s="5" t="s">
        <v>59</v>
      </c>
      <c r="Q897" s="5" t="s">
        <v>59</v>
      </c>
      <c r="R897" s="5" t="s">
        <v>60</v>
      </c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5" t="s">
        <v>53</v>
      </c>
      <c r="AK897" s="5" t="s">
        <v>1386</v>
      </c>
    </row>
    <row r="898" spans="1:37" ht="30" customHeight="1">
      <c r="A898" s="6" t="s">
        <v>71</v>
      </c>
      <c r="B898" s="6" t="s">
        <v>53</v>
      </c>
      <c r="C898" s="6" t="s">
        <v>53</v>
      </c>
      <c r="D898" s="7"/>
      <c r="E898" s="8"/>
      <c r="F898" s="8">
        <f>TRUNC(SUMIF(N897:N897, N896, F897:F897),0)</f>
        <v>0</v>
      </c>
      <c r="G898" s="8"/>
      <c r="H898" s="8">
        <f>TRUNC(SUMIF(N897:N897, N896, H897:H897),0)</f>
        <v>108042</v>
      </c>
      <c r="I898" s="8"/>
      <c r="J898" s="8">
        <f>TRUNC(SUMIF(N897:N897, N896, J897:J897),0)</f>
        <v>0</v>
      </c>
      <c r="K898" s="8"/>
      <c r="L898" s="8">
        <f>F898+H898+J898</f>
        <v>108042</v>
      </c>
      <c r="M898" s="6" t="s">
        <v>53</v>
      </c>
      <c r="N898" s="5" t="s">
        <v>72</v>
      </c>
      <c r="O898" s="5" t="s">
        <v>72</v>
      </c>
      <c r="P898" s="5" t="s">
        <v>53</v>
      </c>
      <c r="Q898" s="5" t="s">
        <v>53</v>
      </c>
      <c r="R898" s="5" t="s">
        <v>53</v>
      </c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5" t="s">
        <v>53</v>
      </c>
      <c r="AK898" s="5" t="s">
        <v>53</v>
      </c>
    </row>
    <row r="899" spans="1:37" ht="30" customHeight="1">
      <c r="A899" s="7"/>
      <c r="B899" s="7"/>
      <c r="C899" s="7"/>
      <c r="D899" s="7"/>
      <c r="E899" s="8"/>
      <c r="F899" s="8"/>
      <c r="G899" s="8"/>
      <c r="H899" s="8"/>
      <c r="I899" s="8"/>
      <c r="J899" s="8"/>
      <c r="K899" s="8"/>
      <c r="L899" s="8"/>
      <c r="M899" s="7"/>
    </row>
    <row r="900" spans="1:37" ht="30" customHeight="1">
      <c r="A900" s="16" t="s">
        <v>1387</v>
      </c>
      <c r="B900" s="16"/>
      <c r="C900" s="16"/>
      <c r="D900" s="16"/>
      <c r="E900" s="17"/>
      <c r="F900" s="17"/>
      <c r="G900" s="17"/>
      <c r="H900" s="17"/>
      <c r="I900" s="17"/>
      <c r="J900" s="17"/>
      <c r="K900" s="17"/>
      <c r="L900" s="17"/>
      <c r="M900" s="16"/>
      <c r="N900" s="2" t="s">
        <v>1388</v>
      </c>
    </row>
    <row r="901" spans="1:37" ht="30" customHeight="1">
      <c r="A901" s="6" t="s">
        <v>193</v>
      </c>
      <c r="B901" s="6" t="s">
        <v>1267</v>
      </c>
      <c r="C901" s="6" t="s">
        <v>121</v>
      </c>
      <c r="D901" s="7">
        <v>0.08</v>
      </c>
      <c r="E901" s="8">
        <f>단가대비표!O245</f>
        <v>0</v>
      </c>
      <c r="F901" s="8">
        <f>TRUNC(E901*D901,1)</f>
        <v>0</v>
      </c>
      <c r="G901" s="8">
        <f>단가대비표!P245</f>
        <v>138516</v>
      </c>
      <c r="H901" s="8">
        <f>TRUNC(G901*D901,1)</f>
        <v>11081.2</v>
      </c>
      <c r="I901" s="8">
        <f>단가대비표!V245</f>
        <v>0</v>
      </c>
      <c r="J901" s="8">
        <f>TRUNC(I901*D901,1)</f>
        <v>0</v>
      </c>
      <c r="K901" s="8">
        <f>TRUNC(E901+G901+I901,1)</f>
        <v>138516</v>
      </c>
      <c r="L901" s="8">
        <f>TRUNC(F901+H901+J901,1)</f>
        <v>11081.2</v>
      </c>
      <c r="M901" s="6" t="s">
        <v>53</v>
      </c>
      <c r="N901" s="5" t="s">
        <v>1388</v>
      </c>
      <c r="O901" s="5" t="s">
        <v>1268</v>
      </c>
      <c r="P901" s="5" t="s">
        <v>59</v>
      </c>
      <c r="Q901" s="5" t="s">
        <v>59</v>
      </c>
      <c r="R901" s="5" t="s">
        <v>60</v>
      </c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5" t="s">
        <v>53</v>
      </c>
      <c r="AK901" s="5" t="s">
        <v>1393</v>
      </c>
    </row>
    <row r="902" spans="1:37" ht="30" customHeight="1">
      <c r="A902" s="6" t="s">
        <v>71</v>
      </c>
      <c r="B902" s="6" t="s">
        <v>53</v>
      </c>
      <c r="C902" s="6" t="s">
        <v>53</v>
      </c>
      <c r="D902" s="7"/>
      <c r="E902" s="8"/>
      <c r="F902" s="8">
        <f>TRUNC(SUMIF(N901:N901, N900, F901:F901),0)</f>
        <v>0</v>
      </c>
      <c r="G902" s="8"/>
      <c r="H902" s="8">
        <f>TRUNC(SUMIF(N901:N901, N900, H901:H901),0)</f>
        <v>11081</v>
      </c>
      <c r="I902" s="8"/>
      <c r="J902" s="8">
        <f>TRUNC(SUMIF(N901:N901, N900, J901:J901),0)</f>
        <v>0</v>
      </c>
      <c r="K902" s="8"/>
      <c r="L902" s="8">
        <f>F902+H902+J902</f>
        <v>11081</v>
      </c>
      <c r="M902" s="6" t="s">
        <v>53</v>
      </c>
      <c r="N902" s="5" t="s">
        <v>72</v>
      </c>
      <c r="O902" s="5" t="s">
        <v>72</v>
      </c>
      <c r="P902" s="5" t="s">
        <v>53</v>
      </c>
      <c r="Q902" s="5" t="s">
        <v>53</v>
      </c>
      <c r="R902" s="5" t="s">
        <v>53</v>
      </c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5" t="s">
        <v>53</v>
      </c>
      <c r="AK902" s="5" t="s">
        <v>53</v>
      </c>
    </row>
    <row r="903" spans="1:37" ht="30" customHeight="1">
      <c r="A903" s="7"/>
      <c r="B903" s="7"/>
      <c r="C903" s="7"/>
      <c r="D903" s="7"/>
      <c r="E903" s="8"/>
      <c r="F903" s="8"/>
      <c r="G903" s="8"/>
      <c r="H903" s="8"/>
      <c r="I903" s="8"/>
      <c r="J903" s="8"/>
      <c r="K903" s="8"/>
      <c r="L903" s="8"/>
      <c r="M903" s="7"/>
    </row>
    <row r="904" spans="1:37" ht="30" customHeight="1">
      <c r="A904" s="16" t="s">
        <v>1394</v>
      </c>
      <c r="B904" s="16"/>
      <c r="C904" s="16"/>
      <c r="D904" s="16"/>
      <c r="E904" s="17"/>
      <c r="F904" s="17"/>
      <c r="G904" s="17"/>
      <c r="H904" s="17"/>
      <c r="I904" s="17"/>
      <c r="J904" s="17"/>
      <c r="K904" s="17"/>
      <c r="L904" s="17"/>
      <c r="M904" s="16"/>
      <c r="N904" s="2" t="s">
        <v>1395</v>
      </c>
    </row>
    <row r="905" spans="1:37" ht="30" customHeight="1">
      <c r="A905" s="6" t="s">
        <v>193</v>
      </c>
      <c r="B905" s="6" t="s">
        <v>1267</v>
      </c>
      <c r="C905" s="6" t="s">
        <v>121</v>
      </c>
      <c r="D905" s="7">
        <v>0.12</v>
      </c>
      <c r="E905" s="8">
        <f>단가대비표!O245</f>
        <v>0</v>
      </c>
      <c r="F905" s="8">
        <f>TRUNC(E905*D905,1)</f>
        <v>0</v>
      </c>
      <c r="G905" s="8">
        <f>단가대비표!P245</f>
        <v>138516</v>
      </c>
      <c r="H905" s="8">
        <f>TRUNC(G905*D905,1)</f>
        <v>16621.900000000001</v>
      </c>
      <c r="I905" s="8">
        <f>단가대비표!V245</f>
        <v>0</v>
      </c>
      <c r="J905" s="8">
        <f>TRUNC(I905*D905,1)</f>
        <v>0</v>
      </c>
      <c r="K905" s="8">
        <f>TRUNC(E905+G905+I905,1)</f>
        <v>138516</v>
      </c>
      <c r="L905" s="8">
        <f>TRUNC(F905+H905+J905,1)</f>
        <v>16621.900000000001</v>
      </c>
      <c r="M905" s="6" t="s">
        <v>53</v>
      </c>
      <c r="N905" s="5" t="s">
        <v>1395</v>
      </c>
      <c r="O905" s="5" t="s">
        <v>1268</v>
      </c>
      <c r="P905" s="5" t="s">
        <v>59</v>
      </c>
      <c r="Q905" s="5" t="s">
        <v>59</v>
      </c>
      <c r="R905" s="5" t="s">
        <v>60</v>
      </c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5" t="s">
        <v>53</v>
      </c>
      <c r="AK905" s="5" t="s">
        <v>1398</v>
      </c>
    </row>
    <row r="906" spans="1:37" ht="30" customHeight="1">
      <c r="A906" s="6" t="s">
        <v>71</v>
      </c>
      <c r="B906" s="6" t="s">
        <v>53</v>
      </c>
      <c r="C906" s="6" t="s">
        <v>53</v>
      </c>
      <c r="D906" s="7"/>
      <c r="E906" s="8"/>
      <c r="F906" s="8">
        <f>TRUNC(SUMIF(N905:N905, N904, F905:F905),0)</f>
        <v>0</v>
      </c>
      <c r="G906" s="8"/>
      <c r="H906" s="8">
        <f>TRUNC(SUMIF(N905:N905, N904, H905:H905),0)</f>
        <v>16621</v>
      </c>
      <c r="I906" s="8"/>
      <c r="J906" s="8">
        <f>TRUNC(SUMIF(N905:N905, N904, J905:J905),0)</f>
        <v>0</v>
      </c>
      <c r="K906" s="8"/>
      <c r="L906" s="8">
        <f>F906+H906+J906</f>
        <v>16621</v>
      </c>
      <c r="M906" s="6" t="s">
        <v>53</v>
      </c>
      <c r="N906" s="5" t="s">
        <v>72</v>
      </c>
      <c r="O906" s="5" t="s">
        <v>72</v>
      </c>
      <c r="P906" s="5" t="s">
        <v>53</v>
      </c>
      <c r="Q906" s="5" t="s">
        <v>53</v>
      </c>
      <c r="R906" s="5" t="s">
        <v>53</v>
      </c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5" t="s">
        <v>53</v>
      </c>
      <c r="AK906" s="5" t="s">
        <v>53</v>
      </c>
    </row>
    <row r="907" spans="1:37" ht="30" customHeight="1">
      <c r="A907" s="7"/>
      <c r="B907" s="7"/>
      <c r="C907" s="7"/>
      <c r="D907" s="7"/>
      <c r="E907" s="8"/>
      <c r="F907" s="8"/>
      <c r="G907" s="8"/>
      <c r="H907" s="8"/>
      <c r="I907" s="8"/>
      <c r="J907" s="8"/>
      <c r="K907" s="8"/>
      <c r="L907" s="8"/>
      <c r="M907" s="7"/>
    </row>
    <row r="908" spans="1:37" ht="30" customHeight="1">
      <c r="A908" s="16" t="s">
        <v>1399</v>
      </c>
      <c r="B908" s="16"/>
      <c r="C908" s="16"/>
      <c r="D908" s="16"/>
      <c r="E908" s="17"/>
      <c r="F908" s="17"/>
      <c r="G908" s="17"/>
      <c r="H908" s="17"/>
      <c r="I908" s="17"/>
      <c r="J908" s="17"/>
      <c r="K908" s="17"/>
      <c r="L908" s="17"/>
      <c r="M908" s="16"/>
      <c r="N908" s="2" t="s">
        <v>1400</v>
      </c>
    </row>
    <row r="909" spans="1:37" ht="30" customHeight="1">
      <c r="A909" s="6" t="s">
        <v>193</v>
      </c>
      <c r="B909" s="6" t="s">
        <v>1267</v>
      </c>
      <c r="C909" s="6" t="s">
        <v>121</v>
      </c>
      <c r="D909" s="7">
        <v>0.24</v>
      </c>
      <c r="E909" s="8">
        <f>단가대비표!O245</f>
        <v>0</v>
      </c>
      <c r="F909" s="8">
        <f>TRUNC(E909*D909,1)</f>
        <v>0</v>
      </c>
      <c r="G909" s="8">
        <f>단가대비표!P245</f>
        <v>138516</v>
      </c>
      <c r="H909" s="8">
        <f>TRUNC(G909*D909,1)</f>
        <v>33243.800000000003</v>
      </c>
      <c r="I909" s="8">
        <f>단가대비표!V245</f>
        <v>0</v>
      </c>
      <c r="J909" s="8">
        <f>TRUNC(I909*D909,1)</f>
        <v>0</v>
      </c>
      <c r="K909" s="8">
        <f>TRUNC(E909+G909+I909,1)</f>
        <v>138516</v>
      </c>
      <c r="L909" s="8">
        <f>TRUNC(F909+H909+J909,1)</f>
        <v>33243.800000000003</v>
      </c>
      <c r="M909" s="6" t="s">
        <v>53</v>
      </c>
      <c r="N909" s="5" t="s">
        <v>1400</v>
      </c>
      <c r="O909" s="5" t="s">
        <v>1268</v>
      </c>
      <c r="P909" s="5" t="s">
        <v>59</v>
      </c>
      <c r="Q909" s="5" t="s">
        <v>59</v>
      </c>
      <c r="R909" s="5" t="s">
        <v>60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5" t="s">
        <v>53</v>
      </c>
      <c r="AK909" s="5" t="s">
        <v>1403</v>
      </c>
    </row>
    <row r="910" spans="1:37" ht="30" customHeight="1">
      <c r="A910" s="6" t="s">
        <v>71</v>
      </c>
      <c r="B910" s="6" t="s">
        <v>53</v>
      </c>
      <c r="C910" s="6" t="s">
        <v>53</v>
      </c>
      <c r="D910" s="7"/>
      <c r="E910" s="8"/>
      <c r="F910" s="8">
        <f>TRUNC(SUMIF(N909:N909, N908, F909:F909),0)</f>
        <v>0</v>
      </c>
      <c r="G910" s="8"/>
      <c r="H910" s="8">
        <f>TRUNC(SUMIF(N909:N909, N908, H909:H909),0)</f>
        <v>33243</v>
      </c>
      <c r="I910" s="8"/>
      <c r="J910" s="8">
        <f>TRUNC(SUMIF(N909:N909, N908, J909:J909),0)</f>
        <v>0</v>
      </c>
      <c r="K910" s="8"/>
      <c r="L910" s="8">
        <f>F910+H910+J910</f>
        <v>33243</v>
      </c>
      <c r="M910" s="6" t="s">
        <v>53</v>
      </c>
      <c r="N910" s="5" t="s">
        <v>72</v>
      </c>
      <c r="O910" s="5" t="s">
        <v>72</v>
      </c>
      <c r="P910" s="5" t="s">
        <v>53</v>
      </c>
      <c r="Q910" s="5" t="s">
        <v>53</v>
      </c>
      <c r="R910" s="5" t="s">
        <v>53</v>
      </c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5" t="s">
        <v>53</v>
      </c>
      <c r="AK910" s="5" t="s">
        <v>53</v>
      </c>
    </row>
    <row r="911" spans="1:37" ht="30" customHeight="1">
      <c r="A911" s="7"/>
      <c r="B911" s="7"/>
      <c r="C911" s="7"/>
      <c r="D911" s="7"/>
      <c r="E911" s="8"/>
      <c r="F911" s="8"/>
      <c r="G911" s="8"/>
      <c r="H911" s="8"/>
      <c r="I911" s="8"/>
      <c r="J911" s="8"/>
      <c r="K911" s="8"/>
      <c r="L911" s="8"/>
      <c r="M911" s="7"/>
    </row>
    <row r="912" spans="1:37" ht="30" customHeight="1">
      <c r="A912" s="16" t="s">
        <v>1404</v>
      </c>
      <c r="B912" s="16"/>
      <c r="C912" s="16"/>
      <c r="D912" s="16"/>
      <c r="E912" s="17"/>
      <c r="F912" s="17"/>
      <c r="G912" s="17"/>
      <c r="H912" s="17"/>
      <c r="I912" s="17"/>
      <c r="J912" s="17"/>
      <c r="K912" s="17"/>
      <c r="L912" s="17"/>
      <c r="M912" s="16"/>
      <c r="N912" s="2" t="s">
        <v>1405</v>
      </c>
    </row>
    <row r="913" spans="1:37" ht="30" customHeight="1">
      <c r="A913" s="6" t="s">
        <v>193</v>
      </c>
      <c r="B913" s="6" t="s">
        <v>1267</v>
      </c>
      <c r="C913" s="6" t="s">
        <v>121</v>
      </c>
      <c r="D913" s="7">
        <v>0.3</v>
      </c>
      <c r="E913" s="8">
        <f>단가대비표!O245</f>
        <v>0</v>
      </c>
      <c r="F913" s="8">
        <f>TRUNC(E913*D913,1)</f>
        <v>0</v>
      </c>
      <c r="G913" s="8">
        <f>단가대비표!P245</f>
        <v>138516</v>
      </c>
      <c r="H913" s="8">
        <f>TRUNC(G913*D913,1)</f>
        <v>41554.800000000003</v>
      </c>
      <c r="I913" s="8">
        <f>단가대비표!V245</f>
        <v>0</v>
      </c>
      <c r="J913" s="8">
        <f>TRUNC(I913*D913,1)</f>
        <v>0</v>
      </c>
      <c r="K913" s="8">
        <f>TRUNC(E913+G913+I913,1)</f>
        <v>138516</v>
      </c>
      <c r="L913" s="8">
        <f>TRUNC(F913+H913+J913,1)</f>
        <v>41554.800000000003</v>
      </c>
      <c r="M913" s="6" t="s">
        <v>53</v>
      </c>
      <c r="N913" s="5" t="s">
        <v>1405</v>
      </c>
      <c r="O913" s="5" t="s">
        <v>1268</v>
      </c>
      <c r="P913" s="5" t="s">
        <v>59</v>
      </c>
      <c r="Q913" s="5" t="s">
        <v>59</v>
      </c>
      <c r="R913" s="5" t="s">
        <v>60</v>
      </c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5" t="s">
        <v>53</v>
      </c>
      <c r="AK913" s="5" t="s">
        <v>1408</v>
      </c>
    </row>
    <row r="914" spans="1:37" ht="30" customHeight="1">
      <c r="A914" s="6" t="s">
        <v>71</v>
      </c>
      <c r="B914" s="6" t="s">
        <v>53</v>
      </c>
      <c r="C914" s="6" t="s">
        <v>53</v>
      </c>
      <c r="D914" s="7"/>
      <c r="E914" s="8"/>
      <c r="F914" s="8">
        <f>TRUNC(SUMIF(N913:N913, N912, F913:F913),0)</f>
        <v>0</v>
      </c>
      <c r="G914" s="8"/>
      <c r="H914" s="8">
        <f>TRUNC(SUMIF(N913:N913, N912, H913:H913),0)</f>
        <v>41554</v>
      </c>
      <c r="I914" s="8"/>
      <c r="J914" s="8">
        <f>TRUNC(SUMIF(N913:N913, N912, J913:J913),0)</f>
        <v>0</v>
      </c>
      <c r="K914" s="8"/>
      <c r="L914" s="8">
        <f>F914+H914+J914</f>
        <v>41554</v>
      </c>
      <c r="M914" s="6" t="s">
        <v>53</v>
      </c>
      <c r="N914" s="5" t="s">
        <v>72</v>
      </c>
      <c r="O914" s="5" t="s">
        <v>72</v>
      </c>
      <c r="P914" s="5" t="s">
        <v>53</v>
      </c>
      <c r="Q914" s="5" t="s">
        <v>53</v>
      </c>
      <c r="R914" s="5" t="s">
        <v>53</v>
      </c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5" t="s">
        <v>53</v>
      </c>
      <c r="AK914" s="5" t="s">
        <v>53</v>
      </c>
    </row>
    <row r="915" spans="1:37" ht="30" customHeight="1">
      <c r="A915" s="7"/>
      <c r="B915" s="7"/>
      <c r="C915" s="7"/>
      <c r="D915" s="7"/>
      <c r="E915" s="8"/>
      <c r="F915" s="8"/>
      <c r="G915" s="8"/>
      <c r="H915" s="8"/>
      <c r="I915" s="8"/>
      <c r="J915" s="8"/>
      <c r="K915" s="8"/>
      <c r="L915" s="8"/>
      <c r="M915" s="7"/>
    </row>
    <row r="916" spans="1:37" ht="30" customHeight="1">
      <c r="A916" s="16" t="s">
        <v>1409</v>
      </c>
      <c r="B916" s="16"/>
      <c r="C916" s="16"/>
      <c r="D916" s="16"/>
      <c r="E916" s="17"/>
      <c r="F916" s="17"/>
      <c r="G916" s="17"/>
      <c r="H916" s="17"/>
      <c r="I916" s="17"/>
      <c r="J916" s="17"/>
      <c r="K916" s="17"/>
      <c r="L916" s="17"/>
      <c r="M916" s="16"/>
      <c r="N916" s="2" t="s">
        <v>1410</v>
      </c>
    </row>
    <row r="917" spans="1:37" ht="30" customHeight="1">
      <c r="A917" s="6" t="s">
        <v>1415</v>
      </c>
      <c r="B917" s="6" t="s">
        <v>1416</v>
      </c>
      <c r="C917" s="6" t="s">
        <v>381</v>
      </c>
      <c r="D917" s="7">
        <v>15.6</v>
      </c>
      <c r="E917" s="8">
        <f>단가대비표!O114</f>
        <v>400</v>
      </c>
      <c r="F917" s="8">
        <f>TRUNC(E917*D917,1)</f>
        <v>6240</v>
      </c>
      <c r="G917" s="8">
        <f>단가대비표!P114</f>
        <v>0</v>
      </c>
      <c r="H917" s="8">
        <f>TRUNC(G917*D917,1)</f>
        <v>0</v>
      </c>
      <c r="I917" s="8">
        <f>단가대비표!V114</f>
        <v>0</v>
      </c>
      <c r="J917" s="8">
        <f>TRUNC(I917*D917,1)</f>
        <v>0</v>
      </c>
      <c r="K917" s="8">
        <f t="shared" ref="K917:L919" si="130">TRUNC(E917+G917+I917,1)</f>
        <v>400</v>
      </c>
      <c r="L917" s="8">
        <f t="shared" si="130"/>
        <v>6240</v>
      </c>
      <c r="M917" s="6" t="s">
        <v>53</v>
      </c>
      <c r="N917" s="5" t="s">
        <v>1410</v>
      </c>
      <c r="O917" s="5" t="s">
        <v>1417</v>
      </c>
      <c r="P917" s="5" t="s">
        <v>59</v>
      </c>
      <c r="Q917" s="5" t="s">
        <v>59</v>
      </c>
      <c r="R917" s="5" t="s">
        <v>60</v>
      </c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5" t="s">
        <v>53</v>
      </c>
      <c r="AK917" s="5" t="s">
        <v>1418</v>
      </c>
    </row>
    <row r="918" spans="1:37" ht="30" customHeight="1">
      <c r="A918" s="6" t="s">
        <v>193</v>
      </c>
      <c r="B918" s="6" t="s">
        <v>1419</v>
      </c>
      <c r="C918" s="6" t="s">
        <v>121</v>
      </c>
      <c r="D918" s="7">
        <v>0.18</v>
      </c>
      <c r="E918" s="8">
        <f>단가대비표!O230</f>
        <v>0</v>
      </c>
      <c r="F918" s="8">
        <f>TRUNC(E918*D918,1)</f>
        <v>0</v>
      </c>
      <c r="G918" s="8">
        <f>단가대비표!P230</f>
        <v>141989</v>
      </c>
      <c r="H918" s="8">
        <f>TRUNC(G918*D918,1)</f>
        <v>25558</v>
      </c>
      <c r="I918" s="8">
        <f>단가대비표!V230</f>
        <v>0</v>
      </c>
      <c r="J918" s="8">
        <f>TRUNC(I918*D918,1)</f>
        <v>0</v>
      </c>
      <c r="K918" s="8">
        <f t="shared" si="130"/>
        <v>141989</v>
      </c>
      <c r="L918" s="8">
        <f t="shared" si="130"/>
        <v>25558</v>
      </c>
      <c r="M918" s="6" t="s">
        <v>53</v>
      </c>
      <c r="N918" s="5" t="s">
        <v>1410</v>
      </c>
      <c r="O918" s="5" t="s">
        <v>1420</v>
      </c>
      <c r="P918" s="5" t="s">
        <v>59</v>
      </c>
      <c r="Q918" s="5" t="s">
        <v>59</v>
      </c>
      <c r="R918" s="5" t="s">
        <v>60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5" t="s">
        <v>53</v>
      </c>
      <c r="AK918" s="5" t="s">
        <v>1421</v>
      </c>
    </row>
    <row r="919" spans="1:37" ht="30" customHeight="1">
      <c r="A919" s="6" t="s">
        <v>193</v>
      </c>
      <c r="B919" s="6" t="s">
        <v>124</v>
      </c>
      <c r="C919" s="6" t="s">
        <v>121</v>
      </c>
      <c r="D919" s="7">
        <v>0.05</v>
      </c>
      <c r="E919" s="8">
        <f>단가대비표!O233</f>
        <v>0</v>
      </c>
      <c r="F919" s="8">
        <f>TRUNC(E919*D919,1)</f>
        <v>0</v>
      </c>
      <c r="G919" s="8">
        <f>단가대비표!P233</f>
        <v>89566</v>
      </c>
      <c r="H919" s="8">
        <f>TRUNC(G919*D919,1)</f>
        <v>4478.3</v>
      </c>
      <c r="I919" s="8">
        <f>단가대비표!V233</f>
        <v>0</v>
      </c>
      <c r="J919" s="8">
        <f>TRUNC(I919*D919,1)</f>
        <v>0</v>
      </c>
      <c r="K919" s="8">
        <f t="shared" si="130"/>
        <v>89566</v>
      </c>
      <c r="L919" s="8">
        <f t="shared" si="130"/>
        <v>4478.3</v>
      </c>
      <c r="M919" s="6" t="s">
        <v>53</v>
      </c>
      <c r="N919" s="5" t="s">
        <v>1410</v>
      </c>
      <c r="O919" s="5" t="s">
        <v>258</v>
      </c>
      <c r="P919" s="5" t="s">
        <v>59</v>
      </c>
      <c r="Q919" s="5" t="s">
        <v>59</v>
      </c>
      <c r="R919" s="5" t="s">
        <v>60</v>
      </c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5" t="s">
        <v>53</v>
      </c>
      <c r="AK919" s="5" t="s">
        <v>1422</v>
      </c>
    </row>
    <row r="920" spans="1:37" ht="30" customHeight="1">
      <c r="A920" s="6" t="s">
        <v>71</v>
      </c>
      <c r="B920" s="6" t="s">
        <v>53</v>
      </c>
      <c r="C920" s="6" t="s">
        <v>53</v>
      </c>
      <c r="D920" s="7"/>
      <c r="E920" s="8"/>
      <c r="F920" s="8">
        <f>TRUNC(SUMIF(N917:N919, N916, F917:F919),0)</f>
        <v>6240</v>
      </c>
      <c r="G920" s="8"/>
      <c r="H920" s="8">
        <f>TRUNC(SUMIF(N917:N919, N916, H917:H919),0)</f>
        <v>30036</v>
      </c>
      <c r="I920" s="8"/>
      <c r="J920" s="8">
        <f>TRUNC(SUMIF(N917:N919, N916, J917:J919),0)</f>
        <v>0</v>
      </c>
      <c r="K920" s="8"/>
      <c r="L920" s="8">
        <f>F920+H920+J920</f>
        <v>36276</v>
      </c>
      <c r="M920" s="6" t="s">
        <v>53</v>
      </c>
      <c r="N920" s="5" t="s">
        <v>72</v>
      </c>
      <c r="O920" s="5" t="s">
        <v>72</v>
      </c>
      <c r="P920" s="5" t="s">
        <v>53</v>
      </c>
      <c r="Q920" s="5" t="s">
        <v>53</v>
      </c>
      <c r="R920" s="5" t="s">
        <v>53</v>
      </c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5" t="s">
        <v>53</v>
      </c>
      <c r="AK920" s="5" t="s">
        <v>53</v>
      </c>
    </row>
    <row r="921" spans="1:37" ht="30" customHeight="1">
      <c r="A921" s="7"/>
      <c r="B921" s="7"/>
      <c r="C921" s="7"/>
      <c r="D921" s="7"/>
      <c r="E921" s="8"/>
      <c r="F921" s="8"/>
      <c r="G921" s="8"/>
      <c r="H921" s="8"/>
      <c r="I921" s="8"/>
      <c r="J921" s="8"/>
      <c r="K921" s="8"/>
      <c r="L921" s="8"/>
      <c r="M921" s="7"/>
    </row>
    <row r="922" spans="1:37" ht="30" customHeight="1">
      <c r="A922" s="16" t="s">
        <v>1423</v>
      </c>
      <c r="B922" s="16"/>
      <c r="C922" s="16"/>
      <c r="D922" s="16"/>
      <c r="E922" s="17"/>
      <c r="F922" s="17"/>
      <c r="G922" s="17"/>
      <c r="H922" s="17"/>
      <c r="I922" s="17"/>
      <c r="J922" s="17"/>
      <c r="K922" s="17"/>
      <c r="L922" s="17"/>
      <c r="M922" s="16"/>
      <c r="N922" s="2" t="s">
        <v>1424</v>
      </c>
    </row>
    <row r="923" spans="1:37" ht="30" customHeight="1">
      <c r="A923" s="6" t="s">
        <v>1415</v>
      </c>
      <c r="B923" s="6" t="s">
        <v>1416</v>
      </c>
      <c r="C923" s="6" t="s">
        <v>381</v>
      </c>
      <c r="D923" s="7">
        <v>24.4</v>
      </c>
      <c r="E923" s="8">
        <f>단가대비표!O114</f>
        <v>400</v>
      </c>
      <c r="F923" s="8">
        <f>TRUNC(E923*D923,1)</f>
        <v>9760</v>
      </c>
      <c r="G923" s="8">
        <f>단가대비표!P114</f>
        <v>0</v>
      </c>
      <c r="H923" s="8">
        <f>TRUNC(G923*D923,1)</f>
        <v>0</v>
      </c>
      <c r="I923" s="8">
        <f>단가대비표!V114</f>
        <v>0</v>
      </c>
      <c r="J923" s="8">
        <f>TRUNC(I923*D923,1)</f>
        <v>0</v>
      </c>
      <c r="K923" s="8">
        <f t="shared" ref="K923:L925" si="131">TRUNC(E923+G923+I923,1)</f>
        <v>400</v>
      </c>
      <c r="L923" s="8">
        <f t="shared" si="131"/>
        <v>9760</v>
      </c>
      <c r="M923" s="6" t="s">
        <v>53</v>
      </c>
      <c r="N923" s="5" t="s">
        <v>1424</v>
      </c>
      <c r="O923" s="5" t="s">
        <v>1417</v>
      </c>
      <c r="P923" s="5" t="s">
        <v>59</v>
      </c>
      <c r="Q923" s="5" t="s">
        <v>59</v>
      </c>
      <c r="R923" s="5" t="s">
        <v>60</v>
      </c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5" t="s">
        <v>53</v>
      </c>
      <c r="AK923" s="5" t="s">
        <v>1427</v>
      </c>
    </row>
    <row r="924" spans="1:37" ht="30" customHeight="1">
      <c r="A924" s="6" t="s">
        <v>193</v>
      </c>
      <c r="B924" s="6" t="s">
        <v>1419</v>
      </c>
      <c r="C924" s="6" t="s">
        <v>121</v>
      </c>
      <c r="D924" s="7">
        <v>0.21</v>
      </c>
      <c r="E924" s="8">
        <f>단가대비표!O230</f>
        <v>0</v>
      </c>
      <c r="F924" s="8">
        <f>TRUNC(E924*D924,1)</f>
        <v>0</v>
      </c>
      <c r="G924" s="8">
        <f>단가대비표!P230</f>
        <v>141989</v>
      </c>
      <c r="H924" s="8">
        <f>TRUNC(G924*D924,1)</f>
        <v>29817.599999999999</v>
      </c>
      <c r="I924" s="8">
        <f>단가대비표!V230</f>
        <v>0</v>
      </c>
      <c r="J924" s="8">
        <f>TRUNC(I924*D924,1)</f>
        <v>0</v>
      </c>
      <c r="K924" s="8">
        <f t="shared" si="131"/>
        <v>141989</v>
      </c>
      <c r="L924" s="8">
        <f t="shared" si="131"/>
        <v>29817.599999999999</v>
      </c>
      <c r="M924" s="6" t="s">
        <v>53</v>
      </c>
      <c r="N924" s="5" t="s">
        <v>1424</v>
      </c>
      <c r="O924" s="5" t="s">
        <v>1420</v>
      </c>
      <c r="P924" s="5" t="s">
        <v>59</v>
      </c>
      <c r="Q924" s="5" t="s">
        <v>59</v>
      </c>
      <c r="R924" s="5" t="s">
        <v>60</v>
      </c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5" t="s">
        <v>53</v>
      </c>
      <c r="AK924" s="5" t="s">
        <v>1428</v>
      </c>
    </row>
    <row r="925" spans="1:37" ht="30" customHeight="1">
      <c r="A925" s="6" t="s">
        <v>193</v>
      </c>
      <c r="B925" s="6" t="s">
        <v>124</v>
      </c>
      <c r="C925" s="6" t="s">
        <v>121</v>
      </c>
      <c r="D925" s="7">
        <v>7.0000000000000007E-2</v>
      </c>
      <c r="E925" s="8">
        <f>단가대비표!O233</f>
        <v>0</v>
      </c>
      <c r="F925" s="8">
        <f>TRUNC(E925*D925,1)</f>
        <v>0</v>
      </c>
      <c r="G925" s="8">
        <f>단가대비표!P233</f>
        <v>89566</v>
      </c>
      <c r="H925" s="8">
        <f>TRUNC(G925*D925,1)</f>
        <v>6269.6</v>
      </c>
      <c r="I925" s="8">
        <f>단가대비표!V233</f>
        <v>0</v>
      </c>
      <c r="J925" s="8">
        <f>TRUNC(I925*D925,1)</f>
        <v>0</v>
      </c>
      <c r="K925" s="8">
        <f t="shared" si="131"/>
        <v>89566</v>
      </c>
      <c r="L925" s="8">
        <f t="shared" si="131"/>
        <v>6269.6</v>
      </c>
      <c r="M925" s="6" t="s">
        <v>53</v>
      </c>
      <c r="N925" s="5" t="s">
        <v>1424</v>
      </c>
      <c r="O925" s="5" t="s">
        <v>258</v>
      </c>
      <c r="P925" s="5" t="s">
        <v>59</v>
      </c>
      <c r="Q925" s="5" t="s">
        <v>59</v>
      </c>
      <c r="R925" s="5" t="s">
        <v>60</v>
      </c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5" t="s">
        <v>53</v>
      </c>
      <c r="AK925" s="5" t="s">
        <v>1429</v>
      </c>
    </row>
    <row r="926" spans="1:37" ht="30" customHeight="1">
      <c r="A926" s="6" t="s">
        <v>71</v>
      </c>
      <c r="B926" s="6" t="s">
        <v>53</v>
      </c>
      <c r="C926" s="6" t="s">
        <v>53</v>
      </c>
      <c r="D926" s="7"/>
      <c r="E926" s="8"/>
      <c r="F926" s="8">
        <f>TRUNC(SUMIF(N923:N925, N922, F923:F925),0)</f>
        <v>9760</v>
      </c>
      <c r="G926" s="8"/>
      <c r="H926" s="8">
        <f>TRUNC(SUMIF(N923:N925, N922, H923:H925),0)</f>
        <v>36087</v>
      </c>
      <c r="I926" s="8"/>
      <c r="J926" s="8">
        <f>TRUNC(SUMIF(N923:N925, N922, J923:J925),0)</f>
        <v>0</v>
      </c>
      <c r="K926" s="8"/>
      <c r="L926" s="8">
        <f>F926+H926+J926</f>
        <v>45847</v>
      </c>
      <c r="M926" s="6" t="s">
        <v>53</v>
      </c>
      <c r="N926" s="5" t="s">
        <v>72</v>
      </c>
      <c r="O926" s="5" t="s">
        <v>72</v>
      </c>
      <c r="P926" s="5" t="s">
        <v>53</v>
      </c>
      <c r="Q926" s="5" t="s">
        <v>53</v>
      </c>
      <c r="R926" s="5" t="s">
        <v>53</v>
      </c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5" t="s">
        <v>53</v>
      </c>
      <c r="AK926" s="5" t="s">
        <v>53</v>
      </c>
    </row>
    <row r="927" spans="1:37" ht="30" customHeight="1">
      <c r="A927" s="7"/>
      <c r="B927" s="7"/>
      <c r="C927" s="7"/>
      <c r="D927" s="7"/>
      <c r="E927" s="8"/>
      <c r="F927" s="8"/>
      <c r="G927" s="8"/>
      <c r="H927" s="8"/>
      <c r="I927" s="8"/>
      <c r="J927" s="8"/>
      <c r="K927" s="8"/>
      <c r="L927" s="8"/>
      <c r="M927" s="7"/>
    </row>
    <row r="928" spans="1:37" ht="30" customHeight="1">
      <c r="A928" s="16" t="s">
        <v>1430</v>
      </c>
      <c r="B928" s="16"/>
      <c r="C928" s="16"/>
      <c r="D928" s="16"/>
      <c r="E928" s="17"/>
      <c r="F928" s="17"/>
      <c r="G928" s="17"/>
      <c r="H928" s="17"/>
      <c r="I928" s="17"/>
      <c r="J928" s="17"/>
      <c r="K928" s="17"/>
      <c r="L928" s="17"/>
      <c r="M928" s="16"/>
      <c r="N928" s="2" t="s">
        <v>1431</v>
      </c>
    </row>
    <row r="929" spans="1:37" ht="30" customHeight="1">
      <c r="A929" s="6" t="s">
        <v>1415</v>
      </c>
      <c r="B929" s="6" t="s">
        <v>1416</v>
      </c>
      <c r="C929" s="6" t="s">
        <v>381</v>
      </c>
      <c r="D929" s="7">
        <v>35.1</v>
      </c>
      <c r="E929" s="8">
        <f>단가대비표!O114</f>
        <v>400</v>
      </c>
      <c r="F929" s="8">
        <f>TRUNC(E929*D929,1)</f>
        <v>14040</v>
      </c>
      <c r="G929" s="8">
        <f>단가대비표!P114</f>
        <v>0</v>
      </c>
      <c r="H929" s="8">
        <f>TRUNC(G929*D929,1)</f>
        <v>0</v>
      </c>
      <c r="I929" s="8">
        <f>단가대비표!V114</f>
        <v>0</v>
      </c>
      <c r="J929" s="8">
        <f>TRUNC(I929*D929,1)</f>
        <v>0</v>
      </c>
      <c r="K929" s="8">
        <f t="shared" ref="K929:L931" si="132">TRUNC(E929+G929+I929,1)</f>
        <v>400</v>
      </c>
      <c r="L929" s="8">
        <f t="shared" si="132"/>
        <v>14040</v>
      </c>
      <c r="M929" s="6" t="s">
        <v>53</v>
      </c>
      <c r="N929" s="5" t="s">
        <v>1431</v>
      </c>
      <c r="O929" s="5" t="s">
        <v>1417</v>
      </c>
      <c r="P929" s="5" t="s">
        <v>59</v>
      </c>
      <c r="Q929" s="5" t="s">
        <v>59</v>
      </c>
      <c r="R929" s="5" t="s">
        <v>60</v>
      </c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5" t="s">
        <v>53</v>
      </c>
      <c r="AK929" s="5" t="s">
        <v>1434</v>
      </c>
    </row>
    <row r="930" spans="1:37" ht="30" customHeight="1">
      <c r="A930" s="6" t="s">
        <v>193</v>
      </c>
      <c r="B930" s="6" t="s">
        <v>1419</v>
      </c>
      <c r="C930" s="6" t="s">
        <v>121</v>
      </c>
      <c r="D930" s="7">
        <v>0.23</v>
      </c>
      <c r="E930" s="8">
        <f>단가대비표!O230</f>
        <v>0</v>
      </c>
      <c r="F930" s="8">
        <f>TRUNC(E930*D930,1)</f>
        <v>0</v>
      </c>
      <c r="G930" s="8">
        <f>단가대비표!P230</f>
        <v>141989</v>
      </c>
      <c r="H930" s="8">
        <f>TRUNC(G930*D930,1)</f>
        <v>32657.4</v>
      </c>
      <c r="I930" s="8">
        <f>단가대비표!V230</f>
        <v>0</v>
      </c>
      <c r="J930" s="8">
        <f>TRUNC(I930*D930,1)</f>
        <v>0</v>
      </c>
      <c r="K930" s="8">
        <f t="shared" si="132"/>
        <v>141989</v>
      </c>
      <c r="L930" s="8">
        <f t="shared" si="132"/>
        <v>32657.4</v>
      </c>
      <c r="M930" s="6" t="s">
        <v>53</v>
      </c>
      <c r="N930" s="5" t="s">
        <v>1431</v>
      </c>
      <c r="O930" s="5" t="s">
        <v>1420</v>
      </c>
      <c r="P930" s="5" t="s">
        <v>59</v>
      </c>
      <c r="Q930" s="5" t="s">
        <v>59</v>
      </c>
      <c r="R930" s="5" t="s">
        <v>60</v>
      </c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5" t="s">
        <v>53</v>
      </c>
      <c r="AK930" s="5" t="s">
        <v>1435</v>
      </c>
    </row>
    <row r="931" spans="1:37" ht="30" customHeight="1">
      <c r="A931" s="6" t="s">
        <v>193</v>
      </c>
      <c r="B931" s="6" t="s">
        <v>124</v>
      </c>
      <c r="C931" s="6" t="s">
        <v>121</v>
      </c>
      <c r="D931" s="7">
        <v>7.0000000000000007E-2</v>
      </c>
      <c r="E931" s="8">
        <f>단가대비표!O233</f>
        <v>0</v>
      </c>
      <c r="F931" s="8">
        <f>TRUNC(E931*D931,1)</f>
        <v>0</v>
      </c>
      <c r="G931" s="8">
        <f>단가대비표!P233</f>
        <v>89566</v>
      </c>
      <c r="H931" s="8">
        <f>TRUNC(G931*D931,1)</f>
        <v>6269.6</v>
      </c>
      <c r="I931" s="8">
        <f>단가대비표!V233</f>
        <v>0</v>
      </c>
      <c r="J931" s="8">
        <f>TRUNC(I931*D931,1)</f>
        <v>0</v>
      </c>
      <c r="K931" s="8">
        <f t="shared" si="132"/>
        <v>89566</v>
      </c>
      <c r="L931" s="8">
        <f t="shared" si="132"/>
        <v>6269.6</v>
      </c>
      <c r="M931" s="6" t="s">
        <v>53</v>
      </c>
      <c r="N931" s="5" t="s">
        <v>1431</v>
      </c>
      <c r="O931" s="5" t="s">
        <v>258</v>
      </c>
      <c r="P931" s="5" t="s">
        <v>59</v>
      </c>
      <c r="Q931" s="5" t="s">
        <v>59</v>
      </c>
      <c r="R931" s="5" t="s">
        <v>60</v>
      </c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5" t="s">
        <v>53</v>
      </c>
      <c r="AK931" s="5" t="s">
        <v>1436</v>
      </c>
    </row>
    <row r="932" spans="1:37" ht="30" customHeight="1">
      <c r="A932" s="6" t="s">
        <v>71</v>
      </c>
      <c r="B932" s="6" t="s">
        <v>53</v>
      </c>
      <c r="C932" s="6" t="s">
        <v>53</v>
      </c>
      <c r="D932" s="7"/>
      <c r="E932" s="8"/>
      <c r="F932" s="8">
        <f>TRUNC(SUMIF(N929:N931, N928, F929:F931),0)</f>
        <v>14040</v>
      </c>
      <c r="G932" s="8"/>
      <c r="H932" s="8">
        <f>TRUNC(SUMIF(N929:N931, N928, H929:H931),0)</f>
        <v>38927</v>
      </c>
      <c r="I932" s="8"/>
      <c r="J932" s="8">
        <f>TRUNC(SUMIF(N929:N931, N928, J929:J931),0)</f>
        <v>0</v>
      </c>
      <c r="K932" s="8"/>
      <c r="L932" s="8">
        <f>F932+H932+J932</f>
        <v>52967</v>
      </c>
      <c r="M932" s="6" t="s">
        <v>53</v>
      </c>
      <c r="N932" s="5" t="s">
        <v>72</v>
      </c>
      <c r="O932" s="5" t="s">
        <v>72</v>
      </c>
      <c r="P932" s="5" t="s">
        <v>53</v>
      </c>
      <c r="Q932" s="5" t="s">
        <v>53</v>
      </c>
      <c r="R932" s="5" t="s">
        <v>53</v>
      </c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5" t="s">
        <v>53</v>
      </c>
      <c r="AK932" s="5" t="s">
        <v>53</v>
      </c>
    </row>
    <row r="933" spans="1:37" ht="30" customHeight="1">
      <c r="A933" s="7"/>
      <c r="B933" s="7"/>
      <c r="C933" s="7"/>
      <c r="D933" s="7"/>
      <c r="E933" s="8"/>
      <c r="F933" s="8"/>
      <c r="G933" s="8"/>
      <c r="H933" s="8"/>
      <c r="I933" s="8"/>
      <c r="J933" s="8"/>
      <c r="K933" s="8"/>
      <c r="L933" s="8"/>
      <c r="M933" s="7"/>
    </row>
    <row r="934" spans="1:37" ht="30" customHeight="1">
      <c r="A934" s="16" t="s">
        <v>1437</v>
      </c>
      <c r="B934" s="16"/>
      <c r="C934" s="16"/>
      <c r="D934" s="16"/>
      <c r="E934" s="17"/>
      <c r="F934" s="17"/>
      <c r="G934" s="17"/>
      <c r="H934" s="17"/>
      <c r="I934" s="17"/>
      <c r="J934" s="17"/>
      <c r="K934" s="17"/>
      <c r="L934" s="17"/>
      <c r="M934" s="16"/>
      <c r="N934" s="2" t="s">
        <v>1438</v>
      </c>
    </row>
    <row r="935" spans="1:37" ht="30" customHeight="1">
      <c r="A935" s="6" t="s">
        <v>1443</v>
      </c>
      <c r="B935" s="6" t="s">
        <v>1444</v>
      </c>
      <c r="C935" s="6" t="s">
        <v>381</v>
      </c>
      <c r="D935" s="7">
        <v>1.2E-2</v>
      </c>
      <c r="E935" s="8">
        <f>단가대비표!O265</f>
        <v>790</v>
      </c>
      <c r="F935" s="8">
        <f>TRUNC(E935*D935,1)</f>
        <v>9.4</v>
      </c>
      <c r="G935" s="8">
        <f>단가대비표!P265</f>
        <v>0</v>
      </c>
      <c r="H935" s="8">
        <f>TRUNC(G935*D935,1)</f>
        <v>0</v>
      </c>
      <c r="I935" s="8">
        <f>단가대비표!V265</f>
        <v>0</v>
      </c>
      <c r="J935" s="8">
        <f>TRUNC(I935*D935,1)</f>
        <v>0</v>
      </c>
      <c r="K935" s="8">
        <f>TRUNC(E935+G935+I935,1)</f>
        <v>790</v>
      </c>
      <c r="L935" s="8">
        <f>TRUNC(F935+H935+J935,1)</f>
        <v>9.4</v>
      </c>
      <c r="M935" s="6" t="s">
        <v>53</v>
      </c>
      <c r="N935" s="5" t="s">
        <v>1438</v>
      </c>
      <c r="O935" s="5" t="s">
        <v>1445</v>
      </c>
      <c r="P935" s="5" t="s">
        <v>59</v>
      </c>
      <c r="Q935" s="5" t="s">
        <v>59</v>
      </c>
      <c r="R935" s="5" t="s">
        <v>60</v>
      </c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5" t="s">
        <v>53</v>
      </c>
      <c r="AK935" s="5" t="s">
        <v>1446</v>
      </c>
    </row>
    <row r="936" spans="1:37" ht="30" customHeight="1">
      <c r="A936" s="6" t="s">
        <v>193</v>
      </c>
      <c r="B936" s="6" t="s">
        <v>1447</v>
      </c>
      <c r="C936" s="6" t="s">
        <v>121</v>
      </c>
      <c r="D936" s="7">
        <v>1.7000000000000001E-2</v>
      </c>
      <c r="E936" s="8">
        <f>단가대비표!O236</f>
        <v>0</v>
      </c>
      <c r="F936" s="8">
        <f>TRUNC(E936*D936,1)</f>
        <v>0</v>
      </c>
      <c r="G936" s="8">
        <f>단가대비표!P236</f>
        <v>138252</v>
      </c>
      <c r="H936" s="8">
        <f>TRUNC(G936*D936,1)</f>
        <v>2350.1999999999998</v>
      </c>
      <c r="I936" s="8">
        <f>단가대비표!V236</f>
        <v>0</v>
      </c>
      <c r="J936" s="8">
        <f>TRUNC(I936*D936,1)</f>
        <v>0</v>
      </c>
      <c r="K936" s="8">
        <f>TRUNC(E936+G936+I936,1)</f>
        <v>138252</v>
      </c>
      <c r="L936" s="8">
        <f>TRUNC(F936+H936+J936,1)</f>
        <v>2350.1999999999998</v>
      </c>
      <c r="M936" s="6" t="s">
        <v>53</v>
      </c>
      <c r="N936" s="5" t="s">
        <v>1438</v>
      </c>
      <c r="O936" s="5" t="s">
        <v>1448</v>
      </c>
      <c r="P936" s="5" t="s">
        <v>59</v>
      </c>
      <c r="Q936" s="5" t="s">
        <v>59</v>
      </c>
      <c r="R936" s="5" t="s">
        <v>60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5" t="s">
        <v>53</v>
      </c>
      <c r="AK936" s="5" t="s">
        <v>1449</v>
      </c>
    </row>
    <row r="937" spans="1:37" ht="30" customHeight="1">
      <c r="A937" s="6" t="s">
        <v>71</v>
      </c>
      <c r="B937" s="6" t="s">
        <v>53</v>
      </c>
      <c r="C937" s="6" t="s">
        <v>53</v>
      </c>
      <c r="D937" s="7"/>
      <c r="E937" s="8"/>
      <c r="F937" s="8">
        <f>TRUNC(SUMIF(N935:N936, N934, F935:F936),0)</f>
        <v>9</v>
      </c>
      <c r="G937" s="8"/>
      <c r="H937" s="8">
        <f>TRUNC(SUMIF(N935:N936, N934, H935:H936),0)</f>
        <v>2350</v>
      </c>
      <c r="I937" s="8"/>
      <c r="J937" s="8">
        <f>TRUNC(SUMIF(N935:N936, N934, J935:J936),0)</f>
        <v>0</v>
      </c>
      <c r="K937" s="8"/>
      <c r="L937" s="8">
        <f>F937+H937+J937</f>
        <v>2359</v>
      </c>
      <c r="M937" s="6" t="s">
        <v>53</v>
      </c>
      <c r="N937" s="5" t="s">
        <v>72</v>
      </c>
      <c r="O937" s="5" t="s">
        <v>72</v>
      </c>
      <c r="P937" s="5" t="s">
        <v>53</v>
      </c>
      <c r="Q937" s="5" t="s">
        <v>53</v>
      </c>
      <c r="R937" s="5" t="s">
        <v>53</v>
      </c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5" t="s">
        <v>53</v>
      </c>
      <c r="AK937" s="5" t="s">
        <v>53</v>
      </c>
    </row>
    <row r="938" spans="1:37" ht="30" customHeight="1">
      <c r="A938" s="7"/>
      <c r="B938" s="7"/>
      <c r="C938" s="7"/>
      <c r="D938" s="7"/>
      <c r="E938" s="8"/>
      <c r="F938" s="8"/>
      <c r="G938" s="8"/>
      <c r="H938" s="8"/>
      <c r="I938" s="8"/>
      <c r="J938" s="8"/>
      <c r="K938" s="8"/>
      <c r="L938" s="8"/>
      <c r="M938" s="7"/>
    </row>
    <row r="939" spans="1:37" ht="30" customHeight="1">
      <c r="A939" s="16" t="s">
        <v>1450</v>
      </c>
      <c r="B939" s="16"/>
      <c r="C939" s="16"/>
      <c r="D939" s="16"/>
      <c r="E939" s="17"/>
      <c r="F939" s="17"/>
      <c r="G939" s="17"/>
      <c r="H939" s="17"/>
      <c r="I939" s="17"/>
      <c r="J939" s="17"/>
      <c r="K939" s="17"/>
      <c r="L939" s="17"/>
      <c r="M939" s="16"/>
      <c r="N939" s="2" t="s">
        <v>1451</v>
      </c>
    </row>
    <row r="940" spans="1:37" ht="30" customHeight="1">
      <c r="A940" s="6" t="s">
        <v>1454</v>
      </c>
      <c r="B940" s="6" t="s">
        <v>1455</v>
      </c>
      <c r="C940" s="6" t="s">
        <v>115</v>
      </c>
      <c r="D940" s="7">
        <v>3.6999999999999998E-2</v>
      </c>
      <c r="E940" s="8">
        <f>단가대비표!O262</f>
        <v>2166.66</v>
      </c>
      <c r="F940" s="8">
        <f>TRUNC(E940*D940,1)</f>
        <v>80.099999999999994</v>
      </c>
      <c r="G940" s="8">
        <f>단가대비표!P262</f>
        <v>0</v>
      </c>
      <c r="H940" s="8">
        <f>TRUNC(G940*D940,1)</f>
        <v>0</v>
      </c>
      <c r="I940" s="8">
        <f>단가대비표!V262</f>
        <v>0</v>
      </c>
      <c r="J940" s="8">
        <f>TRUNC(I940*D940,1)</f>
        <v>0</v>
      </c>
      <c r="K940" s="8">
        <f t="shared" ref="K940:L942" si="133">TRUNC(E940+G940+I940,1)</f>
        <v>2166.6</v>
      </c>
      <c r="L940" s="8">
        <f t="shared" si="133"/>
        <v>80.099999999999994</v>
      </c>
      <c r="M940" s="6" t="s">
        <v>53</v>
      </c>
      <c r="N940" s="5" t="s">
        <v>1451</v>
      </c>
      <c r="O940" s="5" t="s">
        <v>1456</v>
      </c>
      <c r="P940" s="5" t="s">
        <v>59</v>
      </c>
      <c r="Q940" s="5" t="s">
        <v>59</v>
      </c>
      <c r="R940" s="5" t="s">
        <v>60</v>
      </c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5" t="s">
        <v>53</v>
      </c>
      <c r="AK940" s="5" t="s">
        <v>1457</v>
      </c>
    </row>
    <row r="941" spans="1:37" ht="30" customHeight="1">
      <c r="A941" s="6" t="s">
        <v>1458</v>
      </c>
      <c r="B941" s="6" t="s">
        <v>1459</v>
      </c>
      <c r="C941" s="6" t="s">
        <v>381</v>
      </c>
      <c r="D941" s="7">
        <v>1.4999999999999999E-2</v>
      </c>
      <c r="E941" s="8">
        <f>단가대비표!O264</f>
        <v>9500</v>
      </c>
      <c r="F941" s="8">
        <f>TRUNC(E941*D941,1)</f>
        <v>142.5</v>
      </c>
      <c r="G941" s="8">
        <f>단가대비표!P264</f>
        <v>0</v>
      </c>
      <c r="H941" s="8">
        <f>TRUNC(G941*D941,1)</f>
        <v>0</v>
      </c>
      <c r="I941" s="8">
        <f>단가대비표!V264</f>
        <v>0</v>
      </c>
      <c r="J941" s="8">
        <f>TRUNC(I941*D941,1)</f>
        <v>0</v>
      </c>
      <c r="K941" s="8">
        <f t="shared" si="133"/>
        <v>9500</v>
      </c>
      <c r="L941" s="8">
        <f t="shared" si="133"/>
        <v>142.5</v>
      </c>
      <c r="M941" s="6" t="s">
        <v>53</v>
      </c>
      <c r="N941" s="5" t="s">
        <v>1451</v>
      </c>
      <c r="O941" s="5" t="s">
        <v>1460</v>
      </c>
      <c r="P941" s="5" t="s">
        <v>59</v>
      </c>
      <c r="Q941" s="5" t="s">
        <v>59</v>
      </c>
      <c r="R941" s="5" t="s">
        <v>60</v>
      </c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5" t="s">
        <v>53</v>
      </c>
      <c r="AK941" s="5" t="s">
        <v>1461</v>
      </c>
    </row>
    <row r="942" spans="1:37" ht="30" customHeight="1">
      <c r="A942" s="6" t="s">
        <v>193</v>
      </c>
      <c r="B942" s="6" t="s">
        <v>1447</v>
      </c>
      <c r="C942" s="6" t="s">
        <v>121</v>
      </c>
      <c r="D942" s="7">
        <v>1.7000000000000001E-2</v>
      </c>
      <c r="E942" s="8">
        <f>단가대비표!O236</f>
        <v>0</v>
      </c>
      <c r="F942" s="8">
        <f>TRUNC(E942*D942,1)</f>
        <v>0</v>
      </c>
      <c r="G942" s="8">
        <f>단가대비표!P236</f>
        <v>138252</v>
      </c>
      <c r="H942" s="8">
        <f>TRUNC(G942*D942,1)</f>
        <v>2350.1999999999998</v>
      </c>
      <c r="I942" s="8">
        <f>단가대비표!V236</f>
        <v>0</v>
      </c>
      <c r="J942" s="8">
        <f>TRUNC(I942*D942,1)</f>
        <v>0</v>
      </c>
      <c r="K942" s="8">
        <f t="shared" si="133"/>
        <v>138252</v>
      </c>
      <c r="L942" s="8">
        <f t="shared" si="133"/>
        <v>2350.1999999999998</v>
      </c>
      <c r="M942" s="6" t="s">
        <v>53</v>
      </c>
      <c r="N942" s="5" t="s">
        <v>1451</v>
      </c>
      <c r="O942" s="5" t="s">
        <v>1448</v>
      </c>
      <c r="P942" s="5" t="s">
        <v>59</v>
      </c>
      <c r="Q942" s="5" t="s">
        <v>59</v>
      </c>
      <c r="R942" s="5" t="s">
        <v>60</v>
      </c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5" t="s">
        <v>53</v>
      </c>
      <c r="AK942" s="5" t="s">
        <v>1462</v>
      </c>
    </row>
    <row r="943" spans="1:37" ht="30" customHeight="1">
      <c r="A943" s="6" t="s">
        <v>71</v>
      </c>
      <c r="B943" s="6" t="s">
        <v>53</v>
      </c>
      <c r="C943" s="6" t="s">
        <v>53</v>
      </c>
      <c r="D943" s="7"/>
      <c r="E943" s="8"/>
      <c r="F943" s="8">
        <f>TRUNC(SUMIF(N940:N942, N939, F940:F942),0)</f>
        <v>222</v>
      </c>
      <c r="G943" s="8"/>
      <c r="H943" s="8">
        <f>TRUNC(SUMIF(N940:N942, N939, H940:H942),0)</f>
        <v>2350</v>
      </c>
      <c r="I943" s="8"/>
      <c r="J943" s="8">
        <f>TRUNC(SUMIF(N940:N942, N939, J940:J942),0)</f>
        <v>0</v>
      </c>
      <c r="K943" s="8"/>
      <c r="L943" s="8">
        <f>F943+H943+J943</f>
        <v>2572</v>
      </c>
      <c r="M943" s="6" t="s">
        <v>53</v>
      </c>
      <c r="N943" s="5" t="s">
        <v>72</v>
      </c>
      <c r="O943" s="5" t="s">
        <v>72</v>
      </c>
      <c r="P943" s="5" t="s">
        <v>53</v>
      </c>
      <c r="Q943" s="5" t="s">
        <v>53</v>
      </c>
      <c r="R943" s="5" t="s">
        <v>53</v>
      </c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5" t="s">
        <v>53</v>
      </c>
      <c r="AK943" s="5" t="s">
        <v>53</v>
      </c>
    </row>
    <row r="944" spans="1:37" ht="30" customHeight="1">
      <c r="A944" s="7"/>
      <c r="B944" s="7"/>
      <c r="C944" s="7"/>
      <c r="D944" s="7"/>
      <c r="E944" s="8"/>
      <c r="F944" s="8"/>
      <c r="G944" s="8"/>
      <c r="H944" s="8"/>
      <c r="I944" s="8"/>
      <c r="J944" s="8"/>
      <c r="K944" s="8"/>
      <c r="L944" s="8"/>
      <c r="M944" s="7"/>
    </row>
    <row r="945" spans="1:37" ht="30" customHeight="1">
      <c r="A945" s="16" t="s">
        <v>1463</v>
      </c>
      <c r="B945" s="16"/>
      <c r="C945" s="16"/>
      <c r="D945" s="16"/>
      <c r="E945" s="17"/>
      <c r="F945" s="17"/>
      <c r="G945" s="17"/>
      <c r="H945" s="17"/>
      <c r="I945" s="17"/>
      <c r="J945" s="17"/>
      <c r="K945" s="17"/>
      <c r="L945" s="17"/>
      <c r="M945" s="16"/>
      <c r="N945" s="2" t="s">
        <v>1464</v>
      </c>
    </row>
    <row r="946" spans="1:37" ht="30" customHeight="1">
      <c r="A946" s="6" t="s">
        <v>1443</v>
      </c>
      <c r="B946" s="6" t="s">
        <v>1444</v>
      </c>
      <c r="C946" s="6" t="s">
        <v>381</v>
      </c>
      <c r="D946" s="7">
        <v>1.4E-2</v>
      </c>
      <c r="E946" s="8">
        <f>단가대비표!O265</f>
        <v>790</v>
      </c>
      <c r="F946" s="8">
        <f>TRUNC(E946*D946,1)</f>
        <v>11</v>
      </c>
      <c r="G946" s="8">
        <f>단가대비표!P265</f>
        <v>0</v>
      </c>
      <c r="H946" s="8">
        <f>TRUNC(G946*D946,1)</f>
        <v>0</v>
      </c>
      <c r="I946" s="8">
        <f>단가대비표!V265</f>
        <v>0</v>
      </c>
      <c r="J946" s="8">
        <f>TRUNC(I946*D946,1)</f>
        <v>0</v>
      </c>
      <c r="K946" s="8">
        <f>TRUNC(E946+G946+I946,1)</f>
        <v>790</v>
      </c>
      <c r="L946" s="8">
        <f>TRUNC(F946+H946+J946,1)</f>
        <v>11</v>
      </c>
      <c r="M946" s="6" t="s">
        <v>53</v>
      </c>
      <c r="N946" s="5" t="s">
        <v>1464</v>
      </c>
      <c r="O946" s="5" t="s">
        <v>1445</v>
      </c>
      <c r="P946" s="5" t="s">
        <v>59</v>
      </c>
      <c r="Q946" s="5" t="s">
        <v>59</v>
      </c>
      <c r="R946" s="5" t="s">
        <v>60</v>
      </c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5" t="s">
        <v>53</v>
      </c>
      <c r="AK946" s="5" t="s">
        <v>1467</v>
      </c>
    </row>
    <row r="947" spans="1:37" ht="30" customHeight="1">
      <c r="A947" s="6" t="s">
        <v>193</v>
      </c>
      <c r="B947" s="6" t="s">
        <v>1447</v>
      </c>
      <c r="C947" s="6" t="s">
        <v>121</v>
      </c>
      <c r="D947" s="7">
        <v>2.3E-2</v>
      </c>
      <c r="E947" s="8">
        <f>단가대비표!O236</f>
        <v>0</v>
      </c>
      <c r="F947" s="8">
        <f>TRUNC(E947*D947,1)</f>
        <v>0</v>
      </c>
      <c r="G947" s="8">
        <f>단가대비표!P236</f>
        <v>138252</v>
      </c>
      <c r="H947" s="8">
        <f>TRUNC(G947*D947,1)</f>
        <v>3179.7</v>
      </c>
      <c r="I947" s="8">
        <f>단가대비표!V236</f>
        <v>0</v>
      </c>
      <c r="J947" s="8">
        <f>TRUNC(I947*D947,1)</f>
        <v>0</v>
      </c>
      <c r="K947" s="8">
        <f>TRUNC(E947+G947+I947,1)</f>
        <v>138252</v>
      </c>
      <c r="L947" s="8">
        <f>TRUNC(F947+H947+J947,1)</f>
        <v>3179.7</v>
      </c>
      <c r="M947" s="6" t="s">
        <v>53</v>
      </c>
      <c r="N947" s="5" t="s">
        <v>1464</v>
      </c>
      <c r="O947" s="5" t="s">
        <v>1448</v>
      </c>
      <c r="P947" s="5" t="s">
        <v>59</v>
      </c>
      <c r="Q947" s="5" t="s">
        <v>59</v>
      </c>
      <c r="R947" s="5" t="s">
        <v>60</v>
      </c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5" t="s">
        <v>53</v>
      </c>
      <c r="AK947" s="5" t="s">
        <v>1468</v>
      </c>
    </row>
    <row r="948" spans="1:37" ht="30" customHeight="1">
      <c r="A948" s="6" t="s">
        <v>71</v>
      </c>
      <c r="B948" s="6" t="s">
        <v>53</v>
      </c>
      <c r="C948" s="6" t="s">
        <v>53</v>
      </c>
      <c r="D948" s="7"/>
      <c r="E948" s="8"/>
      <c r="F948" s="8">
        <f>TRUNC(SUMIF(N946:N947, N945, F946:F947),0)</f>
        <v>11</v>
      </c>
      <c r="G948" s="8"/>
      <c r="H948" s="8">
        <f>TRUNC(SUMIF(N946:N947, N945, H946:H947),0)</f>
        <v>3179</v>
      </c>
      <c r="I948" s="8"/>
      <c r="J948" s="8">
        <f>TRUNC(SUMIF(N946:N947, N945, J946:J947),0)</f>
        <v>0</v>
      </c>
      <c r="K948" s="8"/>
      <c r="L948" s="8">
        <f>F948+H948+J948</f>
        <v>3190</v>
      </c>
      <c r="M948" s="6" t="s">
        <v>53</v>
      </c>
      <c r="N948" s="5" t="s">
        <v>72</v>
      </c>
      <c r="O948" s="5" t="s">
        <v>72</v>
      </c>
      <c r="P948" s="5" t="s">
        <v>53</v>
      </c>
      <c r="Q948" s="5" t="s">
        <v>53</v>
      </c>
      <c r="R948" s="5" t="s">
        <v>53</v>
      </c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5" t="s">
        <v>53</v>
      </c>
      <c r="AK948" s="5" t="s">
        <v>53</v>
      </c>
    </row>
    <row r="949" spans="1:37" ht="30" customHeight="1">
      <c r="A949" s="7"/>
      <c r="B949" s="7"/>
      <c r="C949" s="7"/>
      <c r="D949" s="7"/>
      <c r="E949" s="8"/>
      <c r="F949" s="8"/>
      <c r="G949" s="8"/>
      <c r="H949" s="8"/>
      <c r="I949" s="8"/>
      <c r="J949" s="8"/>
      <c r="K949" s="8"/>
      <c r="L949" s="8"/>
      <c r="M949" s="7"/>
    </row>
    <row r="950" spans="1:37" ht="30" customHeight="1">
      <c r="A950" s="16" t="s">
        <v>1469</v>
      </c>
      <c r="B950" s="16"/>
      <c r="C950" s="16"/>
      <c r="D950" s="16"/>
      <c r="E950" s="17"/>
      <c r="F950" s="17"/>
      <c r="G950" s="17"/>
      <c r="H950" s="17"/>
      <c r="I950" s="17"/>
      <c r="J950" s="17"/>
      <c r="K950" s="17"/>
      <c r="L950" s="17"/>
      <c r="M950" s="16"/>
      <c r="N950" s="2" t="s">
        <v>1470</v>
      </c>
    </row>
    <row r="951" spans="1:37" ht="30" customHeight="1">
      <c r="A951" s="6" t="s">
        <v>1454</v>
      </c>
      <c r="B951" s="6" t="s">
        <v>1455</v>
      </c>
      <c r="C951" s="6" t="s">
        <v>115</v>
      </c>
      <c r="D951" s="7">
        <v>4.2000000000000003E-2</v>
      </c>
      <c r="E951" s="8">
        <f>단가대비표!O262</f>
        <v>2166.66</v>
      </c>
      <c r="F951" s="8">
        <f>TRUNC(E951*D951,1)</f>
        <v>90.9</v>
      </c>
      <c r="G951" s="8">
        <f>단가대비표!P262</f>
        <v>0</v>
      </c>
      <c r="H951" s="8">
        <f>TRUNC(G951*D951,1)</f>
        <v>0</v>
      </c>
      <c r="I951" s="8">
        <f>단가대비표!V262</f>
        <v>0</v>
      </c>
      <c r="J951" s="8">
        <f>TRUNC(I951*D951,1)</f>
        <v>0</v>
      </c>
      <c r="K951" s="8">
        <f t="shared" ref="K951:L953" si="134">TRUNC(E951+G951+I951,1)</f>
        <v>2166.6</v>
      </c>
      <c r="L951" s="8">
        <f t="shared" si="134"/>
        <v>90.9</v>
      </c>
      <c r="M951" s="6" t="s">
        <v>53</v>
      </c>
      <c r="N951" s="5" t="s">
        <v>1470</v>
      </c>
      <c r="O951" s="5" t="s">
        <v>1456</v>
      </c>
      <c r="P951" s="5" t="s">
        <v>59</v>
      </c>
      <c r="Q951" s="5" t="s">
        <v>59</v>
      </c>
      <c r="R951" s="5" t="s">
        <v>60</v>
      </c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5" t="s">
        <v>53</v>
      </c>
      <c r="AK951" s="5" t="s">
        <v>1472</v>
      </c>
    </row>
    <row r="952" spans="1:37" ht="30" customHeight="1">
      <c r="A952" s="6" t="s">
        <v>1458</v>
      </c>
      <c r="B952" s="6" t="s">
        <v>1459</v>
      </c>
      <c r="C952" s="6" t="s">
        <v>381</v>
      </c>
      <c r="D952" s="7">
        <v>1.6E-2</v>
      </c>
      <c r="E952" s="8">
        <f>단가대비표!O264</f>
        <v>9500</v>
      </c>
      <c r="F952" s="8">
        <f>TRUNC(E952*D952,1)</f>
        <v>152</v>
      </c>
      <c r="G952" s="8">
        <f>단가대비표!P264</f>
        <v>0</v>
      </c>
      <c r="H952" s="8">
        <f>TRUNC(G952*D952,1)</f>
        <v>0</v>
      </c>
      <c r="I952" s="8">
        <f>단가대비표!V264</f>
        <v>0</v>
      </c>
      <c r="J952" s="8">
        <f>TRUNC(I952*D952,1)</f>
        <v>0</v>
      </c>
      <c r="K952" s="8">
        <f t="shared" si="134"/>
        <v>9500</v>
      </c>
      <c r="L952" s="8">
        <f t="shared" si="134"/>
        <v>152</v>
      </c>
      <c r="M952" s="6" t="s">
        <v>53</v>
      </c>
      <c r="N952" s="5" t="s">
        <v>1470</v>
      </c>
      <c r="O952" s="5" t="s">
        <v>1460</v>
      </c>
      <c r="P952" s="5" t="s">
        <v>59</v>
      </c>
      <c r="Q952" s="5" t="s">
        <v>59</v>
      </c>
      <c r="R952" s="5" t="s">
        <v>60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5" t="s">
        <v>53</v>
      </c>
      <c r="AK952" s="5" t="s">
        <v>1473</v>
      </c>
    </row>
    <row r="953" spans="1:37" ht="30" customHeight="1">
      <c r="A953" s="6" t="s">
        <v>193</v>
      </c>
      <c r="B953" s="6" t="s">
        <v>1447</v>
      </c>
      <c r="C953" s="6" t="s">
        <v>121</v>
      </c>
      <c r="D953" s="7">
        <v>2.3E-2</v>
      </c>
      <c r="E953" s="8">
        <f>단가대비표!O236</f>
        <v>0</v>
      </c>
      <c r="F953" s="8">
        <f>TRUNC(E953*D953,1)</f>
        <v>0</v>
      </c>
      <c r="G953" s="8">
        <f>단가대비표!P236</f>
        <v>138252</v>
      </c>
      <c r="H953" s="8">
        <f>TRUNC(G953*D953,1)</f>
        <v>3179.7</v>
      </c>
      <c r="I953" s="8">
        <f>단가대비표!V236</f>
        <v>0</v>
      </c>
      <c r="J953" s="8">
        <f>TRUNC(I953*D953,1)</f>
        <v>0</v>
      </c>
      <c r="K953" s="8">
        <f t="shared" si="134"/>
        <v>138252</v>
      </c>
      <c r="L953" s="8">
        <f t="shared" si="134"/>
        <v>3179.7</v>
      </c>
      <c r="M953" s="6" t="s">
        <v>53</v>
      </c>
      <c r="N953" s="5" t="s">
        <v>1470</v>
      </c>
      <c r="O953" s="5" t="s">
        <v>1448</v>
      </c>
      <c r="P953" s="5" t="s">
        <v>59</v>
      </c>
      <c r="Q953" s="5" t="s">
        <v>59</v>
      </c>
      <c r="R953" s="5" t="s">
        <v>60</v>
      </c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5" t="s">
        <v>53</v>
      </c>
      <c r="AK953" s="5" t="s">
        <v>1474</v>
      </c>
    </row>
    <row r="954" spans="1:37" ht="30" customHeight="1">
      <c r="A954" s="6" t="s">
        <v>71</v>
      </c>
      <c r="B954" s="6" t="s">
        <v>53</v>
      </c>
      <c r="C954" s="6" t="s">
        <v>53</v>
      </c>
      <c r="D954" s="7"/>
      <c r="E954" s="8"/>
      <c r="F954" s="8">
        <f>TRUNC(SUMIF(N951:N953, N950, F951:F953),0)</f>
        <v>242</v>
      </c>
      <c r="G954" s="8"/>
      <c r="H954" s="8">
        <f>TRUNC(SUMIF(N951:N953, N950, H951:H953),0)</f>
        <v>3179</v>
      </c>
      <c r="I954" s="8"/>
      <c r="J954" s="8">
        <f>TRUNC(SUMIF(N951:N953, N950, J951:J953),0)</f>
        <v>0</v>
      </c>
      <c r="K954" s="8"/>
      <c r="L954" s="8">
        <f>F954+H954+J954</f>
        <v>3421</v>
      </c>
      <c r="M954" s="6" t="s">
        <v>53</v>
      </c>
      <c r="N954" s="5" t="s">
        <v>72</v>
      </c>
      <c r="O954" s="5" t="s">
        <v>72</v>
      </c>
      <c r="P954" s="5" t="s">
        <v>53</v>
      </c>
      <c r="Q954" s="5" t="s">
        <v>53</v>
      </c>
      <c r="R954" s="5" t="s">
        <v>53</v>
      </c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5" t="s">
        <v>53</v>
      </c>
      <c r="AK954" s="5" t="s">
        <v>53</v>
      </c>
    </row>
    <row r="955" spans="1:37" ht="30" customHeight="1">
      <c r="A955" s="7"/>
      <c r="B955" s="7"/>
      <c r="C955" s="7"/>
      <c r="D955" s="7"/>
      <c r="E955" s="8"/>
      <c r="F955" s="8"/>
      <c r="G955" s="8"/>
      <c r="H955" s="8"/>
      <c r="I955" s="8"/>
      <c r="J955" s="8"/>
      <c r="K955" s="8"/>
      <c r="L955" s="8"/>
      <c r="M955" s="7"/>
    </row>
    <row r="956" spans="1:37" ht="30" customHeight="1">
      <c r="A956" s="16" t="s">
        <v>1475</v>
      </c>
      <c r="B956" s="16"/>
      <c r="C956" s="16"/>
      <c r="D956" s="16"/>
      <c r="E956" s="17"/>
      <c r="F956" s="17"/>
      <c r="G956" s="17"/>
      <c r="H956" s="17"/>
      <c r="I956" s="17"/>
      <c r="J956" s="17"/>
      <c r="K956" s="17"/>
      <c r="L956" s="17"/>
      <c r="M956" s="16"/>
      <c r="N956" s="2" t="s">
        <v>1476</v>
      </c>
    </row>
    <row r="957" spans="1:37" ht="30" customHeight="1">
      <c r="A957" s="6" t="s">
        <v>193</v>
      </c>
      <c r="B957" s="6" t="s">
        <v>120</v>
      </c>
      <c r="C957" s="6" t="s">
        <v>121</v>
      </c>
      <c r="D957" s="7">
        <v>0.04</v>
      </c>
      <c r="E957" s="8">
        <f>단가대비표!O234</f>
        <v>0</v>
      </c>
      <c r="F957" s="8">
        <f>TRUNC(E957*D957,1)</f>
        <v>0</v>
      </c>
      <c r="G957" s="8">
        <f>단가대비표!P234</f>
        <v>161990</v>
      </c>
      <c r="H957" s="8">
        <f>TRUNC(G957*D957,1)</f>
        <v>6479.6</v>
      </c>
      <c r="I957" s="8">
        <f>단가대비표!V234</f>
        <v>0</v>
      </c>
      <c r="J957" s="8">
        <f>TRUNC(I957*D957,1)</f>
        <v>0</v>
      </c>
      <c r="K957" s="8">
        <f t="shared" ref="K957:L959" si="135">TRUNC(E957+G957+I957,1)</f>
        <v>161990</v>
      </c>
      <c r="L957" s="8">
        <f t="shared" si="135"/>
        <v>6479.6</v>
      </c>
      <c r="M957" s="6" t="s">
        <v>53</v>
      </c>
      <c r="N957" s="5" t="s">
        <v>1476</v>
      </c>
      <c r="O957" s="5" t="s">
        <v>338</v>
      </c>
      <c r="P957" s="5" t="s">
        <v>59</v>
      </c>
      <c r="Q957" s="5" t="s">
        <v>59</v>
      </c>
      <c r="R957" s="5" t="s">
        <v>60</v>
      </c>
      <c r="S957" s="1"/>
      <c r="T957" s="1"/>
      <c r="U957" s="1"/>
      <c r="V957" s="1">
        <v>1</v>
      </c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5" t="s">
        <v>53</v>
      </c>
      <c r="AK957" s="5" t="s">
        <v>1481</v>
      </c>
    </row>
    <row r="958" spans="1:37" ht="30" customHeight="1">
      <c r="A958" s="6" t="s">
        <v>193</v>
      </c>
      <c r="B958" s="6" t="s">
        <v>1447</v>
      </c>
      <c r="C958" s="6" t="s">
        <v>121</v>
      </c>
      <c r="D958" s="7">
        <v>0.02</v>
      </c>
      <c r="E958" s="8">
        <f>단가대비표!O236</f>
        <v>0</v>
      </c>
      <c r="F958" s="8">
        <f>TRUNC(E958*D958,1)</f>
        <v>0</v>
      </c>
      <c r="G958" s="8">
        <f>단가대비표!P236</f>
        <v>138252</v>
      </c>
      <c r="H958" s="8">
        <f>TRUNC(G958*D958,1)</f>
        <v>2765</v>
      </c>
      <c r="I958" s="8">
        <f>단가대비표!V236</f>
        <v>0</v>
      </c>
      <c r="J958" s="8">
        <f>TRUNC(I958*D958,1)</f>
        <v>0</v>
      </c>
      <c r="K958" s="8">
        <f t="shared" si="135"/>
        <v>138252</v>
      </c>
      <c r="L958" s="8">
        <f t="shared" si="135"/>
        <v>2765</v>
      </c>
      <c r="M958" s="6" t="s">
        <v>53</v>
      </c>
      <c r="N958" s="5" t="s">
        <v>1476</v>
      </c>
      <c r="O958" s="5" t="s">
        <v>1448</v>
      </c>
      <c r="P958" s="5" t="s">
        <v>59</v>
      </c>
      <c r="Q958" s="5" t="s">
        <v>59</v>
      </c>
      <c r="R958" s="5" t="s">
        <v>60</v>
      </c>
      <c r="S958" s="1"/>
      <c r="T958" s="1"/>
      <c r="U958" s="1"/>
      <c r="V958" s="1">
        <v>1</v>
      </c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5" t="s">
        <v>53</v>
      </c>
      <c r="AK958" s="5" t="s">
        <v>1482</v>
      </c>
    </row>
    <row r="959" spans="1:37" ht="30" customHeight="1">
      <c r="A959" s="6" t="s">
        <v>127</v>
      </c>
      <c r="B959" s="6" t="s">
        <v>1483</v>
      </c>
      <c r="C959" s="6" t="s">
        <v>129</v>
      </c>
      <c r="D959" s="7">
        <v>1</v>
      </c>
      <c r="E959" s="8">
        <f>ROUNDDOWN(SUMIF(V957:V959, RIGHTB(O959, 1), H957:H959)*U959, 2)</f>
        <v>277.33</v>
      </c>
      <c r="F959" s="8">
        <f>TRUNC(E959*D959,1)</f>
        <v>277.3</v>
      </c>
      <c r="G959" s="8">
        <v>0</v>
      </c>
      <c r="H959" s="8">
        <f>TRUNC(G959*D959,1)</f>
        <v>0</v>
      </c>
      <c r="I959" s="8">
        <v>0</v>
      </c>
      <c r="J959" s="8">
        <f>TRUNC(I959*D959,1)</f>
        <v>0</v>
      </c>
      <c r="K959" s="8">
        <f t="shared" si="135"/>
        <v>277.3</v>
      </c>
      <c r="L959" s="8">
        <f t="shared" si="135"/>
        <v>277.3</v>
      </c>
      <c r="M959" s="6" t="s">
        <v>53</v>
      </c>
      <c r="N959" s="5" t="s">
        <v>1476</v>
      </c>
      <c r="O959" s="5" t="s">
        <v>130</v>
      </c>
      <c r="P959" s="5" t="s">
        <v>59</v>
      </c>
      <c r="Q959" s="5" t="s">
        <v>59</v>
      </c>
      <c r="R959" s="5" t="s">
        <v>59</v>
      </c>
      <c r="S959" s="1">
        <v>1</v>
      </c>
      <c r="T959" s="1">
        <v>0</v>
      </c>
      <c r="U959" s="1">
        <v>0.03</v>
      </c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5" t="s">
        <v>53</v>
      </c>
      <c r="AK959" s="5" t="s">
        <v>1484</v>
      </c>
    </row>
    <row r="960" spans="1:37" ht="30" customHeight="1">
      <c r="A960" s="6" t="s">
        <v>71</v>
      </c>
      <c r="B960" s="6" t="s">
        <v>53</v>
      </c>
      <c r="C960" s="6" t="s">
        <v>53</v>
      </c>
      <c r="D960" s="7"/>
      <c r="E960" s="8"/>
      <c r="F960" s="8">
        <f>TRUNC(SUMIF(N957:N959, N956, F957:F959),0)</f>
        <v>277</v>
      </c>
      <c r="G960" s="8"/>
      <c r="H960" s="8">
        <f>TRUNC(SUMIF(N957:N959, N956, H957:H959),0)</f>
        <v>9244</v>
      </c>
      <c r="I960" s="8"/>
      <c r="J960" s="8">
        <f>TRUNC(SUMIF(N957:N959, N956, J957:J959),0)</f>
        <v>0</v>
      </c>
      <c r="K960" s="8"/>
      <c r="L960" s="8">
        <f>F960+H960+J960</f>
        <v>9521</v>
      </c>
      <c r="M960" s="6" t="s">
        <v>53</v>
      </c>
      <c r="N960" s="5" t="s">
        <v>72</v>
      </c>
      <c r="O960" s="5" t="s">
        <v>72</v>
      </c>
      <c r="P960" s="5" t="s">
        <v>53</v>
      </c>
      <c r="Q960" s="5" t="s">
        <v>53</v>
      </c>
      <c r="R960" s="5" t="s">
        <v>53</v>
      </c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5" t="s">
        <v>53</v>
      </c>
      <c r="AK960" s="5" t="s">
        <v>53</v>
      </c>
    </row>
    <row r="961" spans="1:37" ht="30" customHeight="1">
      <c r="A961" s="7"/>
      <c r="B961" s="7"/>
      <c r="C961" s="7"/>
      <c r="D961" s="7"/>
      <c r="E961" s="8"/>
      <c r="F961" s="8"/>
      <c r="G961" s="8"/>
      <c r="H961" s="8"/>
      <c r="I961" s="8"/>
      <c r="J961" s="8"/>
      <c r="K961" s="8"/>
      <c r="L961" s="8"/>
      <c r="M961" s="7"/>
    </row>
    <row r="962" spans="1:37" ht="30" customHeight="1">
      <c r="A962" s="16" t="s">
        <v>1485</v>
      </c>
      <c r="B962" s="16"/>
      <c r="C962" s="16"/>
      <c r="D962" s="16"/>
      <c r="E962" s="17"/>
      <c r="F962" s="17"/>
      <c r="G962" s="17"/>
      <c r="H962" s="17"/>
      <c r="I962" s="17"/>
      <c r="J962" s="17"/>
      <c r="K962" s="17"/>
      <c r="L962" s="17"/>
      <c r="M962" s="16"/>
      <c r="N962" s="2" t="s">
        <v>1486</v>
      </c>
    </row>
    <row r="963" spans="1:37" ht="30" customHeight="1">
      <c r="A963" s="6" t="s">
        <v>193</v>
      </c>
      <c r="B963" s="6" t="s">
        <v>1267</v>
      </c>
      <c r="C963" s="6" t="s">
        <v>121</v>
      </c>
      <c r="D963" s="7">
        <v>4</v>
      </c>
      <c r="E963" s="8">
        <f>단가대비표!O245</f>
        <v>0</v>
      </c>
      <c r="F963" s="8">
        <f>TRUNC(E963*D963,1)</f>
        <v>0</v>
      </c>
      <c r="G963" s="8">
        <f>단가대비표!P245</f>
        <v>138516</v>
      </c>
      <c r="H963" s="8">
        <f>TRUNC(G963*D963,1)</f>
        <v>554064</v>
      </c>
      <c r="I963" s="8">
        <f>단가대비표!V245</f>
        <v>0</v>
      </c>
      <c r="J963" s="8">
        <f>TRUNC(I963*D963,1)</f>
        <v>0</v>
      </c>
      <c r="K963" s="8">
        <f>TRUNC(E963+G963+I963,1)</f>
        <v>138516</v>
      </c>
      <c r="L963" s="8">
        <f>TRUNC(F963+H963+J963,1)</f>
        <v>554064</v>
      </c>
      <c r="M963" s="6" t="s">
        <v>53</v>
      </c>
      <c r="N963" s="5" t="s">
        <v>1486</v>
      </c>
      <c r="O963" s="5" t="s">
        <v>1268</v>
      </c>
      <c r="P963" s="5" t="s">
        <v>59</v>
      </c>
      <c r="Q963" s="5" t="s">
        <v>59</v>
      </c>
      <c r="R963" s="5" t="s">
        <v>60</v>
      </c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5" t="s">
        <v>53</v>
      </c>
      <c r="AK963" s="5" t="s">
        <v>1491</v>
      </c>
    </row>
    <row r="964" spans="1:37" ht="30" customHeight="1">
      <c r="A964" s="6" t="s">
        <v>71</v>
      </c>
      <c r="B964" s="6" t="s">
        <v>53</v>
      </c>
      <c r="C964" s="6" t="s">
        <v>53</v>
      </c>
      <c r="D964" s="7"/>
      <c r="E964" s="8"/>
      <c r="F964" s="8">
        <f>TRUNC(SUMIF(N963:N963, N962, F963:F963),0)</f>
        <v>0</v>
      </c>
      <c r="G964" s="8"/>
      <c r="H964" s="8">
        <f>TRUNC(SUMIF(N963:N963, N962, H963:H963),0)</f>
        <v>554064</v>
      </c>
      <c r="I964" s="8"/>
      <c r="J964" s="8">
        <f>TRUNC(SUMIF(N963:N963, N962, J963:J963),0)</f>
        <v>0</v>
      </c>
      <c r="K964" s="8"/>
      <c r="L964" s="8">
        <f>F964+H964+J964</f>
        <v>554064</v>
      </c>
      <c r="M964" s="6" t="s">
        <v>53</v>
      </c>
      <c r="N964" s="5" t="s">
        <v>72</v>
      </c>
      <c r="O964" s="5" t="s">
        <v>72</v>
      </c>
      <c r="P964" s="5" t="s">
        <v>53</v>
      </c>
      <c r="Q964" s="5" t="s">
        <v>53</v>
      </c>
      <c r="R964" s="5" t="s">
        <v>53</v>
      </c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5" t="s">
        <v>53</v>
      </c>
      <c r="AK964" s="5" t="s">
        <v>53</v>
      </c>
    </row>
    <row r="965" spans="1:37" ht="30" customHeight="1">
      <c r="A965" s="7"/>
      <c r="B965" s="7"/>
      <c r="C965" s="7"/>
      <c r="D965" s="7"/>
      <c r="E965" s="8"/>
      <c r="F965" s="8"/>
      <c r="G965" s="8"/>
      <c r="H965" s="8"/>
      <c r="I965" s="8"/>
      <c r="J965" s="8"/>
      <c r="K965" s="8"/>
      <c r="L965" s="8"/>
      <c r="M965" s="7"/>
    </row>
    <row r="966" spans="1:37" ht="30" customHeight="1">
      <c r="A966" s="16" t="s">
        <v>1492</v>
      </c>
      <c r="B966" s="16"/>
      <c r="C966" s="16"/>
      <c r="D966" s="16"/>
      <c r="E966" s="17"/>
      <c r="F966" s="17"/>
      <c r="G966" s="17"/>
      <c r="H966" s="17"/>
      <c r="I966" s="17"/>
      <c r="J966" s="17"/>
      <c r="K966" s="17"/>
      <c r="L966" s="17"/>
      <c r="M966" s="16"/>
      <c r="N966" s="2" t="s">
        <v>1493</v>
      </c>
    </row>
    <row r="967" spans="1:37" ht="30" customHeight="1">
      <c r="A967" s="6" t="s">
        <v>1498</v>
      </c>
      <c r="B967" s="6" t="s">
        <v>1499</v>
      </c>
      <c r="C967" s="6" t="s">
        <v>57</v>
      </c>
      <c r="D967" s="7">
        <v>1.05</v>
      </c>
      <c r="E967" s="8">
        <f>단가대비표!O46</f>
        <v>309</v>
      </c>
      <c r="F967" s="8">
        <f>TRUNC(E967*D967,1)</f>
        <v>324.39999999999998</v>
      </c>
      <c r="G967" s="8">
        <f>단가대비표!P46</f>
        <v>0</v>
      </c>
      <c r="H967" s="8">
        <f>TRUNC(G967*D967,1)</f>
        <v>0</v>
      </c>
      <c r="I967" s="8">
        <f>단가대비표!V46</f>
        <v>0</v>
      </c>
      <c r="J967" s="8">
        <f>TRUNC(I967*D967,1)</f>
        <v>0</v>
      </c>
      <c r="K967" s="8">
        <f t="shared" ref="K967:L969" si="136">TRUNC(E967+G967+I967,1)</f>
        <v>309</v>
      </c>
      <c r="L967" s="8">
        <f t="shared" si="136"/>
        <v>324.39999999999998</v>
      </c>
      <c r="M967" s="6" t="s">
        <v>53</v>
      </c>
      <c r="N967" s="5" t="s">
        <v>1493</v>
      </c>
      <c r="O967" s="5" t="s">
        <v>1500</v>
      </c>
      <c r="P967" s="5" t="s">
        <v>59</v>
      </c>
      <c r="Q967" s="5" t="s">
        <v>59</v>
      </c>
      <c r="R967" s="5" t="s">
        <v>60</v>
      </c>
      <c r="S967" s="1"/>
      <c r="T967" s="1"/>
      <c r="U967" s="1"/>
      <c r="V967" s="1">
        <v>1</v>
      </c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5" t="s">
        <v>53</v>
      </c>
      <c r="AK967" s="5" t="s">
        <v>1501</v>
      </c>
    </row>
    <row r="968" spans="1:37" ht="30" customHeight="1">
      <c r="A968" s="6" t="s">
        <v>1502</v>
      </c>
      <c r="B968" s="6" t="s">
        <v>1503</v>
      </c>
      <c r="C968" s="6" t="s">
        <v>129</v>
      </c>
      <c r="D968" s="7">
        <v>1</v>
      </c>
      <c r="E968" s="8">
        <f>ROUNDDOWN(SUMIF(V967:V969, RIGHTB(O968, 1), F967:F969)*U968, 2)</f>
        <v>16.22</v>
      </c>
      <c r="F968" s="8">
        <f>TRUNC(E968*D968,1)</f>
        <v>16.2</v>
      </c>
      <c r="G968" s="8">
        <v>0</v>
      </c>
      <c r="H968" s="8">
        <f>TRUNC(G968*D968,1)</f>
        <v>0</v>
      </c>
      <c r="I968" s="8">
        <v>0</v>
      </c>
      <c r="J968" s="8">
        <f>TRUNC(I968*D968,1)</f>
        <v>0</v>
      </c>
      <c r="K968" s="8">
        <f t="shared" si="136"/>
        <v>16.2</v>
      </c>
      <c r="L968" s="8">
        <f t="shared" si="136"/>
        <v>16.2</v>
      </c>
      <c r="M968" s="6" t="s">
        <v>53</v>
      </c>
      <c r="N968" s="5" t="s">
        <v>1493</v>
      </c>
      <c r="O968" s="5" t="s">
        <v>130</v>
      </c>
      <c r="P968" s="5" t="s">
        <v>59</v>
      </c>
      <c r="Q968" s="5" t="s">
        <v>59</v>
      </c>
      <c r="R968" s="5" t="s">
        <v>59</v>
      </c>
      <c r="S968" s="1">
        <v>0</v>
      </c>
      <c r="T968" s="1">
        <v>0</v>
      </c>
      <c r="U968" s="1">
        <v>0.05</v>
      </c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5" t="s">
        <v>53</v>
      </c>
      <c r="AK968" s="5" t="s">
        <v>1504</v>
      </c>
    </row>
    <row r="969" spans="1:37" ht="30" customHeight="1">
      <c r="A969" s="6" t="s">
        <v>1494</v>
      </c>
      <c r="B969" s="6" t="s">
        <v>1505</v>
      </c>
      <c r="C969" s="6" t="s">
        <v>51</v>
      </c>
      <c r="D969" s="7">
        <v>1</v>
      </c>
      <c r="E969" s="8">
        <f>일위대가목록!E630</f>
        <v>139</v>
      </c>
      <c r="F969" s="8">
        <f>TRUNC(E969*D969,1)</f>
        <v>139</v>
      </c>
      <c r="G969" s="8">
        <f>일위대가목록!F630</f>
        <v>349</v>
      </c>
      <c r="H969" s="8">
        <f>TRUNC(G969*D969,1)</f>
        <v>349</v>
      </c>
      <c r="I969" s="8">
        <f>일위대가목록!G630</f>
        <v>0</v>
      </c>
      <c r="J969" s="8">
        <f>TRUNC(I969*D969,1)</f>
        <v>0</v>
      </c>
      <c r="K969" s="8">
        <f t="shared" si="136"/>
        <v>488</v>
      </c>
      <c r="L969" s="8">
        <f t="shared" si="136"/>
        <v>488</v>
      </c>
      <c r="M969" s="6" t="s">
        <v>1506</v>
      </c>
      <c r="N969" s="5" t="s">
        <v>1493</v>
      </c>
      <c r="O969" s="5" t="s">
        <v>1507</v>
      </c>
      <c r="P969" s="5" t="s">
        <v>60</v>
      </c>
      <c r="Q969" s="5" t="s">
        <v>59</v>
      </c>
      <c r="R969" s="5" t="s">
        <v>59</v>
      </c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5" t="s">
        <v>53</v>
      </c>
      <c r="AK969" s="5" t="s">
        <v>1508</v>
      </c>
    </row>
    <row r="970" spans="1:37" ht="30" customHeight="1">
      <c r="A970" s="6" t="s">
        <v>71</v>
      </c>
      <c r="B970" s="6" t="s">
        <v>53</v>
      </c>
      <c r="C970" s="6" t="s">
        <v>53</v>
      </c>
      <c r="D970" s="7"/>
      <c r="E970" s="8"/>
      <c r="F970" s="8">
        <f>TRUNC(SUMIF(N967:N969, N966, F967:F969),0)</f>
        <v>479</v>
      </c>
      <c r="G970" s="8"/>
      <c r="H970" s="8">
        <f>TRUNC(SUMIF(N967:N969, N966, H967:H969),0)</f>
        <v>349</v>
      </c>
      <c r="I970" s="8"/>
      <c r="J970" s="8">
        <f>TRUNC(SUMIF(N967:N969, N966, J967:J969),0)</f>
        <v>0</v>
      </c>
      <c r="K970" s="8"/>
      <c r="L970" s="8">
        <f>F970+H970+J970</f>
        <v>828</v>
      </c>
      <c r="M970" s="6" t="s">
        <v>53</v>
      </c>
      <c r="N970" s="5" t="s">
        <v>72</v>
      </c>
      <c r="O970" s="5" t="s">
        <v>72</v>
      </c>
      <c r="P970" s="5" t="s">
        <v>53</v>
      </c>
      <c r="Q970" s="5" t="s">
        <v>53</v>
      </c>
      <c r="R970" s="5" t="s">
        <v>53</v>
      </c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5" t="s">
        <v>53</v>
      </c>
      <c r="AK970" s="5" t="s">
        <v>53</v>
      </c>
    </row>
    <row r="971" spans="1:37" ht="30" customHeight="1">
      <c r="A971" s="7"/>
      <c r="B971" s="7"/>
      <c r="C971" s="7"/>
      <c r="D971" s="7"/>
      <c r="E971" s="8"/>
      <c r="F971" s="8"/>
      <c r="G971" s="8"/>
      <c r="H971" s="8"/>
      <c r="I971" s="8"/>
      <c r="J971" s="8"/>
      <c r="K971" s="8"/>
      <c r="L971" s="8"/>
      <c r="M971" s="7"/>
    </row>
    <row r="972" spans="1:37" ht="30" customHeight="1">
      <c r="A972" s="16" t="s">
        <v>1509</v>
      </c>
      <c r="B972" s="16"/>
      <c r="C972" s="16"/>
      <c r="D972" s="16"/>
      <c r="E972" s="17"/>
      <c r="F972" s="17"/>
      <c r="G972" s="17"/>
      <c r="H972" s="17"/>
      <c r="I972" s="17"/>
      <c r="J972" s="17"/>
      <c r="K972" s="17"/>
      <c r="L972" s="17"/>
      <c r="M972" s="16"/>
      <c r="N972" s="2" t="s">
        <v>1510</v>
      </c>
    </row>
    <row r="973" spans="1:37" ht="30" customHeight="1">
      <c r="A973" s="6" t="s">
        <v>1498</v>
      </c>
      <c r="B973" s="6" t="s">
        <v>1513</v>
      </c>
      <c r="C973" s="6" t="s">
        <v>57</v>
      </c>
      <c r="D973" s="7">
        <v>1.05</v>
      </c>
      <c r="E973" s="8">
        <f>단가대비표!O47</f>
        <v>324</v>
      </c>
      <c r="F973" s="8">
        <f>TRUNC(E973*D973,1)</f>
        <v>340.2</v>
      </c>
      <c r="G973" s="8">
        <f>단가대비표!P47</f>
        <v>0</v>
      </c>
      <c r="H973" s="8">
        <f>TRUNC(G973*D973,1)</f>
        <v>0</v>
      </c>
      <c r="I973" s="8">
        <f>단가대비표!V47</f>
        <v>0</v>
      </c>
      <c r="J973" s="8">
        <f>TRUNC(I973*D973,1)</f>
        <v>0</v>
      </c>
      <c r="K973" s="8">
        <f t="shared" ref="K973:L975" si="137">TRUNC(E973+G973+I973,1)</f>
        <v>324</v>
      </c>
      <c r="L973" s="8">
        <f t="shared" si="137"/>
        <v>340.2</v>
      </c>
      <c r="M973" s="6" t="s">
        <v>53</v>
      </c>
      <c r="N973" s="5" t="s">
        <v>1510</v>
      </c>
      <c r="O973" s="5" t="s">
        <v>1514</v>
      </c>
      <c r="P973" s="5" t="s">
        <v>59</v>
      </c>
      <c r="Q973" s="5" t="s">
        <v>59</v>
      </c>
      <c r="R973" s="5" t="s">
        <v>60</v>
      </c>
      <c r="S973" s="1"/>
      <c r="T973" s="1"/>
      <c r="U973" s="1"/>
      <c r="V973" s="1">
        <v>1</v>
      </c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5" t="s">
        <v>53</v>
      </c>
      <c r="AK973" s="5" t="s">
        <v>1515</v>
      </c>
    </row>
    <row r="974" spans="1:37" ht="30" customHeight="1">
      <c r="A974" s="6" t="s">
        <v>1502</v>
      </c>
      <c r="B974" s="6" t="s">
        <v>1503</v>
      </c>
      <c r="C974" s="6" t="s">
        <v>129</v>
      </c>
      <c r="D974" s="7">
        <v>1</v>
      </c>
      <c r="E974" s="8">
        <f>ROUNDDOWN(SUMIF(V973:V975, RIGHTB(O974, 1), F973:F975)*U974, 2)</f>
        <v>17.010000000000002</v>
      </c>
      <c r="F974" s="8">
        <f>TRUNC(E974*D974,1)</f>
        <v>17</v>
      </c>
      <c r="G974" s="8">
        <v>0</v>
      </c>
      <c r="H974" s="8">
        <f>TRUNC(G974*D974,1)</f>
        <v>0</v>
      </c>
      <c r="I974" s="8">
        <v>0</v>
      </c>
      <c r="J974" s="8">
        <f>TRUNC(I974*D974,1)</f>
        <v>0</v>
      </c>
      <c r="K974" s="8">
        <f t="shared" si="137"/>
        <v>17</v>
      </c>
      <c r="L974" s="8">
        <f t="shared" si="137"/>
        <v>17</v>
      </c>
      <c r="M974" s="6" t="s">
        <v>53</v>
      </c>
      <c r="N974" s="5" t="s">
        <v>1510</v>
      </c>
      <c r="O974" s="5" t="s">
        <v>130</v>
      </c>
      <c r="P974" s="5" t="s">
        <v>59</v>
      </c>
      <c r="Q974" s="5" t="s">
        <v>59</v>
      </c>
      <c r="R974" s="5" t="s">
        <v>59</v>
      </c>
      <c r="S974" s="1">
        <v>0</v>
      </c>
      <c r="T974" s="1">
        <v>0</v>
      </c>
      <c r="U974" s="1">
        <v>0.05</v>
      </c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5" t="s">
        <v>53</v>
      </c>
      <c r="AK974" s="5" t="s">
        <v>1516</v>
      </c>
    </row>
    <row r="975" spans="1:37" ht="30" customHeight="1">
      <c r="A975" s="6" t="s">
        <v>1494</v>
      </c>
      <c r="B975" s="6" t="s">
        <v>1505</v>
      </c>
      <c r="C975" s="6" t="s">
        <v>51</v>
      </c>
      <c r="D975" s="7">
        <v>1</v>
      </c>
      <c r="E975" s="8">
        <f>일위대가목록!E630</f>
        <v>139</v>
      </c>
      <c r="F975" s="8">
        <f>TRUNC(E975*D975,1)</f>
        <v>139</v>
      </c>
      <c r="G975" s="8">
        <f>일위대가목록!F630</f>
        <v>349</v>
      </c>
      <c r="H975" s="8">
        <f>TRUNC(G975*D975,1)</f>
        <v>349</v>
      </c>
      <c r="I975" s="8">
        <f>일위대가목록!G630</f>
        <v>0</v>
      </c>
      <c r="J975" s="8">
        <f>TRUNC(I975*D975,1)</f>
        <v>0</v>
      </c>
      <c r="K975" s="8">
        <f t="shared" si="137"/>
        <v>488</v>
      </c>
      <c r="L975" s="8">
        <f t="shared" si="137"/>
        <v>488</v>
      </c>
      <c r="M975" s="6" t="s">
        <v>1506</v>
      </c>
      <c r="N975" s="5" t="s">
        <v>1510</v>
      </c>
      <c r="O975" s="5" t="s">
        <v>1507</v>
      </c>
      <c r="P975" s="5" t="s">
        <v>60</v>
      </c>
      <c r="Q975" s="5" t="s">
        <v>59</v>
      </c>
      <c r="R975" s="5" t="s">
        <v>59</v>
      </c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5" t="s">
        <v>53</v>
      </c>
      <c r="AK975" s="5" t="s">
        <v>1517</v>
      </c>
    </row>
    <row r="976" spans="1:37" ht="30" customHeight="1">
      <c r="A976" s="6" t="s">
        <v>71</v>
      </c>
      <c r="B976" s="6" t="s">
        <v>53</v>
      </c>
      <c r="C976" s="6" t="s">
        <v>53</v>
      </c>
      <c r="D976" s="7"/>
      <c r="E976" s="8"/>
      <c r="F976" s="8">
        <f>TRUNC(SUMIF(N973:N975, N972, F973:F975),0)</f>
        <v>496</v>
      </c>
      <c r="G976" s="8"/>
      <c r="H976" s="8">
        <f>TRUNC(SUMIF(N973:N975, N972, H973:H975),0)</f>
        <v>349</v>
      </c>
      <c r="I976" s="8"/>
      <c r="J976" s="8">
        <f>TRUNC(SUMIF(N973:N975, N972, J973:J975),0)</f>
        <v>0</v>
      </c>
      <c r="K976" s="8"/>
      <c r="L976" s="8">
        <f>F976+H976+J976</f>
        <v>845</v>
      </c>
      <c r="M976" s="6" t="s">
        <v>53</v>
      </c>
      <c r="N976" s="5" t="s">
        <v>72</v>
      </c>
      <c r="O976" s="5" t="s">
        <v>72</v>
      </c>
      <c r="P976" s="5" t="s">
        <v>53</v>
      </c>
      <c r="Q976" s="5" t="s">
        <v>53</v>
      </c>
      <c r="R976" s="5" t="s">
        <v>53</v>
      </c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5" t="s">
        <v>53</v>
      </c>
      <c r="AK976" s="5" t="s">
        <v>53</v>
      </c>
    </row>
    <row r="977" spans="1:37" ht="30" customHeight="1">
      <c r="A977" s="7"/>
      <c r="B977" s="7"/>
      <c r="C977" s="7"/>
      <c r="D977" s="7"/>
      <c r="E977" s="8"/>
      <c r="F977" s="8"/>
      <c r="G977" s="8"/>
      <c r="H977" s="8"/>
      <c r="I977" s="8"/>
      <c r="J977" s="8"/>
      <c r="K977" s="8"/>
      <c r="L977" s="8"/>
      <c r="M977" s="7"/>
    </row>
    <row r="978" spans="1:37" ht="30" customHeight="1">
      <c r="A978" s="16" t="s">
        <v>1518</v>
      </c>
      <c r="B978" s="16"/>
      <c r="C978" s="16"/>
      <c r="D978" s="16"/>
      <c r="E978" s="17"/>
      <c r="F978" s="17"/>
      <c r="G978" s="17"/>
      <c r="H978" s="17"/>
      <c r="I978" s="17"/>
      <c r="J978" s="17"/>
      <c r="K978" s="17"/>
      <c r="L978" s="17"/>
      <c r="M978" s="16"/>
      <c r="N978" s="2" t="s">
        <v>1519</v>
      </c>
    </row>
    <row r="979" spans="1:37" ht="30" customHeight="1">
      <c r="A979" s="6" t="s">
        <v>1498</v>
      </c>
      <c r="B979" s="6" t="s">
        <v>1523</v>
      </c>
      <c r="C979" s="6" t="s">
        <v>57</v>
      </c>
      <c r="D979" s="7">
        <v>1.05</v>
      </c>
      <c r="E979" s="8">
        <f>단가대비표!O44</f>
        <v>292</v>
      </c>
      <c r="F979" s="8">
        <f>TRUNC(E979*D979,1)</f>
        <v>306.60000000000002</v>
      </c>
      <c r="G979" s="8">
        <f>단가대비표!P44</f>
        <v>0</v>
      </c>
      <c r="H979" s="8">
        <f>TRUNC(G979*D979,1)</f>
        <v>0</v>
      </c>
      <c r="I979" s="8">
        <f>단가대비표!V44</f>
        <v>0</v>
      </c>
      <c r="J979" s="8">
        <f>TRUNC(I979*D979,1)</f>
        <v>0</v>
      </c>
      <c r="K979" s="8">
        <f t="shared" ref="K979:L981" si="138">TRUNC(E979+G979+I979,1)</f>
        <v>292</v>
      </c>
      <c r="L979" s="8">
        <f t="shared" si="138"/>
        <v>306.60000000000002</v>
      </c>
      <c r="M979" s="6" t="s">
        <v>53</v>
      </c>
      <c r="N979" s="5" t="s">
        <v>1519</v>
      </c>
      <c r="O979" s="5" t="s">
        <v>1524</v>
      </c>
      <c r="P979" s="5" t="s">
        <v>59</v>
      </c>
      <c r="Q979" s="5" t="s">
        <v>59</v>
      </c>
      <c r="R979" s="5" t="s">
        <v>60</v>
      </c>
      <c r="S979" s="1"/>
      <c r="T979" s="1"/>
      <c r="U979" s="1"/>
      <c r="V979" s="1">
        <v>1</v>
      </c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5" t="s">
        <v>53</v>
      </c>
      <c r="AK979" s="5" t="s">
        <v>1525</v>
      </c>
    </row>
    <row r="980" spans="1:37" ht="30" customHeight="1">
      <c r="A980" s="6" t="s">
        <v>1502</v>
      </c>
      <c r="B980" s="6" t="s">
        <v>1503</v>
      </c>
      <c r="C980" s="6" t="s">
        <v>129</v>
      </c>
      <c r="D980" s="7">
        <v>1</v>
      </c>
      <c r="E980" s="8">
        <f>ROUNDDOWN(SUMIF(V979:V981, RIGHTB(O980, 1), F979:F981)*U980, 2)</f>
        <v>15.33</v>
      </c>
      <c r="F980" s="8">
        <f>TRUNC(E980*D980,1)</f>
        <v>15.3</v>
      </c>
      <c r="G980" s="8">
        <v>0</v>
      </c>
      <c r="H980" s="8">
        <f>TRUNC(G980*D980,1)</f>
        <v>0</v>
      </c>
      <c r="I980" s="8">
        <v>0</v>
      </c>
      <c r="J980" s="8">
        <f>TRUNC(I980*D980,1)</f>
        <v>0</v>
      </c>
      <c r="K980" s="8">
        <f t="shared" si="138"/>
        <v>15.3</v>
      </c>
      <c r="L980" s="8">
        <f t="shared" si="138"/>
        <v>15.3</v>
      </c>
      <c r="M980" s="6" t="s">
        <v>53</v>
      </c>
      <c r="N980" s="5" t="s">
        <v>1519</v>
      </c>
      <c r="O980" s="5" t="s">
        <v>130</v>
      </c>
      <c r="P980" s="5" t="s">
        <v>59</v>
      </c>
      <c r="Q980" s="5" t="s">
        <v>59</v>
      </c>
      <c r="R980" s="5" t="s">
        <v>59</v>
      </c>
      <c r="S980" s="1">
        <v>0</v>
      </c>
      <c r="T980" s="1">
        <v>0</v>
      </c>
      <c r="U980" s="1">
        <v>0.05</v>
      </c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5" t="s">
        <v>53</v>
      </c>
      <c r="AK980" s="5" t="s">
        <v>1526</v>
      </c>
    </row>
    <row r="981" spans="1:37" ht="30" customHeight="1">
      <c r="A981" s="6" t="s">
        <v>1520</v>
      </c>
      <c r="B981" s="6" t="s">
        <v>1505</v>
      </c>
      <c r="C981" s="6" t="s">
        <v>51</v>
      </c>
      <c r="D981" s="7">
        <v>1</v>
      </c>
      <c r="E981" s="8">
        <f>일위대가목록!E631</f>
        <v>88</v>
      </c>
      <c r="F981" s="8">
        <f>TRUNC(E981*D981,1)</f>
        <v>88</v>
      </c>
      <c r="G981" s="8">
        <f>일위대가목록!F631</f>
        <v>444</v>
      </c>
      <c r="H981" s="8">
        <f>TRUNC(G981*D981,1)</f>
        <v>444</v>
      </c>
      <c r="I981" s="8">
        <f>일위대가목록!G631</f>
        <v>0</v>
      </c>
      <c r="J981" s="8">
        <f>TRUNC(I981*D981,1)</f>
        <v>0</v>
      </c>
      <c r="K981" s="8">
        <f t="shared" si="138"/>
        <v>532</v>
      </c>
      <c r="L981" s="8">
        <f t="shared" si="138"/>
        <v>532</v>
      </c>
      <c r="M981" s="6" t="s">
        <v>1527</v>
      </c>
      <c r="N981" s="5" t="s">
        <v>1519</v>
      </c>
      <c r="O981" s="5" t="s">
        <v>1528</v>
      </c>
      <c r="P981" s="5" t="s">
        <v>60</v>
      </c>
      <c r="Q981" s="5" t="s">
        <v>59</v>
      </c>
      <c r="R981" s="5" t="s">
        <v>59</v>
      </c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5" t="s">
        <v>53</v>
      </c>
      <c r="AK981" s="5" t="s">
        <v>1529</v>
      </c>
    </row>
    <row r="982" spans="1:37" ht="30" customHeight="1">
      <c r="A982" s="6" t="s">
        <v>71</v>
      </c>
      <c r="B982" s="6" t="s">
        <v>53</v>
      </c>
      <c r="C982" s="6" t="s">
        <v>53</v>
      </c>
      <c r="D982" s="7"/>
      <c r="E982" s="8"/>
      <c r="F982" s="8">
        <f>TRUNC(SUMIF(N979:N981, N978, F979:F981),0)</f>
        <v>409</v>
      </c>
      <c r="G982" s="8"/>
      <c r="H982" s="8">
        <f>TRUNC(SUMIF(N979:N981, N978, H979:H981),0)</f>
        <v>444</v>
      </c>
      <c r="I982" s="8"/>
      <c r="J982" s="8">
        <f>TRUNC(SUMIF(N979:N981, N978, J979:J981),0)</f>
        <v>0</v>
      </c>
      <c r="K982" s="8"/>
      <c r="L982" s="8">
        <f>F982+H982+J982</f>
        <v>853</v>
      </c>
      <c r="M982" s="6" t="s">
        <v>53</v>
      </c>
      <c r="N982" s="5" t="s">
        <v>72</v>
      </c>
      <c r="O982" s="5" t="s">
        <v>72</v>
      </c>
      <c r="P982" s="5" t="s">
        <v>53</v>
      </c>
      <c r="Q982" s="5" t="s">
        <v>53</v>
      </c>
      <c r="R982" s="5" t="s">
        <v>53</v>
      </c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5" t="s">
        <v>53</v>
      </c>
      <c r="AK982" s="5" t="s">
        <v>53</v>
      </c>
    </row>
    <row r="983" spans="1:37" ht="30" customHeight="1">
      <c r="A983" s="7"/>
      <c r="B983" s="7"/>
      <c r="C983" s="7"/>
      <c r="D983" s="7"/>
      <c r="E983" s="8"/>
      <c r="F983" s="8"/>
      <c r="G983" s="8"/>
      <c r="H983" s="8"/>
      <c r="I983" s="8"/>
      <c r="J983" s="8"/>
      <c r="K983" s="8"/>
      <c r="L983" s="8"/>
      <c r="M983" s="7"/>
    </row>
    <row r="984" spans="1:37" ht="30" customHeight="1">
      <c r="A984" s="16" t="s">
        <v>1530</v>
      </c>
      <c r="B984" s="16"/>
      <c r="C984" s="16"/>
      <c r="D984" s="16"/>
      <c r="E984" s="17"/>
      <c r="F984" s="17"/>
      <c r="G984" s="17"/>
      <c r="H984" s="17"/>
      <c r="I984" s="17"/>
      <c r="J984" s="17"/>
      <c r="K984" s="17"/>
      <c r="L984" s="17"/>
      <c r="M984" s="16"/>
      <c r="N984" s="2" t="s">
        <v>1531</v>
      </c>
    </row>
    <row r="985" spans="1:37" ht="30" customHeight="1">
      <c r="A985" s="6" t="s">
        <v>1498</v>
      </c>
      <c r="B985" s="6" t="s">
        <v>1534</v>
      </c>
      <c r="C985" s="6" t="s">
        <v>57</v>
      </c>
      <c r="D985" s="7">
        <v>1.05</v>
      </c>
      <c r="E985" s="8">
        <f>단가대비표!O45</f>
        <v>398</v>
      </c>
      <c r="F985" s="8">
        <f>TRUNC(E985*D985,1)</f>
        <v>417.9</v>
      </c>
      <c r="G985" s="8">
        <f>단가대비표!P45</f>
        <v>0</v>
      </c>
      <c r="H985" s="8">
        <f>TRUNC(G985*D985,1)</f>
        <v>0</v>
      </c>
      <c r="I985" s="8">
        <f>단가대비표!V45</f>
        <v>0</v>
      </c>
      <c r="J985" s="8">
        <f>TRUNC(I985*D985,1)</f>
        <v>0</v>
      </c>
      <c r="K985" s="8">
        <f t="shared" ref="K985:L987" si="139">TRUNC(E985+G985+I985,1)</f>
        <v>398</v>
      </c>
      <c r="L985" s="8">
        <f t="shared" si="139"/>
        <v>417.9</v>
      </c>
      <c r="M985" s="6" t="s">
        <v>53</v>
      </c>
      <c r="N985" s="5" t="s">
        <v>1531</v>
      </c>
      <c r="O985" s="5" t="s">
        <v>1535</v>
      </c>
      <c r="P985" s="5" t="s">
        <v>59</v>
      </c>
      <c r="Q985" s="5" t="s">
        <v>59</v>
      </c>
      <c r="R985" s="5" t="s">
        <v>60</v>
      </c>
      <c r="S985" s="1"/>
      <c r="T985" s="1"/>
      <c r="U985" s="1"/>
      <c r="V985" s="1">
        <v>1</v>
      </c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5" t="s">
        <v>53</v>
      </c>
      <c r="AK985" s="5" t="s">
        <v>1536</v>
      </c>
    </row>
    <row r="986" spans="1:37" ht="30" customHeight="1">
      <c r="A986" s="6" t="s">
        <v>1502</v>
      </c>
      <c r="B986" s="6" t="s">
        <v>1503</v>
      </c>
      <c r="C986" s="6" t="s">
        <v>129</v>
      </c>
      <c r="D986" s="7">
        <v>1</v>
      </c>
      <c r="E986" s="8">
        <f>ROUNDDOWN(SUMIF(V985:V987, RIGHTB(O986, 1), F985:F987)*U986, 2)</f>
        <v>20.89</v>
      </c>
      <c r="F986" s="8">
        <f>TRUNC(E986*D986,1)</f>
        <v>20.8</v>
      </c>
      <c r="G986" s="8">
        <v>0</v>
      </c>
      <c r="H986" s="8">
        <f>TRUNC(G986*D986,1)</f>
        <v>0</v>
      </c>
      <c r="I986" s="8">
        <v>0</v>
      </c>
      <c r="J986" s="8">
        <f>TRUNC(I986*D986,1)</f>
        <v>0</v>
      </c>
      <c r="K986" s="8">
        <f t="shared" si="139"/>
        <v>20.8</v>
      </c>
      <c r="L986" s="8">
        <f t="shared" si="139"/>
        <v>20.8</v>
      </c>
      <c r="M986" s="6" t="s">
        <v>53</v>
      </c>
      <c r="N986" s="5" t="s">
        <v>1531</v>
      </c>
      <c r="O986" s="5" t="s">
        <v>130</v>
      </c>
      <c r="P986" s="5" t="s">
        <v>59</v>
      </c>
      <c r="Q986" s="5" t="s">
        <v>59</v>
      </c>
      <c r="R986" s="5" t="s">
        <v>59</v>
      </c>
      <c r="S986" s="1">
        <v>0</v>
      </c>
      <c r="T986" s="1">
        <v>0</v>
      </c>
      <c r="U986" s="1">
        <v>0.05</v>
      </c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5" t="s">
        <v>53</v>
      </c>
      <c r="AK986" s="5" t="s">
        <v>1537</v>
      </c>
    </row>
    <row r="987" spans="1:37" ht="30" customHeight="1">
      <c r="A987" s="6" t="s">
        <v>1520</v>
      </c>
      <c r="B987" s="6" t="s">
        <v>1505</v>
      </c>
      <c r="C987" s="6" t="s">
        <v>51</v>
      </c>
      <c r="D987" s="7">
        <v>1</v>
      </c>
      <c r="E987" s="8">
        <f>일위대가목록!E631</f>
        <v>88</v>
      </c>
      <c r="F987" s="8">
        <f>TRUNC(E987*D987,1)</f>
        <v>88</v>
      </c>
      <c r="G987" s="8">
        <f>일위대가목록!F631</f>
        <v>444</v>
      </c>
      <c r="H987" s="8">
        <f>TRUNC(G987*D987,1)</f>
        <v>444</v>
      </c>
      <c r="I987" s="8">
        <f>일위대가목록!G631</f>
        <v>0</v>
      </c>
      <c r="J987" s="8">
        <f>TRUNC(I987*D987,1)</f>
        <v>0</v>
      </c>
      <c r="K987" s="8">
        <f t="shared" si="139"/>
        <v>532</v>
      </c>
      <c r="L987" s="8">
        <f t="shared" si="139"/>
        <v>532</v>
      </c>
      <c r="M987" s="6" t="s">
        <v>1527</v>
      </c>
      <c r="N987" s="5" t="s">
        <v>1531</v>
      </c>
      <c r="O987" s="5" t="s">
        <v>1528</v>
      </c>
      <c r="P987" s="5" t="s">
        <v>60</v>
      </c>
      <c r="Q987" s="5" t="s">
        <v>59</v>
      </c>
      <c r="R987" s="5" t="s">
        <v>59</v>
      </c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5" t="s">
        <v>53</v>
      </c>
      <c r="AK987" s="5" t="s">
        <v>1538</v>
      </c>
    </row>
    <row r="988" spans="1:37" ht="30" customHeight="1">
      <c r="A988" s="6" t="s">
        <v>71</v>
      </c>
      <c r="B988" s="6" t="s">
        <v>53</v>
      </c>
      <c r="C988" s="6" t="s">
        <v>53</v>
      </c>
      <c r="D988" s="7"/>
      <c r="E988" s="8"/>
      <c r="F988" s="8">
        <f>TRUNC(SUMIF(N985:N987, N984, F985:F987),0)</f>
        <v>526</v>
      </c>
      <c r="G988" s="8"/>
      <c r="H988" s="8">
        <f>TRUNC(SUMIF(N985:N987, N984, H985:H987),0)</f>
        <v>444</v>
      </c>
      <c r="I988" s="8"/>
      <c r="J988" s="8">
        <f>TRUNC(SUMIF(N985:N987, N984, J985:J987),0)</f>
        <v>0</v>
      </c>
      <c r="K988" s="8"/>
      <c r="L988" s="8">
        <f>F988+H988+J988</f>
        <v>970</v>
      </c>
      <c r="M988" s="6" t="s">
        <v>53</v>
      </c>
      <c r="N988" s="5" t="s">
        <v>72</v>
      </c>
      <c r="O988" s="5" t="s">
        <v>72</v>
      </c>
      <c r="P988" s="5" t="s">
        <v>53</v>
      </c>
      <c r="Q988" s="5" t="s">
        <v>53</v>
      </c>
      <c r="R988" s="5" t="s">
        <v>53</v>
      </c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5" t="s">
        <v>53</v>
      </c>
      <c r="AK988" s="5" t="s">
        <v>53</v>
      </c>
    </row>
    <row r="989" spans="1:37" ht="30" customHeight="1">
      <c r="A989" s="7"/>
      <c r="B989" s="7"/>
      <c r="C989" s="7"/>
      <c r="D989" s="7"/>
      <c r="E989" s="8"/>
      <c r="F989" s="8"/>
      <c r="G989" s="8"/>
      <c r="H989" s="8"/>
      <c r="I989" s="8"/>
      <c r="J989" s="8"/>
      <c r="K989" s="8"/>
      <c r="L989" s="8"/>
      <c r="M989" s="7"/>
    </row>
    <row r="990" spans="1:37" ht="30" customHeight="1">
      <c r="A990" s="16" t="s">
        <v>1539</v>
      </c>
      <c r="B990" s="16"/>
      <c r="C990" s="16"/>
      <c r="D990" s="16"/>
      <c r="E990" s="17"/>
      <c r="F990" s="17"/>
      <c r="G990" s="17"/>
      <c r="H990" s="17"/>
      <c r="I990" s="17"/>
      <c r="J990" s="17"/>
      <c r="K990" s="17"/>
      <c r="L990" s="17"/>
      <c r="M990" s="16"/>
      <c r="N990" s="2" t="s">
        <v>1540</v>
      </c>
    </row>
    <row r="991" spans="1:37" ht="30" customHeight="1">
      <c r="A991" s="6" t="s">
        <v>1498</v>
      </c>
      <c r="B991" s="6" t="s">
        <v>1542</v>
      </c>
      <c r="C991" s="6" t="s">
        <v>57</v>
      </c>
      <c r="D991" s="7">
        <v>1.05</v>
      </c>
      <c r="E991" s="8">
        <f>단가대비표!O48</f>
        <v>360</v>
      </c>
      <c r="F991" s="8">
        <f>TRUNC(E991*D991,1)</f>
        <v>378</v>
      </c>
      <c r="G991" s="8">
        <f>단가대비표!P48</f>
        <v>0</v>
      </c>
      <c r="H991" s="8">
        <f>TRUNC(G991*D991,1)</f>
        <v>0</v>
      </c>
      <c r="I991" s="8">
        <f>단가대비표!V48</f>
        <v>0</v>
      </c>
      <c r="J991" s="8">
        <f>TRUNC(I991*D991,1)</f>
        <v>0</v>
      </c>
      <c r="K991" s="8">
        <f t="shared" ref="K991:L993" si="140">TRUNC(E991+G991+I991,1)</f>
        <v>360</v>
      </c>
      <c r="L991" s="8">
        <f t="shared" si="140"/>
        <v>378</v>
      </c>
      <c r="M991" s="6" t="s">
        <v>53</v>
      </c>
      <c r="N991" s="5" t="s">
        <v>1540</v>
      </c>
      <c r="O991" s="5" t="s">
        <v>1543</v>
      </c>
      <c r="P991" s="5" t="s">
        <v>59</v>
      </c>
      <c r="Q991" s="5" t="s">
        <v>59</v>
      </c>
      <c r="R991" s="5" t="s">
        <v>60</v>
      </c>
      <c r="S991" s="1"/>
      <c r="T991" s="1"/>
      <c r="U991" s="1"/>
      <c r="V991" s="1">
        <v>1</v>
      </c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5" t="s">
        <v>53</v>
      </c>
      <c r="AK991" s="5" t="s">
        <v>1544</v>
      </c>
    </row>
    <row r="992" spans="1:37" ht="30" customHeight="1">
      <c r="A992" s="6" t="s">
        <v>1502</v>
      </c>
      <c r="B992" s="6" t="s">
        <v>1503</v>
      </c>
      <c r="C992" s="6" t="s">
        <v>129</v>
      </c>
      <c r="D992" s="7">
        <v>1</v>
      </c>
      <c r="E992" s="8">
        <f>ROUNDDOWN(SUMIF(V991:V993, RIGHTB(O992, 1), F991:F993)*U992, 2)</f>
        <v>18.899999999999999</v>
      </c>
      <c r="F992" s="8">
        <f>TRUNC(E992*D992,1)</f>
        <v>18.899999999999999</v>
      </c>
      <c r="G992" s="8">
        <v>0</v>
      </c>
      <c r="H992" s="8">
        <f>TRUNC(G992*D992,1)</f>
        <v>0</v>
      </c>
      <c r="I992" s="8">
        <v>0</v>
      </c>
      <c r="J992" s="8">
        <f>TRUNC(I992*D992,1)</f>
        <v>0</v>
      </c>
      <c r="K992" s="8">
        <f t="shared" si="140"/>
        <v>18.899999999999999</v>
      </c>
      <c r="L992" s="8">
        <f t="shared" si="140"/>
        <v>18.899999999999999</v>
      </c>
      <c r="M992" s="6" t="s">
        <v>53</v>
      </c>
      <c r="N992" s="5" t="s">
        <v>1540</v>
      </c>
      <c r="O992" s="5" t="s">
        <v>130</v>
      </c>
      <c r="P992" s="5" t="s">
        <v>59</v>
      </c>
      <c r="Q992" s="5" t="s">
        <v>59</v>
      </c>
      <c r="R992" s="5" t="s">
        <v>59</v>
      </c>
      <c r="S992" s="1">
        <v>0</v>
      </c>
      <c r="T992" s="1">
        <v>0</v>
      </c>
      <c r="U992" s="1">
        <v>0.05</v>
      </c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5" t="s">
        <v>53</v>
      </c>
      <c r="AK992" s="5" t="s">
        <v>1545</v>
      </c>
    </row>
    <row r="993" spans="1:37" ht="30" customHeight="1">
      <c r="A993" s="6" t="s">
        <v>1494</v>
      </c>
      <c r="B993" s="6" t="s">
        <v>1505</v>
      </c>
      <c r="C993" s="6" t="s">
        <v>51</v>
      </c>
      <c r="D993" s="7">
        <v>1</v>
      </c>
      <c r="E993" s="8">
        <f>일위대가목록!E630</f>
        <v>139</v>
      </c>
      <c r="F993" s="8">
        <f>TRUNC(E993*D993,1)</f>
        <v>139</v>
      </c>
      <c r="G993" s="8">
        <f>일위대가목록!F630</f>
        <v>349</v>
      </c>
      <c r="H993" s="8">
        <f>TRUNC(G993*D993,1)</f>
        <v>349</v>
      </c>
      <c r="I993" s="8">
        <f>일위대가목록!G630</f>
        <v>0</v>
      </c>
      <c r="J993" s="8">
        <f>TRUNC(I993*D993,1)</f>
        <v>0</v>
      </c>
      <c r="K993" s="8">
        <f t="shared" si="140"/>
        <v>488</v>
      </c>
      <c r="L993" s="8">
        <f t="shared" si="140"/>
        <v>488</v>
      </c>
      <c r="M993" s="6" t="s">
        <v>1506</v>
      </c>
      <c r="N993" s="5" t="s">
        <v>1540</v>
      </c>
      <c r="O993" s="5" t="s">
        <v>1507</v>
      </c>
      <c r="P993" s="5" t="s">
        <v>60</v>
      </c>
      <c r="Q993" s="5" t="s">
        <v>59</v>
      </c>
      <c r="R993" s="5" t="s">
        <v>59</v>
      </c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5" t="s">
        <v>53</v>
      </c>
      <c r="AK993" s="5" t="s">
        <v>1546</v>
      </c>
    </row>
    <row r="994" spans="1:37" ht="30" customHeight="1">
      <c r="A994" s="6" t="s">
        <v>71</v>
      </c>
      <c r="B994" s="6" t="s">
        <v>53</v>
      </c>
      <c r="C994" s="6" t="s">
        <v>53</v>
      </c>
      <c r="D994" s="7"/>
      <c r="E994" s="8"/>
      <c r="F994" s="8">
        <f>TRUNC(SUMIF(N991:N993, N990, F991:F993),0)</f>
        <v>535</v>
      </c>
      <c r="G994" s="8"/>
      <c r="H994" s="8">
        <f>TRUNC(SUMIF(N991:N993, N990, H991:H993),0)</f>
        <v>349</v>
      </c>
      <c r="I994" s="8"/>
      <c r="J994" s="8">
        <f>TRUNC(SUMIF(N991:N993, N990, J991:J993),0)</f>
        <v>0</v>
      </c>
      <c r="K994" s="8"/>
      <c r="L994" s="8">
        <f>F994+H994+J994</f>
        <v>884</v>
      </c>
      <c r="M994" s="6" t="s">
        <v>53</v>
      </c>
      <c r="N994" s="5" t="s">
        <v>72</v>
      </c>
      <c r="O994" s="5" t="s">
        <v>72</v>
      </c>
      <c r="P994" s="5" t="s">
        <v>53</v>
      </c>
      <c r="Q994" s="5" t="s">
        <v>53</v>
      </c>
      <c r="R994" s="5" t="s">
        <v>53</v>
      </c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5" t="s">
        <v>53</v>
      </c>
      <c r="AK994" s="5" t="s">
        <v>53</v>
      </c>
    </row>
    <row r="995" spans="1:37" ht="30" customHeight="1">
      <c r="A995" s="7"/>
      <c r="B995" s="7"/>
      <c r="C995" s="7"/>
      <c r="D995" s="7"/>
      <c r="E995" s="8"/>
      <c r="F995" s="8"/>
      <c r="G995" s="8"/>
      <c r="H995" s="8"/>
      <c r="I995" s="8"/>
      <c r="J995" s="8"/>
      <c r="K995" s="8"/>
      <c r="L995" s="8"/>
      <c r="M995" s="7"/>
    </row>
    <row r="996" spans="1:37" ht="30" customHeight="1">
      <c r="A996" s="16" t="s">
        <v>1547</v>
      </c>
      <c r="B996" s="16"/>
      <c r="C996" s="16"/>
      <c r="D996" s="16"/>
      <c r="E996" s="17"/>
      <c r="F996" s="17"/>
      <c r="G996" s="17"/>
      <c r="H996" s="17"/>
      <c r="I996" s="17"/>
      <c r="J996" s="17"/>
      <c r="K996" s="17"/>
      <c r="L996" s="17"/>
      <c r="M996" s="16"/>
      <c r="N996" s="2" t="s">
        <v>1548</v>
      </c>
    </row>
    <row r="997" spans="1:37" ht="30" customHeight="1">
      <c r="A997" s="6" t="s">
        <v>193</v>
      </c>
      <c r="B997" s="6" t="s">
        <v>194</v>
      </c>
      <c r="C997" s="6" t="s">
        <v>121</v>
      </c>
      <c r="D997" s="7">
        <v>15.93</v>
      </c>
      <c r="E997" s="8">
        <f>단가대비표!O246</f>
        <v>0</v>
      </c>
      <c r="F997" s="8">
        <f>TRUNC(E997*D997,1)</f>
        <v>0</v>
      </c>
      <c r="G997" s="8">
        <f>단가대비표!P246</f>
        <v>138413</v>
      </c>
      <c r="H997" s="8">
        <f>TRUNC(G997*D997,1)</f>
        <v>2204919</v>
      </c>
      <c r="I997" s="8">
        <f>단가대비표!V246</f>
        <v>0</v>
      </c>
      <c r="J997" s="8">
        <f>TRUNC(I997*D997,1)</f>
        <v>0</v>
      </c>
      <c r="K997" s="8">
        <f>TRUNC(E997+G997+I997,1)</f>
        <v>138413</v>
      </c>
      <c r="L997" s="8">
        <f>TRUNC(F997+H997+J997,1)</f>
        <v>2204919</v>
      </c>
      <c r="M997" s="6" t="s">
        <v>53</v>
      </c>
      <c r="N997" s="5" t="s">
        <v>1548</v>
      </c>
      <c r="O997" s="5" t="s">
        <v>195</v>
      </c>
      <c r="P997" s="5" t="s">
        <v>59</v>
      </c>
      <c r="Q997" s="5" t="s">
        <v>59</v>
      </c>
      <c r="R997" s="5" t="s">
        <v>60</v>
      </c>
      <c r="S997" s="1"/>
      <c r="T997" s="1"/>
      <c r="U997" s="1"/>
      <c r="V997" s="1">
        <v>1</v>
      </c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5" t="s">
        <v>53</v>
      </c>
      <c r="AK997" s="5" t="s">
        <v>1553</v>
      </c>
    </row>
    <row r="998" spans="1:37" ht="30" customHeight="1">
      <c r="A998" s="6" t="s">
        <v>127</v>
      </c>
      <c r="B998" s="6" t="s">
        <v>1483</v>
      </c>
      <c r="C998" s="6" t="s">
        <v>129</v>
      </c>
      <c r="D998" s="7">
        <v>1</v>
      </c>
      <c r="E998" s="8">
        <f>ROUNDDOWN(SUMIF(V997:V998, RIGHTB(O998, 1), H997:H998)*U998, 2)</f>
        <v>66147.570000000007</v>
      </c>
      <c r="F998" s="8">
        <f>TRUNC(E998*D998,1)</f>
        <v>66147.5</v>
      </c>
      <c r="G998" s="8">
        <v>0</v>
      </c>
      <c r="H998" s="8">
        <f>TRUNC(G998*D998,1)</f>
        <v>0</v>
      </c>
      <c r="I998" s="8">
        <v>0</v>
      </c>
      <c r="J998" s="8">
        <f>TRUNC(I998*D998,1)</f>
        <v>0</v>
      </c>
      <c r="K998" s="8">
        <f>TRUNC(E998+G998+I998,1)</f>
        <v>66147.5</v>
      </c>
      <c r="L998" s="8">
        <f>TRUNC(F998+H998+J998,1)</f>
        <v>66147.5</v>
      </c>
      <c r="M998" s="6" t="s">
        <v>53</v>
      </c>
      <c r="N998" s="5" t="s">
        <v>1548</v>
      </c>
      <c r="O998" s="5" t="s">
        <v>130</v>
      </c>
      <c r="P998" s="5" t="s">
        <v>59</v>
      </c>
      <c r="Q998" s="5" t="s">
        <v>59</v>
      </c>
      <c r="R998" s="5" t="s">
        <v>59</v>
      </c>
      <c r="S998" s="1">
        <v>1</v>
      </c>
      <c r="T998" s="1">
        <v>0</v>
      </c>
      <c r="U998" s="1">
        <v>0.03</v>
      </c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5" t="s">
        <v>53</v>
      </c>
      <c r="AK998" s="5" t="s">
        <v>1554</v>
      </c>
    </row>
    <row r="999" spans="1:37" ht="30" customHeight="1">
      <c r="A999" s="6" t="s">
        <v>71</v>
      </c>
      <c r="B999" s="6" t="s">
        <v>53</v>
      </c>
      <c r="C999" s="6" t="s">
        <v>53</v>
      </c>
      <c r="D999" s="7"/>
      <c r="E999" s="8"/>
      <c r="F999" s="8">
        <f>TRUNC(SUMIF(N997:N998, N996, F997:F998),0)</f>
        <v>66147</v>
      </c>
      <c r="G999" s="8"/>
      <c r="H999" s="8">
        <f>TRUNC(SUMIF(N997:N998, N996, H997:H998),0)</f>
        <v>2204919</v>
      </c>
      <c r="I999" s="8"/>
      <c r="J999" s="8">
        <f>TRUNC(SUMIF(N997:N998, N996, J997:J998),0)</f>
        <v>0</v>
      </c>
      <c r="K999" s="8"/>
      <c r="L999" s="8">
        <f>F999+H999+J999</f>
        <v>2271066</v>
      </c>
      <c r="M999" s="6" t="s">
        <v>53</v>
      </c>
      <c r="N999" s="5" t="s">
        <v>72</v>
      </c>
      <c r="O999" s="5" t="s">
        <v>72</v>
      </c>
      <c r="P999" s="5" t="s">
        <v>53</v>
      </c>
      <c r="Q999" s="5" t="s">
        <v>53</v>
      </c>
      <c r="R999" s="5" t="s">
        <v>53</v>
      </c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5" t="s">
        <v>53</v>
      </c>
      <c r="AK999" s="5" t="s">
        <v>53</v>
      </c>
    </row>
    <row r="1000" spans="1:37" ht="30" customHeight="1">
      <c r="A1000" s="7"/>
      <c r="B1000" s="7"/>
      <c r="C1000" s="7"/>
      <c r="D1000" s="7"/>
      <c r="E1000" s="8"/>
      <c r="F1000" s="8"/>
      <c r="G1000" s="8"/>
      <c r="H1000" s="8"/>
      <c r="I1000" s="8"/>
      <c r="J1000" s="8"/>
      <c r="K1000" s="8"/>
      <c r="L1000" s="8"/>
      <c r="M1000" s="7"/>
    </row>
    <row r="1001" spans="1:37" ht="30" customHeight="1">
      <c r="A1001" s="16" t="s">
        <v>1555</v>
      </c>
      <c r="B1001" s="16"/>
      <c r="C1001" s="16"/>
      <c r="D1001" s="16"/>
      <c r="E1001" s="17"/>
      <c r="F1001" s="17"/>
      <c r="G1001" s="17"/>
      <c r="H1001" s="17"/>
      <c r="I1001" s="17"/>
      <c r="J1001" s="17"/>
      <c r="K1001" s="17"/>
      <c r="L1001" s="17"/>
      <c r="M1001" s="16"/>
      <c r="N1001" s="2" t="s">
        <v>1556</v>
      </c>
    </row>
    <row r="1002" spans="1:37" ht="30" customHeight="1">
      <c r="A1002" s="6" t="s">
        <v>193</v>
      </c>
      <c r="B1002" s="6" t="s">
        <v>194</v>
      </c>
      <c r="C1002" s="6" t="s">
        <v>121</v>
      </c>
      <c r="D1002" s="7">
        <v>12.54</v>
      </c>
      <c r="E1002" s="8">
        <f>단가대비표!O246</f>
        <v>0</v>
      </c>
      <c r="F1002" s="8">
        <f>TRUNC(E1002*D1002,1)</f>
        <v>0</v>
      </c>
      <c r="G1002" s="8">
        <f>단가대비표!P246</f>
        <v>138413</v>
      </c>
      <c r="H1002" s="8">
        <f>TRUNC(G1002*D1002,1)</f>
        <v>1735699</v>
      </c>
      <c r="I1002" s="8">
        <f>단가대비표!V246</f>
        <v>0</v>
      </c>
      <c r="J1002" s="8">
        <f>TRUNC(I1002*D1002,1)</f>
        <v>0</v>
      </c>
      <c r="K1002" s="8">
        <f>TRUNC(E1002+G1002+I1002,1)</f>
        <v>138413</v>
      </c>
      <c r="L1002" s="8">
        <f>TRUNC(F1002+H1002+J1002,1)</f>
        <v>1735699</v>
      </c>
      <c r="M1002" s="6" t="s">
        <v>53</v>
      </c>
      <c r="N1002" s="5" t="s">
        <v>1556</v>
      </c>
      <c r="O1002" s="5" t="s">
        <v>195</v>
      </c>
      <c r="P1002" s="5" t="s">
        <v>59</v>
      </c>
      <c r="Q1002" s="5" t="s">
        <v>59</v>
      </c>
      <c r="R1002" s="5" t="s">
        <v>60</v>
      </c>
      <c r="S1002" s="1"/>
      <c r="T1002" s="1"/>
      <c r="U1002" s="1"/>
      <c r="V1002" s="1">
        <v>1</v>
      </c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5" t="s">
        <v>53</v>
      </c>
      <c r="AK1002" s="5" t="s">
        <v>1559</v>
      </c>
    </row>
    <row r="1003" spans="1:37" ht="30" customHeight="1">
      <c r="A1003" s="6" t="s">
        <v>127</v>
      </c>
      <c r="B1003" s="6" t="s">
        <v>1483</v>
      </c>
      <c r="C1003" s="6" t="s">
        <v>129</v>
      </c>
      <c r="D1003" s="7">
        <v>1</v>
      </c>
      <c r="E1003" s="8">
        <f>ROUNDDOWN(SUMIF(V1002:V1003, RIGHTB(O1003, 1), H1002:H1003)*U1003, 2)</f>
        <v>52070.97</v>
      </c>
      <c r="F1003" s="8">
        <f>TRUNC(E1003*D1003,1)</f>
        <v>52070.9</v>
      </c>
      <c r="G1003" s="8">
        <v>0</v>
      </c>
      <c r="H1003" s="8">
        <f>TRUNC(G1003*D1003,1)</f>
        <v>0</v>
      </c>
      <c r="I1003" s="8">
        <v>0</v>
      </c>
      <c r="J1003" s="8">
        <f>TRUNC(I1003*D1003,1)</f>
        <v>0</v>
      </c>
      <c r="K1003" s="8">
        <f>TRUNC(E1003+G1003+I1003,1)</f>
        <v>52070.9</v>
      </c>
      <c r="L1003" s="8">
        <f>TRUNC(F1003+H1003+J1003,1)</f>
        <v>52070.9</v>
      </c>
      <c r="M1003" s="6" t="s">
        <v>53</v>
      </c>
      <c r="N1003" s="5" t="s">
        <v>1556</v>
      </c>
      <c r="O1003" s="5" t="s">
        <v>130</v>
      </c>
      <c r="P1003" s="5" t="s">
        <v>59</v>
      </c>
      <c r="Q1003" s="5" t="s">
        <v>59</v>
      </c>
      <c r="R1003" s="5" t="s">
        <v>59</v>
      </c>
      <c r="S1003" s="1">
        <v>1</v>
      </c>
      <c r="T1003" s="1">
        <v>0</v>
      </c>
      <c r="U1003" s="1">
        <v>0.03</v>
      </c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5" t="s">
        <v>53</v>
      </c>
      <c r="AK1003" s="5" t="s">
        <v>1560</v>
      </c>
    </row>
    <row r="1004" spans="1:37" ht="30" customHeight="1">
      <c r="A1004" s="6" t="s">
        <v>71</v>
      </c>
      <c r="B1004" s="6" t="s">
        <v>53</v>
      </c>
      <c r="C1004" s="6" t="s">
        <v>53</v>
      </c>
      <c r="D1004" s="7"/>
      <c r="E1004" s="8"/>
      <c r="F1004" s="8">
        <f>TRUNC(SUMIF(N1002:N1003, N1001, F1002:F1003),0)</f>
        <v>52070</v>
      </c>
      <c r="G1004" s="8"/>
      <c r="H1004" s="8">
        <f>TRUNC(SUMIF(N1002:N1003, N1001, H1002:H1003),0)</f>
        <v>1735699</v>
      </c>
      <c r="I1004" s="8"/>
      <c r="J1004" s="8">
        <f>TRUNC(SUMIF(N1002:N1003, N1001, J1002:J1003),0)</f>
        <v>0</v>
      </c>
      <c r="K1004" s="8"/>
      <c r="L1004" s="8">
        <f>F1004+H1004+J1004</f>
        <v>1787769</v>
      </c>
      <c r="M1004" s="6" t="s">
        <v>53</v>
      </c>
      <c r="N1004" s="5" t="s">
        <v>72</v>
      </c>
      <c r="O1004" s="5" t="s">
        <v>72</v>
      </c>
      <c r="P1004" s="5" t="s">
        <v>53</v>
      </c>
      <c r="Q1004" s="5" t="s">
        <v>53</v>
      </c>
      <c r="R1004" s="5" t="s">
        <v>53</v>
      </c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5" t="s">
        <v>53</v>
      </c>
      <c r="AK1004" s="5" t="s">
        <v>53</v>
      </c>
    </row>
    <row r="1005" spans="1:37" ht="30" customHeight="1">
      <c r="A1005" s="7"/>
      <c r="B1005" s="7"/>
      <c r="C1005" s="7"/>
      <c r="D1005" s="7"/>
      <c r="E1005" s="8"/>
      <c r="F1005" s="8"/>
      <c r="G1005" s="8"/>
      <c r="H1005" s="8"/>
      <c r="I1005" s="8"/>
      <c r="J1005" s="8"/>
      <c r="K1005" s="8"/>
      <c r="L1005" s="8"/>
      <c r="M1005" s="7"/>
    </row>
    <row r="1006" spans="1:37" ht="30" customHeight="1">
      <c r="A1006" s="16" t="s">
        <v>1561</v>
      </c>
      <c r="B1006" s="16"/>
      <c r="C1006" s="16"/>
      <c r="D1006" s="16"/>
      <c r="E1006" s="17"/>
      <c r="F1006" s="17"/>
      <c r="G1006" s="17"/>
      <c r="H1006" s="17"/>
      <c r="I1006" s="17"/>
      <c r="J1006" s="17"/>
      <c r="K1006" s="17"/>
      <c r="L1006" s="17"/>
      <c r="M1006" s="16"/>
      <c r="N1006" s="2" t="s">
        <v>1562</v>
      </c>
    </row>
    <row r="1007" spans="1:37" ht="30" customHeight="1">
      <c r="A1007" s="6" t="s">
        <v>1568</v>
      </c>
      <c r="B1007" s="6" t="s">
        <v>1569</v>
      </c>
      <c r="C1007" s="6" t="s">
        <v>115</v>
      </c>
      <c r="D1007" s="7">
        <v>0.25</v>
      </c>
      <c r="E1007" s="8">
        <f>일위대가목록!E632</f>
        <v>0</v>
      </c>
      <c r="F1007" s="8">
        <f>TRUNC(E1007*D1007,1)</f>
        <v>0</v>
      </c>
      <c r="G1007" s="8">
        <f>일위대가목록!F632</f>
        <v>0</v>
      </c>
      <c r="H1007" s="8">
        <f>TRUNC(G1007*D1007,1)</f>
        <v>0</v>
      </c>
      <c r="I1007" s="8">
        <f>일위대가목록!G632</f>
        <v>0</v>
      </c>
      <c r="J1007" s="8">
        <f>TRUNC(I1007*D1007,1)</f>
        <v>0</v>
      </c>
      <c r="K1007" s="8">
        <f t="shared" ref="K1007:L1009" si="141">TRUNC(E1007+G1007+I1007,1)</f>
        <v>0</v>
      </c>
      <c r="L1007" s="8">
        <f t="shared" si="141"/>
        <v>0</v>
      </c>
      <c r="M1007" s="6" t="s">
        <v>1570</v>
      </c>
      <c r="N1007" s="5" t="s">
        <v>1562</v>
      </c>
      <c r="O1007" s="5" t="s">
        <v>1571</v>
      </c>
      <c r="P1007" s="5" t="s">
        <v>60</v>
      </c>
      <c r="Q1007" s="5" t="s">
        <v>59</v>
      </c>
      <c r="R1007" s="5" t="s">
        <v>59</v>
      </c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5" t="s">
        <v>53</v>
      </c>
      <c r="AK1007" s="5" t="s">
        <v>1572</v>
      </c>
    </row>
    <row r="1008" spans="1:37" ht="30" customHeight="1">
      <c r="A1008" s="6" t="s">
        <v>193</v>
      </c>
      <c r="B1008" s="6" t="s">
        <v>1573</v>
      </c>
      <c r="C1008" s="6" t="s">
        <v>121</v>
      </c>
      <c r="D1008" s="7">
        <v>1.6</v>
      </c>
      <c r="E1008" s="8">
        <f>단가대비표!O240</f>
        <v>0</v>
      </c>
      <c r="F1008" s="8">
        <f>TRUNC(E1008*D1008,1)</f>
        <v>0</v>
      </c>
      <c r="G1008" s="8">
        <f>단가대비표!P240</f>
        <v>126631</v>
      </c>
      <c r="H1008" s="8">
        <f>TRUNC(G1008*D1008,1)</f>
        <v>202609.6</v>
      </c>
      <c r="I1008" s="8">
        <f>단가대비표!V240</f>
        <v>0</v>
      </c>
      <c r="J1008" s="8">
        <f>TRUNC(I1008*D1008,1)</f>
        <v>0</v>
      </c>
      <c r="K1008" s="8">
        <f t="shared" si="141"/>
        <v>126631</v>
      </c>
      <c r="L1008" s="8">
        <f t="shared" si="141"/>
        <v>202609.6</v>
      </c>
      <c r="M1008" s="6" t="s">
        <v>53</v>
      </c>
      <c r="N1008" s="5" t="s">
        <v>1562</v>
      </c>
      <c r="O1008" s="5" t="s">
        <v>1574</v>
      </c>
      <c r="P1008" s="5" t="s">
        <v>59</v>
      </c>
      <c r="Q1008" s="5" t="s">
        <v>59</v>
      </c>
      <c r="R1008" s="5" t="s">
        <v>60</v>
      </c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5" t="s">
        <v>53</v>
      </c>
      <c r="AK1008" s="5" t="s">
        <v>1575</v>
      </c>
    </row>
    <row r="1009" spans="1:37" ht="30" customHeight="1">
      <c r="A1009" s="6" t="s">
        <v>193</v>
      </c>
      <c r="B1009" s="6" t="s">
        <v>124</v>
      </c>
      <c r="C1009" s="6" t="s">
        <v>121</v>
      </c>
      <c r="D1009" s="7">
        <v>0.56000000000000005</v>
      </c>
      <c r="E1009" s="8">
        <f>단가대비표!O233</f>
        <v>0</v>
      </c>
      <c r="F1009" s="8">
        <f>TRUNC(E1009*D1009,1)</f>
        <v>0</v>
      </c>
      <c r="G1009" s="8">
        <f>단가대비표!P233</f>
        <v>89566</v>
      </c>
      <c r="H1009" s="8">
        <f>TRUNC(G1009*D1009,1)</f>
        <v>50156.9</v>
      </c>
      <c r="I1009" s="8">
        <f>단가대비표!V233</f>
        <v>0</v>
      </c>
      <c r="J1009" s="8">
        <f>TRUNC(I1009*D1009,1)</f>
        <v>0</v>
      </c>
      <c r="K1009" s="8">
        <f t="shared" si="141"/>
        <v>89566</v>
      </c>
      <c r="L1009" s="8">
        <f t="shared" si="141"/>
        <v>50156.9</v>
      </c>
      <c r="M1009" s="6" t="s">
        <v>53</v>
      </c>
      <c r="N1009" s="5" t="s">
        <v>1562</v>
      </c>
      <c r="O1009" s="5" t="s">
        <v>258</v>
      </c>
      <c r="P1009" s="5" t="s">
        <v>59</v>
      </c>
      <c r="Q1009" s="5" t="s">
        <v>59</v>
      </c>
      <c r="R1009" s="5" t="s">
        <v>60</v>
      </c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5" t="s">
        <v>53</v>
      </c>
      <c r="AK1009" s="5" t="s">
        <v>1576</v>
      </c>
    </row>
    <row r="1010" spans="1:37" ht="30" customHeight="1">
      <c r="A1010" s="6" t="s">
        <v>71</v>
      </c>
      <c r="B1010" s="6" t="s">
        <v>53</v>
      </c>
      <c r="C1010" s="6" t="s">
        <v>53</v>
      </c>
      <c r="D1010" s="7"/>
      <c r="E1010" s="8"/>
      <c r="F1010" s="8">
        <f>TRUNC(SUMIF(N1007:N1009, N1006, F1007:F1009),0)</f>
        <v>0</v>
      </c>
      <c r="G1010" s="8"/>
      <c r="H1010" s="8">
        <f>TRUNC(SUMIF(N1007:N1009, N1006, H1007:H1009),0)</f>
        <v>252766</v>
      </c>
      <c r="I1010" s="8"/>
      <c r="J1010" s="8">
        <f>TRUNC(SUMIF(N1007:N1009, N1006, J1007:J1009),0)</f>
        <v>0</v>
      </c>
      <c r="K1010" s="8"/>
      <c r="L1010" s="8">
        <f>F1010+H1010+J1010</f>
        <v>252766</v>
      </c>
      <c r="M1010" s="6" t="s">
        <v>53</v>
      </c>
      <c r="N1010" s="5" t="s">
        <v>72</v>
      </c>
      <c r="O1010" s="5" t="s">
        <v>72</v>
      </c>
      <c r="P1010" s="5" t="s">
        <v>53</v>
      </c>
      <c r="Q1010" s="5" t="s">
        <v>53</v>
      </c>
      <c r="R1010" s="5" t="s">
        <v>53</v>
      </c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5" t="s">
        <v>53</v>
      </c>
      <c r="AK1010" s="5" t="s">
        <v>53</v>
      </c>
    </row>
    <row r="1011" spans="1:37" ht="30" customHeight="1">
      <c r="A1011" s="7"/>
      <c r="B1011" s="7"/>
      <c r="C1011" s="7"/>
      <c r="D1011" s="7"/>
      <c r="E1011" s="8"/>
      <c r="F1011" s="8"/>
      <c r="G1011" s="8"/>
      <c r="H1011" s="8"/>
      <c r="I1011" s="8"/>
      <c r="J1011" s="8"/>
      <c r="K1011" s="8"/>
      <c r="L1011" s="8"/>
      <c r="M1011" s="7"/>
    </row>
    <row r="1012" spans="1:37" ht="30" customHeight="1">
      <c r="A1012" s="16" t="s">
        <v>1577</v>
      </c>
      <c r="B1012" s="16"/>
      <c r="C1012" s="16"/>
      <c r="D1012" s="16"/>
      <c r="E1012" s="17"/>
      <c r="F1012" s="17"/>
      <c r="G1012" s="17"/>
      <c r="H1012" s="17"/>
      <c r="I1012" s="17"/>
      <c r="J1012" s="17"/>
      <c r="K1012" s="17"/>
      <c r="L1012" s="17"/>
      <c r="M1012" s="16"/>
      <c r="N1012" s="2" t="s">
        <v>1578</v>
      </c>
    </row>
    <row r="1013" spans="1:37" ht="30" customHeight="1">
      <c r="A1013" s="6" t="s">
        <v>1568</v>
      </c>
      <c r="B1013" s="6" t="s">
        <v>1569</v>
      </c>
      <c r="C1013" s="6" t="s">
        <v>115</v>
      </c>
      <c r="D1013" s="7">
        <v>0.25</v>
      </c>
      <c r="E1013" s="8">
        <f>일위대가목록!E632</f>
        <v>0</v>
      </c>
      <c r="F1013" s="8">
        <f>TRUNC(E1013*D1013,1)</f>
        <v>0</v>
      </c>
      <c r="G1013" s="8">
        <f>일위대가목록!F632</f>
        <v>0</v>
      </c>
      <c r="H1013" s="8">
        <f>TRUNC(G1013*D1013,1)</f>
        <v>0</v>
      </c>
      <c r="I1013" s="8">
        <f>일위대가목록!G632</f>
        <v>0</v>
      </c>
      <c r="J1013" s="8">
        <f>TRUNC(I1013*D1013,1)</f>
        <v>0</v>
      </c>
      <c r="K1013" s="8">
        <f t="shared" ref="K1013:L1015" si="142">TRUNC(E1013+G1013+I1013,1)</f>
        <v>0</v>
      </c>
      <c r="L1013" s="8">
        <f t="shared" si="142"/>
        <v>0</v>
      </c>
      <c r="M1013" s="6" t="s">
        <v>1570</v>
      </c>
      <c r="N1013" s="5" t="s">
        <v>1578</v>
      </c>
      <c r="O1013" s="5" t="s">
        <v>1571</v>
      </c>
      <c r="P1013" s="5" t="s">
        <v>60</v>
      </c>
      <c r="Q1013" s="5" t="s">
        <v>59</v>
      </c>
      <c r="R1013" s="5" t="s">
        <v>59</v>
      </c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5" t="s">
        <v>53</v>
      </c>
      <c r="AK1013" s="5" t="s">
        <v>1581</v>
      </c>
    </row>
    <row r="1014" spans="1:37" ht="30" customHeight="1">
      <c r="A1014" s="6" t="s">
        <v>193</v>
      </c>
      <c r="B1014" s="6" t="s">
        <v>1573</v>
      </c>
      <c r="C1014" s="6" t="s">
        <v>121</v>
      </c>
      <c r="D1014" s="7">
        <v>2.12</v>
      </c>
      <c r="E1014" s="8">
        <f>단가대비표!O240</f>
        <v>0</v>
      </c>
      <c r="F1014" s="8">
        <f>TRUNC(E1014*D1014,1)</f>
        <v>0</v>
      </c>
      <c r="G1014" s="8">
        <f>단가대비표!P240</f>
        <v>126631</v>
      </c>
      <c r="H1014" s="8">
        <f>TRUNC(G1014*D1014,1)</f>
        <v>268457.7</v>
      </c>
      <c r="I1014" s="8">
        <f>단가대비표!V240</f>
        <v>0</v>
      </c>
      <c r="J1014" s="8">
        <f>TRUNC(I1014*D1014,1)</f>
        <v>0</v>
      </c>
      <c r="K1014" s="8">
        <f t="shared" si="142"/>
        <v>126631</v>
      </c>
      <c r="L1014" s="8">
        <f t="shared" si="142"/>
        <v>268457.7</v>
      </c>
      <c r="M1014" s="6" t="s">
        <v>53</v>
      </c>
      <c r="N1014" s="5" t="s">
        <v>1578</v>
      </c>
      <c r="O1014" s="5" t="s">
        <v>1574</v>
      </c>
      <c r="P1014" s="5" t="s">
        <v>59</v>
      </c>
      <c r="Q1014" s="5" t="s">
        <v>59</v>
      </c>
      <c r="R1014" s="5" t="s">
        <v>60</v>
      </c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5" t="s">
        <v>53</v>
      </c>
      <c r="AK1014" s="5" t="s">
        <v>1582</v>
      </c>
    </row>
    <row r="1015" spans="1:37" ht="30" customHeight="1">
      <c r="A1015" s="6" t="s">
        <v>193</v>
      </c>
      <c r="B1015" s="6" t="s">
        <v>124</v>
      </c>
      <c r="C1015" s="6" t="s">
        <v>121</v>
      </c>
      <c r="D1015" s="7">
        <v>0.74</v>
      </c>
      <c r="E1015" s="8">
        <f>단가대비표!O233</f>
        <v>0</v>
      </c>
      <c r="F1015" s="8">
        <f>TRUNC(E1015*D1015,1)</f>
        <v>0</v>
      </c>
      <c r="G1015" s="8">
        <f>단가대비표!P233</f>
        <v>89566</v>
      </c>
      <c r="H1015" s="8">
        <f>TRUNC(G1015*D1015,1)</f>
        <v>66278.8</v>
      </c>
      <c r="I1015" s="8">
        <f>단가대비표!V233</f>
        <v>0</v>
      </c>
      <c r="J1015" s="8">
        <f>TRUNC(I1015*D1015,1)</f>
        <v>0</v>
      </c>
      <c r="K1015" s="8">
        <f t="shared" si="142"/>
        <v>89566</v>
      </c>
      <c r="L1015" s="8">
        <f t="shared" si="142"/>
        <v>66278.8</v>
      </c>
      <c r="M1015" s="6" t="s">
        <v>53</v>
      </c>
      <c r="N1015" s="5" t="s">
        <v>1578</v>
      </c>
      <c r="O1015" s="5" t="s">
        <v>258</v>
      </c>
      <c r="P1015" s="5" t="s">
        <v>59</v>
      </c>
      <c r="Q1015" s="5" t="s">
        <v>59</v>
      </c>
      <c r="R1015" s="5" t="s">
        <v>60</v>
      </c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5" t="s">
        <v>53</v>
      </c>
      <c r="AK1015" s="5" t="s">
        <v>1583</v>
      </c>
    </row>
    <row r="1016" spans="1:37" ht="30" customHeight="1">
      <c r="A1016" s="6" t="s">
        <v>71</v>
      </c>
      <c r="B1016" s="6" t="s">
        <v>53</v>
      </c>
      <c r="C1016" s="6" t="s">
        <v>53</v>
      </c>
      <c r="D1016" s="7"/>
      <c r="E1016" s="8"/>
      <c r="F1016" s="8">
        <f>TRUNC(SUMIF(N1013:N1015, N1012, F1013:F1015),0)</f>
        <v>0</v>
      </c>
      <c r="G1016" s="8"/>
      <c r="H1016" s="8">
        <f>TRUNC(SUMIF(N1013:N1015, N1012, H1013:H1015),0)</f>
        <v>334736</v>
      </c>
      <c r="I1016" s="8"/>
      <c r="J1016" s="8">
        <f>TRUNC(SUMIF(N1013:N1015, N1012, J1013:J1015),0)</f>
        <v>0</v>
      </c>
      <c r="K1016" s="8"/>
      <c r="L1016" s="8">
        <f>F1016+H1016+J1016</f>
        <v>334736</v>
      </c>
      <c r="M1016" s="6" t="s">
        <v>53</v>
      </c>
      <c r="N1016" s="5" t="s">
        <v>72</v>
      </c>
      <c r="O1016" s="5" t="s">
        <v>72</v>
      </c>
      <c r="P1016" s="5" t="s">
        <v>53</v>
      </c>
      <c r="Q1016" s="5" t="s">
        <v>53</v>
      </c>
      <c r="R1016" s="5" t="s">
        <v>53</v>
      </c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5" t="s">
        <v>53</v>
      </c>
      <c r="AK1016" s="5" t="s">
        <v>53</v>
      </c>
    </row>
    <row r="1017" spans="1:37" ht="30" customHeight="1">
      <c r="A1017" s="7"/>
      <c r="B1017" s="7"/>
      <c r="C1017" s="7"/>
      <c r="D1017" s="7"/>
      <c r="E1017" s="8"/>
      <c r="F1017" s="8"/>
      <c r="G1017" s="8"/>
      <c r="H1017" s="8"/>
      <c r="I1017" s="8"/>
      <c r="J1017" s="8"/>
      <c r="K1017" s="8"/>
      <c r="L1017" s="8"/>
      <c r="M1017" s="7"/>
    </row>
    <row r="1018" spans="1:37" ht="30" customHeight="1">
      <c r="A1018" s="16" t="s">
        <v>1584</v>
      </c>
      <c r="B1018" s="16"/>
      <c r="C1018" s="16"/>
      <c r="D1018" s="16"/>
      <c r="E1018" s="17"/>
      <c r="F1018" s="17"/>
      <c r="G1018" s="17"/>
      <c r="H1018" s="17"/>
      <c r="I1018" s="17"/>
      <c r="J1018" s="17"/>
      <c r="K1018" s="17"/>
      <c r="L1018" s="17"/>
      <c r="M1018" s="16"/>
      <c r="N1018" s="2" t="s">
        <v>1585</v>
      </c>
    </row>
    <row r="1019" spans="1:37" ht="30" customHeight="1">
      <c r="A1019" s="6" t="s">
        <v>1568</v>
      </c>
      <c r="B1019" s="6" t="s">
        <v>1569</v>
      </c>
      <c r="C1019" s="6" t="s">
        <v>115</v>
      </c>
      <c r="D1019" s="7">
        <v>0.25</v>
      </c>
      <c r="E1019" s="8">
        <f>일위대가목록!E632</f>
        <v>0</v>
      </c>
      <c r="F1019" s="8">
        <f>TRUNC(E1019*D1019,1)</f>
        <v>0</v>
      </c>
      <c r="G1019" s="8">
        <f>일위대가목록!F632</f>
        <v>0</v>
      </c>
      <c r="H1019" s="8">
        <f>TRUNC(G1019*D1019,1)</f>
        <v>0</v>
      </c>
      <c r="I1019" s="8">
        <f>일위대가목록!G632</f>
        <v>0</v>
      </c>
      <c r="J1019" s="8">
        <f>TRUNC(I1019*D1019,1)</f>
        <v>0</v>
      </c>
      <c r="K1019" s="8">
        <f t="shared" ref="K1019:L1022" si="143">TRUNC(E1019+G1019+I1019,1)</f>
        <v>0</v>
      </c>
      <c r="L1019" s="8">
        <f t="shared" si="143"/>
        <v>0</v>
      </c>
      <c r="M1019" s="6" t="s">
        <v>1570</v>
      </c>
      <c r="N1019" s="5" t="s">
        <v>1585</v>
      </c>
      <c r="O1019" s="5" t="s">
        <v>1571</v>
      </c>
      <c r="P1019" s="5" t="s">
        <v>60</v>
      </c>
      <c r="Q1019" s="5" t="s">
        <v>59</v>
      </c>
      <c r="R1019" s="5" t="s">
        <v>59</v>
      </c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5" t="s">
        <v>53</v>
      </c>
      <c r="AK1019" s="5" t="s">
        <v>1588</v>
      </c>
    </row>
    <row r="1020" spans="1:37" ht="30" customHeight="1">
      <c r="A1020" s="6" t="s">
        <v>193</v>
      </c>
      <c r="B1020" s="6" t="s">
        <v>1573</v>
      </c>
      <c r="C1020" s="6" t="s">
        <v>121</v>
      </c>
      <c r="D1020" s="7">
        <v>1.6</v>
      </c>
      <c r="E1020" s="8">
        <f>단가대비표!O240</f>
        <v>0</v>
      </c>
      <c r="F1020" s="8">
        <f>TRUNC(E1020*D1020,1)</f>
        <v>0</v>
      </c>
      <c r="G1020" s="8">
        <f>단가대비표!P240</f>
        <v>126631</v>
      </c>
      <c r="H1020" s="8">
        <f>TRUNC(G1020*D1020,1)</f>
        <v>202609.6</v>
      </c>
      <c r="I1020" s="8">
        <f>단가대비표!V240</f>
        <v>0</v>
      </c>
      <c r="J1020" s="8">
        <f>TRUNC(I1020*D1020,1)</f>
        <v>0</v>
      </c>
      <c r="K1020" s="8">
        <f t="shared" si="143"/>
        <v>126631</v>
      </c>
      <c r="L1020" s="8">
        <f t="shared" si="143"/>
        <v>202609.6</v>
      </c>
      <c r="M1020" s="6" t="s">
        <v>53</v>
      </c>
      <c r="N1020" s="5" t="s">
        <v>1585</v>
      </c>
      <c r="O1020" s="5" t="s">
        <v>1574</v>
      </c>
      <c r="P1020" s="5" t="s">
        <v>59</v>
      </c>
      <c r="Q1020" s="5" t="s">
        <v>59</v>
      </c>
      <c r="R1020" s="5" t="s">
        <v>60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5" t="s">
        <v>53</v>
      </c>
      <c r="AK1020" s="5" t="s">
        <v>1589</v>
      </c>
    </row>
    <row r="1021" spans="1:37" ht="30" customHeight="1">
      <c r="A1021" s="6" t="s">
        <v>193</v>
      </c>
      <c r="B1021" s="6" t="s">
        <v>124</v>
      </c>
      <c r="C1021" s="6" t="s">
        <v>121</v>
      </c>
      <c r="D1021" s="7">
        <v>0.56000000000000005</v>
      </c>
      <c r="E1021" s="8">
        <f>단가대비표!O233</f>
        <v>0</v>
      </c>
      <c r="F1021" s="8">
        <f>TRUNC(E1021*D1021,1)</f>
        <v>0</v>
      </c>
      <c r="G1021" s="8">
        <f>단가대비표!P233</f>
        <v>89566</v>
      </c>
      <c r="H1021" s="8">
        <f>TRUNC(G1021*D1021,1)</f>
        <v>50156.9</v>
      </c>
      <c r="I1021" s="8">
        <f>단가대비표!V233</f>
        <v>0</v>
      </c>
      <c r="J1021" s="8">
        <f>TRUNC(I1021*D1021,1)</f>
        <v>0</v>
      </c>
      <c r="K1021" s="8">
        <f t="shared" si="143"/>
        <v>89566</v>
      </c>
      <c r="L1021" s="8">
        <f t="shared" si="143"/>
        <v>50156.9</v>
      </c>
      <c r="M1021" s="6" t="s">
        <v>53</v>
      </c>
      <c r="N1021" s="5" t="s">
        <v>1585</v>
      </c>
      <c r="O1021" s="5" t="s">
        <v>258</v>
      </c>
      <c r="P1021" s="5" t="s">
        <v>59</v>
      </c>
      <c r="Q1021" s="5" t="s">
        <v>59</v>
      </c>
      <c r="R1021" s="5" t="s">
        <v>60</v>
      </c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5" t="s">
        <v>53</v>
      </c>
      <c r="AK1021" s="5" t="s">
        <v>1590</v>
      </c>
    </row>
    <row r="1022" spans="1:37" ht="30" customHeight="1">
      <c r="A1022" s="6" t="s">
        <v>193</v>
      </c>
      <c r="B1022" s="6" t="s">
        <v>1573</v>
      </c>
      <c r="C1022" s="6" t="s">
        <v>121</v>
      </c>
      <c r="D1022" s="7">
        <v>0.2</v>
      </c>
      <c r="E1022" s="8">
        <f>단가대비표!O240</f>
        <v>0</v>
      </c>
      <c r="F1022" s="8">
        <f>TRUNC(E1022*D1022,1)</f>
        <v>0</v>
      </c>
      <c r="G1022" s="8">
        <f>단가대비표!P240</f>
        <v>126631</v>
      </c>
      <c r="H1022" s="8">
        <f>TRUNC(G1022*D1022,1)</f>
        <v>25326.2</v>
      </c>
      <c r="I1022" s="8">
        <f>단가대비표!V240</f>
        <v>0</v>
      </c>
      <c r="J1022" s="8">
        <f>TRUNC(I1022*D1022,1)</f>
        <v>0</v>
      </c>
      <c r="K1022" s="8">
        <f t="shared" si="143"/>
        <v>126631</v>
      </c>
      <c r="L1022" s="8">
        <f t="shared" si="143"/>
        <v>25326.2</v>
      </c>
      <c r="M1022" s="6" t="s">
        <v>53</v>
      </c>
      <c r="N1022" s="5" t="s">
        <v>1585</v>
      </c>
      <c r="O1022" s="5" t="s">
        <v>1574</v>
      </c>
      <c r="P1022" s="5" t="s">
        <v>59</v>
      </c>
      <c r="Q1022" s="5" t="s">
        <v>59</v>
      </c>
      <c r="R1022" s="5" t="s">
        <v>60</v>
      </c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5" t="s">
        <v>53</v>
      </c>
      <c r="AK1022" s="5" t="s">
        <v>1589</v>
      </c>
    </row>
    <row r="1023" spans="1:37" ht="30" customHeight="1">
      <c r="A1023" s="6" t="s">
        <v>71</v>
      </c>
      <c r="B1023" s="6" t="s">
        <v>53</v>
      </c>
      <c r="C1023" s="6" t="s">
        <v>53</v>
      </c>
      <c r="D1023" s="7"/>
      <c r="E1023" s="8"/>
      <c r="F1023" s="8">
        <f>TRUNC(SUMIF(N1019:N1022, N1018, F1019:F1022),0)</f>
        <v>0</v>
      </c>
      <c r="G1023" s="8"/>
      <c r="H1023" s="8">
        <f>TRUNC(SUMIF(N1019:N1022, N1018, H1019:H1022),0)</f>
        <v>278092</v>
      </c>
      <c r="I1023" s="8"/>
      <c r="J1023" s="8">
        <f>TRUNC(SUMIF(N1019:N1022, N1018, J1019:J1022),0)</f>
        <v>0</v>
      </c>
      <c r="K1023" s="8"/>
      <c r="L1023" s="8">
        <f>F1023+H1023+J1023</f>
        <v>278092</v>
      </c>
      <c r="M1023" s="6" t="s">
        <v>53</v>
      </c>
      <c r="N1023" s="5" t="s">
        <v>72</v>
      </c>
      <c r="O1023" s="5" t="s">
        <v>72</v>
      </c>
      <c r="P1023" s="5" t="s">
        <v>53</v>
      </c>
      <c r="Q1023" s="5" t="s">
        <v>53</v>
      </c>
      <c r="R1023" s="5" t="s">
        <v>53</v>
      </c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5" t="s">
        <v>53</v>
      </c>
      <c r="AK1023" s="5" t="s">
        <v>53</v>
      </c>
    </row>
    <row r="1024" spans="1:37" ht="30" customHeight="1">
      <c r="A1024" s="7"/>
      <c r="B1024" s="7"/>
      <c r="C1024" s="7"/>
      <c r="D1024" s="7"/>
      <c r="E1024" s="8"/>
      <c r="F1024" s="8"/>
      <c r="G1024" s="8"/>
      <c r="H1024" s="8"/>
      <c r="I1024" s="8"/>
      <c r="J1024" s="8"/>
      <c r="K1024" s="8"/>
      <c r="L1024" s="8"/>
      <c r="M1024" s="7"/>
    </row>
    <row r="1025" spans="1:37" ht="30" customHeight="1">
      <c r="A1025" s="16" t="s">
        <v>1591</v>
      </c>
      <c r="B1025" s="16"/>
      <c r="C1025" s="16"/>
      <c r="D1025" s="16"/>
      <c r="E1025" s="17"/>
      <c r="F1025" s="17"/>
      <c r="G1025" s="17"/>
      <c r="H1025" s="17"/>
      <c r="I1025" s="17"/>
      <c r="J1025" s="17"/>
      <c r="K1025" s="17"/>
      <c r="L1025" s="17"/>
      <c r="M1025" s="16"/>
      <c r="N1025" s="2" t="s">
        <v>1592</v>
      </c>
    </row>
    <row r="1026" spans="1:37" ht="30" customHeight="1">
      <c r="A1026" s="6" t="s">
        <v>1568</v>
      </c>
      <c r="B1026" s="6" t="s">
        <v>1569</v>
      </c>
      <c r="C1026" s="6" t="s">
        <v>115</v>
      </c>
      <c r="D1026" s="7">
        <v>0.25</v>
      </c>
      <c r="E1026" s="8">
        <f>일위대가목록!E632</f>
        <v>0</v>
      </c>
      <c r="F1026" s="8">
        <f>TRUNC(E1026*D1026,1)</f>
        <v>0</v>
      </c>
      <c r="G1026" s="8">
        <f>일위대가목록!F632</f>
        <v>0</v>
      </c>
      <c r="H1026" s="8">
        <f>TRUNC(G1026*D1026,1)</f>
        <v>0</v>
      </c>
      <c r="I1026" s="8">
        <f>일위대가목록!G632</f>
        <v>0</v>
      </c>
      <c r="J1026" s="8">
        <f>TRUNC(I1026*D1026,1)</f>
        <v>0</v>
      </c>
      <c r="K1026" s="8">
        <f t="shared" ref="K1026:L1029" si="144">TRUNC(E1026+G1026+I1026,1)</f>
        <v>0</v>
      </c>
      <c r="L1026" s="8">
        <f t="shared" si="144"/>
        <v>0</v>
      </c>
      <c r="M1026" s="6" t="s">
        <v>1570</v>
      </c>
      <c r="N1026" s="5" t="s">
        <v>1592</v>
      </c>
      <c r="O1026" s="5" t="s">
        <v>1571</v>
      </c>
      <c r="P1026" s="5" t="s">
        <v>60</v>
      </c>
      <c r="Q1026" s="5" t="s">
        <v>59</v>
      </c>
      <c r="R1026" s="5" t="s">
        <v>59</v>
      </c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5" t="s">
        <v>53</v>
      </c>
      <c r="AK1026" s="5" t="s">
        <v>1594</v>
      </c>
    </row>
    <row r="1027" spans="1:37" ht="30" customHeight="1">
      <c r="A1027" s="6" t="s">
        <v>193</v>
      </c>
      <c r="B1027" s="6" t="s">
        <v>1573</v>
      </c>
      <c r="C1027" s="6" t="s">
        <v>121</v>
      </c>
      <c r="D1027" s="7">
        <v>2.12</v>
      </c>
      <c r="E1027" s="8">
        <f>단가대비표!O240</f>
        <v>0</v>
      </c>
      <c r="F1027" s="8">
        <f>TRUNC(E1027*D1027,1)</f>
        <v>0</v>
      </c>
      <c r="G1027" s="8">
        <f>단가대비표!P240</f>
        <v>126631</v>
      </c>
      <c r="H1027" s="8">
        <f>TRUNC(G1027*D1027,1)</f>
        <v>268457.7</v>
      </c>
      <c r="I1027" s="8">
        <f>단가대비표!V240</f>
        <v>0</v>
      </c>
      <c r="J1027" s="8">
        <f>TRUNC(I1027*D1027,1)</f>
        <v>0</v>
      </c>
      <c r="K1027" s="8">
        <f t="shared" si="144"/>
        <v>126631</v>
      </c>
      <c r="L1027" s="8">
        <f t="shared" si="144"/>
        <v>268457.7</v>
      </c>
      <c r="M1027" s="6" t="s">
        <v>53</v>
      </c>
      <c r="N1027" s="5" t="s">
        <v>1592</v>
      </c>
      <c r="O1027" s="5" t="s">
        <v>1574</v>
      </c>
      <c r="P1027" s="5" t="s">
        <v>59</v>
      </c>
      <c r="Q1027" s="5" t="s">
        <v>59</v>
      </c>
      <c r="R1027" s="5" t="s">
        <v>60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5" t="s">
        <v>53</v>
      </c>
      <c r="AK1027" s="5" t="s">
        <v>1595</v>
      </c>
    </row>
    <row r="1028" spans="1:37" ht="30" customHeight="1">
      <c r="A1028" s="6" t="s">
        <v>193</v>
      </c>
      <c r="B1028" s="6" t="s">
        <v>124</v>
      </c>
      <c r="C1028" s="6" t="s">
        <v>121</v>
      </c>
      <c r="D1028" s="7">
        <v>0.74</v>
      </c>
      <c r="E1028" s="8">
        <f>단가대비표!O233</f>
        <v>0</v>
      </c>
      <c r="F1028" s="8">
        <f>TRUNC(E1028*D1028,1)</f>
        <v>0</v>
      </c>
      <c r="G1028" s="8">
        <f>단가대비표!P233</f>
        <v>89566</v>
      </c>
      <c r="H1028" s="8">
        <f>TRUNC(G1028*D1028,1)</f>
        <v>66278.8</v>
      </c>
      <c r="I1028" s="8">
        <f>단가대비표!V233</f>
        <v>0</v>
      </c>
      <c r="J1028" s="8">
        <f>TRUNC(I1028*D1028,1)</f>
        <v>0</v>
      </c>
      <c r="K1028" s="8">
        <f t="shared" si="144"/>
        <v>89566</v>
      </c>
      <c r="L1028" s="8">
        <f t="shared" si="144"/>
        <v>66278.8</v>
      </c>
      <c r="M1028" s="6" t="s">
        <v>53</v>
      </c>
      <c r="N1028" s="5" t="s">
        <v>1592</v>
      </c>
      <c r="O1028" s="5" t="s">
        <v>258</v>
      </c>
      <c r="P1028" s="5" t="s">
        <v>59</v>
      </c>
      <c r="Q1028" s="5" t="s">
        <v>59</v>
      </c>
      <c r="R1028" s="5" t="s">
        <v>60</v>
      </c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5" t="s">
        <v>53</v>
      </c>
      <c r="AK1028" s="5" t="s">
        <v>1596</v>
      </c>
    </row>
    <row r="1029" spans="1:37" ht="30" customHeight="1">
      <c r="A1029" s="6" t="s">
        <v>193</v>
      </c>
      <c r="B1029" s="6" t="s">
        <v>1573</v>
      </c>
      <c r="C1029" s="6" t="s">
        <v>121</v>
      </c>
      <c r="D1029" s="7">
        <v>0.2</v>
      </c>
      <c r="E1029" s="8">
        <f>단가대비표!O240</f>
        <v>0</v>
      </c>
      <c r="F1029" s="8">
        <f>TRUNC(E1029*D1029,1)</f>
        <v>0</v>
      </c>
      <c r="G1029" s="8">
        <f>단가대비표!P240</f>
        <v>126631</v>
      </c>
      <c r="H1029" s="8">
        <f>TRUNC(G1029*D1029,1)</f>
        <v>25326.2</v>
      </c>
      <c r="I1029" s="8">
        <f>단가대비표!V240</f>
        <v>0</v>
      </c>
      <c r="J1029" s="8">
        <f>TRUNC(I1029*D1029,1)</f>
        <v>0</v>
      </c>
      <c r="K1029" s="8">
        <f t="shared" si="144"/>
        <v>126631</v>
      </c>
      <c r="L1029" s="8">
        <f t="shared" si="144"/>
        <v>25326.2</v>
      </c>
      <c r="M1029" s="6" t="s">
        <v>53</v>
      </c>
      <c r="N1029" s="5" t="s">
        <v>1592</v>
      </c>
      <c r="O1029" s="5" t="s">
        <v>1574</v>
      </c>
      <c r="P1029" s="5" t="s">
        <v>59</v>
      </c>
      <c r="Q1029" s="5" t="s">
        <v>59</v>
      </c>
      <c r="R1029" s="5" t="s">
        <v>60</v>
      </c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5" t="s">
        <v>53</v>
      </c>
      <c r="AK1029" s="5" t="s">
        <v>1595</v>
      </c>
    </row>
    <row r="1030" spans="1:37" ht="30" customHeight="1">
      <c r="A1030" s="6" t="s">
        <v>71</v>
      </c>
      <c r="B1030" s="6" t="s">
        <v>53</v>
      </c>
      <c r="C1030" s="6" t="s">
        <v>53</v>
      </c>
      <c r="D1030" s="7"/>
      <c r="E1030" s="8"/>
      <c r="F1030" s="8">
        <f>TRUNC(SUMIF(N1026:N1029, N1025, F1026:F1029),0)</f>
        <v>0</v>
      </c>
      <c r="G1030" s="8"/>
      <c r="H1030" s="8">
        <f>TRUNC(SUMIF(N1026:N1029, N1025, H1026:H1029),0)</f>
        <v>360062</v>
      </c>
      <c r="I1030" s="8"/>
      <c r="J1030" s="8">
        <f>TRUNC(SUMIF(N1026:N1029, N1025, J1026:J1029),0)</f>
        <v>0</v>
      </c>
      <c r="K1030" s="8"/>
      <c r="L1030" s="8">
        <f>F1030+H1030+J1030</f>
        <v>360062</v>
      </c>
      <c r="M1030" s="6" t="s">
        <v>53</v>
      </c>
      <c r="N1030" s="5" t="s">
        <v>72</v>
      </c>
      <c r="O1030" s="5" t="s">
        <v>72</v>
      </c>
      <c r="P1030" s="5" t="s">
        <v>53</v>
      </c>
      <c r="Q1030" s="5" t="s">
        <v>53</v>
      </c>
      <c r="R1030" s="5" t="s">
        <v>53</v>
      </c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5" t="s">
        <v>53</v>
      </c>
      <c r="AK1030" s="5" t="s">
        <v>53</v>
      </c>
    </row>
    <row r="1031" spans="1:37" ht="30" customHeight="1">
      <c r="A1031" s="7"/>
      <c r="B1031" s="7"/>
      <c r="C1031" s="7"/>
      <c r="D1031" s="7"/>
      <c r="E1031" s="8"/>
      <c r="F1031" s="8"/>
      <c r="G1031" s="8"/>
      <c r="H1031" s="8"/>
      <c r="I1031" s="8"/>
      <c r="J1031" s="8"/>
      <c r="K1031" s="8"/>
      <c r="L1031" s="8"/>
      <c r="M1031" s="7"/>
    </row>
    <row r="1032" spans="1:37" ht="30" customHeight="1">
      <c r="A1032" s="16" t="s">
        <v>1597</v>
      </c>
      <c r="B1032" s="16"/>
      <c r="C1032" s="16"/>
      <c r="D1032" s="16"/>
      <c r="E1032" s="17"/>
      <c r="F1032" s="17"/>
      <c r="G1032" s="17"/>
      <c r="H1032" s="17"/>
      <c r="I1032" s="17"/>
      <c r="J1032" s="17"/>
      <c r="K1032" s="17"/>
      <c r="L1032" s="17"/>
      <c r="M1032" s="16"/>
      <c r="N1032" s="2" t="s">
        <v>1598</v>
      </c>
    </row>
    <row r="1033" spans="1:37" ht="30" customHeight="1">
      <c r="A1033" s="6" t="s">
        <v>1568</v>
      </c>
      <c r="B1033" s="6" t="s">
        <v>1569</v>
      </c>
      <c r="C1033" s="6" t="s">
        <v>115</v>
      </c>
      <c r="D1033" s="7">
        <v>0.33</v>
      </c>
      <c r="E1033" s="8">
        <f>일위대가목록!E632</f>
        <v>0</v>
      </c>
      <c r="F1033" s="8">
        <f>TRUNC(E1033*D1033,1)</f>
        <v>0</v>
      </c>
      <c r="G1033" s="8">
        <f>일위대가목록!F632</f>
        <v>0</v>
      </c>
      <c r="H1033" s="8">
        <f>TRUNC(G1033*D1033,1)</f>
        <v>0</v>
      </c>
      <c r="I1033" s="8">
        <f>일위대가목록!G632</f>
        <v>0</v>
      </c>
      <c r="J1033" s="8">
        <f>TRUNC(I1033*D1033,1)</f>
        <v>0</v>
      </c>
      <c r="K1033" s="8">
        <f t="shared" ref="K1033:L1035" si="145">TRUNC(E1033+G1033+I1033,1)</f>
        <v>0</v>
      </c>
      <c r="L1033" s="8">
        <f t="shared" si="145"/>
        <v>0</v>
      </c>
      <c r="M1033" s="6" t="s">
        <v>1570</v>
      </c>
      <c r="N1033" s="5" t="s">
        <v>1598</v>
      </c>
      <c r="O1033" s="5" t="s">
        <v>1571</v>
      </c>
      <c r="P1033" s="5" t="s">
        <v>60</v>
      </c>
      <c r="Q1033" s="5" t="s">
        <v>59</v>
      </c>
      <c r="R1033" s="5" t="s">
        <v>59</v>
      </c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5" t="s">
        <v>53</v>
      </c>
      <c r="AK1033" s="5" t="s">
        <v>1601</v>
      </c>
    </row>
    <row r="1034" spans="1:37" ht="30" customHeight="1">
      <c r="A1034" s="6" t="s">
        <v>193</v>
      </c>
      <c r="B1034" s="6" t="s">
        <v>1573</v>
      </c>
      <c r="C1034" s="6" t="s">
        <v>121</v>
      </c>
      <c r="D1034" s="7">
        <v>1.46</v>
      </c>
      <c r="E1034" s="8">
        <f>단가대비표!O240</f>
        <v>0</v>
      </c>
      <c r="F1034" s="8">
        <f>TRUNC(E1034*D1034,1)</f>
        <v>0</v>
      </c>
      <c r="G1034" s="8">
        <f>단가대비표!P240</f>
        <v>126631</v>
      </c>
      <c r="H1034" s="8">
        <f>TRUNC(G1034*D1034,1)</f>
        <v>184881.2</v>
      </c>
      <c r="I1034" s="8">
        <f>단가대비표!V240</f>
        <v>0</v>
      </c>
      <c r="J1034" s="8">
        <f>TRUNC(I1034*D1034,1)</f>
        <v>0</v>
      </c>
      <c r="K1034" s="8">
        <f t="shared" si="145"/>
        <v>126631</v>
      </c>
      <c r="L1034" s="8">
        <f t="shared" si="145"/>
        <v>184881.2</v>
      </c>
      <c r="M1034" s="6" t="s">
        <v>53</v>
      </c>
      <c r="N1034" s="5" t="s">
        <v>1598</v>
      </c>
      <c r="O1034" s="5" t="s">
        <v>1574</v>
      </c>
      <c r="P1034" s="5" t="s">
        <v>59</v>
      </c>
      <c r="Q1034" s="5" t="s">
        <v>59</v>
      </c>
      <c r="R1034" s="5" t="s">
        <v>60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5" t="s">
        <v>53</v>
      </c>
      <c r="AK1034" s="5" t="s">
        <v>1602</v>
      </c>
    </row>
    <row r="1035" spans="1:37" ht="30" customHeight="1">
      <c r="A1035" s="6" t="s">
        <v>193</v>
      </c>
      <c r="B1035" s="6" t="s">
        <v>124</v>
      </c>
      <c r="C1035" s="6" t="s">
        <v>121</v>
      </c>
      <c r="D1035" s="7">
        <v>0.52</v>
      </c>
      <c r="E1035" s="8">
        <f>단가대비표!O233</f>
        <v>0</v>
      </c>
      <c r="F1035" s="8">
        <f>TRUNC(E1035*D1035,1)</f>
        <v>0</v>
      </c>
      <c r="G1035" s="8">
        <f>단가대비표!P233</f>
        <v>89566</v>
      </c>
      <c r="H1035" s="8">
        <f>TRUNC(G1035*D1035,1)</f>
        <v>46574.3</v>
      </c>
      <c r="I1035" s="8">
        <f>단가대비표!V233</f>
        <v>0</v>
      </c>
      <c r="J1035" s="8">
        <f>TRUNC(I1035*D1035,1)</f>
        <v>0</v>
      </c>
      <c r="K1035" s="8">
        <f t="shared" si="145"/>
        <v>89566</v>
      </c>
      <c r="L1035" s="8">
        <f t="shared" si="145"/>
        <v>46574.3</v>
      </c>
      <c r="M1035" s="6" t="s">
        <v>53</v>
      </c>
      <c r="N1035" s="5" t="s">
        <v>1598</v>
      </c>
      <c r="O1035" s="5" t="s">
        <v>258</v>
      </c>
      <c r="P1035" s="5" t="s">
        <v>59</v>
      </c>
      <c r="Q1035" s="5" t="s">
        <v>59</v>
      </c>
      <c r="R1035" s="5" t="s">
        <v>60</v>
      </c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5" t="s">
        <v>53</v>
      </c>
      <c r="AK1035" s="5" t="s">
        <v>1603</v>
      </c>
    </row>
    <row r="1036" spans="1:37" ht="30" customHeight="1">
      <c r="A1036" s="6" t="s">
        <v>71</v>
      </c>
      <c r="B1036" s="6" t="s">
        <v>53</v>
      </c>
      <c r="C1036" s="6" t="s">
        <v>53</v>
      </c>
      <c r="D1036" s="7"/>
      <c r="E1036" s="8"/>
      <c r="F1036" s="8">
        <f>TRUNC(SUMIF(N1033:N1035, N1032, F1033:F1035),0)</f>
        <v>0</v>
      </c>
      <c r="G1036" s="8"/>
      <c r="H1036" s="8">
        <f>TRUNC(SUMIF(N1033:N1035, N1032, H1033:H1035),0)</f>
        <v>231455</v>
      </c>
      <c r="I1036" s="8"/>
      <c r="J1036" s="8">
        <f>TRUNC(SUMIF(N1033:N1035, N1032, J1033:J1035),0)</f>
        <v>0</v>
      </c>
      <c r="K1036" s="8"/>
      <c r="L1036" s="8">
        <f>F1036+H1036+J1036</f>
        <v>231455</v>
      </c>
      <c r="M1036" s="6" t="s">
        <v>53</v>
      </c>
      <c r="N1036" s="5" t="s">
        <v>72</v>
      </c>
      <c r="O1036" s="5" t="s">
        <v>72</v>
      </c>
      <c r="P1036" s="5" t="s">
        <v>53</v>
      </c>
      <c r="Q1036" s="5" t="s">
        <v>53</v>
      </c>
      <c r="R1036" s="5" t="s">
        <v>53</v>
      </c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5" t="s">
        <v>53</v>
      </c>
      <c r="AK1036" s="5" t="s">
        <v>53</v>
      </c>
    </row>
    <row r="1037" spans="1:37" ht="30" customHeight="1">
      <c r="A1037" s="7"/>
      <c r="B1037" s="7"/>
      <c r="C1037" s="7"/>
      <c r="D1037" s="7"/>
      <c r="E1037" s="8"/>
      <c r="F1037" s="8"/>
      <c r="G1037" s="8"/>
      <c r="H1037" s="8"/>
      <c r="I1037" s="8"/>
      <c r="J1037" s="8"/>
      <c r="K1037" s="8"/>
      <c r="L1037" s="8"/>
      <c r="M1037" s="7"/>
    </row>
    <row r="1038" spans="1:37" ht="30" customHeight="1">
      <c r="A1038" s="16" t="s">
        <v>1604</v>
      </c>
      <c r="B1038" s="16"/>
      <c r="C1038" s="16"/>
      <c r="D1038" s="16"/>
      <c r="E1038" s="17"/>
      <c r="F1038" s="17"/>
      <c r="G1038" s="17"/>
      <c r="H1038" s="17"/>
      <c r="I1038" s="17"/>
      <c r="J1038" s="17"/>
      <c r="K1038" s="17"/>
      <c r="L1038" s="17"/>
      <c r="M1038" s="16"/>
      <c r="N1038" s="2" t="s">
        <v>1605</v>
      </c>
    </row>
    <row r="1039" spans="1:37" ht="30" customHeight="1">
      <c r="A1039" s="6" t="s">
        <v>1568</v>
      </c>
      <c r="B1039" s="6" t="s">
        <v>1569</v>
      </c>
      <c r="C1039" s="6" t="s">
        <v>115</v>
      </c>
      <c r="D1039" s="7">
        <v>0.33</v>
      </c>
      <c r="E1039" s="8">
        <f>일위대가목록!E632</f>
        <v>0</v>
      </c>
      <c r="F1039" s="8">
        <f>TRUNC(E1039*D1039,1)</f>
        <v>0</v>
      </c>
      <c r="G1039" s="8">
        <f>일위대가목록!F632</f>
        <v>0</v>
      </c>
      <c r="H1039" s="8">
        <f>TRUNC(G1039*D1039,1)</f>
        <v>0</v>
      </c>
      <c r="I1039" s="8">
        <f>일위대가목록!G632</f>
        <v>0</v>
      </c>
      <c r="J1039" s="8">
        <f>TRUNC(I1039*D1039,1)</f>
        <v>0</v>
      </c>
      <c r="K1039" s="8">
        <f t="shared" ref="K1039:L1041" si="146">TRUNC(E1039+G1039+I1039,1)</f>
        <v>0</v>
      </c>
      <c r="L1039" s="8">
        <f t="shared" si="146"/>
        <v>0</v>
      </c>
      <c r="M1039" s="6" t="s">
        <v>1570</v>
      </c>
      <c r="N1039" s="5" t="s">
        <v>1605</v>
      </c>
      <c r="O1039" s="5" t="s">
        <v>1571</v>
      </c>
      <c r="P1039" s="5" t="s">
        <v>60</v>
      </c>
      <c r="Q1039" s="5" t="s">
        <v>59</v>
      </c>
      <c r="R1039" s="5" t="s">
        <v>59</v>
      </c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5" t="s">
        <v>53</v>
      </c>
      <c r="AK1039" s="5" t="s">
        <v>1607</v>
      </c>
    </row>
    <row r="1040" spans="1:37" ht="30" customHeight="1">
      <c r="A1040" s="6" t="s">
        <v>193</v>
      </c>
      <c r="B1040" s="6" t="s">
        <v>1573</v>
      </c>
      <c r="C1040" s="6" t="s">
        <v>121</v>
      </c>
      <c r="D1040" s="7">
        <v>1.94</v>
      </c>
      <c r="E1040" s="8">
        <f>단가대비표!O240</f>
        <v>0</v>
      </c>
      <c r="F1040" s="8">
        <f>TRUNC(E1040*D1040,1)</f>
        <v>0</v>
      </c>
      <c r="G1040" s="8">
        <f>단가대비표!P240</f>
        <v>126631</v>
      </c>
      <c r="H1040" s="8">
        <f>TRUNC(G1040*D1040,1)</f>
        <v>245664.1</v>
      </c>
      <c r="I1040" s="8">
        <f>단가대비표!V240</f>
        <v>0</v>
      </c>
      <c r="J1040" s="8">
        <f>TRUNC(I1040*D1040,1)</f>
        <v>0</v>
      </c>
      <c r="K1040" s="8">
        <f t="shared" si="146"/>
        <v>126631</v>
      </c>
      <c r="L1040" s="8">
        <f t="shared" si="146"/>
        <v>245664.1</v>
      </c>
      <c r="M1040" s="6" t="s">
        <v>53</v>
      </c>
      <c r="N1040" s="5" t="s">
        <v>1605</v>
      </c>
      <c r="O1040" s="5" t="s">
        <v>1574</v>
      </c>
      <c r="P1040" s="5" t="s">
        <v>59</v>
      </c>
      <c r="Q1040" s="5" t="s">
        <v>59</v>
      </c>
      <c r="R1040" s="5" t="s">
        <v>60</v>
      </c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5" t="s">
        <v>53</v>
      </c>
      <c r="AK1040" s="5" t="s">
        <v>1608</v>
      </c>
    </row>
    <row r="1041" spans="1:37" ht="30" customHeight="1">
      <c r="A1041" s="6" t="s">
        <v>193</v>
      </c>
      <c r="B1041" s="6" t="s">
        <v>124</v>
      </c>
      <c r="C1041" s="6" t="s">
        <v>121</v>
      </c>
      <c r="D1041" s="7">
        <v>0.69</v>
      </c>
      <c r="E1041" s="8">
        <f>단가대비표!O233</f>
        <v>0</v>
      </c>
      <c r="F1041" s="8">
        <f>TRUNC(E1041*D1041,1)</f>
        <v>0</v>
      </c>
      <c r="G1041" s="8">
        <f>단가대비표!P233</f>
        <v>89566</v>
      </c>
      <c r="H1041" s="8">
        <f>TRUNC(G1041*D1041,1)</f>
        <v>61800.5</v>
      </c>
      <c r="I1041" s="8">
        <f>단가대비표!V233</f>
        <v>0</v>
      </c>
      <c r="J1041" s="8">
        <f>TRUNC(I1041*D1041,1)</f>
        <v>0</v>
      </c>
      <c r="K1041" s="8">
        <f t="shared" si="146"/>
        <v>89566</v>
      </c>
      <c r="L1041" s="8">
        <f t="shared" si="146"/>
        <v>61800.5</v>
      </c>
      <c r="M1041" s="6" t="s">
        <v>53</v>
      </c>
      <c r="N1041" s="5" t="s">
        <v>1605</v>
      </c>
      <c r="O1041" s="5" t="s">
        <v>258</v>
      </c>
      <c r="P1041" s="5" t="s">
        <v>59</v>
      </c>
      <c r="Q1041" s="5" t="s">
        <v>59</v>
      </c>
      <c r="R1041" s="5" t="s">
        <v>60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5" t="s">
        <v>53</v>
      </c>
      <c r="AK1041" s="5" t="s">
        <v>1609</v>
      </c>
    </row>
    <row r="1042" spans="1:37" ht="30" customHeight="1">
      <c r="A1042" s="6" t="s">
        <v>71</v>
      </c>
      <c r="B1042" s="6" t="s">
        <v>53</v>
      </c>
      <c r="C1042" s="6" t="s">
        <v>53</v>
      </c>
      <c r="D1042" s="7"/>
      <c r="E1042" s="8"/>
      <c r="F1042" s="8">
        <f>TRUNC(SUMIF(N1039:N1041, N1038, F1039:F1041),0)</f>
        <v>0</v>
      </c>
      <c r="G1042" s="8"/>
      <c r="H1042" s="8">
        <f>TRUNC(SUMIF(N1039:N1041, N1038, H1039:H1041),0)</f>
        <v>307464</v>
      </c>
      <c r="I1042" s="8"/>
      <c r="J1042" s="8">
        <f>TRUNC(SUMIF(N1039:N1041, N1038, J1039:J1041),0)</f>
        <v>0</v>
      </c>
      <c r="K1042" s="8"/>
      <c r="L1042" s="8">
        <f>F1042+H1042+J1042</f>
        <v>307464</v>
      </c>
      <c r="M1042" s="6" t="s">
        <v>53</v>
      </c>
      <c r="N1042" s="5" t="s">
        <v>72</v>
      </c>
      <c r="O1042" s="5" t="s">
        <v>72</v>
      </c>
      <c r="P1042" s="5" t="s">
        <v>53</v>
      </c>
      <c r="Q1042" s="5" t="s">
        <v>53</v>
      </c>
      <c r="R1042" s="5" t="s">
        <v>53</v>
      </c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5" t="s">
        <v>53</v>
      </c>
      <c r="AK1042" s="5" t="s">
        <v>53</v>
      </c>
    </row>
    <row r="1043" spans="1:37" ht="30" customHeight="1">
      <c r="A1043" s="7"/>
      <c r="B1043" s="7"/>
      <c r="C1043" s="7"/>
      <c r="D1043" s="7"/>
      <c r="E1043" s="8"/>
      <c r="F1043" s="8"/>
      <c r="G1043" s="8"/>
      <c r="H1043" s="8"/>
      <c r="I1043" s="8"/>
      <c r="J1043" s="8"/>
      <c r="K1043" s="8"/>
      <c r="L1043" s="8"/>
      <c r="M1043" s="7"/>
    </row>
    <row r="1044" spans="1:37" ht="30" customHeight="1">
      <c r="A1044" s="16" t="s">
        <v>1610</v>
      </c>
      <c r="B1044" s="16"/>
      <c r="C1044" s="16"/>
      <c r="D1044" s="16"/>
      <c r="E1044" s="17"/>
      <c r="F1044" s="17"/>
      <c r="G1044" s="17"/>
      <c r="H1044" s="17"/>
      <c r="I1044" s="17"/>
      <c r="J1044" s="17"/>
      <c r="K1044" s="17"/>
      <c r="L1044" s="17"/>
      <c r="M1044" s="16"/>
      <c r="N1044" s="2" t="s">
        <v>1611</v>
      </c>
    </row>
    <row r="1045" spans="1:37" ht="30" customHeight="1">
      <c r="A1045" s="6" t="s">
        <v>1568</v>
      </c>
      <c r="B1045" s="6" t="s">
        <v>1569</v>
      </c>
      <c r="C1045" s="6" t="s">
        <v>115</v>
      </c>
      <c r="D1045" s="7">
        <v>0.35</v>
      </c>
      <c r="E1045" s="8">
        <f>일위대가목록!E632</f>
        <v>0</v>
      </c>
      <c r="F1045" s="8">
        <f>TRUNC(E1045*D1045,1)</f>
        <v>0</v>
      </c>
      <c r="G1045" s="8">
        <f>일위대가목록!F632</f>
        <v>0</v>
      </c>
      <c r="H1045" s="8">
        <f>TRUNC(G1045*D1045,1)</f>
        <v>0</v>
      </c>
      <c r="I1045" s="8">
        <f>일위대가목록!G632</f>
        <v>0</v>
      </c>
      <c r="J1045" s="8">
        <f>TRUNC(I1045*D1045,1)</f>
        <v>0</v>
      </c>
      <c r="K1045" s="8">
        <f t="shared" ref="K1045:L1047" si="147">TRUNC(E1045+G1045+I1045,1)</f>
        <v>0</v>
      </c>
      <c r="L1045" s="8">
        <f t="shared" si="147"/>
        <v>0</v>
      </c>
      <c r="M1045" s="6" t="s">
        <v>1570</v>
      </c>
      <c r="N1045" s="5" t="s">
        <v>1611</v>
      </c>
      <c r="O1045" s="5" t="s">
        <v>1571</v>
      </c>
      <c r="P1045" s="5" t="s">
        <v>60</v>
      </c>
      <c r="Q1045" s="5" t="s">
        <v>59</v>
      </c>
      <c r="R1045" s="5" t="s">
        <v>59</v>
      </c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5" t="s">
        <v>53</v>
      </c>
      <c r="AK1045" s="5" t="s">
        <v>1614</v>
      </c>
    </row>
    <row r="1046" spans="1:37" ht="30" customHeight="1">
      <c r="A1046" s="6" t="s">
        <v>193</v>
      </c>
      <c r="B1046" s="6" t="s">
        <v>1573</v>
      </c>
      <c r="C1046" s="6" t="s">
        <v>121</v>
      </c>
      <c r="D1046" s="7">
        <v>1.33</v>
      </c>
      <c r="E1046" s="8">
        <f>단가대비표!O240</f>
        <v>0</v>
      </c>
      <c r="F1046" s="8">
        <f>TRUNC(E1046*D1046,1)</f>
        <v>0</v>
      </c>
      <c r="G1046" s="8">
        <f>단가대비표!P240</f>
        <v>126631</v>
      </c>
      <c r="H1046" s="8">
        <f>TRUNC(G1046*D1046,1)</f>
        <v>168419.20000000001</v>
      </c>
      <c r="I1046" s="8">
        <f>단가대비표!V240</f>
        <v>0</v>
      </c>
      <c r="J1046" s="8">
        <f>TRUNC(I1046*D1046,1)</f>
        <v>0</v>
      </c>
      <c r="K1046" s="8">
        <f t="shared" si="147"/>
        <v>126631</v>
      </c>
      <c r="L1046" s="8">
        <f t="shared" si="147"/>
        <v>168419.20000000001</v>
      </c>
      <c r="M1046" s="6" t="s">
        <v>53</v>
      </c>
      <c r="N1046" s="5" t="s">
        <v>1611</v>
      </c>
      <c r="O1046" s="5" t="s">
        <v>1574</v>
      </c>
      <c r="P1046" s="5" t="s">
        <v>59</v>
      </c>
      <c r="Q1046" s="5" t="s">
        <v>59</v>
      </c>
      <c r="R1046" s="5" t="s">
        <v>60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5" t="s">
        <v>53</v>
      </c>
      <c r="AK1046" s="5" t="s">
        <v>1615</v>
      </c>
    </row>
    <row r="1047" spans="1:37" ht="30" customHeight="1">
      <c r="A1047" s="6" t="s">
        <v>193</v>
      </c>
      <c r="B1047" s="6" t="s">
        <v>124</v>
      </c>
      <c r="C1047" s="6" t="s">
        <v>121</v>
      </c>
      <c r="D1047" s="7">
        <v>0.47</v>
      </c>
      <c r="E1047" s="8">
        <f>단가대비표!O233</f>
        <v>0</v>
      </c>
      <c r="F1047" s="8">
        <f>TRUNC(E1047*D1047,1)</f>
        <v>0</v>
      </c>
      <c r="G1047" s="8">
        <f>단가대비표!P233</f>
        <v>89566</v>
      </c>
      <c r="H1047" s="8">
        <f>TRUNC(G1047*D1047,1)</f>
        <v>42096</v>
      </c>
      <c r="I1047" s="8">
        <f>단가대비표!V233</f>
        <v>0</v>
      </c>
      <c r="J1047" s="8">
        <f>TRUNC(I1047*D1047,1)</f>
        <v>0</v>
      </c>
      <c r="K1047" s="8">
        <f t="shared" si="147"/>
        <v>89566</v>
      </c>
      <c r="L1047" s="8">
        <f t="shared" si="147"/>
        <v>42096</v>
      </c>
      <c r="M1047" s="6" t="s">
        <v>53</v>
      </c>
      <c r="N1047" s="5" t="s">
        <v>1611</v>
      </c>
      <c r="O1047" s="5" t="s">
        <v>258</v>
      </c>
      <c r="P1047" s="5" t="s">
        <v>59</v>
      </c>
      <c r="Q1047" s="5" t="s">
        <v>59</v>
      </c>
      <c r="R1047" s="5" t="s">
        <v>60</v>
      </c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5" t="s">
        <v>53</v>
      </c>
      <c r="AK1047" s="5" t="s">
        <v>1616</v>
      </c>
    </row>
    <row r="1048" spans="1:37" ht="30" customHeight="1">
      <c r="A1048" s="6" t="s">
        <v>71</v>
      </c>
      <c r="B1048" s="6" t="s">
        <v>53</v>
      </c>
      <c r="C1048" s="6" t="s">
        <v>53</v>
      </c>
      <c r="D1048" s="7"/>
      <c r="E1048" s="8"/>
      <c r="F1048" s="8">
        <f>TRUNC(SUMIF(N1045:N1047, N1044, F1045:F1047),0)</f>
        <v>0</v>
      </c>
      <c r="G1048" s="8"/>
      <c r="H1048" s="8">
        <f>TRUNC(SUMIF(N1045:N1047, N1044, H1045:H1047),0)</f>
        <v>210515</v>
      </c>
      <c r="I1048" s="8"/>
      <c r="J1048" s="8">
        <f>TRUNC(SUMIF(N1045:N1047, N1044, J1045:J1047),0)</f>
        <v>0</v>
      </c>
      <c r="K1048" s="8"/>
      <c r="L1048" s="8">
        <f>F1048+H1048+J1048</f>
        <v>210515</v>
      </c>
      <c r="M1048" s="6" t="s">
        <v>53</v>
      </c>
      <c r="N1048" s="5" t="s">
        <v>72</v>
      </c>
      <c r="O1048" s="5" t="s">
        <v>72</v>
      </c>
      <c r="P1048" s="5" t="s">
        <v>53</v>
      </c>
      <c r="Q1048" s="5" t="s">
        <v>53</v>
      </c>
      <c r="R1048" s="5" t="s">
        <v>53</v>
      </c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5" t="s">
        <v>53</v>
      </c>
      <c r="AK1048" s="5" t="s">
        <v>53</v>
      </c>
    </row>
    <row r="1049" spans="1:37" ht="30" customHeight="1">
      <c r="A1049" s="7"/>
      <c r="B1049" s="7"/>
      <c r="C1049" s="7"/>
      <c r="D1049" s="7"/>
      <c r="E1049" s="8"/>
      <c r="F1049" s="8"/>
      <c r="G1049" s="8"/>
      <c r="H1049" s="8"/>
      <c r="I1049" s="8"/>
      <c r="J1049" s="8"/>
      <c r="K1049" s="8"/>
      <c r="L1049" s="8"/>
      <c r="M1049" s="7"/>
    </row>
    <row r="1050" spans="1:37" ht="30" customHeight="1">
      <c r="A1050" s="16" t="s">
        <v>1617</v>
      </c>
      <c r="B1050" s="16"/>
      <c r="C1050" s="16"/>
      <c r="D1050" s="16"/>
      <c r="E1050" s="17"/>
      <c r="F1050" s="17"/>
      <c r="G1050" s="17"/>
      <c r="H1050" s="17"/>
      <c r="I1050" s="17"/>
      <c r="J1050" s="17"/>
      <c r="K1050" s="17"/>
      <c r="L1050" s="17"/>
      <c r="M1050" s="16"/>
      <c r="N1050" s="2" t="s">
        <v>1618</v>
      </c>
    </row>
    <row r="1051" spans="1:37" ht="30" customHeight="1">
      <c r="A1051" s="6" t="s">
        <v>1568</v>
      </c>
      <c r="B1051" s="6" t="s">
        <v>1569</v>
      </c>
      <c r="C1051" s="6" t="s">
        <v>115</v>
      </c>
      <c r="D1051" s="7">
        <v>0.35</v>
      </c>
      <c r="E1051" s="8">
        <f>일위대가목록!E632</f>
        <v>0</v>
      </c>
      <c r="F1051" s="8">
        <f>TRUNC(E1051*D1051,1)</f>
        <v>0</v>
      </c>
      <c r="G1051" s="8">
        <f>일위대가목록!F632</f>
        <v>0</v>
      </c>
      <c r="H1051" s="8">
        <f>TRUNC(G1051*D1051,1)</f>
        <v>0</v>
      </c>
      <c r="I1051" s="8">
        <f>일위대가목록!G632</f>
        <v>0</v>
      </c>
      <c r="J1051" s="8">
        <f>TRUNC(I1051*D1051,1)</f>
        <v>0</v>
      </c>
      <c r="K1051" s="8">
        <f t="shared" ref="K1051:L1053" si="148">TRUNC(E1051+G1051+I1051,1)</f>
        <v>0</v>
      </c>
      <c r="L1051" s="8">
        <f t="shared" si="148"/>
        <v>0</v>
      </c>
      <c r="M1051" s="6" t="s">
        <v>1570</v>
      </c>
      <c r="N1051" s="5" t="s">
        <v>1618</v>
      </c>
      <c r="O1051" s="5" t="s">
        <v>1571</v>
      </c>
      <c r="P1051" s="5" t="s">
        <v>60</v>
      </c>
      <c r="Q1051" s="5" t="s">
        <v>59</v>
      </c>
      <c r="R1051" s="5" t="s">
        <v>59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5" t="s">
        <v>53</v>
      </c>
      <c r="AK1051" s="5" t="s">
        <v>1620</v>
      </c>
    </row>
    <row r="1052" spans="1:37" ht="30" customHeight="1">
      <c r="A1052" s="6" t="s">
        <v>193</v>
      </c>
      <c r="B1052" s="6" t="s">
        <v>1573</v>
      </c>
      <c r="C1052" s="6" t="s">
        <v>121</v>
      </c>
      <c r="D1052" s="7">
        <v>1.77</v>
      </c>
      <c r="E1052" s="8">
        <f>단가대비표!O240</f>
        <v>0</v>
      </c>
      <c r="F1052" s="8">
        <f>TRUNC(E1052*D1052,1)</f>
        <v>0</v>
      </c>
      <c r="G1052" s="8">
        <f>단가대비표!P240</f>
        <v>126631</v>
      </c>
      <c r="H1052" s="8">
        <f>TRUNC(G1052*D1052,1)</f>
        <v>224136.8</v>
      </c>
      <c r="I1052" s="8">
        <f>단가대비표!V240</f>
        <v>0</v>
      </c>
      <c r="J1052" s="8">
        <f>TRUNC(I1052*D1052,1)</f>
        <v>0</v>
      </c>
      <c r="K1052" s="8">
        <f t="shared" si="148"/>
        <v>126631</v>
      </c>
      <c r="L1052" s="8">
        <f t="shared" si="148"/>
        <v>224136.8</v>
      </c>
      <c r="M1052" s="6" t="s">
        <v>53</v>
      </c>
      <c r="N1052" s="5" t="s">
        <v>1618</v>
      </c>
      <c r="O1052" s="5" t="s">
        <v>1574</v>
      </c>
      <c r="P1052" s="5" t="s">
        <v>59</v>
      </c>
      <c r="Q1052" s="5" t="s">
        <v>59</v>
      </c>
      <c r="R1052" s="5" t="s">
        <v>60</v>
      </c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5" t="s">
        <v>53</v>
      </c>
      <c r="AK1052" s="5" t="s">
        <v>1621</v>
      </c>
    </row>
    <row r="1053" spans="1:37" ht="30" customHeight="1">
      <c r="A1053" s="6" t="s">
        <v>193</v>
      </c>
      <c r="B1053" s="6" t="s">
        <v>124</v>
      </c>
      <c r="C1053" s="6" t="s">
        <v>121</v>
      </c>
      <c r="D1053" s="7">
        <v>0.62</v>
      </c>
      <c r="E1053" s="8">
        <f>단가대비표!O233</f>
        <v>0</v>
      </c>
      <c r="F1053" s="8">
        <f>TRUNC(E1053*D1053,1)</f>
        <v>0</v>
      </c>
      <c r="G1053" s="8">
        <f>단가대비표!P233</f>
        <v>89566</v>
      </c>
      <c r="H1053" s="8">
        <f>TRUNC(G1053*D1053,1)</f>
        <v>55530.9</v>
      </c>
      <c r="I1053" s="8">
        <f>단가대비표!V233</f>
        <v>0</v>
      </c>
      <c r="J1053" s="8">
        <f>TRUNC(I1053*D1053,1)</f>
        <v>0</v>
      </c>
      <c r="K1053" s="8">
        <f t="shared" si="148"/>
        <v>89566</v>
      </c>
      <c r="L1053" s="8">
        <f t="shared" si="148"/>
        <v>55530.9</v>
      </c>
      <c r="M1053" s="6" t="s">
        <v>53</v>
      </c>
      <c r="N1053" s="5" t="s">
        <v>1618</v>
      </c>
      <c r="O1053" s="5" t="s">
        <v>258</v>
      </c>
      <c r="P1053" s="5" t="s">
        <v>59</v>
      </c>
      <c r="Q1053" s="5" t="s">
        <v>59</v>
      </c>
      <c r="R1053" s="5" t="s">
        <v>60</v>
      </c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5" t="s">
        <v>53</v>
      </c>
      <c r="AK1053" s="5" t="s">
        <v>1622</v>
      </c>
    </row>
    <row r="1054" spans="1:37" ht="30" customHeight="1">
      <c r="A1054" s="6" t="s">
        <v>71</v>
      </c>
      <c r="B1054" s="6" t="s">
        <v>53</v>
      </c>
      <c r="C1054" s="6" t="s">
        <v>53</v>
      </c>
      <c r="D1054" s="7"/>
      <c r="E1054" s="8"/>
      <c r="F1054" s="8">
        <f>TRUNC(SUMIF(N1051:N1053, N1050, F1051:F1053),0)</f>
        <v>0</v>
      </c>
      <c r="G1054" s="8"/>
      <c r="H1054" s="8">
        <f>TRUNC(SUMIF(N1051:N1053, N1050, H1051:H1053),0)</f>
        <v>279667</v>
      </c>
      <c r="I1054" s="8"/>
      <c r="J1054" s="8">
        <f>TRUNC(SUMIF(N1051:N1053, N1050, J1051:J1053),0)</f>
        <v>0</v>
      </c>
      <c r="K1054" s="8"/>
      <c r="L1054" s="8">
        <f>F1054+H1054+J1054</f>
        <v>279667</v>
      </c>
      <c r="M1054" s="6" t="s">
        <v>53</v>
      </c>
      <c r="N1054" s="5" t="s">
        <v>72</v>
      </c>
      <c r="O1054" s="5" t="s">
        <v>72</v>
      </c>
      <c r="P1054" s="5" t="s">
        <v>53</v>
      </c>
      <c r="Q1054" s="5" t="s">
        <v>53</v>
      </c>
      <c r="R1054" s="5" t="s">
        <v>53</v>
      </c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5" t="s">
        <v>53</v>
      </c>
      <c r="AK1054" s="5" t="s">
        <v>53</v>
      </c>
    </row>
    <row r="1055" spans="1:37" ht="30" customHeight="1">
      <c r="A1055" s="7"/>
      <c r="B1055" s="7"/>
      <c r="C1055" s="7"/>
      <c r="D1055" s="7"/>
      <c r="E1055" s="8"/>
      <c r="F1055" s="8"/>
      <c r="G1055" s="8"/>
      <c r="H1055" s="8"/>
      <c r="I1055" s="8"/>
      <c r="J1055" s="8"/>
      <c r="K1055" s="8"/>
      <c r="L1055" s="8"/>
      <c r="M1055" s="7"/>
    </row>
    <row r="1056" spans="1:37" ht="30" customHeight="1">
      <c r="A1056" s="16" t="s">
        <v>1623</v>
      </c>
      <c r="B1056" s="16"/>
      <c r="C1056" s="16"/>
      <c r="D1056" s="16"/>
      <c r="E1056" s="17"/>
      <c r="F1056" s="17"/>
      <c r="G1056" s="17"/>
      <c r="H1056" s="17"/>
      <c r="I1056" s="17"/>
      <c r="J1056" s="17"/>
      <c r="K1056" s="17"/>
      <c r="L1056" s="17"/>
      <c r="M1056" s="16"/>
      <c r="N1056" s="2" t="s">
        <v>1624</v>
      </c>
    </row>
    <row r="1057" spans="1:37" ht="30" customHeight="1">
      <c r="A1057" s="6" t="s">
        <v>1568</v>
      </c>
      <c r="B1057" s="6" t="s">
        <v>1569</v>
      </c>
      <c r="C1057" s="6" t="s">
        <v>115</v>
      </c>
      <c r="D1057" s="7">
        <v>0.25</v>
      </c>
      <c r="E1057" s="8">
        <f>일위대가목록!E632</f>
        <v>0</v>
      </c>
      <c r="F1057" s="8">
        <f>TRUNC(E1057*D1057,1)</f>
        <v>0</v>
      </c>
      <c r="G1057" s="8">
        <f>일위대가목록!F632</f>
        <v>0</v>
      </c>
      <c r="H1057" s="8">
        <f>TRUNC(G1057*D1057,1)</f>
        <v>0</v>
      </c>
      <c r="I1057" s="8">
        <f>일위대가목록!G632</f>
        <v>0</v>
      </c>
      <c r="J1057" s="8">
        <f>TRUNC(I1057*D1057,1)</f>
        <v>0</v>
      </c>
      <c r="K1057" s="8">
        <f t="shared" ref="K1057:L1061" si="149">TRUNC(E1057+G1057+I1057,1)</f>
        <v>0</v>
      </c>
      <c r="L1057" s="8">
        <f t="shared" si="149"/>
        <v>0</v>
      </c>
      <c r="M1057" s="6" t="s">
        <v>1570</v>
      </c>
      <c r="N1057" s="5" t="s">
        <v>1624</v>
      </c>
      <c r="O1057" s="5" t="s">
        <v>1571</v>
      </c>
      <c r="P1057" s="5" t="s">
        <v>60</v>
      </c>
      <c r="Q1057" s="5" t="s">
        <v>59</v>
      </c>
      <c r="R1057" s="5" t="s">
        <v>59</v>
      </c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5" t="s">
        <v>53</v>
      </c>
      <c r="AK1057" s="5" t="s">
        <v>1628</v>
      </c>
    </row>
    <row r="1058" spans="1:37" ht="30" customHeight="1">
      <c r="A1058" s="6" t="s">
        <v>193</v>
      </c>
      <c r="B1058" s="6" t="s">
        <v>1573</v>
      </c>
      <c r="C1058" s="6" t="s">
        <v>121</v>
      </c>
      <c r="D1058" s="7">
        <v>2.5</v>
      </c>
      <c r="E1058" s="8">
        <f>단가대비표!O240</f>
        <v>0</v>
      </c>
      <c r="F1058" s="8">
        <f>TRUNC(E1058*D1058,1)</f>
        <v>0</v>
      </c>
      <c r="G1058" s="8">
        <f>단가대비표!P240</f>
        <v>126631</v>
      </c>
      <c r="H1058" s="8">
        <f>TRUNC(G1058*D1058,1)</f>
        <v>316577.5</v>
      </c>
      <c r="I1058" s="8">
        <f>단가대비표!V240</f>
        <v>0</v>
      </c>
      <c r="J1058" s="8">
        <f>TRUNC(I1058*D1058,1)</f>
        <v>0</v>
      </c>
      <c r="K1058" s="8">
        <f t="shared" si="149"/>
        <v>126631</v>
      </c>
      <c r="L1058" s="8">
        <f t="shared" si="149"/>
        <v>316577.5</v>
      </c>
      <c r="M1058" s="6" t="s">
        <v>53</v>
      </c>
      <c r="N1058" s="5" t="s">
        <v>1624</v>
      </c>
      <c r="O1058" s="5" t="s">
        <v>1574</v>
      </c>
      <c r="P1058" s="5" t="s">
        <v>59</v>
      </c>
      <c r="Q1058" s="5" t="s">
        <v>59</v>
      </c>
      <c r="R1058" s="5" t="s">
        <v>60</v>
      </c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5" t="s">
        <v>53</v>
      </c>
      <c r="AK1058" s="5" t="s">
        <v>1629</v>
      </c>
    </row>
    <row r="1059" spans="1:37" ht="30" customHeight="1">
      <c r="A1059" s="6" t="s">
        <v>193</v>
      </c>
      <c r="B1059" s="6" t="s">
        <v>124</v>
      </c>
      <c r="C1059" s="6" t="s">
        <v>121</v>
      </c>
      <c r="D1059" s="7">
        <v>1.01</v>
      </c>
      <c r="E1059" s="8">
        <f>단가대비표!O233</f>
        <v>0</v>
      </c>
      <c r="F1059" s="8">
        <f>TRUNC(E1059*D1059,1)</f>
        <v>0</v>
      </c>
      <c r="G1059" s="8">
        <f>단가대비표!P233</f>
        <v>89566</v>
      </c>
      <c r="H1059" s="8">
        <f>TRUNC(G1059*D1059,1)</f>
        <v>90461.6</v>
      </c>
      <c r="I1059" s="8">
        <f>단가대비표!V233</f>
        <v>0</v>
      </c>
      <c r="J1059" s="8">
        <f>TRUNC(I1059*D1059,1)</f>
        <v>0</v>
      </c>
      <c r="K1059" s="8">
        <f t="shared" si="149"/>
        <v>89566</v>
      </c>
      <c r="L1059" s="8">
        <f t="shared" si="149"/>
        <v>90461.6</v>
      </c>
      <c r="M1059" s="6" t="s">
        <v>53</v>
      </c>
      <c r="N1059" s="5" t="s">
        <v>1624</v>
      </c>
      <c r="O1059" s="5" t="s">
        <v>258</v>
      </c>
      <c r="P1059" s="5" t="s">
        <v>59</v>
      </c>
      <c r="Q1059" s="5" t="s">
        <v>59</v>
      </c>
      <c r="R1059" s="5" t="s">
        <v>60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5" t="s">
        <v>53</v>
      </c>
      <c r="AK1059" s="5" t="s">
        <v>1630</v>
      </c>
    </row>
    <row r="1060" spans="1:37" ht="30" customHeight="1">
      <c r="A1060" s="6" t="s">
        <v>1568</v>
      </c>
      <c r="B1060" s="6" t="s">
        <v>1631</v>
      </c>
      <c r="C1060" s="6" t="s">
        <v>115</v>
      </c>
      <c r="D1060" s="7">
        <v>3.5000000000000003E-2</v>
      </c>
      <c r="E1060" s="8">
        <f>일위대가목록!E633</f>
        <v>0</v>
      </c>
      <c r="F1060" s="8">
        <f>TRUNC(E1060*D1060,1)</f>
        <v>0</v>
      </c>
      <c r="G1060" s="8">
        <f>일위대가목록!F633</f>
        <v>0</v>
      </c>
      <c r="H1060" s="8">
        <f>TRUNC(G1060*D1060,1)</f>
        <v>0</v>
      </c>
      <c r="I1060" s="8">
        <f>일위대가목록!G633</f>
        <v>0</v>
      </c>
      <c r="J1060" s="8">
        <f>TRUNC(I1060*D1060,1)</f>
        <v>0</v>
      </c>
      <c r="K1060" s="8">
        <f t="shared" si="149"/>
        <v>0</v>
      </c>
      <c r="L1060" s="8">
        <f t="shared" si="149"/>
        <v>0</v>
      </c>
      <c r="M1060" s="6" t="s">
        <v>1632</v>
      </c>
      <c r="N1060" s="5" t="s">
        <v>1624</v>
      </c>
      <c r="O1060" s="5" t="s">
        <v>1633</v>
      </c>
      <c r="P1060" s="5" t="s">
        <v>60</v>
      </c>
      <c r="Q1060" s="5" t="s">
        <v>59</v>
      </c>
      <c r="R1060" s="5" t="s">
        <v>59</v>
      </c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5" t="s">
        <v>53</v>
      </c>
      <c r="AK1060" s="5" t="s">
        <v>1634</v>
      </c>
    </row>
    <row r="1061" spans="1:37" ht="30" customHeight="1">
      <c r="A1061" s="6" t="s">
        <v>193</v>
      </c>
      <c r="B1061" s="6" t="s">
        <v>1635</v>
      </c>
      <c r="C1061" s="6" t="s">
        <v>121</v>
      </c>
      <c r="D1061" s="7">
        <v>0.71</v>
      </c>
      <c r="E1061" s="8">
        <f>단가대비표!O241</f>
        <v>0</v>
      </c>
      <c r="F1061" s="8">
        <f>TRUNC(E1061*D1061,1)</f>
        <v>0</v>
      </c>
      <c r="G1061" s="8">
        <f>단가대비표!P241</f>
        <v>109670</v>
      </c>
      <c r="H1061" s="8">
        <f>TRUNC(G1061*D1061,1)</f>
        <v>77865.7</v>
      </c>
      <c r="I1061" s="8">
        <f>단가대비표!V241</f>
        <v>0</v>
      </c>
      <c r="J1061" s="8">
        <f>TRUNC(I1061*D1061,1)</f>
        <v>0</v>
      </c>
      <c r="K1061" s="8">
        <f t="shared" si="149"/>
        <v>109670</v>
      </c>
      <c r="L1061" s="8">
        <f t="shared" si="149"/>
        <v>77865.7</v>
      </c>
      <c r="M1061" s="6" t="s">
        <v>53</v>
      </c>
      <c r="N1061" s="5" t="s">
        <v>1624</v>
      </c>
      <c r="O1061" s="5" t="s">
        <v>1636</v>
      </c>
      <c r="P1061" s="5" t="s">
        <v>59</v>
      </c>
      <c r="Q1061" s="5" t="s">
        <v>59</v>
      </c>
      <c r="R1061" s="5" t="s">
        <v>60</v>
      </c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5" t="s">
        <v>53</v>
      </c>
      <c r="AK1061" s="5" t="s">
        <v>1637</v>
      </c>
    </row>
    <row r="1062" spans="1:37" ht="30" customHeight="1">
      <c r="A1062" s="6" t="s">
        <v>71</v>
      </c>
      <c r="B1062" s="6" t="s">
        <v>53</v>
      </c>
      <c r="C1062" s="6" t="s">
        <v>53</v>
      </c>
      <c r="D1062" s="7"/>
      <c r="E1062" s="8"/>
      <c r="F1062" s="8">
        <f>TRUNC(SUMIF(N1057:N1061, N1056, F1057:F1061),0)</f>
        <v>0</v>
      </c>
      <c r="G1062" s="8"/>
      <c r="H1062" s="8">
        <f>TRUNC(SUMIF(N1057:N1061, N1056, H1057:H1061),0)</f>
        <v>484904</v>
      </c>
      <c r="I1062" s="8"/>
      <c r="J1062" s="8">
        <f>TRUNC(SUMIF(N1057:N1061, N1056, J1057:J1061),0)</f>
        <v>0</v>
      </c>
      <c r="K1062" s="8"/>
      <c r="L1062" s="8">
        <f>F1062+H1062+J1062</f>
        <v>484904</v>
      </c>
      <c r="M1062" s="6" t="s">
        <v>53</v>
      </c>
      <c r="N1062" s="5" t="s">
        <v>72</v>
      </c>
      <c r="O1062" s="5" t="s">
        <v>72</v>
      </c>
      <c r="P1062" s="5" t="s">
        <v>53</v>
      </c>
      <c r="Q1062" s="5" t="s">
        <v>53</v>
      </c>
      <c r="R1062" s="5" t="s">
        <v>53</v>
      </c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5" t="s">
        <v>53</v>
      </c>
      <c r="AK1062" s="5" t="s">
        <v>53</v>
      </c>
    </row>
    <row r="1063" spans="1:37" ht="30" customHeight="1">
      <c r="A1063" s="7"/>
      <c r="B1063" s="7"/>
      <c r="C1063" s="7"/>
      <c r="D1063" s="7"/>
      <c r="E1063" s="8"/>
      <c r="F1063" s="8"/>
      <c r="G1063" s="8"/>
      <c r="H1063" s="8"/>
      <c r="I1063" s="8"/>
      <c r="J1063" s="8"/>
      <c r="K1063" s="8"/>
      <c r="L1063" s="8"/>
      <c r="M1063" s="7"/>
    </row>
    <row r="1064" spans="1:37" ht="30" customHeight="1">
      <c r="A1064" s="16" t="s">
        <v>1638</v>
      </c>
      <c r="B1064" s="16"/>
      <c r="C1064" s="16"/>
      <c r="D1064" s="16"/>
      <c r="E1064" s="17"/>
      <c r="F1064" s="17"/>
      <c r="G1064" s="17"/>
      <c r="H1064" s="17"/>
      <c r="I1064" s="17"/>
      <c r="J1064" s="17"/>
      <c r="K1064" s="17"/>
      <c r="L1064" s="17"/>
      <c r="M1064" s="16"/>
      <c r="N1064" s="2" t="s">
        <v>1639</v>
      </c>
    </row>
    <row r="1065" spans="1:37" ht="30" customHeight="1">
      <c r="A1065" s="6" t="s">
        <v>1568</v>
      </c>
      <c r="B1065" s="6" t="s">
        <v>1569</v>
      </c>
      <c r="C1065" s="6" t="s">
        <v>115</v>
      </c>
      <c r="D1065" s="7">
        <v>0.25</v>
      </c>
      <c r="E1065" s="8">
        <f>일위대가목록!E632</f>
        <v>0</v>
      </c>
      <c r="F1065" s="8">
        <f>TRUNC(E1065*D1065,1)</f>
        <v>0</v>
      </c>
      <c r="G1065" s="8">
        <f>일위대가목록!F632</f>
        <v>0</v>
      </c>
      <c r="H1065" s="8">
        <f>TRUNC(G1065*D1065,1)</f>
        <v>0</v>
      </c>
      <c r="I1065" s="8">
        <f>일위대가목록!G632</f>
        <v>0</v>
      </c>
      <c r="J1065" s="8">
        <f>TRUNC(I1065*D1065,1)</f>
        <v>0</v>
      </c>
      <c r="K1065" s="8">
        <f t="shared" ref="K1065:L1069" si="150">TRUNC(E1065+G1065+I1065,1)</f>
        <v>0</v>
      </c>
      <c r="L1065" s="8">
        <f t="shared" si="150"/>
        <v>0</v>
      </c>
      <c r="M1065" s="6" t="s">
        <v>1570</v>
      </c>
      <c r="N1065" s="5" t="s">
        <v>1639</v>
      </c>
      <c r="O1065" s="5" t="s">
        <v>1571</v>
      </c>
      <c r="P1065" s="5" t="s">
        <v>60</v>
      </c>
      <c r="Q1065" s="5" t="s">
        <v>59</v>
      </c>
      <c r="R1065" s="5" t="s">
        <v>59</v>
      </c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5" t="s">
        <v>53</v>
      </c>
      <c r="AK1065" s="5" t="s">
        <v>1641</v>
      </c>
    </row>
    <row r="1066" spans="1:37" ht="30" customHeight="1">
      <c r="A1066" s="6" t="s">
        <v>193</v>
      </c>
      <c r="B1066" s="6" t="s">
        <v>1573</v>
      </c>
      <c r="C1066" s="6" t="s">
        <v>121</v>
      </c>
      <c r="D1066" s="7">
        <v>3.12</v>
      </c>
      <c r="E1066" s="8">
        <f>단가대비표!O240</f>
        <v>0</v>
      </c>
      <c r="F1066" s="8">
        <f>TRUNC(E1066*D1066,1)</f>
        <v>0</v>
      </c>
      <c r="G1066" s="8">
        <f>단가대비표!P240</f>
        <v>126631</v>
      </c>
      <c r="H1066" s="8">
        <f>TRUNC(G1066*D1066,1)</f>
        <v>395088.7</v>
      </c>
      <c r="I1066" s="8">
        <f>단가대비표!V240</f>
        <v>0</v>
      </c>
      <c r="J1066" s="8">
        <f>TRUNC(I1066*D1066,1)</f>
        <v>0</v>
      </c>
      <c r="K1066" s="8">
        <f t="shared" si="150"/>
        <v>126631</v>
      </c>
      <c r="L1066" s="8">
        <f t="shared" si="150"/>
        <v>395088.7</v>
      </c>
      <c r="M1066" s="6" t="s">
        <v>53</v>
      </c>
      <c r="N1066" s="5" t="s">
        <v>1639</v>
      </c>
      <c r="O1066" s="5" t="s">
        <v>1574</v>
      </c>
      <c r="P1066" s="5" t="s">
        <v>59</v>
      </c>
      <c r="Q1066" s="5" t="s">
        <v>59</v>
      </c>
      <c r="R1066" s="5" t="s">
        <v>60</v>
      </c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5" t="s">
        <v>53</v>
      </c>
      <c r="AK1066" s="5" t="s">
        <v>1642</v>
      </c>
    </row>
    <row r="1067" spans="1:37" ht="30" customHeight="1">
      <c r="A1067" s="6" t="s">
        <v>193</v>
      </c>
      <c r="B1067" s="6" t="s">
        <v>124</v>
      </c>
      <c r="C1067" s="6" t="s">
        <v>121</v>
      </c>
      <c r="D1067" s="7">
        <v>1.26</v>
      </c>
      <c r="E1067" s="8">
        <f>단가대비표!O233</f>
        <v>0</v>
      </c>
      <c r="F1067" s="8">
        <f>TRUNC(E1067*D1067,1)</f>
        <v>0</v>
      </c>
      <c r="G1067" s="8">
        <f>단가대비표!P233</f>
        <v>89566</v>
      </c>
      <c r="H1067" s="8">
        <f>TRUNC(G1067*D1067,1)</f>
        <v>112853.1</v>
      </c>
      <c r="I1067" s="8">
        <f>단가대비표!V233</f>
        <v>0</v>
      </c>
      <c r="J1067" s="8">
        <f>TRUNC(I1067*D1067,1)</f>
        <v>0</v>
      </c>
      <c r="K1067" s="8">
        <f t="shared" si="150"/>
        <v>89566</v>
      </c>
      <c r="L1067" s="8">
        <f t="shared" si="150"/>
        <v>112853.1</v>
      </c>
      <c r="M1067" s="6" t="s">
        <v>53</v>
      </c>
      <c r="N1067" s="5" t="s">
        <v>1639</v>
      </c>
      <c r="O1067" s="5" t="s">
        <v>258</v>
      </c>
      <c r="P1067" s="5" t="s">
        <v>59</v>
      </c>
      <c r="Q1067" s="5" t="s">
        <v>59</v>
      </c>
      <c r="R1067" s="5" t="s">
        <v>60</v>
      </c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5" t="s">
        <v>53</v>
      </c>
      <c r="AK1067" s="5" t="s">
        <v>1643</v>
      </c>
    </row>
    <row r="1068" spans="1:37" ht="30" customHeight="1">
      <c r="A1068" s="6" t="s">
        <v>1568</v>
      </c>
      <c r="B1068" s="6" t="s">
        <v>1631</v>
      </c>
      <c r="C1068" s="6" t="s">
        <v>115</v>
      </c>
      <c r="D1068" s="7">
        <v>3.5000000000000003E-2</v>
      </c>
      <c r="E1068" s="8">
        <f>일위대가목록!E633</f>
        <v>0</v>
      </c>
      <c r="F1068" s="8">
        <f>TRUNC(E1068*D1068,1)</f>
        <v>0</v>
      </c>
      <c r="G1068" s="8">
        <f>일위대가목록!F633</f>
        <v>0</v>
      </c>
      <c r="H1068" s="8">
        <f>TRUNC(G1068*D1068,1)</f>
        <v>0</v>
      </c>
      <c r="I1068" s="8">
        <f>일위대가목록!G633</f>
        <v>0</v>
      </c>
      <c r="J1068" s="8">
        <f>TRUNC(I1068*D1068,1)</f>
        <v>0</v>
      </c>
      <c r="K1068" s="8">
        <f t="shared" si="150"/>
        <v>0</v>
      </c>
      <c r="L1068" s="8">
        <f t="shared" si="150"/>
        <v>0</v>
      </c>
      <c r="M1068" s="6" t="s">
        <v>1632</v>
      </c>
      <c r="N1068" s="5" t="s">
        <v>1639</v>
      </c>
      <c r="O1068" s="5" t="s">
        <v>1633</v>
      </c>
      <c r="P1068" s="5" t="s">
        <v>60</v>
      </c>
      <c r="Q1068" s="5" t="s">
        <v>59</v>
      </c>
      <c r="R1068" s="5" t="s">
        <v>59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5" t="s">
        <v>53</v>
      </c>
      <c r="AK1068" s="5" t="s">
        <v>1644</v>
      </c>
    </row>
    <row r="1069" spans="1:37" ht="30" customHeight="1">
      <c r="A1069" s="6" t="s">
        <v>193</v>
      </c>
      <c r="B1069" s="6" t="s">
        <v>1635</v>
      </c>
      <c r="C1069" s="6" t="s">
        <v>121</v>
      </c>
      <c r="D1069" s="7">
        <v>0.89</v>
      </c>
      <c r="E1069" s="8">
        <f>단가대비표!O241</f>
        <v>0</v>
      </c>
      <c r="F1069" s="8">
        <f>TRUNC(E1069*D1069,1)</f>
        <v>0</v>
      </c>
      <c r="G1069" s="8">
        <f>단가대비표!P241</f>
        <v>109670</v>
      </c>
      <c r="H1069" s="8">
        <f>TRUNC(G1069*D1069,1)</f>
        <v>97606.3</v>
      </c>
      <c r="I1069" s="8">
        <f>단가대비표!V241</f>
        <v>0</v>
      </c>
      <c r="J1069" s="8">
        <f>TRUNC(I1069*D1069,1)</f>
        <v>0</v>
      </c>
      <c r="K1069" s="8">
        <f t="shared" si="150"/>
        <v>109670</v>
      </c>
      <c r="L1069" s="8">
        <f t="shared" si="150"/>
        <v>97606.3</v>
      </c>
      <c r="M1069" s="6" t="s">
        <v>53</v>
      </c>
      <c r="N1069" s="5" t="s">
        <v>1639</v>
      </c>
      <c r="O1069" s="5" t="s">
        <v>1636</v>
      </c>
      <c r="P1069" s="5" t="s">
        <v>59</v>
      </c>
      <c r="Q1069" s="5" t="s">
        <v>59</v>
      </c>
      <c r="R1069" s="5" t="s">
        <v>60</v>
      </c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5" t="s">
        <v>53</v>
      </c>
      <c r="AK1069" s="5" t="s">
        <v>1645</v>
      </c>
    </row>
    <row r="1070" spans="1:37" ht="30" customHeight="1">
      <c r="A1070" s="6" t="s">
        <v>71</v>
      </c>
      <c r="B1070" s="6" t="s">
        <v>53</v>
      </c>
      <c r="C1070" s="6" t="s">
        <v>53</v>
      </c>
      <c r="D1070" s="7"/>
      <c r="E1070" s="8"/>
      <c r="F1070" s="8">
        <f>TRUNC(SUMIF(N1065:N1069, N1064, F1065:F1069),0)</f>
        <v>0</v>
      </c>
      <c r="G1070" s="8"/>
      <c r="H1070" s="8">
        <f>TRUNC(SUMIF(N1065:N1069, N1064, H1065:H1069),0)</f>
        <v>605548</v>
      </c>
      <c r="I1070" s="8"/>
      <c r="J1070" s="8">
        <f>TRUNC(SUMIF(N1065:N1069, N1064, J1065:J1069),0)</f>
        <v>0</v>
      </c>
      <c r="K1070" s="8"/>
      <c r="L1070" s="8">
        <f>F1070+H1070+J1070</f>
        <v>605548</v>
      </c>
      <c r="M1070" s="6" t="s">
        <v>53</v>
      </c>
      <c r="N1070" s="5" t="s">
        <v>72</v>
      </c>
      <c r="O1070" s="5" t="s">
        <v>72</v>
      </c>
      <c r="P1070" s="5" t="s">
        <v>53</v>
      </c>
      <c r="Q1070" s="5" t="s">
        <v>53</v>
      </c>
      <c r="R1070" s="5" t="s">
        <v>53</v>
      </c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5" t="s">
        <v>53</v>
      </c>
      <c r="AK1070" s="5" t="s">
        <v>53</v>
      </c>
    </row>
    <row r="1071" spans="1:37" ht="30" customHeight="1">
      <c r="A1071" s="7"/>
      <c r="B1071" s="7"/>
      <c r="C1071" s="7"/>
      <c r="D1071" s="7"/>
      <c r="E1071" s="8"/>
      <c r="F1071" s="8"/>
      <c r="G1071" s="8"/>
      <c r="H1071" s="8"/>
      <c r="I1071" s="8"/>
      <c r="J1071" s="8"/>
      <c r="K1071" s="8"/>
      <c r="L1071" s="8"/>
      <c r="M1071" s="7"/>
    </row>
    <row r="1072" spans="1:37" ht="30" customHeight="1">
      <c r="A1072" s="16" t="s">
        <v>1646</v>
      </c>
      <c r="B1072" s="16"/>
      <c r="C1072" s="16"/>
      <c r="D1072" s="16"/>
      <c r="E1072" s="17"/>
      <c r="F1072" s="17"/>
      <c r="G1072" s="17"/>
      <c r="H1072" s="17"/>
      <c r="I1072" s="17"/>
      <c r="J1072" s="17"/>
      <c r="K1072" s="17"/>
      <c r="L1072" s="17"/>
      <c r="M1072" s="16"/>
      <c r="N1072" s="2" t="s">
        <v>1647</v>
      </c>
    </row>
    <row r="1073" spans="1:37" ht="30" customHeight="1">
      <c r="A1073" s="6" t="s">
        <v>1568</v>
      </c>
      <c r="B1073" s="6" t="s">
        <v>1569</v>
      </c>
      <c r="C1073" s="6" t="s">
        <v>115</v>
      </c>
      <c r="D1073" s="7">
        <v>0.33</v>
      </c>
      <c r="E1073" s="8">
        <f>일위대가목록!E632</f>
        <v>0</v>
      </c>
      <c r="F1073" s="8">
        <f>TRUNC(E1073*D1073,1)</f>
        <v>0</v>
      </c>
      <c r="G1073" s="8">
        <f>일위대가목록!F632</f>
        <v>0</v>
      </c>
      <c r="H1073" s="8">
        <f>TRUNC(G1073*D1073,1)</f>
        <v>0</v>
      </c>
      <c r="I1073" s="8">
        <f>일위대가목록!G632</f>
        <v>0</v>
      </c>
      <c r="J1073" s="8">
        <f>TRUNC(I1073*D1073,1)</f>
        <v>0</v>
      </c>
      <c r="K1073" s="8">
        <f t="shared" ref="K1073:L1077" si="151">TRUNC(E1073+G1073+I1073,1)</f>
        <v>0</v>
      </c>
      <c r="L1073" s="8">
        <f t="shared" si="151"/>
        <v>0</v>
      </c>
      <c r="M1073" s="6" t="s">
        <v>1570</v>
      </c>
      <c r="N1073" s="5" t="s">
        <v>1647</v>
      </c>
      <c r="O1073" s="5" t="s">
        <v>1571</v>
      </c>
      <c r="P1073" s="5" t="s">
        <v>60</v>
      </c>
      <c r="Q1073" s="5" t="s">
        <v>59</v>
      </c>
      <c r="R1073" s="5" t="s">
        <v>59</v>
      </c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5" t="s">
        <v>53</v>
      </c>
      <c r="AK1073" s="5" t="s">
        <v>1650</v>
      </c>
    </row>
    <row r="1074" spans="1:37" ht="30" customHeight="1">
      <c r="A1074" s="6" t="s">
        <v>193</v>
      </c>
      <c r="B1074" s="6" t="s">
        <v>1573</v>
      </c>
      <c r="C1074" s="6" t="s">
        <v>121</v>
      </c>
      <c r="D1074" s="7">
        <v>2.1</v>
      </c>
      <c r="E1074" s="8">
        <f>단가대비표!O240</f>
        <v>0</v>
      </c>
      <c r="F1074" s="8">
        <f>TRUNC(E1074*D1074,1)</f>
        <v>0</v>
      </c>
      <c r="G1074" s="8">
        <f>단가대비표!P240</f>
        <v>126631</v>
      </c>
      <c r="H1074" s="8">
        <f>TRUNC(G1074*D1074,1)</f>
        <v>265925.09999999998</v>
      </c>
      <c r="I1074" s="8">
        <f>단가대비표!V240</f>
        <v>0</v>
      </c>
      <c r="J1074" s="8">
        <f>TRUNC(I1074*D1074,1)</f>
        <v>0</v>
      </c>
      <c r="K1074" s="8">
        <f t="shared" si="151"/>
        <v>126631</v>
      </c>
      <c r="L1074" s="8">
        <f t="shared" si="151"/>
        <v>265925.09999999998</v>
      </c>
      <c r="M1074" s="6" t="s">
        <v>53</v>
      </c>
      <c r="N1074" s="5" t="s">
        <v>1647</v>
      </c>
      <c r="O1074" s="5" t="s">
        <v>1574</v>
      </c>
      <c r="P1074" s="5" t="s">
        <v>59</v>
      </c>
      <c r="Q1074" s="5" t="s">
        <v>59</v>
      </c>
      <c r="R1074" s="5" t="s">
        <v>60</v>
      </c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5" t="s">
        <v>53</v>
      </c>
      <c r="AK1074" s="5" t="s">
        <v>1651</v>
      </c>
    </row>
    <row r="1075" spans="1:37" ht="30" customHeight="1">
      <c r="A1075" s="6" t="s">
        <v>193</v>
      </c>
      <c r="B1075" s="6" t="s">
        <v>124</v>
      </c>
      <c r="C1075" s="6" t="s">
        <v>121</v>
      </c>
      <c r="D1075" s="7">
        <v>0.85</v>
      </c>
      <c r="E1075" s="8">
        <f>단가대비표!O233</f>
        <v>0</v>
      </c>
      <c r="F1075" s="8">
        <f>TRUNC(E1075*D1075,1)</f>
        <v>0</v>
      </c>
      <c r="G1075" s="8">
        <f>단가대비표!P233</f>
        <v>89566</v>
      </c>
      <c r="H1075" s="8">
        <f>TRUNC(G1075*D1075,1)</f>
        <v>76131.100000000006</v>
      </c>
      <c r="I1075" s="8">
        <f>단가대비표!V233</f>
        <v>0</v>
      </c>
      <c r="J1075" s="8">
        <f>TRUNC(I1075*D1075,1)</f>
        <v>0</v>
      </c>
      <c r="K1075" s="8">
        <f t="shared" si="151"/>
        <v>89566</v>
      </c>
      <c r="L1075" s="8">
        <f t="shared" si="151"/>
        <v>76131.100000000006</v>
      </c>
      <c r="M1075" s="6" t="s">
        <v>53</v>
      </c>
      <c r="N1075" s="5" t="s">
        <v>1647</v>
      </c>
      <c r="O1075" s="5" t="s">
        <v>258</v>
      </c>
      <c r="P1075" s="5" t="s">
        <v>59</v>
      </c>
      <c r="Q1075" s="5" t="s">
        <v>59</v>
      </c>
      <c r="R1075" s="5" t="s">
        <v>60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5" t="s">
        <v>53</v>
      </c>
      <c r="AK1075" s="5" t="s">
        <v>1652</v>
      </c>
    </row>
    <row r="1076" spans="1:37" ht="30" customHeight="1">
      <c r="A1076" s="6" t="s">
        <v>1568</v>
      </c>
      <c r="B1076" s="6" t="s">
        <v>1631</v>
      </c>
      <c r="C1076" s="6" t="s">
        <v>115</v>
      </c>
      <c r="D1076" s="7">
        <v>1.9E-2</v>
      </c>
      <c r="E1076" s="8">
        <f>일위대가목록!E633</f>
        <v>0</v>
      </c>
      <c r="F1076" s="8">
        <f>TRUNC(E1076*D1076,1)</f>
        <v>0</v>
      </c>
      <c r="G1076" s="8">
        <f>일위대가목록!F633</f>
        <v>0</v>
      </c>
      <c r="H1076" s="8">
        <f>TRUNC(G1076*D1076,1)</f>
        <v>0</v>
      </c>
      <c r="I1076" s="8">
        <f>일위대가목록!G633</f>
        <v>0</v>
      </c>
      <c r="J1076" s="8">
        <f>TRUNC(I1076*D1076,1)</f>
        <v>0</v>
      </c>
      <c r="K1076" s="8">
        <f t="shared" si="151"/>
        <v>0</v>
      </c>
      <c r="L1076" s="8">
        <f t="shared" si="151"/>
        <v>0</v>
      </c>
      <c r="M1076" s="6" t="s">
        <v>1632</v>
      </c>
      <c r="N1076" s="5" t="s">
        <v>1647</v>
      </c>
      <c r="O1076" s="5" t="s">
        <v>1633</v>
      </c>
      <c r="P1076" s="5" t="s">
        <v>60</v>
      </c>
      <c r="Q1076" s="5" t="s">
        <v>59</v>
      </c>
      <c r="R1076" s="5" t="s">
        <v>59</v>
      </c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5" t="s">
        <v>53</v>
      </c>
      <c r="AK1076" s="5" t="s">
        <v>1653</v>
      </c>
    </row>
    <row r="1077" spans="1:37" ht="30" customHeight="1">
      <c r="A1077" s="6" t="s">
        <v>193</v>
      </c>
      <c r="B1077" s="6" t="s">
        <v>1635</v>
      </c>
      <c r="C1077" s="6" t="s">
        <v>121</v>
      </c>
      <c r="D1077" s="7">
        <v>0.35</v>
      </c>
      <c r="E1077" s="8">
        <f>단가대비표!O241</f>
        <v>0</v>
      </c>
      <c r="F1077" s="8">
        <f>TRUNC(E1077*D1077,1)</f>
        <v>0</v>
      </c>
      <c r="G1077" s="8">
        <f>단가대비표!P241</f>
        <v>109670</v>
      </c>
      <c r="H1077" s="8">
        <f>TRUNC(G1077*D1077,1)</f>
        <v>38384.5</v>
      </c>
      <c r="I1077" s="8">
        <f>단가대비표!V241</f>
        <v>0</v>
      </c>
      <c r="J1077" s="8">
        <f>TRUNC(I1077*D1077,1)</f>
        <v>0</v>
      </c>
      <c r="K1077" s="8">
        <f t="shared" si="151"/>
        <v>109670</v>
      </c>
      <c r="L1077" s="8">
        <f t="shared" si="151"/>
        <v>38384.5</v>
      </c>
      <c r="M1077" s="6" t="s">
        <v>53</v>
      </c>
      <c r="N1077" s="5" t="s">
        <v>1647</v>
      </c>
      <c r="O1077" s="5" t="s">
        <v>1636</v>
      </c>
      <c r="P1077" s="5" t="s">
        <v>59</v>
      </c>
      <c r="Q1077" s="5" t="s">
        <v>59</v>
      </c>
      <c r="R1077" s="5" t="s">
        <v>60</v>
      </c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5" t="s">
        <v>53</v>
      </c>
      <c r="AK1077" s="5" t="s">
        <v>1654</v>
      </c>
    </row>
    <row r="1078" spans="1:37" ht="30" customHeight="1">
      <c r="A1078" s="6" t="s">
        <v>71</v>
      </c>
      <c r="B1078" s="6" t="s">
        <v>53</v>
      </c>
      <c r="C1078" s="6" t="s">
        <v>53</v>
      </c>
      <c r="D1078" s="7"/>
      <c r="E1078" s="8"/>
      <c r="F1078" s="8">
        <f>TRUNC(SUMIF(N1073:N1077, N1072, F1073:F1077),0)</f>
        <v>0</v>
      </c>
      <c r="G1078" s="8"/>
      <c r="H1078" s="8">
        <f>TRUNC(SUMIF(N1073:N1077, N1072, H1073:H1077),0)</f>
        <v>380440</v>
      </c>
      <c r="I1078" s="8"/>
      <c r="J1078" s="8">
        <f>TRUNC(SUMIF(N1073:N1077, N1072, J1073:J1077),0)</f>
        <v>0</v>
      </c>
      <c r="K1078" s="8"/>
      <c r="L1078" s="8">
        <f>F1078+H1078+J1078</f>
        <v>380440</v>
      </c>
      <c r="M1078" s="6" t="s">
        <v>53</v>
      </c>
      <c r="N1078" s="5" t="s">
        <v>72</v>
      </c>
      <c r="O1078" s="5" t="s">
        <v>72</v>
      </c>
      <c r="P1078" s="5" t="s">
        <v>53</v>
      </c>
      <c r="Q1078" s="5" t="s">
        <v>53</v>
      </c>
      <c r="R1078" s="5" t="s">
        <v>53</v>
      </c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5" t="s">
        <v>53</v>
      </c>
      <c r="AK1078" s="5" t="s">
        <v>53</v>
      </c>
    </row>
    <row r="1079" spans="1:37" ht="30" customHeight="1">
      <c r="A1079" s="7"/>
      <c r="B1079" s="7"/>
      <c r="C1079" s="7"/>
      <c r="D1079" s="7"/>
      <c r="E1079" s="8"/>
      <c r="F1079" s="8"/>
      <c r="G1079" s="8"/>
      <c r="H1079" s="8"/>
      <c r="I1079" s="8"/>
      <c r="J1079" s="8"/>
      <c r="K1079" s="8"/>
      <c r="L1079" s="8"/>
      <c r="M1079" s="7"/>
    </row>
    <row r="1080" spans="1:37" ht="30" customHeight="1">
      <c r="A1080" s="16" t="s">
        <v>1655</v>
      </c>
      <c r="B1080" s="16"/>
      <c r="C1080" s="16"/>
      <c r="D1080" s="16"/>
      <c r="E1080" s="17"/>
      <c r="F1080" s="17"/>
      <c r="G1080" s="17"/>
      <c r="H1080" s="17"/>
      <c r="I1080" s="17"/>
      <c r="J1080" s="17"/>
      <c r="K1080" s="17"/>
      <c r="L1080" s="17"/>
      <c r="M1080" s="16"/>
      <c r="N1080" s="2" t="s">
        <v>1656</v>
      </c>
    </row>
    <row r="1081" spans="1:37" ht="30" customHeight="1">
      <c r="A1081" s="6" t="s">
        <v>1568</v>
      </c>
      <c r="B1081" s="6" t="s">
        <v>1569</v>
      </c>
      <c r="C1081" s="6" t="s">
        <v>115</v>
      </c>
      <c r="D1081" s="7">
        <v>0.33</v>
      </c>
      <c r="E1081" s="8">
        <f>일위대가목록!E632</f>
        <v>0</v>
      </c>
      <c r="F1081" s="8">
        <f>TRUNC(E1081*D1081,1)</f>
        <v>0</v>
      </c>
      <c r="G1081" s="8">
        <f>일위대가목록!F632</f>
        <v>0</v>
      </c>
      <c r="H1081" s="8">
        <f>TRUNC(G1081*D1081,1)</f>
        <v>0</v>
      </c>
      <c r="I1081" s="8">
        <f>일위대가목록!G632</f>
        <v>0</v>
      </c>
      <c r="J1081" s="8">
        <f>TRUNC(I1081*D1081,1)</f>
        <v>0</v>
      </c>
      <c r="K1081" s="8">
        <f t="shared" ref="K1081:L1085" si="152">TRUNC(E1081+G1081+I1081,1)</f>
        <v>0</v>
      </c>
      <c r="L1081" s="8">
        <f t="shared" si="152"/>
        <v>0</v>
      </c>
      <c r="M1081" s="6" t="s">
        <v>1570</v>
      </c>
      <c r="N1081" s="5" t="s">
        <v>1656</v>
      </c>
      <c r="O1081" s="5" t="s">
        <v>1571</v>
      </c>
      <c r="P1081" s="5" t="s">
        <v>60</v>
      </c>
      <c r="Q1081" s="5" t="s">
        <v>59</v>
      </c>
      <c r="R1081" s="5" t="s">
        <v>59</v>
      </c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5" t="s">
        <v>53</v>
      </c>
      <c r="AK1081" s="5" t="s">
        <v>1658</v>
      </c>
    </row>
    <row r="1082" spans="1:37" ht="30" customHeight="1">
      <c r="A1082" s="6" t="s">
        <v>193</v>
      </c>
      <c r="B1082" s="6" t="s">
        <v>1573</v>
      </c>
      <c r="C1082" s="6" t="s">
        <v>121</v>
      </c>
      <c r="D1082" s="7">
        <v>2.62</v>
      </c>
      <c r="E1082" s="8">
        <f>단가대비표!O240</f>
        <v>0</v>
      </c>
      <c r="F1082" s="8">
        <f>TRUNC(E1082*D1082,1)</f>
        <v>0</v>
      </c>
      <c r="G1082" s="8">
        <f>단가대비표!P240</f>
        <v>126631</v>
      </c>
      <c r="H1082" s="8">
        <f>TRUNC(G1082*D1082,1)</f>
        <v>331773.2</v>
      </c>
      <c r="I1082" s="8">
        <f>단가대비표!V240</f>
        <v>0</v>
      </c>
      <c r="J1082" s="8">
        <f>TRUNC(I1082*D1082,1)</f>
        <v>0</v>
      </c>
      <c r="K1082" s="8">
        <f t="shared" si="152"/>
        <v>126631</v>
      </c>
      <c r="L1082" s="8">
        <f t="shared" si="152"/>
        <v>331773.2</v>
      </c>
      <c r="M1082" s="6" t="s">
        <v>53</v>
      </c>
      <c r="N1082" s="5" t="s">
        <v>1656</v>
      </c>
      <c r="O1082" s="5" t="s">
        <v>1574</v>
      </c>
      <c r="P1082" s="5" t="s">
        <v>59</v>
      </c>
      <c r="Q1082" s="5" t="s">
        <v>59</v>
      </c>
      <c r="R1082" s="5" t="s">
        <v>60</v>
      </c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5" t="s">
        <v>53</v>
      </c>
      <c r="AK1082" s="5" t="s">
        <v>1659</v>
      </c>
    </row>
    <row r="1083" spans="1:37" ht="30" customHeight="1">
      <c r="A1083" s="6" t="s">
        <v>193</v>
      </c>
      <c r="B1083" s="6" t="s">
        <v>124</v>
      </c>
      <c r="C1083" s="6" t="s">
        <v>121</v>
      </c>
      <c r="D1083" s="7">
        <v>1.06</v>
      </c>
      <c r="E1083" s="8">
        <f>단가대비표!O233</f>
        <v>0</v>
      </c>
      <c r="F1083" s="8">
        <f>TRUNC(E1083*D1083,1)</f>
        <v>0</v>
      </c>
      <c r="G1083" s="8">
        <f>단가대비표!P233</f>
        <v>89566</v>
      </c>
      <c r="H1083" s="8">
        <f>TRUNC(G1083*D1083,1)</f>
        <v>94939.9</v>
      </c>
      <c r="I1083" s="8">
        <f>단가대비표!V233</f>
        <v>0</v>
      </c>
      <c r="J1083" s="8">
        <f>TRUNC(I1083*D1083,1)</f>
        <v>0</v>
      </c>
      <c r="K1083" s="8">
        <f t="shared" si="152"/>
        <v>89566</v>
      </c>
      <c r="L1083" s="8">
        <f t="shared" si="152"/>
        <v>94939.9</v>
      </c>
      <c r="M1083" s="6" t="s">
        <v>53</v>
      </c>
      <c r="N1083" s="5" t="s">
        <v>1656</v>
      </c>
      <c r="O1083" s="5" t="s">
        <v>258</v>
      </c>
      <c r="P1083" s="5" t="s">
        <v>59</v>
      </c>
      <c r="Q1083" s="5" t="s">
        <v>59</v>
      </c>
      <c r="R1083" s="5" t="s">
        <v>60</v>
      </c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5" t="s">
        <v>53</v>
      </c>
      <c r="AK1083" s="5" t="s">
        <v>1660</v>
      </c>
    </row>
    <row r="1084" spans="1:37" ht="30" customHeight="1">
      <c r="A1084" s="6" t="s">
        <v>1568</v>
      </c>
      <c r="B1084" s="6" t="s">
        <v>1631</v>
      </c>
      <c r="C1084" s="6" t="s">
        <v>115</v>
      </c>
      <c r="D1084" s="7">
        <v>1.9E-2</v>
      </c>
      <c r="E1084" s="8">
        <f>일위대가목록!E633</f>
        <v>0</v>
      </c>
      <c r="F1084" s="8">
        <f>TRUNC(E1084*D1084,1)</f>
        <v>0</v>
      </c>
      <c r="G1084" s="8">
        <f>일위대가목록!F633</f>
        <v>0</v>
      </c>
      <c r="H1084" s="8">
        <f>TRUNC(G1084*D1084,1)</f>
        <v>0</v>
      </c>
      <c r="I1084" s="8">
        <f>일위대가목록!G633</f>
        <v>0</v>
      </c>
      <c r="J1084" s="8">
        <f>TRUNC(I1084*D1084,1)</f>
        <v>0</v>
      </c>
      <c r="K1084" s="8">
        <f t="shared" si="152"/>
        <v>0</v>
      </c>
      <c r="L1084" s="8">
        <f t="shared" si="152"/>
        <v>0</v>
      </c>
      <c r="M1084" s="6" t="s">
        <v>1632</v>
      </c>
      <c r="N1084" s="5" t="s">
        <v>1656</v>
      </c>
      <c r="O1084" s="5" t="s">
        <v>1633</v>
      </c>
      <c r="P1084" s="5" t="s">
        <v>60</v>
      </c>
      <c r="Q1084" s="5" t="s">
        <v>59</v>
      </c>
      <c r="R1084" s="5" t="s">
        <v>59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5" t="s">
        <v>53</v>
      </c>
      <c r="AK1084" s="5" t="s">
        <v>1661</v>
      </c>
    </row>
    <row r="1085" spans="1:37" ht="30" customHeight="1">
      <c r="A1085" s="6" t="s">
        <v>193</v>
      </c>
      <c r="B1085" s="6" t="s">
        <v>1635</v>
      </c>
      <c r="C1085" s="6" t="s">
        <v>121</v>
      </c>
      <c r="D1085" s="7">
        <v>0.44</v>
      </c>
      <c r="E1085" s="8">
        <f>단가대비표!O241</f>
        <v>0</v>
      </c>
      <c r="F1085" s="8">
        <f>TRUNC(E1085*D1085,1)</f>
        <v>0</v>
      </c>
      <c r="G1085" s="8">
        <f>단가대비표!P241</f>
        <v>109670</v>
      </c>
      <c r="H1085" s="8">
        <f>TRUNC(G1085*D1085,1)</f>
        <v>48254.8</v>
      </c>
      <c r="I1085" s="8">
        <f>단가대비표!V241</f>
        <v>0</v>
      </c>
      <c r="J1085" s="8">
        <f>TRUNC(I1085*D1085,1)</f>
        <v>0</v>
      </c>
      <c r="K1085" s="8">
        <f t="shared" si="152"/>
        <v>109670</v>
      </c>
      <c r="L1085" s="8">
        <f t="shared" si="152"/>
        <v>48254.8</v>
      </c>
      <c r="M1085" s="6" t="s">
        <v>53</v>
      </c>
      <c r="N1085" s="5" t="s">
        <v>1656</v>
      </c>
      <c r="O1085" s="5" t="s">
        <v>1636</v>
      </c>
      <c r="P1085" s="5" t="s">
        <v>59</v>
      </c>
      <c r="Q1085" s="5" t="s">
        <v>59</v>
      </c>
      <c r="R1085" s="5" t="s">
        <v>60</v>
      </c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5" t="s">
        <v>53</v>
      </c>
      <c r="AK1085" s="5" t="s">
        <v>1662</v>
      </c>
    </row>
    <row r="1086" spans="1:37" ht="30" customHeight="1">
      <c r="A1086" s="6" t="s">
        <v>71</v>
      </c>
      <c r="B1086" s="6" t="s">
        <v>53</v>
      </c>
      <c r="C1086" s="6" t="s">
        <v>53</v>
      </c>
      <c r="D1086" s="7"/>
      <c r="E1086" s="8"/>
      <c r="F1086" s="8">
        <f>TRUNC(SUMIF(N1081:N1085, N1080, F1081:F1085),0)</f>
        <v>0</v>
      </c>
      <c r="G1086" s="8"/>
      <c r="H1086" s="8">
        <f>TRUNC(SUMIF(N1081:N1085, N1080, H1081:H1085),0)</f>
        <v>474967</v>
      </c>
      <c r="I1086" s="8"/>
      <c r="J1086" s="8">
        <f>TRUNC(SUMIF(N1081:N1085, N1080, J1081:J1085),0)</f>
        <v>0</v>
      </c>
      <c r="K1086" s="8"/>
      <c r="L1086" s="8">
        <f>F1086+H1086+J1086</f>
        <v>474967</v>
      </c>
      <c r="M1086" s="6" t="s">
        <v>53</v>
      </c>
      <c r="N1086" s="5" t="s">
        <v>72</v>
      </c>
      <c r="O1086" s="5" t="s">
        <v>72</v>
      </c>
      <c r="P1086" s="5" t="s">
        <v>53</v>
      </c>
      <c r="Q1086" s="5" t="s">
        <v>53</v>
      </c>
      <c r="R1086" s="5" t="s">
        <v>53</v>
      </c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5" t="s">
        <v>53</v>
      </c>
      <c r="AK1086" s="5" t="s">
        <v>53</v>
      </c>
    </row>
    <row r="1087" spans="1:37" ht="30" customHeight="1">
      <c r="A1087" s="7"/>
      <c r="B1087" s="7"/>
      <c r="C1087" s="7"/>
      <c r="D1087" s="7"/>
      <c r="E1087" s="8"/>
      <c r="F1087" s="8"/>
      <c r="G1087" s="8"/>
      <c r="H1087" s="8"/>
      <c r="I1087" s="8"/>
      <c r="J1087" s="8"/>
      <c r="K1087" s="8"/>
      <c r="L1087" s="8"/>
      <c r="M1087" s="7"/>
    </row>
    <row r="1088" spans="1:37" ht="30" customHeight="1">
      <c r="A1088" s="16" t="s">
        <v>1663</v>
      </c>
      <c r="B1088" s="16"/>
      <c r="C1088" s="16"/>
      <c r="D1088" s="16"/>
      <c r="E1088" s="17"/>
      <c r="F1088" s="17"/>
      <c r="G1088" s="17"/>
      <c r="H1088" s="17"/>
      <c r="I1088" s="17"/>
      <c r="J1088" s="17"/>
      <c r="K1088" s="17"/>
      <c r="L1088" s="17"/>
      <c r="M1088" s="16"/>
      <c r="N1088" s="2" t="s">
        <v>1664</v>
      </c>
    </row>
    <row r="1089" spans="1:37" ht="30" customHeight="1">
      <c r="A1089" s="6" t="s">
        <v>1568</v>
      </c>
      <c r="B1089" s="6" t="s">
        <v>1569</v>
      </c>
      <c r="C1089" s="6" t="s">
        <v>115</v>
      </c>
      <c r="D1089" s="7">
        <v>0.25</v>
      </c>
      <c r="E1089" s="8">
        <f>일위대가목록!E632</f>
        <v>0</v>
      </c>
      <c r="F1089" s="8">
        <f>TRUNC(E1089*D1089,1)</f>
        <v>0</v>
      </c>
      <c r="G1089" s="8">
        <f>일위대가목록!F632</f>
        <v>0</v>
      </c>
      <c r="H1089" s="8">
        <f>TRUNC(G1089*D1089,1)</f>
        <v>0</v>
      </c>
      <c r="I1089" s="8">
        <f>일위대가목록!G632</f>
        <v>0</v>
      </c>
      <c r="J1089" s="8">
        <f>TRUNC(I1089*D1089,1)</f>
        <v>0</v>
      </c>
      <c r="K1089" s="8">
        <f t="shared" ref="K1089:L1093" si="153">TRUNC(E1089+G1089+I1089,1)</f>
        <v>0</v>
      </c>
      <c r="L1089" s="8">
        <f t="shared" si="153"/>
        <v>0</v>
      </c>
      <c r="M1089" s="6" t="s">
        <v>1570</v>
      </c>
      <c r="N1089" s="5" t="s">
        <v>1664</v>
      </c>
      <c r="O1089" s="5" t="s">
        <v>1571</v>
      </c>
      <c r="P1089" s="5" t="s">
        <v>60</v>
      </c>
      <c r="Q1089" s="5" t="s">
        <v>59</v>
      </c>
      <c r="R1089" s="5" t="s">
        <v>59</v>
      </c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5" t="s">
        <v>53</v>
      </c>
      <c r="AK1089" s="5" t="s">
        <v>1667</v>
      </c>
    </row>
    <row r="1090" spans="1:37" ht="30" customHeight="1">
      <c r="A1090" s="6" t="s">
        <v>193</v>
      </c>
      <c r="B1090" s="6" t="s">
        <v>1573</v>
      </c>
      <c r="C1090" s="6" t="s">
        <v>121</v>
      </c>
      <c r="D1090" s="7">
        <v>2.5</v>
      </c>
      <c r="E1090" s="8">
        <f>단가대비표!O240</f>
        <v>0</v>
      </c>
      <c r="F1090" s="8">
        <f>TRUNC(E1090*D1090,1)</f>
        <v>0</v>
      </c>
      <c r="G1090" s="8">
        <f>단가대비표!P240</f>
        <v>126631</v>
      </c>
      <c r="H1090" s="8">
        <f>TRUNC(G1090*D1090,1)</f>
        <v>316577.5</v>
      </c>
      <c r="I1090" s="8">
        <f>단가대비표!V240</f>
        <v>0</v>
      </c>
      <c r="J1090" s="8">
        <f>TRUNC(I1090*D1090,1)</f>
        <v>0</v>
      </c>
      <c r="K1090" s="8">
        <f t="shared" si="153"/>
        <v>126631</v>
      </c>
      <c r="L1090" s="8">
        <f t="shared" si="153"/>
        <v>316577.5</v>
      </c>
      <c r="M1090" s="6" t="s">
        <v>53</v>
      </c>
      <c r="N1090" s="5" t="s">
        <v>1664</v>
      </c>
      <c r="O1090" s="5" t="s">
        <v>1574</v>
      </c>
      <c r="P1090" s="5" t="s">
        <v>59</v>
      </c>
      <c r="Q1090" s="5" t="s">
        <v>59</v>
      </c>
      <c r="R1090" s="5" t="s">
        <v>60</v>
      </c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5" t="s">
        <v>53</v>
      </c>
      <c r="AK1090" s="5" t="s">
        <v>1668</v>
      </c>
    </row>
    <row r="1091" spans="1:37" ht="30" customHeight="1">
      <c r="A1091" s="6" t="s">
        <v>193</v>
      </c>
      <c r="B1091" s="6" t="s">
        <v>124</v>
      </c>
      <c r="C1091" s="6" t="s">
        <v>121</v>
      </c>
      <c r="D1091" s="7">
        <v>1.01</v>
      </c>
      <c r="E1091" s="8">
        <f>단가대비표!O233</f>
        <v>0</v>
      </c>
      <c r="F1091" s="8">
        <f>TRUNC(E1091*D1091,1)</f>
        <v>0</v>
      </c>
      <c r="G1091" s="8">
        <f>단가대비표!P233</f>
        <v>89566</v>
      </c>
      <c r="H1091" s="8">
        <f>TRUNC(G1091*D1091,1)</f>
        <v>90461.6</v>
      </c>
      <c r="I1091" s="8">
        <f>단가대비표!V233</f>
        <v>0</v>
      </c>
      <c r="J1091" s="8">
        <f>TRUNC(I1091*D1091,1)</f>
        <v>0</v>
      </c>
      <c r="K1091" s="8">
        <f t="shared" si="153"/>
        <v>89566</v>
      </c>
      <c r="L1091" s="8">
        <f t="shared" si="153"/>
        <v>90461.6</v>
      </c>
      <c r="M1091" s="6" t="s">
        <v>53</v>
      </c>
      <c r="N1091" s="5" t="s">
        <v>1664</v>
      </c>
      <c r="O1091" s="5" t="s">
        <v>258</v>
      </c>
      <c r="P1091" s="5" t="s">
        <v>59</v>
      </c>
      <c r="Q1091" s="5" t="s">
        <v>59</v>
      </c>
      <c r="R1091" s="5" t="s">
        <v>60</v>
      </c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5" t="s">
        <v>53</v>
      </c>
      <c r="AK1091" s="5" t="s">
        <v>1669</v>
      </c>
    </row>
    <row r="1092" spans="1:37" ht="30" customHeight="1">
      <c r="A1092" s="6" t="s">
        <v>1568</v>
      </c>
      <c r="B1092" s="6" t="s">
        <v>1631</v>
      </c>
      <c r="C1092" s="6" t="s">
        <v>115</v>
      </c>
      <c r="D1092" s="7">
        <v>7.0000000000000007E-2</v>
      </c>
      <c r="E1092" s="8">
        <f>일위대가목록!E633</f>
        <v>0</v>
      </c>
      <c r="F1092" s="8">
        <f>TRUNC(E1092*D1092,1)</f>
        <v>0</v>
      </c>
      <c r="G1092" s="8">
        <f>일위대가목록!F633</f>
        <v>0</v>
      </c>
      <c r="H1092" s="8">
        <f>TRUNC(G1092*D1092,1)</f>
        <v>0</v>
      </c>
      <c r="I1092" s="8">
        <f>일위대가목록!G633</f>
        <v>0</v>
      </c>
      <c r="J1092" s="8">
        <f>TRUNC(I1092*D1092,1)</f>
        <v>0</v>
      </c>
      <c r="K1092" s="8">
        <f t="shared" si="153"/>
        <v>0</v>
      </c>
      <c r="L1092" s="8">
        <f t="shared" si="153"/>
        <v>0</v>
      </c>
      <c r="M1092" s="6" t="s">
        <v>1632</v>
      </c>
      <c r="N1092" s="5" t="s">
        <v>1664</v>
      </c>
      <c r="O1092" s="5" t="s">
        <v>1633</v>
      </c>
      <c r="P1092" s="5" t="s">
        <v>60</v>
      </c>
      <c r="Q1092" s="5" t="s">
        <v>59</v>
      </c>
      <c r="R1092" s="5" t="s">
        <v>59</v>
      </c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5" t="s">
        <v>53</v>
      </c>
      <c r="AK1092" s="5" t="s">
        <v>1670</v>
      </c>
    </row>
    <row r="1093" spans="1:37" ht="30" customHeight="1">
      <c r="A1093" s="6" t="s">
        <v>193</v>
      </c>
      <c r="B1093" s="6" t="s">
        <v>1635</v>
      </c>
      <c r="C1093" s="6" t="s">
        <v>121</v>
      </c>
      <c r="D1093" s="7">
        <v>1.42</v>
      </c>
      <c r="E1093" s="8">
        <f>단가대비표!O241</f>
        <v>0</v>
      </c>
      <c r="F1093" s="8">
        <f>TRUNC(E1093*D1093,1)</f>
        <v>0</v>
      </c>
      <c r="G1093" s="8">
        <f>단가대비표!P241</f>
        <v>109670</v>
      </c>
      <c r="H1093" s="8">
        <f>TRUNC(G1093*D1093,1)</f>
        <v>155731.4</v>
      </c>
      <c r="I1093" s="8">
        <f>단가대비표!V241</f>
        <v>0</v>
      </c>
      <c r="J1093" s="8">
        <f>TRUNC(I1093*D1093,1)</f>
        <v>0</v>
      </c>
      <c r="K1093" s="8">
        <f t="shared" si="153"/>
        <v>109670</v>
      </c>
      <c r="L1093" s="8">
        <f t="shared" si="153"/>
        <v>155731.4</v>
      </c>
      <c r="M1093" s="6" t="s">
        <v>53</v>
      </c>
      <c r="N1093" s="5" t="s">
        <v>1664</v>
      </c>
      <c r="O1093" s="5" t="s">
        <v>1636</v>
      </c>
      <c r="P1093" s="5" t="s">
        <v>59</v>
      </c>
      <c r="Q1093" s="5" t="s">
        <v>59</v>
      </c>
      <c r="R1093" s="5" t="s">
        <v>60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5" t="s">
        <v>53</v>
      </c>
      <c r="AK1093" s="5" t="s">
        <v>1671</v>
      </c>
    </row>
    <row r="1094" spans="1:37" ht="30" customHeight="1">
      <c r="A1094" s="6" t="s">
        <v>71</v>
      </c>
      <c r="B1094" s="6" t="s">
        <v>53</v>
      </c>
      <c r="C1094" s="6" t="s">
        <v>53</v>
      </c>
      <c r="D1094" s="7"/>
      <c r="E1094" s="8"/>
      <c r="F1094" s="8">
        <f>TRUNC(SUMIF(N1089:N1093, N1088, F1089:F1093),0)</f>
        <v>0</v>
      </c>
      <c r="G1094" s="8"/>
      <c r="H1094" s="8">
        <f>TRUNC(SUMIF(N1089:N1093, N1088, H1089:H1093),0)</f>
        <v>562770</v>
      </c>
      <c r="I1094" s="8"/>
      <c r="J1094" s="8">
        <f>TRUNC(SUMIF(N1089:N1093, N1088, J1089:J1093),0)</f>
        <v>0</v>
      </c>
      <c r="K1094" s="8"/>
      <c r="L1094" s="8">
        <f>F1094+H1094+J1094</f>
        <v>562770</v>
      </c>
      <c r="M1094" s="6" t="s">
        <v>53</v>
      </c>
      <c r="N1094" s="5" t="s">
        <v>72</v>
      </c>
      <c r="O1094" s="5" t="s">
        <v>72</v>
      </c>
      <c r="P1094" s="5" t="s">
        <v>53</v>
      </c>
      <c r="Q1094" s="5" t="s">
        <v>53</v>
      </c>
      <c r="R1094" s="5" t="s">
        <v>53</v>
      </c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5" t="s">
        <v>53</v>
      </c>
      <c r="AK1094" s="5" t="s">
        <v>53</v>
      </c>
    </row>
    <row r="1095" spans="1:37" ht="30" customHeight="1">
      <c r="A1095" s="7"/>
      <c r="B1095" s="7"/>
      <c r="C1095" s="7"/>
      <c r="D1095" s="7"/>
      <c r="E1095" s="8"/>
      <c r="F1095" s="8"/>
      <c r="G1095" s="8"/>
      <c r="H1095" s="8"/>
      <c r="I1095" s="8"/>
      <c r="J1095" s="8"/>
      <c r="K1095" s="8"/>
      <c r="L1095" s="8"/>
      <c r="M1095" s="7"/>
    </row>
    <row r="1096" spans="1:37" ht="30" customHeight="1">
      <c r="A1096" s="16" t="s">
        <v>1672</v>
      </c>
      <c r="B1096" s="16"/>
      <c r="C1096" s="16"/>
      <c r="D1096" s="16"/>
      <c r="E1096" s="17"/>
      <c r="F1096" s="17"/>
      <c r="G1096" s="17"/>
      <c r="H1096" s="17"/>
      <c r="I1096" s="17"/>
      <c r="J1096" s="17"/>
      <c r="K1096" s="17"/>
      <c r="L1096" s="17"/>
      <c r="M1096" s="16"/>
      <c r="N1096" s="2" t="s">
        <v>1673</v>
      </c>
    </row>
    <row r="1097" spans="1:37" ht="30" customHeight="1">
      <c r="A1097" s="6" t="s">
        <v>1568</v>
      </c>
      <c r="B1097" s="6" t="s">
        <v>1569</v>
      </c>
      <c r="C1097" s="6" t="s">
        <v>115</v>
      </c>
      <c r="D1097" s="7">
        <v>0.25</v>
      </c>
      <c r="E1097" s="8">
        <f>일위대가목록!E632</f>
        <v>0</v>
      </c>
      <c r="F1097" s="8">
        <f>TRUNC(E1097*D1097,1)</f>
        <v>0</v>
      </c>
      <c r="G1097" s="8">
        <f>일위대가목록!F632</f>
        <v>0</v>
      </c>
      <c r="H1097" s="8">
        <f>TRUNC(G1097*D1097,1)</f>
        <v>0</v>
      </c>
      <c r="I1097" s="8">
        <f>일위대가목록!G632</f>
        <v>0</v>
      </c>
      <c r="J1097" s="8">
        <f>TRUNC(I1097*D1097,1)</f>
        <v>0</v>
      </c>
      <c r="K1097" s="8">
        <f t="shared" ref="K1097:L1101" si="154">TRUNC(E1097+G1097+I1097,1)</f>
        <v>0</v>
      </c>
      <c r="L1097" s="8">
        <f t="shared" si="154"/>
        <v>0</v>
      </c>
      <c r="M1097" s="6" t="s">
        <v>1570</v>
      </c>
      <c r="N1097" s="5" t="s">
        <v>1673</v>
      </c>
      <c r="O1097" s="5" t="s">
        <v>1571</v>
      </c>
      <c r="P1097" s="5" t="s">
        <v>60</v>
      </c>
      <c r="Q1097" s="5" t="s">
        <v>59</v>
      </c>
      <c r="R1097" s="5" t="s">
        <v>59</v>
      </c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5" t="s">
        <v>53</v>
      </c>
      <c r="AK1097" s="5" t="s">
        <v>1675</v>
      </c>
    </row>
    <row r="1098" spans="1:37" ht="30" customHeight="1">
      <c r="A1098" s="6" t="s">
        <v>193</v>
      </c>
      <c r="B1098" s="6" t="s">
        <v>1573</v>
      </c>
      <c r="C1098" s="6" t="s">
        <v>121</v>
      </c>
      <c r="D1098" s="7">
        <v>3.12</v>
      </c>
      <c r="E1098" s="8">
        <f>단가대비표!O240</f>
        <v>0</v>
      </c>
      <c r="F1098" s="8">
        <f>TRUNC(E1098*D1098,1)</f>
        <v>0</v>
      </c>
      <c r="G1098" s="8">
        <f>단가대비표!P240</f>
        <v>126631</v>
      </c>
      <c r="H1098" s="8">
        <f>TRUNC(G1098*D1098,1)</f>
        <v>395088.7</v>
      </c>
      <c r="I1098" s="8">
        <f>단가대비표!V240</f>
        <v>0</v>
      </c>
      <c r="J1098" s="8">
        <f>TRUNC(I1098*D1098,1)</f>
        <v>0</v>
      </c>
      <c r="K1098" s="8">
        <f t="shared" si="154"/>
        <v>126631</v>
      </c>
      <c r="L1098" s="8">
        <f t="shared" si="154"/>
        <v>395088.7</v>
      </c>
      <c r="M1098" s="6" t="s">
        <v>53</v>
      </c>
      <c r="N1098" s="5" t="s">
        <v>1673</v>
      </c>
      <c r="O1098" s="5" t="s">
        <v>1574</v>
      </c>
      <c r="P1098" s="5" t="s">
        <v>59</v>
      </c>
      <c r="Q1098" s="5" t="s">
        <v>59</v>
      </c>
      <c r="R1098" s="5" t="s">
        <v>60</v>
      </c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5" t="s">
        <v>53</v>
      </c>
      <c r="AK1098" s="5" t="s">
        <v>1676</v>
      </c>
    </row>
    <row r="1099" spans="1:37" ht="30" customHeight="1">
      <c r="A1099" s="6" t="s">
        <v>193</v>
      </c>
      <c r="B1099" s="6" t="s">
        <v>124</v>
      </c>
      <c r="C1099" s="6" t="s">
        <v>121</v>
      </c>
      <c r="D1099" s="7">
        <v>1.26</v>
      </c>
      <c r="E1099" s="8">
        <f>단가대비표!O233</f>
        <v>0</v>
      </c>
      <c r="F1099" s="8">
        <f>TRUNC(E1099*D1099,1)</f>
        <v>0</v>
      </c>
      <c r="G1099" s="8">
        <f>단가대비표!P233</f>
        <v>89566</v>
      </c>
      <c r="H1099" s="8">
        <f>TRUNC(G1099*D1099,1)</f>
        <v>112853.1</v>
      </c>
      <c r="I1099" s="8">
        <f>단가대비표!V233</f>
        <v>0</v>
      </c>
      <c r="J1099" s="8">
        <f>TRUNC(I1099*D1099,1)</f>
        <v>0</v>
      </c>
      <c r="K1099" s="8">
        <f t="shared" si="154"/>
        <v>89566</v>
      </c>
      <c r="L1099" s="8">
        <f t="shared" si="154"/>
        <v>112853.1</v>
      </c>
      <c r="M1099" s="6" t="s">
        <v>53</v>
      </c>
      <c r="N1099" s="5" t="s">
        <v>1673</v>
      </c>
      <c r="O1099" s="5" t="s">
        <v>258</v>
      </c>
      <c r="P1099" s="5" t="s">
        <v>59</v>
      </c>
      <c r="Q1099" s="5" t="s">
        <v>59</v>
      </c>
      <c r="R1099" s="5" t="s">
        <v>60</v>
      </c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5" t="s">
        <v>53</v>
      </c>
      <c r="AK1099" s="5" t="s">
        <v>1677</v>
      </c>
    </row>
    <row r="1100" spans="1:37" ht="30" customHeight="1">
      <c r="A1100" s="6" t="s">
        <v>1568</v>
      </c>
      <c r="B1100" s="6" t="s">
        <v>1631</v>
      </c>
      <c r="C1100" s="6" t="s">
        <v>115</v>
      </c>
      <c r="D1100" s="7">
        <v>7.0000000000000007E-2</v>
      </c>
      <c r="E1100" s="8">
        <f>일위대가목록!E633</f>
        <v>0</v>
      </c>
      <c r="F1100" s="8">
        <f>TRUNC(E1100*D1100,1)</f>
        <v>0</v>
      </c>
      <c r="G1100" s="8">
        <f>일위대가목록!F633</f>
        <v>0</v>
      </c>
      <c r="H1100" s="8">
        <f>TRUNC(G1100*D1100,1)</f>
        <v>0</v>
      </c>
      <c r="I1100" s="8">
        <f>일위대가목록!G633</f>
        <v>0</v>
      </c>
      <c r="J1100" s="8">
        <f>TRUNC(I1100*D1100,1)</f>
        <v>0</v>
      </c>
      <c r="K1100" s="8">
        <f t="shared" si="154"/>
        <v>0</v>
      </c>
      <c r="L1100" s="8">
        <f t="shared" si="154"/>
        <v>0</v>
      </c>
      <c r="M1100" s="6" t="s">
        <v>1632</v>
      </c>
      <c r="N1100" s="5" t="s">
        <v>1673</v>
      </c>
      <c r="O1100" s="5" t="s">
        <v>1633</v>
      </c>
      <c r="P1100" s="5" t="s">
        <v>60</v>
      </c>
      <c r="Q1100" s="5" t="s">
        <v>59</v>
      </c>
      <c r="R1100" s="5" t="s">
        <v>59</v>
      </c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5" t="s">
        <v>53</v>
      </c>
      <c r="AK1100" s="5" t="s">
        <v>1678</v>
      </c>
    </row>
    <row r="1101" spans="1:37" ht="30" customHeight="1">
      <c r="A1101" s="6" t="s">
        <v>193</v>
      </c>
      <c r="B1101" s="6" t="s">
        <v>1635</v>
      </c>
      <c r="C1101" s="6" t="s">
        <v>121</v>
      </c>
      <c r="D1101" s="7">
        <v>1.78</v>
      </c>
      <c r="E1101" s="8">
        <f>단가대비표!O241</f>
        <v>0</v>
      </c>
      <c r="F1101" s="8">
        <f>TRUNC(E1101*D1101,1)</f>
        <v>0</v>
      </c>
      <c r="G1101" s="8">
        <f>단가대비표!P241</f>
        <v>109670</v>
      </c>
      <c r="H1101" s="8">
        <f>TRUNC(G1101*D1101,1)</f>
        <v>195212.6</v>
      </c>
      <c r="I1101" s="8">
        <f>단가대비표!V241</f>
        <v>0</v>
      </c>
      <c r="J1101" s="8">
        <f>TRUNC(I1101*D1101,1)</f>
        <v>0</v>
      </c>
      <c r="K1101" s="8">
        <f t="shared" si="154"/>
        <v>109670</v>
      </c>
      <c r="L1101" s="8">
        <f t="shared" si="154"/>
        <v>195212.6</v>
      </c>
      <c r="M1101" s="6" t="s">
        <v>53</v>
      </c>
      <c r="N1101" s="5" t="s">
        <v>1673</v>
      </c>
      <c r="O1101" s="5" t="s">
        <v>1636</v>
      </c>
      <c r="P1101" s="5" t="s">
        <v>59</v>
      </c>
      <c r="Q1101" s="5" t="s">
        <v>59</v>
      </c>
      <c r="R1101" s="5" t="s">
        <v>60</v>
      </c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5" t="s">
        <v>53</v>
      </c>
      <c r="AK1101" s="5" t="s">
        <v>1679</v>
      </c>
    </row>
    <row r="1102" spans="1:37" ht="30" customHeight="1">
      <c r="A1102" s="6" t="s">
        <v>71</v>
      </c>
      <c r="B1102" s="6" t="s">
        <v>53</v>
      </c>
      <c r="C1102" s="6" t="s">
        <v>53</v>
      </c>
      <c r="D1102" s="7"/>
      <c r="E1102" s="8"/>
      <c r="F1102" s="8">
        <f>TRUNC(SUMIF(N1097:N1101, N1096, F1097:F1101),0)</f>
        <v>0</v>
      </c>
      <c r="G1102" s="8"/>
      <c r="H1102" s="8">
        <f>TRUNC(SUMIF(N1097:N1101, N1096, H1097:H1101),0)</f>
        <v>703154</v>
      </c>
      <c r="I1102" s="8"/>
      <c r="J1102" s="8">
        <f>TRUNC(SUMIF(N1097:N1101, N1096, J1097:J1101),0)</f>
        <v>0</v>
      </c>
      <c r="K1102" s="8"/>
      <c r="L1102" s="8">
        <f>F1102+H1102+J1102</f>
        <v>703154</v>
      </c>
      <c r="M1102" s="6" t="s">
        <v>53</v>
      </c>
      <c r="N1102" s="5" t="s">
        <v>72</v>
      </c>
      <c r="O1102" s="5" t="s">
        <v>72</v>
      </c>
      <c r="P1102" s="5" t="s">
        <v>53</v>
      </c>
      <c r="Q1102" s="5" t="s">
        <v>53</v>
      </c>
      <c r="R1102" s="5" t="s">
        <v>53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5" t="s">
        <v>53</v>
      </c>
      <c r="AK1102" s="5" t="s">
        <v>53</v>
      </c>
    </row>
    <row r="1103" spans="1:37" ht="30" customHeight="1">
      <c r="A1103" s="7"/>
      <c r="B1103" s="7"/>
      <c r="C1103" s="7"/>
      <c r="D1103" s="7"/>
      <c r="E1103" s="8"/>
      <c r="F1103" s="8"/>
      <c r="G1103" s="8"/>
      <c r="H1103" s="8"/>
      <c r="I1103" s="8"/>
      <c r="J1103" s="8"/>
      <c r="K1103" s="8"/>
      <c r="L1103" s="8"/>
      <c r="M1103" s="7"/>
    </row>
    <row r="1104" spans="1:37" ht="30" customHeight="1">
      <c r="A1104" s="16" t="s">
        <v>1680</v>
      </c>
      <c r="B1104" s="16"/>
      <c r="C1104" s="16"/>
      <c r="D1104" s="16"/>
      <c r="E1104" s="17"/>
      <c r="F1104" s="17"/>
      <c r="G1104" s="17"/>
      <c r="H1104" s="17"/>
      <c r="I1104" s="17"/>
      <c r="J1104" s="17"/>
      <c r="K1104" s="17"/>
      <c r="L1104" s="17"/>
      <c r="M1104" s="16"/>
      <c r="N1104" s="2" t="s">
        <v>1681</v>
      </c>
    </row>
    <row r="1105" spans="1:37" ht="30" customHeight="1">
      <c r="A1105" s="6" t="s">
        <v>1568</v>
      </c>
      <c r="B1105" s="6" t="s">
        <v>1569</v>
      </c>
      <c r="C1105" s="6" t="s">
        <v>115</v>
      </c>
      <c r="D1105" s="7">
        <v>0.33</v>
      </c>
      <c r="E1105" s="8">
        <f>일위대가목록!E632</f>
        <v>0</v>
      </c>
      <c r="F1105" s="8">
        <f>TRUNC(E1105*D1105,1)</f>
        <v>0</v>
      </c>
      <c r="G1105" s="8">
        <f>일위대가목록!F632</f>
        <v>0</v>
      </c>
      <c r="H1105" s="8">
        <f>TRUNC(G1105*D1105,1)</f>
        <v>0</v>
      </c>
      <c r="I1105" s="8">
        <f>일위대가목록!G632</f>
        <v>0</v>
      </c>
      <c r="J1105" s="8">
        <f>TRUNC(I1105*D1105,1)</f>
        <v>0</v>
      </c>
      <c r="K1105" s="8">
        <f t="shared" ref="K1105:L1109" si="155">TRUNC(E1105+G1105+I1105,1)</f>
        <v>0</v>
      </c>
      <c r="L1105" s="8">
        <f t="shared" si="155"/>
        <v>0</v>
      </c>
      <c r="M1105" s="6" t="s">
        <v>1570</v>
      </c>
      <c r="N1105" s="5" t="s">
        <v>1681</v>
      </c>
      <c r="O1105" s="5" t="s">
        <v>1571</v>
      </c>
      <c r="P1105" s="5" t="s">
        <v>60</v>
      </c>
      <c r="Q1105" s="5" t="s">
        <v>59</v>
      </c>
      <c r="R1105" s="5" t="s">
        <v>59</v>
      </c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5" t="s">
        <v>53</v>
      </c>
      <c r="AK1105" s="5" t="s">
        <v>1684</v>
      </c>
    </row>
    <row r="1106" spans="1:37" ht="30" customHeight="1">
      <c r="A1106" s="6" t="s">
        <v>193</v>
      </c>
      <c r="B1106" s="6" t="s">
        <v>1573</v>
      </c>
      <c r="C1106" s="6" t="s">
        <v>121</v>
      </c>
      <c r="D1106" s="7">
        <v>2.1</v>
      </c>
      <c r="E1106" s="8">
        <f>단가대비표!O240</f>
        <v>0</v>
      </c>
      <c r="F1106" s="8">
        <f>TRUNC(E1106*D1106,1)</f>
        <v>0</v>
      </c>
      <c r="G1106" s="8">
        <f>단가대비표!P240</f>
        <v>126631</v>
      </c>
      <c r="H1106" s="8">
        <f>TRUNC(G1106*D1106,1)</f>
        <v>265925.09999999998</v>
      </c>
      <c r="I1106" s="8">
        <f>단가대비표!V240</f>
        <v>0</v>
      </c>
      <c r="J1106" s="8">
        <f>TRUNC(I1106*D1106,1)</f>
        <v>0</v>
      </c>
      <c r="K1106" s="8">
        <f t="shared" si="155"/>
        <v>126631</v>
      </c>
      <c r="L1106" s="8">
        <f t="shared" si="155"/>
        <v>265925.09999999998</v>
      </c>
      <c r="M1106" s="6" t="s">
        <v>53</v>
      </c>
      <c r="N1106" s="5" t="s">
        <v>1681</v>
      </c>
      <c r="O1106" s="5" t="s">
        <v>1574</v>
      </c>
      <c r="P1106" s="5" t="s">
        <v>59</v>
      </c>
      <c r="Q1106" s="5" t="s">
        <v>59</v>
      </c>
      <c r="R1106" s="5" t="s">
        <v>60</v>
      </c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5" t="s">
        <v>53</v>
      </c>
      <c r="AK1106" s="5" t="s">
        <v>1685</v>
      </c>
    </row>
    <row r="1107" spans="1:37" ht="30" customHeight="1">
      <c r="A1107" s="6" t="s">
        <v>193</v>
      </c>
      <c r="B1107" s="6" t="s">
        <v>124</v>
      </c>
      <c r="C1107" s="6" t="s">
        <v>121</v>
      </c>
      <c r="D1107" s="7">
        <v>0.85</v>
      </c>
      <c r="E1107" s="8">
        <f>단가대비표!O233</f>
        <v>0</v>
      </c>
      <c r="F1107" s="8">
        <f>TRUNC(E1107*D1107,1)</f>
        <v>0</v>
      </c>
      <c r="G1107" s="8">
        <f>단가대비표!P233</f>
        <v>89566</v>
      </c>
      <c r="H1107" s="8">
        <f>TRUNC(G1107*D1107,1)</f>
        <v>76131.100000000006</v>
      </c>
      <c r="I1107" s="8">
        <f>단가대비표!V233</f>
        <v>0</v>
      </c>
      <c r="J1107" s="8">
        <f>TRUNC(I1107*D1107,1)</f>
        <v>0</v>
      </c>
      <c r="K1107" s="8">
        <f t="shared" si="155"/>
        <v>89566</v>
      </c>
      <c r="L1107" s="8">
        <f t="shared" si="155"/>
        <v>76131.100000000006</v>
      </c>
      <c r="M1107" s="6" t="s">
        <v>53</v>
      </c>
      <c r="N1107" s="5" t="s">
        <v>1681</v>
      </c>
      <c r="O1107" s="5" t="s">
        <v>258</v>
      </c>
      <c r="P1107" s="5" t="s">
        <v>59</v>
      </c>
      <c r="Q1107" s="5" t="s">
        <v>59</v>
      </c>
      <c r="R1107" s="5" t="s">
        <v>60</v>
      </c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5" t="s">
        <v>53</v>
      </c>
      <c r="AK1107" s="5" t="s">
        <v>1686</v>
      </c>
    </row>
    <row r="1108" spans="1:37" ht="30" customHeight="1">
      <c r="A1108" s="6" t="s">
        <v>1568</v>
      </c>
      <c r="B1108" s="6" t="s">
        <v>1631</v>
      </c>
      <c r="C1108" s="6" t="s">
        <v>115</v>
      </c>
      <c r="D1108" s="7">
        <v>3.7999999999999999E-2</v>
      </c>
      <c r="E1108" s="8">
        <f>일위대가목록!E633</f>
        <v>0</v>
      </c>
      <c r="F1108" s="8">
        <f>TRUNC(E1108*D1108,1)</f>
        <v>0</v>
      </c>
      <c r="G1108" s="8">
        <f>일위대가목록!F633</f>
        <v>0</v>
      </c>
      <c r="H1108" s="8">
        <f>TRUNC(G1108*D1108,1)</f>
        <v>0</v>
      </c>
      <c r="I1108" s="8">
        <f>일위대가목록!G633</f>
        <v>0</v>
      </c>
      <c r="J1108" s="8">
        <f>TRUNC(I1108*D1108,1)</f>
        <v>0</v>
      </c>
      <c r="K1108" s="8">
        <f t="shared" si="155"/>
        <v>0</v>
      </c>
      <c r="L1108" s="8">
        <f t="shared" si="155"/>
        <v>0</v>
      </c>
      <c r="M1108" s="6" t="s">
        <v>1632</v>
      </c>
      <c r="N1108" s="5" t="s">
        <v>1681</v>
      </c>
      <c r="O1108" s="5" t="s">
        <v>1633</v>
      </c>
      <c r="P1108" s="5" t="s">
        <v>60</v>
      </c>
      <c r="Q1108" s="5" t="s">
        <v>59</v>
      </c>
      <c r="R1108" s="5" t="s">
        <v>59</v>
      </c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5" t="s">
        <v>53</v>
      </c>
      <c r="AK1108" s="5" t="s">
        <v>1687</v>
      </c>
    </row>
    <row r="1109" spans="1:37" ht="30" customHeight="1">
      <c r="A1109" s="6" t="s">
        <v>193</v>
      </c>
      <c r="B1109" s="6" t="s">
        <v>1635</v>
      </c>
      <c r="C1109" s="6" t="s">
        <v>121</v>
      </c>
      <c r="D1109" s="7">
        <v>0.7</v>
      </c>
      <c r="E1109" s="8">
        <f>단가대비표!O241</f>
        <v>0</v>
      </c>
      <c r="F1109" s="8">
        <f>TRUNC(E1109*D1109,1)</f>
        <v>0</v>
      </c>
      <c r="G1109" s="8">
        <f>단가대비표!P241</f>
        <v>109670</v>
      </c>
      <c r="H1109" s="8">
        <f>TRUNC(G1109*D1109,1)</f>
        <v>76769</v>
      </c>
      <c r="I1109" s="8">
        <f>단가대비표!V241</f>
        <v>0</v>
      </c>
      <c r="J1109" s="8">
        <f>TRUNC(I1109*D1109,1)</f>
        <v>0</v>
      </c>
      <c r="K1109" s="8">
        <f t="shared" si="155"/>
        <v>109670</v>
      </c>
      <c r="L1109" s="8">
        <f t="shared" si="155"/>
        <v>76769</v>
      </c>
      <c r="M1109" s="6" t="s">
        <v>53</v>
      </c>
      <c r="N1109" s="5" t="s">
        <v>1681</v>
      </c>
      <c r="O1109" s="5" t="s">
        <v>1636</v>
      </c>
      <c r="P1109" s="5" t="s">
        <v>59</v>
      </c>
      <c r="Q1109" s="5" t="s">
        <v>59</v>
      </c>
      <c r="R1109" s="5" t="s">
        <v>60</v>
      </c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5" t="s">
        <v>53</v>
      </c>
      <c r="AK1109" s="5" t="s">
        <v>1688</v>
      </c>
    </row>
    <row r="1110" spans="1:37" ht="30" customHeight="1">
      <c r="A1110" s="6" t="s">
        <v>71</v>
      </c>
      <c r="B1110" s="6" t="s">
        <v>53</v>
      </c>
      <c r="C1110" s="6" t="s">
        <v>53</v>
      </c>
      <c r="D1110" s="7"/>
      <c r="E1110" s="8"/>
      <c r="F1110" s="8">
        <f>TRUNC(SUMIF(N1105:N1109, N1104, F1105:F1109),0)</f>
        <v>0</v>
      </c>
      <c r="G1110" s="8"/>
      <c r="H1110" s="8">
        <f>TRUNC(SUMIF(N1105:N1109, N1104, H1105:H1109),0)</f>
        <v>418825</v>
      </c>
      <c r="I1110" s="8"/>
      <c r="J1110" s="8">
        <f>TRUNC(SUMIF(N1105:N1109, N1104, J1105:J1109),0)</f>
        <v>0</v>
      </c>
      <c r="K1110" s="8"/>
      <c r="L1110" s="8">
        <f>F1110+H1110+J1110</f>
        <v>418825</v>
      </c>
      <c r="M1110" s="6" t="s">
        <v>53</v>
      </c>
      <c r="N1110" s="5" t="s">
        <v>72</v>
      </c>
      <c r="O1110" s="5" t="s">
        <v>72</v>
      </c>
      <c r="P1110" s="5" t="s">
        <v>53</v>
      </c>
      <c r="Q1110" s="5" t="s">
        <v>53</v>
      </c>
      <c r="R1110" s="5" t="s">
        <v>53</v>
      </c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5" t="s">
        <v>53</v>
      </c>
      <c r="AK1110" s="5" t="s">
        <v>53</v>
      </c>
    </row>
    <row r="1111" spans="1:37" ht="30" customHeight="1">
      <c r="A1111" s="7"/>
      <c r="B1111" s="7"/>
      <c r="C1111" s="7"/>
      <c r="D1111" s="7"/>
      <c r="E1111" s="8"/>
      <c r="F1111" s="8"/>
      <c r="G1111" s="8"/>
      <c r="H1111" s="8"/>
      <c r="I1111" s="8"/>
      <c r="J1111" s="8"/>
      <c r="K1111" s="8"/>
      <c r="L1111" s="8"/>
      <c r="M1111" s="7"/>
    </row>
    <row r="1112" spans="1:37" ht="30" customHeight="1">
      <c r="A1112" s="16" t="s">
        <v>1689</v>
      </c>
      <c r="B1112" s="16"/>
      <c r="C1112" s="16"/>
      <c r="D1112" s="16"/>
      <c r="E1112" s="17"/>
      <c r="F1112" s="17"/>
      <c r="G1112" s="17"/>
      <c r="H1112" s="17"/>
      <c r="I1112" s="17"/>
      <c r="J1112" s="17"/>
      <c r="K1112" s="17"/>
      <c r="L1112" s="17"/>
      <c r="M1112" s="16"/>
      <c r="N1112" s="2" t="s">
        <v>1690</v>
      </c>
    </row>
    <row r="1113" spans="1:37" ht="30" customHeight="1">
      <c r="A1113" s="6" t="s">
        <v>1568</v>
      </c>
      <c r="B1113" s="6" t="s">
        <v>1569</v>
      </c>
      <c r="C1113" s="6" t="s">
        <v>115</v>
      </c>
      <c r="D1113" s="7">
        <v>0.33</v>
      </c>
      <c r="E1113" s="8">
        <f>일위대가목록!E632</f>
        <v>0</v>
      </c>
      <c r="F1113" s="8">
        <f>TRUNC(E1113*D1113,1)</f>
        <v>0</v>
      </c>
      <c r="G1113" s="8">
        <f>일위대가목록!F632</f>
        <v>0</v>
      </c>
      <c r="H1113" s="8">
        <f>TRUNC(G1113*D1113,1)</f>
        <v>0</v>
      </c>
      <c r="I1113" s="8">
        <f>일위대가목록!G632</f>
        <v>0</v>
      </c>
      <c r="J1113" s="8">
        <f>TRUNC(I1113*D1113,1)</f>
        <v>0</v>
      </c>
      <c r="K1113" s="8">
        <f t="shared" ref="K1113:L1117" si="156">TRUNC(E1113+G1113+I1113,1)</f>
        <v>0</v>
      </c>
      <c r="L1113" s="8">
        <f t="shared" si="156"/>
        <v>0</v>
      </c>
      <c r="M1113" s="6" t="s">
        <v>1570</v>
      </c>
      <c r="N1113" s="5" t="s">
        <v>1690</v>
      </c>
      <c r="O1113" s="5" t="s">
        <v>1571</v>
      </c>
      <c r="P1113" s="5" t="s">
        <v>60</v>
      </c>
      <c r="Q1113" s="5" t="s">
        <v>59</v>
      </c>
      <c r="R1113" s="5" t="s">
        <v>59</v>
      </c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5" t="s">
        <v>53</v>
      </c>
      <c r="AK1113" s="5" t="s">
        <v>1692</v>
      </c>
    </row>
    <row r="1114" spans="1:37" ht="30" customHeight="1">
      <c r="A1114" s="6" t="s">
        <v>193</v>
      </c>
      <c r="B1114" s="6" t="s">
        <v>1573</v>
      </c>
      <c r="C1114" s="6" t="s">
        <v>121</v>
      </c>
      <c r="D1114" s="7">
        <v>2.62</v>
      </c>
      <c r="E1114" s="8">
        <f>단가대비표!O240</f>
        <v>0</v>
      </c>
      <c r="F1114" s="8">
        <f>TRUNC(E1114*D1114,1)</f>
        <v>0</v>
      </c>
      <c r="G1114" s="8">
        <f>단가대비표!P240</f>
        <v>126631</v>
      </c>
      <c r="H1114" s="8">
        <f>TRUNC(G1114*D1114,1)</f>
        <v>331773.2</v>
      </c>
      <c r="I1114" s="8">
        <f>단가대비표!V240</f>
        <v>0</v>
      </c>
      <c r="J1114" s="8">
        <f>TRUNC(I1114*D1114,1)</f>
        <v>0</v>
      </c>
      <c r="K1114" s="8">
        <f t="shared" si="156"/>
        <v>126631</v>
      </c>
      <c r="L1114" s="8">
        <f t="shared" si="156"/>
        <v>331773.2</v>
      </c>
      <c r="M1114" s="6" t="s">
        <v>53</v>
      </c>
      <c r="N1114" s="5" t="s">
        <v>1690</v>
      </c>
      <c r="O1114" s="5" t="s">
        <v>1574</v>
      </c>
      <c r="P1114" s="5" t="s">
        <v>59</v>
      </c>
      <c r="Q1114" s="5" t="s">
        <v>59</v>
      </c>
      <c r="R1114" s="5" t="s">
        <v>60</v>
      </c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5" t="s">
        <v>53</v>
      </c>
      <c r="AK1114" s="5" t="s">
        <v>1693</v>
      </c>
    </row>
    <row r="1115" spans="1:37" ht="30" customHeight="1">
      <c r="A1115" s="6" t="s">
        <v>193</v>
      </c>
      <c r="B1115" s="6" t="s">
        <v>124</v>
      </c>
      <c r="C1115" s="6" t="s">
        <v>121</v>
      </c>
      <c r="D1115" s="7">
        <v>1.06</v>
      </c>
      <c r="E1115" s="8">
        <f>단가대비표!O233</f>
        <v>0</v>
      </c>
      <c r="F1115" s="8">
        <f>TRUNC(E1115*D1115,1)</f>
        <v>0</v>
      </c>
      <c r="G1115" s="8">
        <f>단가대비표!P233</f>
        <v>89566</v>
      </c>
      <c r="H1115" s="8">
        <f>TRUNC(G1115*D1115,1)</f>
        <v>94939.9</v>
      </c>
      <c r="I1115" s="8">
        <f>단가대비표!V233</f>
        <v>0</v>
      </c>
      <c r="J1115" s="8">
        <f>TRUNC(I1115*D1115,1)</f>
        <v>0</v>
      </c>
      <c r="K1115" s="8">
        <f t="shared" si="156"/>
        <v>89566</v>
      </c>
      <c r="L1115" s="8">
        <f t="shared" si="156"/>
        <v>94939.9</v>
      </c>
      <c r="M1115" s="6" t="s">
        <v>53</v>
      </c>
      <c r="N1115" s="5" t="s">
        <v>1690</v>
      </c>
      <c r="O1115" s="5" t="s">
        <v>258</v>
      </c>
      <c r="P1115" s="5" t="s">
        <v>59</v>
      </c>
      <c r="Q1115" s="5" t="s">
        <v>59</v>
      </c>
      <c r="R1115" s="5" t="s">
        <v>60</v>
      </c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5" t="s">
        <v>53</v>
      </c>
      <c r="AK1115" s="5" t="s">
        <v>1694</v>
      </c>
    </row>
    <row r="1116" spans="1:37" ht="30" customHeight="1">
      <c r="A1116" s="6" t="s">
        <v>1568</v>
      </c>
      <c r="B1116" s="6" t="s">
        <v>1631</v>
      </c>
      <c r="C1116" s="6" t="s">
        <v>115</v>
      </c>
      <c r="D1116" s="7">
        <v>3.7999999999999999E-2</v>
      </c>
      <c r="E1116" s="8">
        <f>일위대가목록!E633</f>
        <v>0</v>
      </c>
      <c r="F1116" s="8">
        <f>TRUNC(E1116*D1116,1)</f>
        <v>0</v>
      </c>
      <c r="G1116" s="8">
        <f>일위대가목록!F633</f>
        <v>0</v>
      </c>
      <c r="H1116" s="8">
        <f>TRUNC(G1116*D1116,1)</f>
        <v>0</v>
      </c>
      <c r="I1116" s="8">
        <f>일위대가목록!G633</f>
        <v>0</v>
      </c>
      <c r="J1116" s="8">
        <f>TRUNC(I1116*D1116,1)</f>
        <v>0</v>
      </c>
      <c r="K1116" s="8">
        <f t="shared" si="156"/>
        <v>0</v>
      </c>
      <c r="L1116" s="8">
        <f t="shared" si="156"/>
        <v>0</v>
      </c>
      <c r="M1116" s="6" t="s">
        <v>1632</v>
      </c>
      <c r="N1116" s="5" t="s">
        <v>1690</v>
      </c>
      <c r="O1116" s="5" t="s">
        <v>1633</v>
      </c>
      <c r="P1116" s="5" t="s">
        <v>60</v>
      </c>
      <c r="Q1116" s="5" t="s">
        <v>59</v>
      </c>
      <c r="R1116" s="5" t="s">
        <v>59</v>
      </c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5" t="s">
        <v>53</v>
      </c>
      <c r="AK1116" s="5" t="s">
        <v>1695</v>
      </c>
    </row>
    <row r="1117" spans="1:37" ht="30" customHeight="1">
      <c r="A1117" s="6" t="s">
        <v>193</v>
      </c>
      <c r="B1117" s="6" t="s">
        <v>1635</v>
      </c>
      <c r="C1117" s="6" t="s">
        <v>121</v>
      </c>
      <c r="D1117" s="7">
        <v>0.88</v>
      </c>
      <c r="E1117" s="8">
        <f>단가대비표!O241</f>
        <v>0</v>
      </c>
      <c r="F1117" s="8">
        <f>TRUNC(E1117*D1117,1)</f>
        <v>0</v>
      </c>
      <c r="G1117" s="8">
        <f>단가대비표!P241</f>
        <v>109670</v>
      </c>
      <c r="H1117" s="8">
        <f>TRUNC(G1117*D1117,1)</f>
        <v>96509.6</v>
      </c>
      <c r="I1117" s="8">
        <f>단가대비표!V241</f>
        <v>0</v>
      </c>
      <c r="J1117" s="8">
        <f>TRUNC(I1117*D1117,1)</f>
        <v>0</v>
      </c>
      <c r="K1117" s="8">
        <f t="shared" si="156"/>
        <v>109670</v>
      </c>
      <c r="L1117" s="8">
        <f t="shared" si="156"/>
        <v>96509.6</v>
      </c>
      <c r="M1117" s="6" t="s">
        <v>53</v>
      </c>
      <c r="N1117" s="5" t="s">
        <v>1690</v>
      </c>
      <c r="O1117" s="5" t="s">
        <v>1636</v>
      </c>
      <c r="P1117" s="5" t="s">
        <v>59</v>
      </c>
      <c r="Q1117" s="5" t="s">
        <v>59</v>
      </c>
      <c r="R1117" s="5" t="s">
        <v>60</v>
      </c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5" t="s">
        <v>53</v>
      </c>
      <c r="AK1117" s="5" t="s">
        <v>1696</v>
      </c>
    </row>
    <row r="1118" spans="1:37" ht="30" customHeight="1">
      <c r="A1118" s="6" t="s">
        <v>71</v>
      </c>
      <c r="B1118" s="6" t="s">
        <v>53</v>
      </c>
      <c r="C1118" s="6" t="s">
        <v>53</v>
      </c>
      <c r="D1118" s="7"/>
      <c r="E1118" s="8"/>
      <c r="F1118" s="8">
        <f>TRUNC(SUMIF(N1113:N1117, N1112, F1113:F1117),0)</f>
        <v>0</v>
      </c>
      <c r="G1118" s="8"/>
      <c r="H1118" s="8">
        <f>TRUNC(SUMIF(N1113:N1117, N1112, H1113:H1117),0)</f>
        <v>523222</v>
      </c>
      <c r="I1118" s="8"/>
      <c r="J1118" s="8">
        <f>TRUNC(SUMIF(N1113:N1117, N1112, J1113:J1117),0)</f>
        <v>0</v>
      </c>
      <c r="K1118" s="8"/>
      <c r="L1118" s="8">
        <f>F1118+H1118+J1118</f>
        <v>523222</v>
      </c>
      <c r="M1118" s="6" t="s">
        <v>53</v>
      </c>
      <c r="N1118" s="5" t="s">
        <v>72</v>
      </c>
      <c r="O1118" s="5" t="s">
        <v>72</v>
      </c>
      <c r="P1118" s="5" t="s">
        <v>53</v>
      </c>
      <c r="Q1118" s="5" t="s">
        <v>53</v>
      </c>
      <c r="R1118" s="5" t="s">
        <v>53</v>
      </c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5" t="s">
        <v>53</v>
      </c>
      <c r="AK1118" s="5" t="s">
        <v>53</v>
      </c>
    </row>
    <row r="1119" spans="1:37" ht="30" customHeight="1">
      <c r="A1119" s="7"/>
      <c r="B1119" s="7"/>
      <c r="C1119" s="7"/>
      <c r="D1119" s="7"/>
      <c r="E1119" s="8"/>
      <c r="F1119" s="8"/>
      <c r="G1119" s="8"/>
      <c r="H1119" s="8"/>
      <c r="I1119" s="8"/>
      <c r="J1119" s="8"/>
      <c r="K1119" s="8"/>
      <c r="L1119" s="8"/>
      <c r="M1119" s="7"/>
    </row>
    <row r="1120" spans="1:37" ht="30" customHeight="1">
      <c r="A1120" s="16" t="s">
        <v>1697</v>
      </c>
      <c r="B1120" s="16"/>
      <c r="C1120" s="16"/>
      <c r="D1120" s="16"/>
      <c r="E1120" s="17"/>
      <c r="F1120" s="17"/>
      <c r="G1120" s="17"/>
      <c r="H1120" s="17"/>
      <c r="I1120" s="17"/>
      <c r="J1120" s="17"/>
      <c r="K1120" s="17"/>
      <c r="L1120" s="17"/>
      <c r="M1120" s="16"/>
      <c r="N1120" s="2" t="s">
        <v>1698</v>
      </c>
    </row>
    <row r="1121" spans="1:37" ht="30" customHeight="1">
      <c r="A1121" s="6" t="s">
        <v>193</v>
      </c>
      <c r="B1121" s="6" t="s">
        <v>124</v>
      </c>
      <c r="C1121" s="6" t="s">
        <v>121</v>
      </c>
      <c r="D1121" s="7">
        <v>0.44</v>
      </c>
      <c r="E1121" s="8">
        <f>단가대비표!O233</f>
        <v>0</v>
      </c>
      <c r="F1121" s="8">
        <f>TRUNC(E1121*D1121,1)</f>
        <v>0</v>
      </c>
      <c r="G1121" s="8">
        <f>단가대비표!P233</f>
        <v>89566</v>
      </c>
      <c r="H1121" s="8">
        <f>TRUNC(G1121*D1121,1)</f>
        <v>39409</v>
      </c>
      <c r="I1121" s="8">
        <f>단가대비표!V233</f>
        <v>0</v>
      </c>
      <c r="J1121" s="8">
        <f>TRUNC(I1121*D1121,1)</f>
        <v>0</v>
      </c>
      <c r="K1121" s="8">
        <f>TRUNC(E1121+G1121+I1121,1)</f>
        <v>89566</v>
      </c>
      <c r="L1121" s="8">
        <f>TRUNC(F1121+H1121+J1121,1)</f>
        <v>39409</v>
      </c>
      <c r="M1121" s="6" t="s">
        <v>53</v>
      </c>
      <c r="N1121" s="5" t="s">
        <v>1698</v>
      </c>
      <c r="O1121" s="5" t="s">
        <v>258</v>
      </c>
      <c r="P1121" s="5" t="s">
        <v>59</v>
      </c>
      <c r="Q1121" s="5" t="s">
        <v>59</v>
      </c>
      <c r="R1121" s="5" t="s">
        <v>60</v>
      </c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5" t="s">
        <v>53</v>
      </c>
      <c r="AK1121" s="5" t="s">
        <v>1703</v>
      </c>
    </row>
    <row r="1122" spans="1:37" ht="30" customHeight="1">
      <c r="A1122" s="6" t="s">
        <v>71</v>
      </c>
      <c r="B1122" s="6" t="s">
        <v>53</v>
      </c>
      <c r="C1122" s="6" t="s">
        <v>53</v>
      </c>
      <c r="D1122" s="7"/>
      <c r="E1122" s="8"/>
      <c r="F1122" s="8">
        <f>TRUNC(SUMIF(N1121:N1121, N1120, F1121:F1121),0)</f>
        <v>0</v>
      </c>
      <c r="G1122" s="8"/>
      <c r="H1122" s="8">
        <f>TRUNC(SUMIF(N1121:N1121, N1120, H1121:H1121),0)</f>
        <v>39409</v>
      </c>
      <c r="I1122" s="8"/>
      <c r="J1122" s="8">
        <f>TRUNC(SUMIF(N1121:N1121, N1120, J1121:J1121),0)</f>
        <v>0</v>
      </c>
      <c r="K1122" s="8"/>
      <c r="L1122" s="8">
        <f>F1122+H1122+J1122</f>
        <v>39409</v>
      </c>
      <c r="M1122" s="6" t="s">
        <v>53</v>
      </c>
      <c r="N1122" s="5" t="s">
        <v>72</v>
      </c>
      <c r="O1122" s="5" t="s">
        <v>72</v>
      </c>
      <c r="P1122" s="5" t="s">
        <v>53</v>
      </c>
      <c r="Q1122" s="5" t="s">
        <v>53</v>
      </c>
      <c r="R1122" s="5" t="s">
        <v>53</v>
      </c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5" t="s">
        <v>53</v>
      </c>
      <c r="AK1122" s="5" t="s">
        <v>53</v>
      </c>
    </row>
    <row r="1123" spans="1:37" ht="30" customHeight="1">
      <c r="A1123" s="7"/>
      <c r="B1123" s="7"/>
      <c r="C1123" s="7"/>
      <c r="D1123" s="7"/>
      <c r="E1123" s="8"/>
      <c r="F1123" s="8"/>
      <c r="G1123" s="8"/>
      <c r="H1123" s="8"/>
      <c r="I1123" s="8"/>
      <c r="J1123" s="8"/>
      <c r="K1123" s="8"/>
      <c r="L1123" s="8"/>
      <c r="M1123" s="7"/>
    </row>
    <row r="1124" spans="1:37" ht="30" customHeight="1">
      <c r="A1124" s="16" t="s">
        <v>1704</v>
      </c>
      <c r="B1124" s="16"/>
      <c r="C1124" s="16"/>
      <c r="D1124" s="16"/>
      <c r="E1124" s="17"/>
      <c r="F1124" s="17"/>
      <c r="G1124" s="17"/>
      <c r="H1124" s="17"/>
      <c r="I1124" s="17"/>
      <c r="J1124" s="17"/>
      <c r="K1124" s="17"/>
      <c r="L1124" s="17"/>
      <c r="M1124" s="16"/>
      <c r="N1124" s="2" t="s">
        <v>1705</v>
      </c>
    </row>
    <row r="1125" spans="1:37" ht="30" customHeight="1">
      <c r="A1125" s="6" t="s">
        <v>193</v>
      </c>
      <c r="B1125" s="6" t="s">
        <v>124</v>
      </c>
      <c r="C1125" s="6" t="s">
        <v>121</v>
      </c>
      <c r="D1125" s="7">
        <v>0.56000000000000005</v>
      </c>
      <c r="E1125" s="8">
        <f>단가대비표!O233</f>
        <v>0</v>
      </c>
      <c r="F1125" s="8">
        <f>TRUNC(E1125*D1125,1)</f>
        <v>0</v>
      </c>
      <c r="G1125" s="8">
        <f>단가대비표!P233</f>
        <v>89566</v>
      </c>
      <c r="H1125" s="8">
        <f>TRUNC(G1125*D1125,1)</f>
        <v>50156.9</v>
      </c>
      <c r="I1125" s="8">
        <f>단가대비표!V233</f>
        <v>0</v>
      </c>
      <c r="J1125" s="8">
        <f>TRUNC(I1125*D1125,1)</f>
        <v>0</v>
      </c>
      <c r="K1125" s="8">
        <f>TRUNC(E1125+G1125+I1125,1)</f>
        <v>89566</v>
      </c>
      <c r="L1125" s="8">
        <f>TRUNC(F1125+H1125+J1125,1)</f>
        <v>50156.9</v>
      </c>
      <c r="M1125" s="6" t="s">
        <v>53</v>
      </c>
      <c r="N1125" s="5" t="s">
        <v>1705</v>
      </c>
      <c r="O1125" s="5" t="s">
        <v>258</v>
      </c>
      <c r="P1125" s="5" t="s">
        <v>59</v>
      </c>
      <c r="Q1125" s="5" t="s">
        <v>59</v>
      </c>
      <c r="R1125" s="5" t="s">
        <v>60</v>
      </c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5" t="s">
        <v>53</v>
      </c>
      <c r="AK1125" s="5" t="s">
        <v>1708</v>
      </c>
    </row>
    <row r="1126" spans="1:37" ht="30" customHeight="1">
      <c r="A1126" s="6" t="s">
        <v>71</v>
      </c>
      <c r="B1126" s="6" t="s">
        <v>53</v>
      </c>
      <c r="C1126" s="6" t="s">
        <v>53</v>
      </c>
      <c r="D1126" s="7"/>
      <c r="E1126" s="8"/>
      <c r="F1126" s="8">
        <f>TRUNC(SUMIF(N1125:N1125, N1124, F1125:F1125),0)</f>
        <v>0</v>
      </c>
      <c r="G1126" s="8"/>
      <c r="H1126" s="8">
        <f>TRUNC(SUMIF(N1125:N1125, N1124, H1125:H1125),0)</f>
        <v>50156</v>
      </c>
      <c r="I1126" s="8"/>
      <c r="J1126" s="8">
        <f>TRUNC(SUMIF(N1125:N1125, N1124, J1125:J1125),0)</f>
        <v>0</v>
      </c>
      <c r="K1126" s="8"/>
      <c r="L1126" s="8">
        <f>F1126+H1126+J1126</f>
        <v>50156</v>
      </c>
      <c r="M1126" s="6" t="s">
        <v>53</v>
      </c>
      <c r="N1126" s="5" t="s">
        <v>72</v>
      </c>
      <c r="O1126" s="5" t="s">
        <v>72</v>
      </c>
      <c r="P1126" s="5" t="s">
        <v>53</v>
      </c>
      <c r="Q1126" s="5" t="s">
        <v>53</v>
      </c>
      <c r="R1126" s="5" t="s">
        <v>53</v>
      </c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5" t="s">
        <v>53</v>
      </c>
      <c r="AK1126" s="5" t="s">
        <v>53</v>
      </c>
    </row>
    <row r="1127" spans="1:37" ht="30" customHeight="1">
      <c r="A1127" s="7"/>
      <c r="B1127" s="7"/>
      <c r="C1127" s="7"/>
      <c r="D1127" s="7"/>
      <c r="E1127" s="8"/>
      <c r="F1127" s="8"/>
      <c r="G1127" s="8"/>
      <c r="H1127" s="8"/>
      <c r="I1127" s="8"/>
      <c r="J1127" s="8"/>
      <c r="K1127" s="8"/>
      <c r="L1127" s="8"/>
      <c r="M1127" s="7"/>
    </row>
    <row r="1128" spans="1:37" ht="30" customHeight="1">
      <c r="A1128" s="16" t="s">
        <v>1709</v>
      </c>
      <c r="B1128" s="16"/>
      <c r="C1128" s="16"/>
      <c r="D1128" s="16"/>
      <c r="E1128" s="17"/>
      <c r="F1128" s="17"/>
      <c r="G1128" s="17"/>
      <c r="H1128" s="17"/>
      <c r="I1128" s="17"/>
      <c r="J1128" s="17"/>
      <c r="K1128" s="17"/>
      <c r="L1128" s="17"/>
      <c r="M1128" s="16"/>
      <c r="N1128" s="2" t="s">
        <v>1710</v>
      </c>
    </row>
    <row r="1129" spans="1:37" ht="30" customHeight="1">
      <c r="A1129" s="6" t="s">
        <v>193</v>
      </c>
      <c r="B1129" s="6" t="s">
        <v>124</v>
      </c>
      <c r="C1129" s="6" t="s">
        <v>121</v>
      </c>
      <c r="D1129" s="7">
        <v>0.74</v>
      </c>
      <c r="E1129" s="8">
        <f>단가대비표!O233</f>
        <v>0</v>
      </c>
      <c r="F1129" s="8">
        <f>TRUNC(E1129*D1129,1)</f>
        <v>0</v>
      </c>
      <c r="G1129" s="8">
        <f>단가대비표!P233</f>
        <v>89566</v>
      </c>
      <c r="H1129" s="8">
        <f>TRUNC(G1129*D1129,1)</f>
        <v>66278.8</v>
      </c>
      <c r="I1129" s="8">
        <f>단가대비표!V233</f>
        <v>0</v>
      </c>
      <c r="J1129" s="8">
        <f>TRUNC(I1129*D1129,1)</f>
        <v>0</v>
      </c>
      <c r="K1129" s="8">
        <f>TRUNC(E1129+G1129+I1129,1)</f>
        <v>89566</v>
      </c>
      <c r="L1129" s="8">
        <f>TRUNC(F1129+H1129+J1129,1)</f>
        <v>66278.8</v>
      </c>
      <c r="M1129" s="6" t="s">
        <v>53</v>
      </c>
      <c r="N1129" s="5" t="s">
        <v>1710</v>
      </c>
      <c r="O1129" s="5" t="s">
        <v>258</v>
      </c>
      <c r="P1129" s="5" t="s">
        <v>59</v>
      </c>
      <c r="Q1129" s="5" t="s">
        <v>59</v>
      </c>
      <c r="R1129" s="5" t="s">
        <v>60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5" t="s">
        <v>53</v>
      </c>
      <c r="AK1129" s="5" t="s">
        <v>1713</v>
      </c>
    </row>
    <row r="1130" spans="1:37" ht="30" customHeight="1">
      <c r="A1130" s="6" t="s">
        <v>71</v>
      </c>
      <c r="B1130" s="6" t="s">
        <v>53</v>
      </c>
      <c r="C1130" s="6" t="s">
        <v>53</v>
      </c>
      <c r="D1130" s="7"/>
      <c r="E1130" s="8"/>
      <c r="F1130" s="8">
        <f>TRUNC(SUMIF(N1129:N1129, N1128, F1129:F1129),0)</f>
        <v>0</v>
      </c>
      <c r="G1130" s="8"/>
      <c r="H1130" s="8">
        <f>TRUNC(SUMIF(N1129:N1129, N1128, H1129:H1129),0)</f>
        <v>66278</v>
      </c>
      <c r="I1130" s="8"/>
      <c r="J1130" s="8">
        <f>TRUNC(SUMIF(N1129:N1129, N1128, J1129:J1129),0)</f>
        <v>0</v>
      </c>
      <c r="K1130" s="8"/>
      <c r="L1130" s="8">
        <f>F1130+H1130+J1130</f>
        <v>66278</v>
      </c>
      <c r="M1130" s="6" t="s">
        <v>53</v>
      </c>
      <c r="N1130" s="5" t="s">
        <v>72</v>
      </c>
      <c r="O1130" s="5" t="s">
        <v>72</v>
      </c>
      <c r="P1130" s="5" t="s">
        <v>53</v>
      </c>
      <c r="Q1130" s="5" t="s">
        <v>53</v>
      </c>
      <c r="R1130" s="5" t="s">
        <v>53</v>
      </c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5" t="s">
        <v>53</v>
      </c>
      <c r="AK1130" s="5" t="s">
        <v>53</v>
      </c>
    </row>
    <row r="1131" spans="1:37" ht="30" customHeight="1">
      <c r="A1131" s="7"/>
      <c r="B1131" s="7"/>
      <c r="C1131" s="7"/>
      <c r="D1131" s="7"/>
      <c r="E1131" s="8"/>
      <c r="F1131" s="8"/>
      <c r="G1131" s="8"/>
      <c r="H1131" s="8"/>
      <c r="I1131" s="8"/>
      <c r="J1131" s="8"/>
      <c r="K1131" s="8"/>
      <c r="L1131" s="8"/>
      <c r="M1131" s="7"/>
    </row>
    <row r="1132" spans="1:37" ht="30" customHeight="1">
      <c r="A1132" s="16" t="s">
        <v>1714</v>
      </c>
      <c r="B1132" s="16"/>
      <c r="C1132" s="16"/>
      <c r="D1132" s="16"/>
      <c r="E1132" s="17"/>
      <c r="F1132" s="17"/>
      <c r="G1132" s="17"/>
      <c r="H1132" s="17"/>
      <c r="I1132" s="17"/>
      <c r="J1132" s="17"/>
      <c r="K1132" s="17"/>
      <c r="L1132" s="17"/>
      <c r="M1132" s="16"/>
      <c r="N1132" s="2" t="s">
        <v>1715</v>
      </c>
    </row>
    <row r="1133" spans="1:37" ht="30" customHeight="1">
      <c r="A1133" s="6" t="s">
        <v>193</v>
      </c>
      <c r="B1133" s="6" t="s">
        <v>124</v>
      </c>
      <c r="C1133" s="6" t="s">
        <v>121</v>
      </c>
      <c r="D1133" s="7">
        <v>0.96</v>
      </c>
      <c r="E1133" s="8">
        <f>단가대비표!O233</f>
        <v>0</v>
      </c>
      <c r="F1133" s="8">
        <f>TRUNC(E1133*D1133,1)</f>
        <v>0</v>
      </c>
      <c r="G1133" s="8">
        <f>단가대비표!P233</f>
        <v>89566</v>
      </c>
      <c r="H1133" s="8">
        <f>TRUNC(G1133*D1133,1)</f>
        <v>85983.3</v>
      </c>
      <c r="I1133" s="8">
        <f>단가대비표!V233</f>
        <v>0</v>
      </c>
      <c r="J1133" s="8">
        <f>TRUNC(I1133*D1133,1)</f>
        <v>0</v>
      </c>
      <c r="K1133" s="8">
        <f>TRUNC(E1133+G1133+I1133,1)</f>
        <v>89566</v>
      </c>
      <c r="L1133" s="8">
        <f>TRUNC(F1133+H1133+J1133,1)</f>
        <v>85983.3</v>
      </c>
      <c r="M1133" s="6" t="s">
        <v>53</v>
      </c>
      <c r="N1133" s="5" t="s">
        <v>1715</v>
      </c>
      <c r="O1133" s="5" t="s">
        <v>258</v>
      </c>
      <c r="P1133" s="5" t="s">
        <v>59</v>
      </c>
      <c r="Q1133" s="5" t="s">
        <v>59</v>
      </c>
      <c r="R1133" s="5" t="s">
        <v>60</v>
      </c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5" t="s">
        <v>53</v>
      </c>
      <c r="AK1133" s="5" t="s">
        <v>1718</v>
      </c>
    </row>
    <row r="1134" spans="1:37" ht="30" customHeight="1">
      <c r="A1134" s="6" t="s">
        <v>71</v>
      </c>
      <c r="B1134" s="6" t="s">
        <v>53</v>
      </c>
      <c r="C1134" s="6" t="s">
        <v>53</v>
      </c>
      <c r="D1134" s="7"/>
      <c r="E1134" s="8"/>
      <c r="F1134" s="8">
        <f>TRUNC(SUMIF(N1133:N1133, N1132, F1133:F1133),0)</f>
        <v>0</v>
      </c>
      <c r="G1134" s="8"/>
      <c r="H1134" s="8">
        <f>TRUNC(SUMIF(N1133:N1133, N1132, H1133:H1133),0)</f>
        <v>85983</v>
      </c>
      <c r="I1134" s="8"/>
      <c r="J1134" s="8">
        <f>TRUNC(SUMIF(N1133:N1133, N1132, J1133:J1133),0)</f>
        <v>0</v>
      </c>
      <c r="K1134" s="8"/>
      <c r="L1134" s="8">
        <f>F1134+H1134+J1134</f>
        <v>85983</v>
      </c>
      <c r="M1134" s="6" t="s">
        <v>53</v>
      </c>
      <c r="N1134" s="5" t="s">
        <v>72</v>
      </c>
      <c r="O1134" s="5" t="s">
        <v>72</v>
      </c>
      <c r="P1134" s="5" t="s">
        <v>53</v>
      </c>
      <c r="Q1134" s="5" t="s">
        <v>53</v>
      </c>
      <c r="R1134" s="5" t="s">
        <v>53</v>
      </c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5" t="s">
        <v>53</v>
      </c>
      <c r="AK1134" s="5" t="s">
        <v>53</v>
      </c>
    </row>
    <row r="1135" spans="1:37" ht="30" customHeight="1">
      <c r="A1135" s="7"/>
      <c r="B1135" s="7"/>
      <c r="C1135" s="7"/>
      <c r="D1135" s="7"/>
      <c r="E1135" s="8"/>
      <c r="F1135" s="8"/>
      <c r="G1135" s="8"/>
      <c r="H1135" s="8"/>
      <c r="I1135" s="8"/>
      <c r="J1135" s="8"/>
      <c r="K1135" s="8"/>
      <c r="L1135" s="8"/>
      <c r="M1135" s="7"/>
    </row>
    <row r="1136" spans="1:37" ht="30" customHeight="1">
      <c r="A1136" s="16" t="s">
        <v>1719</v>
      </c>
      <c r="B1136" s="16"/>
      <c r="C1136" s="16"/>
      <c r="D1136" s="16"/>
      <c r="E1136" s="17"/>
      <c r="F1136" s="17"/>
      <c r="G1136" s="17"/>
      <c r="H1136" s="17"/>
      <c r="I1136" s="17"/>
      <c r="J1136" s="17"/>
      <c r="K1136" s="17"/>
      <c r="L1136" s="17"/>
      <c r="M1136" s="16"/>
      <c r="N1136" s="2" t="s">
        <v>1720</v>
      </c>
    </row>
    <row r="1137" spans="1:37" ht="30" customHeight="1">
      <c r="A1137" s="6" t="s">
        <v>193</v>
      </c>
      <c r="B1137" s="6" t="s">
        <v>124</v>
      </c>
      <c r="C1137" s="6" t="s">
        <v>121</v>
      </c>
      <c r="D1137" s="7">
        <v>1.19</v>
      </c>
      <c r="E1137" s="8">
        <f>단가대비표!O233</f>
        <v>0</v>
      </c>
      <c r="F1137" s="8">
        <f>TRUNC(E1137*D1137,1)</f>
        <v>0</v>
      </c>
      <c r="G1137" s="8">
        <f>단가대비표!P233</f>
        <v>89566</v>
      </c>
      <c r="H1137" s="8">
        <f>TRUNC(G1137*D1137,1)</f>
        <v>106583.5</v>
      </c>
      <c r="I1137" s="8">
        <f>단가대비표!V233</f>
        <v>0</v>
      </c>
      <c r="J1137" s="8">
        <f>TRUNC(I1137*D1137,1)</f>
        <v>0</v>
      </c>
      <c r="K1137" s="8">
        <f>TRUNC(E1137+G1137+I1137,1)</f>
        <v>89566</v>
      </c>
      <c r="L1137" s="8">
        <f>TRUNC(F1137+H1137+J1137,1)</f>
        <v>106583.5</v>
      </c>
      <c r="M1137" s="6" t="s">
        <v>53</v>
      </c>
      <c r="N1137" s="5" t="s">
        <v>1720</v>
      </c>
      <c r="O1137" s="5" t="s">
        <v>258</v>
      </c>
      <c r="P1137" s="5" t="s">
        <v>59</v>
      </c>
      <c r="Q1137" s="5" t="s">
        <v>59</v>
      </c>
      <c r="R1137" s="5" t="s">
        <v>60</v>
      </c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5" t="s">
        <v>53</v>
      </c>
      <c r="AK1137" s="5" t="s">
        <v>1723</v>
      </c>
    </row>
    <row r="1138" spans="1:37" ht="30" customHeight="1">
      <c r="A1138" s="6" t="s">
        <v>71</v>
      </c>
      <c r="B1138" s="6" t="s">
        <v>53</v>
      </c>
      <c r="C1138" s="6" t="s">
        <v>53</v>
      </c>
      <c r="D1138" s="7"/>
      <c r="E1138" s="8"/>
      <c r="F1138" s="8">
        <f>TRUNC(SUMIF(N1137:N1137, N1136, F1137:F1137),0)</f>
        <v>0</v>
      </c>
      <c r="G1138" s="8"/>
      <c r="H1138" s="8">
        <f>TRUNC(SUMIF(N1137:N1137, N1136, H1137:H1137),0)</f>
        <v>106583</v>
      </c>
      <c r="I1138" s="8"/>
      <c r="J1138" s="8">
        <f>TRUNC(SUMIF(N1137:N1137, N1136, J1137:J1137),0)</f>
        <v>0</v>
      </c>
      <c r="K1138" s="8"/>
      <c r="L1138" s="8">
        <f>F1138+H1138+J1138</f>
        <v>106583</v>
      </c>
      <c r="M1138" s="6" t="s">
        <v>53</v>
      </c>
      <c r="N1138" s="5" t="s">
        <v>72</v>
      </c>
      <c r="O1138" s="5" t="s">
        <v>72</v>
      </c>
      <c r="P1138" s="5" t="s">
        <v>53</v>
      </c>
      <c r="Q1138" s="5" t="s">
        <v>53</v>
      </c>
      <c r="R1138" s="5" t="s">
        <v>53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5" t="s">
        <v>53</v>
      </c>
      <c r="AK1138" s="5" t="s">
        <v>53</v>
      </c>
    </row>
    <row r="1139" spans="1:37" ht="30" customHeight="1">
      <c r="A1139" s="7"/>
      <c r="B1139" s="7"/>
      <c r="C1139" s="7"/>
      <c r="D1139" s="7"/>
      <c r="E1139" s="8"/>
      <c r="F1139" s="8"/>
      <c r="G1139" s="8"/>
      <c r="H1139" s="8"/>
      <c r="I1139" s="8"/>
      <c r="J1139" s="8"/>
      <c r="K1139" s="8"/>
      <c r="L1139" s="8"/>
      <c r="M1139" s="7"/>
    </row>
    <row r="1140" spans="1:37" ht="30" customHeight="1">
      <c r="A1140" s="16" t="s">
        <v>1724</v>
      </c>
      <c r="B1140" s="16"/>
      <c r="C1140" s="16"/>
      <c r="D1140" s="16"/>
      <c r="E1140" s="17"/>
      <c r="F1140" s="17"/>
      <c r="G1140" s="17"/>
      <c r="H1140" s="17"/>
      <c r="I1140" s="17"/>
      <c r="J1140" s="17"/>
      <c r="K1140" s="17"/>
      <c r="L1140" s="17"/>
      <c r="M1140" s="16"/>
      <c r="N1140" s="2" t="s">
        <v>1725</v>
      </c>
    </row>
    <row r="1141" spans="1:37" ht="30" customHeight="1">
      <c r="A1141" s="6" t="s">
        <v>193</v>
      </c>
      <c r="B1141" s="6" t="s">
        <v>124</v>
      </c>
      <c r="C1141" s="6" t="s">
        <v>121</v>
      </c>
      <c r="D1141" s="7">
        <v>0.31</v>
      </c>
      <c r="E1141" s="8">
        <f>단가대비표!O233</f>
        <v>0</v>
      </c>
      <c r="F1141" s="8">
        <f>TRUNC(E1141*D1141,1)</f>
        <v>0</v>
      </c>
      <c r="G1141" s="8">
        <f>단가대비표!P233</f>
        <v>89566</v>
      </c>
      <c r="H1141" s="8">
        <f>TRUNC(G1141*D1141,1)</f>
        <v>27765.4</v>
      </c>
      <c r="I1141" s="8">
        <f>단가대비표!V233</f>
        <v>0</v>
      </c>
      <c r="J1141" s="8">
        <f>TRUNC(I1141*D1141,1)</f>
        <v>0</v>
      </c>
      <c r="K1141" s="8">
        <f>TRUNC(E1141+G1141+I1141,1)</f>
        <v>89566</v>
      </c>
      <c r="L1141" s="8">
        <f>TRUNC(F1141+H1141+J1141,1)</f>
        <v>27765.4</v>
      </c>
      <c r="M1141" s="6" t="s">
        <v>53</v>
      </c>
      <c r="N1141" s="5" t="s">
        <v>1725</v>
      </c>
      <c r="O1141" s="5" t="s">
        <v>258</v>
      </c>
      <c r="P1141" s="5" t="s">
        <v>59</v>
      </c>
      <c r="Q1141" s="5" t="s">
        <v>59</v>
      </c>
      <c r="R1141" s="5" t="s">
        <v>60</v>
      </c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5" t="s">
        <v>53</v>
      </c>
      <c r="AK1141" s="5" t="s">
        <v>1728</v>
      </c>
    </row>
    <row r="1142" spans="1:37" ht="30" customHeight="1">
      <c r="A1142" s="6" t="s">
        <v>71</v>
      </c>
      <c r="B1142" s="6" t="s">
        <v>53</v>
      </c>
      <c r="C1142" s="6" t="s">
        <v>53</v>
      </c>
      <c r="D1142" s="7"/>
      <c r="E1142" s="8"/>
      <c r="F1142" s="8">
        <f>TRUNC(SUMIF(N1141:N1141, N1140, F1141:F1141),0)</f>
        <v>0</v>
      </c>
      <c r="G1142" s="8"/>
      <c r="H1142" s="8">
        <f>TRUNC(SUMIF(N1141:N1141, N1140, H1141:H1141),0)</f>
        <v>27765</v>
      </c>
      <c r="I1142" s="8"/>
      <c r="J1142" s="8">
        <f>TRUNC(SUMIF(N1141:N1141, N1140, J1141:J1141),0)</f>
        <v>0</v>
      </c>
      <c r="K1142" s="8"/>
      <c r="L1142" s="8">
        <f>F1142+H1142+J1142</f>
        <v>27765</v>
      </c>
      <c r="M1142" s="6" t="s">
        <v>53</v>
      </c>
      <c r="N1142" s="5" t="s">
        <v>72</v>
      </c>
      <c r="O1142" s="5" t="s">
        <v>72</v>
      </c>
      <c r="P1142" s="5" t="s">
        <v>53</v>
      </c>
      <c r="Q1142" s="5" t="s">
        <v>53</v>
      </c>
      <c r="R1142" s="5" t="s">
        <v>53</v>
      </c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5" t="s">
        <v>53</v>
      </c>
      <c r="AK1142" s="5" t="s">
        <v>53</v>
      </c>
    </row>
    <row r="1143" spans="1:37" ht="30" customHeight="1">
      <c r="A1143" s="7"/>
      <c r="B1143" s="7"/>
      <c r="C1143" s="7"/>
      <c r="D1143" s="7"/>
      <c r="E1143" s="8"/>
      <c r="F1143" s="8"/>
      <c r="G1143" s="8"/>
      <c r="H1143" s="8"/>
      <c r="I1143" s="8"/>
      <c r="J1143" s="8"/>
      <c r="K1143" s="8"/>
      <c r="L1143" s="8"/>
      <c r="M1143" s="7"/>
    </row>
    <row r="1144" spans="1:37" ht="30" customHeight="1">
      <c r="A1144" s="16" t="s">
        <v>1729</v>
      </c>
      <c r="B1144" s="16"/>
      <c r="C1144" s="16"/>
      <c r="D1144" s="16"/>
      <c r="E1144" s="17"/>
      <c r="F1144" s="17"/>
      <c r="G1144" s="17"/>
      <c r="H1144" s="17"/>
      <c r="I1144" s="17"/>
      <c r="J1144" s="17"/>
      <c r="K1144" s="17"/>
      <c r="L1144" s="17"/>
      <c r="M1144" s="16"/>
      <c r="N1144" s="2" t="s">
        <v>1730</v>
      </c>
    </row>
    <row r="1145" spans="1:37" ht="30" customHeight="1">
      <c r="A1145" s="6" t="s">
        <v>1735</v>
      </c>
      <c r="B1145" s="6" t="s">
        <v>1736</v>
      </c>
      <c r="C1145" s="6" t="s">
        <v>96</v>
      </c>
      <c r="D1145" s="7">
        <v>13</v>
      </c>
      <c r="E1145" s="8">
        <f>단가대비표!O119</f>
        <v>500</v>
      </c>
      <c r="F1145" s="8">
        <f>TRUNC(E1145*D1145,1)</f>
        <v>6500</v>
      </c>
      <c r="G1145" s="8">
        <f>단가대비표!P119</f>
        <v>0</v>
      </c>
      <c r="H1145" s="8">
        <f>TRUNC(G1145*D1145,1)</f>
        <v>0</v>
      </c>
      <c r="I1145" s="8">
        <f>단가대비표!V119</f>
        <v>0</v>
      </c>
      <c r="J1145" s="8">
        <f>TRUNC(I1145*D1145,1)</f>
        <v>0</v>
      </c>
      <c r="K1145" s="8">
        <f t="shared" ref="K1145:L1148" si="157">TRUNC(E1145+G1145+I1145,1)</f>
        <v>500</v>
      </c>
      <c r="L1145" s="8">
        <f t="shared" si="157"/>
        <v>6500</v>
      </c>
      <c r="M1145" s="6" t="s">
        <v>53</v>
      </c>
      <c r="N1145" s="5" t="s">
        <v>1730</v>
      </c>
      <c r="O1145" s="5" t="s">
        <v>1737</v>
      </c>
      <c r="P1145" s="5" t="s">
        <v>59</v>
      </c>
      <c r="Q1145" s="5" t="s">
        <v>59</v>
      </c>
      <c r="R1145" s="5" t="s">
        <v>60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5" t="s">
        <v>53</v>
      </c>
      <c r="AK1145" s="5" t="s">
        <v>1738</v>
      </c>
    </row>
    <row r="1146" spans="1:37" ht="30" customHeight="1">
      <c r="A1146" s="6" t="s">
        <v>1568</v>
      </c>
      <c r="B1146" s="6" t="s">
        <v>1569</v>
      </c>
      <c r="C1146" s="6" t="s">
        <v>115</v>
      </c>
      <c r="D1146" s="7">
        <v>6.0000000000000001E-3</v>
      </c>
      <c r="E1146" s="8">
        <f>일위대가목록!E632</f>
        <v>0</v>
      </c>
      <c r="F1146" s="8">
        <f>TRUNC(E1146*D1146,1)</f>
        <v>0</v>
      </c>
      <c r="G1146" s="8">
        <f>일위대가목록!F632</f>
        <v>0</v>
      </c>
      <c r="H1146" s="8">
        <f>TRUNC(G1146*D1146,1)</f>
        <v>0</v>
      </c>
      <c r="I1146" s="8">
        <f>일위대가목록!G632</f>
        <v>0</v>
      </c>
      <c r="J1146" s="8">
        <f>TRUNC(I1146*D1146,1)</f>
        <v>0</v>
      </c>
      <c r="K1146" s="8">
        <f t="shared" si="157"/>
        <v>0</v>
      </c>
      <c r="L1146" s="8">
        <f t="shared" si="157"/>
        <v>0</v>
      </c>
      <c r="M1146" s="6" t="s">
        <v>1570</v>
      </c>
      <c r="N1146" s="5" t="s">
        <v>1730</v>
      </c>
      <c r="O1146" s="5" t="s">
        <v>1571</v>
      </c>
      <c r="P1146" s="5" t="s">
        <v>60</v>
      </c>
      <c r="Q1146" s="5" t="s">
        <v>59</v>
      </c>
      <c r="R1146" s="5" t="s">
        <v>59</v>
      </c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5" t="s">
        <v>53</v>
      </c>
      <c r="AK1146" s="5" t="s">
        <v>1739</v>
      </c>
    </row>
    <row r="1147" spans="1:37" ht="30" customHeight="1">
      <c r="A1147" s="6" t="s">
        <v>193</v>
      </c>
      <c r="B1147" s="6" t="s">
        <v>1573</v>
      </c>
      <c r="C1147" s="6" t="s">
        <v>121</v>
      </c>
      <c r="D1147" s="7">
        <v>0.11</v>
      </c>
      <c r="E1147" s="8">
        <f>단가대비표!O240</f>
        <v>0</v>
      </c>
      <c r="F1147" s="8">
        <f>TRUNC(E1147*D1147,1)</f>
        <v>0</v>
      </c>
      <c r="G1147" s="8">
        <f>단가대비표!P240</f>
        <v>126631</v>
      </c>
      <c r="H1147" s="8">
        <f>TRUNC(G1147*D1147,1)</f>
        <v>13929.4</v>
      </c>
      <c r="I1147" s="8">
        <f>단가대비표!V240</f>
        <v>0</v>
      </c>
      <c r="J1147" s="8">
        <f>TRUNC(I1147*D1147,1)</f>
        <v>0</v>
      </c>
      <c r="K1147" s="8">
        <f t="shared" si="157"/>
        <v>126631</v>
      </c>
      <c r="L1147" s="8">
        <f t="shared" si="157"/>
        <v>13929.4</v>
      </c>
      <c r="M1147" s="6" t="s">
        <v>53</v>
      </c>
      <c r="N1147" s="5" t="s">
        <v>1730</v>
      </c>
      <c r="O1147" s="5" t="s">
        <v>1574</v>
      </c>
      <c r="P1147" s="5" t="s">
        <v>59</v>
      </c>
      <c r="Q1147" s="5" t="s">
        <v>59</v>
      </c>
      <c r="R1147" s="5" t="s">
        <v>60</v>
      </c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5" t="s">
        <v>53</v>
      </c>
      <c r="AK1147" s="5" t="s">
        <v>1740</v>
      </c>
    </row>
    <row r="1148" spans="1:37" ht="30" customHeight="1">
      <c r="A1148" s="6" t="s">
        <v>193</v>
      </c>
      <c r="B1148" s="6" t="s">
        <v>124</v>
      </c>
      <c r="C1148" s="6" t="s">
        <v>121</v>
      </c>
      <c r="D1148" s="7">
        <v>0.06</v>
      </c>
      <c r="E1148" s="8">
        <f>단가대비표!O233</f>
        <v>0</v>
      </c>
      <c r="F1148" s="8">
        <f>TRUNC(E1148*D1148,1)</f>
        <v>0</v>
      </c>
      <c r="G1148" s="8">
        <f>단가대비표!P233</f>
        <v>89566</v>
      </c>
      <c r="H1148" s="8">
        <f>TRUNC(G1148*D1148,1)</f>
        <v>5373.9</v>
      </c>
      <c r="I1148" s="8">
        <f>단가대비표!V233</f>
        <v>0</v>
      </c>
      <c r="J1148" s="8">
        <f>TRUNC(I1148*D1148,1)</f>
        <v>0</v>
      </c>
      <c r="K1148" s="8">
        <f t="shared" si="157"/>
        <v>89566</v>
      </c>
      <c r="L1148" s="8">
        <f t="shared" si="157"/>
        <v>5373.9</v>
      </c>
      <c r="M1148" s="6" t="s">
        <v>53</v>
      </c>
      <c r="N1148" s="5" t="s">
        <v>1730</v>
      </c>
      <c r="O1148" s="5" t="s">
        <v>258</v>
      </c>
      <c r="P1148" s="5" t="s">
        <v>59</v>
      </c>
      <c r="Q1148" s="5" t="s">
        <v>59</v>
      </c>
      <c r="R1148" s="5" t="s">
        <v>60</v>
      </c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5" t="s">
        <v>53</v>
      </c>
      <c r="AK1148" s="5" t="s">
        <v>1741</v>
      </c>
    </row>
    <row r="1149" spans="1:37" ht="30" customHeight="1">
      <c r="A1149" s="6" t="s">
        <v>71</v>
      </c>
      <c r="B1149" s="6" t="s">
        <v>53</v>
      </c>
      <c r="C1149" s="6" t="s">
        <v>53</v>
      </c>
      <c r="D1149" s="7"/>
      <c r="E1149" s="8"/>
      <c r="F1149" s="8">
        <f>TRUNC(SUMIF(N1145:N1148, N1144, F1145:F1148),0)</f>
        <v>6500</v>
      </c>
      <c r="G1149" s="8"/>
      <c r="H1149" s="8">
        <f>TRUNC(SUMIF(N1145:N1148, N1144, H1145:H1148),0)</f>
        <v>19303</v>
      </c>
      <c r="I1149" s="8"/>
      <c r="J1149" s="8">
        <f>TRUNC(SUMIF(N1145:N1148, N1144, J1145:J1148),0)</f>
        <v>0</v>
      </c>
      <c r="K1149" s="8"/>
      <c r="L1149" s="8">
        <f>F1149+H1149+J1149</f>
        <v>25803</v>
      </c>
      <c r="M1149" s="6" t="s">
        <v>53</v>
      </c>
      <c r="N1149" s="5" t="s">
        <v>72</v>
      </c>
      <c r="O1149" s="5" t="s">
        <v>72</v>
      </c>
      <c r="P1149" s="5" t="s">
        <v>53</v>
      </c>
      <c r="Q1149" s="5" t="s">
        <v>53</v>
      </c>
      <c r="R1149" s="5" t="s">
        <v>53</v>
      </c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5" t="s">
        <v>53</v>
      </c>
      <c r="AK1149" s="5" t="s">
        <v>53</v>
      </c>
    </row>
    <row r="1150" spans="1:37" ht="30" customHeight="1">
      <c r="A1150" s="7"/>
      <c r="B1150" s="7"/>
      <c r="C1150" s="7"/>
      <c r="D1150" s="7"/>
      <c r="E1150" s="8"/>
      <c r="F1150" s="8"/>
      <c r="G1150" s="8"/>
      <c r="H1150" s="8"/>
      <c r="I1150" s="8"/>
      <c r="J1150" s="8"/>
      <c r="K1150" s="8"/>
      <c r="L1150" s="8"/>
      <c r="M1150" s="7"/>
    </row>
    <row r="1151" spans="1:37" ht="30" customHeight="1">
      <c r="A1151" s="16" t="s">
        <v>1742</v>
      </c>
      <c r="B1151" s="16"/>
      <c r="C1151" s="16"/>
      <c r="D1151" s="16"/>
      <c r="E1151" s="17"/>
      <c r="F1151" s="17"/>
      <c r="G1151" s="17"/>
      <c r="H1151" s="17"/>
      <c r="I1151" s="17"/>
      <c r="J1151" s="17"/>
      <c r="K1151" s="17"/>
      <c r="L1151" s="17"/>
      <c r="M1151" s="16"/>
      <c r="N1151" s="2" t="s">
        <v>1743</v>
      </c>
    </row>
    <row r="1152" spans="1:37" ht="30" customHeight="1">
      <c r="A1152" s="6" t="s">
        <v>1735</v>
      </c>
      <c r="B1152" s="6" t="s">
        <v>1747</v>
      </c>
      <c r="C1152" s="6" t="s">
        <v>96</v>
      </c>
      <c r="D1152" s="7">
        <v>13</v>
      </c>
      <c r="E1152" s="8">
        <f>단가대비표!O120</f>
        <v>600</v>
      </c>
      <c r="F1152" s="8">
        <f>TRUNC(E1152*D1152,1)</f>
        <v>7800</v>
      </c>
      <c r="G1152" s="8">
        <f>단가대비표!P120</f>
        <v>0</v>
      </c>
      <c r="H1152" s="8">
        <f>TRUNC(G1152*D1152,1)</f>
        <v>0</v>
      </c>
      <c r="I1152" s="8">
        <f>단가대비표!V120</f>
        <v>0</v>
      </c>
      <c r="J1152" s="8">
        <f>TRUNC(I1152*D1152,1)</f>
        <v>0</v>
      </c>
      <c r="K1152" s="8">
        <f t="shared" ref="K1152:L1155" si="158">TRUNC(E1152+G1152+I1152,1)</f>
        <v>600</v>
      </c>
      <c r="L1152" s="8">
        <f t="shared" si="158"/>
        <v>7800</v>
      </c>
      <c r="M1152" s="6" t="s">
        <v>53</v>
      </c>
      <c r="N1152" s="5" t="s">
        <v>1743</v>
      </c>
      <c r="O1152" s="5" t="s">
        <v>1748</v>
      </c>
      <c r="P1152" s="5" t="s">
        <v>59</v>
      </c>
      <c r="Q1152" s="5" t="s">
        <v>59</v>
      </c>
      <c r="R1152" s="5" t="s">
        <v>60</v>
      </c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5" t="s">
        <v>53</v>
      </c>
      <c r="AK1152" s="5" t="s">
        <v>1749</v>
      </c>
    </row>
    <row r="1153" spans="1:37" ht="30" customHeight="1">
      <c r="A1153" s="6" t="s">
        <v>1568</v>
      </c>
      <c r="B1153" s="6" t="s">
        <v>1569</v>
      </c>
      <c r="C1153" s="6" t="s">
        <v>115</v>
      </c>
      <c r="D1153" s="7">
        <v>8.9999999999999993E-3</v>
      </c>
      <c r="E1153" s="8">
        <f>일위대가목록!E632</f>
        <v>0</v>
      </c>
      <c r="F1153" s="8">
        <f>TRUNC(E1153*D1153,1)</f>
        <v>0</v>
      </c>
      <c r="G1153" s="8">
        <f>일위대가목록!F632</f>
        <v>0</v>
      </c>
      <c r="H1153" s="8">
        <f>TRUNC(G1153*D1153,1)</f>
        <v>0</v>
      </c>
      <c r="I1153" s="8">
        <f>일위대가목록!G632</f>
        <v>0</v>
      </c>
      <c r="J1153" s="8">
        <f>TRUNC(I1153*D1153,1)</f>
        <v>0</v>
      </c>
      <c r="K1153" s="8">
        <f t="shared" si="158"/>
        <v>0</v>
      </c>
      <c r="L1153" s="8">
        <f t="shared" si="158"/>
        <v>0</v>
      </c>
      <c r="M1153" s="6" t="s">
        <v>1570</v>
      </c>
      <c r="N1153" s="5" t="s">
        <v>1743</v>
      </c>
      <c r="O1153" s="5" t="s">
        <v>1571</v>
      </c>
      <c r="P1153" s="5" t="s">
        <v>60</v>
      </c>
      <c r="Q1153" s="5" t="s">
        <v>59</v>
      </c>
      <c r="R1153" s="5" t="s">
        <v>59</v>
      </c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5" t="s">
        <v>53</v>
      </c>
      <c r="AK1153" s="5" t="s">
        <v>1750</v>
      </c>
    </row>
    <row r="1154" spans="1:37" ht="30" customHeight="1">
      <c r="A1154" s="6" t="s">
        <v>193</v>
      </c>
      <c r="B1154" s="6" t="s">
        <v>1573</v>
      </c>
      <c r="C1154" s="6" t="s">
        <v>121</v>
      </c>
      <c r="D1154" s="7">
        <v>0.13</v>
      </c>
      <c r="E1154" s="8">
        <f>단가대비표!O240</f>
        <v>0</v>
      </c>
      <c r="F1154" s="8">
        <f>TRUNC(E1154*D1154,1)</f>
        <v>0</v>
      </c>
      <c r="G1154" s="8">
        <f>단가대비표!P240</f>
        <v>126631</v>
      </c>
      <c r="H1154" s="8">
        <f>TRUNC(G1154*D1154,1)</f>
        <v>16462</v>
      </c>
      <c r="I1154" s="8">
        <f>단가대비표!V240</f>
        <v>0</v>
      </c>
      <c r="J1154" s="8">
        <f>TRUNC(I1154*D1154,1)</f>
        <v>0</v>
      </c>
      <c r="K1154" s="8">
        <f t="shared" si="158"/>
        <v>126631</v>
      </c>
      <c r="L1154" s="8">
        <f t="shared" si="158"/>
        <v>16462</v>
      </c>
      <c r="M1154" s="6" t="s">
        <v>53</v>
      </c>
      <c r="N1154" s="5" t="s">
        <v>1743</v>
      </c>
      <c r="O1154" s="5" t="s">
        <v>1574</v>
      </c>
      <c r="P1154" s="5" t="s">
        <v>59</v>
      </c>
      <c r="Q1154" s="5" t="s">
        <v>59</v>
      </c>
      <c r="R1154" s="5" t="s">
        <v>60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5" t="s">
        <v>53</v>
      </c>
      <c r="AK1154" s="5" t="s">
        <v>1751</v>
      </c>
    </row>
    <row r="1155" spans="1:37" ht="30" customHeight="1">
      <c r="A1155" s="6" t="s">
        <v>193</v>
      </c>
      <c r="B1155" s="6" t="s">
        <v>124</v>
      </c>
      <c r="C1155" s="6" t="s">
        <v>121</v>
      </c>
      <c r="D1155" s="7">
        <v>7.0000000000000007E-2</v>
      </c>
      <c r="E1155" s="8">
        <f>단가대비표!O233</f>
        <v>0</v>
      </c>
      <c r="F1155" s="8">
        <f>TRUNC(E1155*D1155,1)</f>
        <v>0</v>
      </c>
      <c r="G1155" s="8">
        <f>단가대비표!P233</f>
        <v>89566</v>
      </c>
      <c r="H1155" s="8">
        <f>TRUNC(G1155*D1155,1)</f>
        <v>6269.6</v>
      </c>
      <c r="I1155" s="8">
        <f>단가대비표!V233</f>
        <v>0</v>
      </c>
      <c r="J1155" s="8">
        <f>TRUNC(I1155*D1155,1)</f>
        <v>0</v>
      </c>
      <c r="K1155" s="8">
        <f t="shared" si="158"/>
        <v>89566</v>
      </c>
      <c r="L1155" s="8">
        <f t="shared" si="158"/>
        <v>6269.6</v>
      </c>
      <c r="M1155" s="6" t="s">
        <v>53</v>
      </c>
      <c r="N1155" s="5" t="s">
        <v>1743</v>
      </c>
      <c r="O1155" s="5" t="s">
        <v>258</v>
      </c>
      <c r="P1155" s="5" t="s">
        <v>59</v>
      </c>
      <c r="Q1155" s="5" t="s">
        <v>59</v>
      </c>
      <c r="R1155" s="5" t="s">
        <v>60</v>
      </c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5" t="s">
        <v>53</v>
      </c>
      <c r="AK1155" s="5" t="s">
        <v>1752</v>
      </c>
    </row>
    <row r="1156" spans="1:37" ht="30" customHeight="1">
      <c r="A1156" s="6" t="s">
        <v>71</v>
      </c>
      <c r="B1156" s="6" t="s">
        <v>53</v>
      </c>
      <c r="C1156" s="6" t="s">
        <v>53</v>
      </c>
      <c r="D1156" s="7"/>
      <c r="E1156" s="8"/>
      <c r="F1156" s="8">
        <f>TRUNC(SUMIF(N1152:N1155, N1151, F1152:F1155),0)</f>
        <v>7800</v>
      </c>
      <c r="G1156" s="8"/>
      <c r="H1156" s="8">
        <f>TRUNC(SUMIF(N1152:N1155, N1151, H1152:H1155),0)</f>
        <v>22731</v>
      </c>
      <c r="I1156" s="8"/>
      <c r="J1156" s="8">
        <f>TRUNC(SUMIF(N1152:N1155, N1151, J1152:J1155),0)</f>
        <v>0</v>
      </c>
      <c r="K1156" s="8"/>
      <c r="L1156" s="8">
        <f>F1156+H1156+J1156</f>
        <v>30531</v>
      </c>
      <c r="M1156" s="6" t="s">
        <v>53</v>
      </c>
      <c r="N1156" s="5" t="s">
        <v>72</v>
      </c>
      <c r="O1156" s="5" t="s">
        <v>72</v>
      </c>
      <c r="P1156" s="5" t="s">
        <v>53</v>
      </c>
      <c r="Q1156" s="5" t="s">
        <v>53</v>
      </c>
      <c r="R1156" s="5" t="s">
        <v>53</v>
      </c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5" t="s">
        <v>53</v>
      </c>
      <c r="AK1156" s="5" t="s">
        <v>53</v>
      </c>
    </row>
    <row r="1157" spans="1:37" ht="30" customHeight="1">
      <c r="A1157" s="7"/>
      <c r="B1157" s="7"/>
      <c r="C1157" s="7"/>
      <c r="D1157" s="7"/>
      <c r="E1157" s="8"/>
      <c r="F1157" s="8"/>
      <c r="G1157" s="8"/>
      <c r="H1157" s="8"/>
      <c r="I1157" s="8"/>
      <c r="J1157" s="8"/>
      <c r="K1157" s="8"/>
      <c r="L1157" s="8"/>
      <c r="M1157" s="7"/>
    </row>
    <row r="1158" spans="1:37" ht="30" customHeight="1">
      <c r="A1158" s="16" t="s">
        <v>1753</v>
      </c>
      <c r="B1158" s="16"/>
      <c r="C1158" s="16"/>
      <c r="D1158" s="16"/>
      <c r="E1158" s="17"/>
      <c r="F1158" s="17"/>
      <c r="G1158" s="17"/>
      <c r="H1158" s="17"/>
      <c r="I1158" s="17"/>
      <c r="J1158" s="17"/>
      <c r="K1158" s="17"/>
      <c r="L1158" s="17"/>
      <c r="M1158" s="16"/>
      <c r="N1158" s="2" t="s">
        <v>1754</v>
      </c>
    </row>
    <row r="1159" spans="1:37" ht="30" customHeight="1">
      <c r="A1159" s="6" t="s">
        <v>1759</v>
      </c>
      <c r="B1159" s="6" t="s">
        <v>1760</v>
      </c>
      <c r="C1159" s="6" t="s">
        <v>381</v>
      </c>
      <c r="D1159" s="7">
        <v>6</v>
      </c>
      <c r="E1159" s="8">
        <f>단가대비표!O112</f>
        <v>180</v>
      </c>
      <c r="F1159" s="8">
        <f>TRUNC(E1159*D1159,1)</f>
        <v>1080</v>
      </c>
      <c r="G1159" s="8">
        <f>단가대비표!P112</f>
        <v>0</v>
      </c>
      <c r="H1159" s="8">
        <f>TRUNC(G1159*D1159,1)</f>
        <v>0</v>
      </c>
      <c r="I1159" s="8">
        <f>단가대비표!V112</f>
        <v>0</v>
      </c>
      <c r="J1159" s="8">
        <f>TRUNC(I1159*D1159,1)</f>
        <v>0</v>
      </c>
      <c r="K1159" s="8">
        <f t="shared" ref="K1159:L1162" si="159">TRUNC(E1159+G1159+I1159,1)</f>
        <v>180</v>
      </c>
      <c r="L1159" s="8">
        <f t="shared" si="159"/>
        <v>1080</v>
      </c>
      <c r="M1159" s="6" t="s">
        <v>53</v>
      </c>
      <c r="N1159" s="5" t="s">
        <v>1754</v>
      </c>
      <c r="O1159" s="5" t="s">
        <v>1761</v>
      </c>
      <c r="P1159" s="5" t="s">
        <v>59</v>
      </c>
      <c r="Q1159" s="5" t="s">
        <v>59</v>
      </c>
      <c r="R1159" s="5" t="s">
        <v>60</v>
      </c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5" t="s">
        <v>53</v>
      </c>
      <c r="AK1159" s="5" t="s">
        <v>1762</v>
      </c>
    </row>
    <row r="1160" spans="1:37" ht="30" customHeight="1">
      <c r="A1160" s="6" t="s">
        <v>193</v>
      </c>
      <c r="B1160" s="6" t="s">
        <v>1573</v>
      </c>
      <c r="C1160" s="6" t="s">
        <v>121</v>
      </c>
      <c r="D1160" s="7">
        <v>0.111</v>
      </c>
      <c r="E1160" s="8">
        <f>단가대비표!O240</f>
        <v>0</v>
      </c>
      <c r="F1160" s="8">
        <f>TRUNC(E1160*D1160,1)</f>
        <v>0</v>
      </c>
      <c r="G1160" s="8">
        <f>단가대비표!P240</f>
        <v>126631</v>
      </c>
      <c r="H1160" s="8">
        <f>TRUNC(G1160*D1160,1)</f>
        <v>14056</v>
      </c>
      <c r="I1160" s="8">
        <f>단가대비표!V240</f>
        <v>0</v>
      </c>
      <c r="J1160" s="8">
        <f>TRUNC(I1160*D1160,1)</f>
        <v>0</v>
      </c>
      <c r="K1160" s="8">
        <f t="shared" si="159"/>
        <v>126631</v>
      </c>
      <c r="L1160" s="8">
        <f t="shared" si="159"/>
        <v>14056</v>
      </c>
      <c r="M1160" s="6" t="s">
        <v>53</v>
      </c>
      <c r="N1160" s="5" t="s">
        <v>1754</v>
      </c>
      <c r="O1160" s="5" t="s">
        <v>1574</v>
      </c>
      <c r="P1160" s="5" t="s">
        <v>59</v>
      </c>
      <c r="Q1160" s="5" t="s">
        <v>59</v>
      </c>
      <c r="R1160" s="5" t="s">
        <v>60</v>
      </c>
      <c r="S1160" s="1"/>
      <c r="T1160" s="1"/>
      <c r="U1160" s="1"/>
      <c r="V1160" s="1">
        <v>1</v>
      </c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5" t="s">
        <v>53</v>
      </c>
      <c r="AK1160" s="5" t="s">
        <v>1763</v>
      </c>
    </row>
    <row r="1161" spans="1:37" ht="30" customHeight="1">
      <c r="A1161" s="6" t="s">
        <v>193</v>
      </c>
      <c r="B1161" s="6" t="s">
        <v>124</v>
      </c>
      <c r="C1161" s="6" t="s">
        <v>121</v>
      </c>
      <c r="D1161" s="7">
        <v>7.0999999999999994E-2</v>
      </c>
      <c r="E1161" s="8">
        <f>단가대비표!O233</f>
        <v>0</v>
      </c>
      <c r="F1161" s="8">
        <f>TRUNC(E1161*D1161,1)</f>
        <v>0</v>
      </c>
      <c r="G1161" s="8">
        <f>단가대비표!P233</f>
        <v>89566</v>
      </c>
      <c r="H1161" s="8">
        <f>TRUNC(G1161*D1161,1)</f>
        <v>6359.1</v>
      </c>
      <c r="I1161" s="8">
        <f>단가대비표!V233</f>
        <v>0</v>
      </c>
      <c r="J1161" s="8">
        <f>TRUNC(I1161*D1161,1)</f>
        <v>0</v>
      </c>
      <c r="K1161" s="8">
        <f t="shared" si="159"/>
        <v>89566</v>
      </c>
      <c r="L1161" s="8">
        <f t="shared" si="159"/>
        <v>6359.1</v>
      </c>
      <c r="M1161" s="6" t="s">
        <v>53</v>
      </c>
      <c r="N1161" s="5" t="s">
        <v>1754</v>
      </c>
      <c r="O1161" s="5" t="s">
        <v>258</v>
      </c>
      <c r="P1161" s="5" t="s">
        <v>59</v>
      </c>
      <c r="Q1161" s="5" t="s">
        <v>59</v>
      </c>
      <c r="R1161" s="5" t="s">
        <v>60</v>
      </c>
      <c r="S1161" s="1"/>
      <c r="T1161" s="1"/>
      <c r="U1161" s="1"/>
      <c r="V1161" s="1">
        <v>1</v>
      </c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5" t="s">
        <v>53</v>
      </c>
      <c r="AK1161" s="5" t="s">
        <v>1764</v>
      </c>
    </row>
    <row r="1162" spans="1:37" ht="30" customHeight="1">
      <c r="A1162" s="6" t="s">
        <v>127</v>
      </c>
      <c r="B1162" s="6" t="s">
        <v>1483</v>
      </c>
      <c r="C1162" s="6" t="s">
        <v>129</v>
      </c>
      <c r="D1162" s="7">
        <v>1</v>
      </c>
      <c r="E1162" s="8">
        <f>ROUNDDOWN(SUMIF(V1159:V1162, RIGHTB(O1162, 1), H1159:H1162)*U1162, 2)</f>
        <v>612.45000000000005</v>
      </c>
      <c r="F1162" s="8">
        <f>TRUNC(E1162*D1162,1)</f>
        <v>612.4</v>
      </c>
      <c r="G1162" s="8">
        <v>0</v>
      </c>
      <c r="H1162" s="8">
        <f>TRUNC(G1162*D1162,1)</f>
        <v>0</v>
      </c>
      <c r="I1162" s="8">
        <v>0</v>
      </c>
      <c r="J1162" s="8">
        <f>TRUNC(I1162*D1162,1)</f>
        <v>0</v>
      </c>
      <c r="K1162" s="8">
        <f t="shared" si="159"/>
        <v>612.4</v>
      </c>
      <c r="L1162" s="8">
        <f t="shared" si="159"/>
        <v>612.4</v>
      </c>
      <c r="M1162" s="6" t="s">
        <v>53</v>
      </c>
      <c r="N1162" s="5" t="s">
        <v>1754</v>
      </c>
      <c r="O1162" s="5" t="s">
        <v>130</v>
      </c>
      <c r="P1162" s="5" t="s">
        <v>59</v>
      </c>
      <c r="Q1162" s="5" t="s">
        <v>59</v>
      </c>
      <c r="R1162" s="5" t="s">
        <v>59</v>
      </c>
      <c r="S1162" s="1">
        <v>1</v>
      </c>
      <c r="T1162" s="1">
        <v>0</v>
      </c>
      <c r="U1162" s="1">
        <v>0.03</v>
      </c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5" t="s">
        <v>53</v>
      </c>
      <c r="AK1162" s="5" t="s">
        <v>1765</v>
      </c>
    </row>
    <row r="1163" spans="1:37" ht="30" customHeight="1">
      <c r="A1163" s="6" t="s">
        <v>71</v>
      </c>
      <c r="B1163" s="6" t="s">
        <v>53</v>
      </c>
      <c r="C1163" s="6" t="s">
        <v>53</v>
      </c>
      <c r="D1163" s="7"/>
      <c r="E1163" s="8"/>
      <c r="F1163" s="8">
        <f>TRUNC(SUMIF(N1159:N1162, N1158, F1159:F1162),0)</f>
        <v>1692</v>
      </c>
      <c r="G1163" s="8"/>
      <c r="H1163" s="8">
        <f>TRUNC(SUMIF(N1159:N1162, N1158, H1159:H1162),0)</f>
        <v>20415</v>
      </c>
      <c r="I1163" s="8"/>
      <c r="J1163" s="8">
        <f>TRUNC(SUMIF(N1159:N1162, N1158, J1159:J1162),0)</f>
        <v>0</v>
      </c>
      <c r="K1163" s="8"/>
      <c r="L1163" s="8">
        <f>F1163+H1163+J1163</f>
        <v>22107</v>
      </c>
      <c r="M1163" s="6" t="s">
        <v>53</v>
      </c>
      <c r="N1163" s="5" t="s">
        <v>72</v>
      </c>
      <c r="O1163" s="5" t="s">
        <v>72</v>
      </c>
      <c r="P1163" s="5" t="s">
        <v>53</v>
      </c>
      <c r="Q1163" s="5" t="s">
        <v>53</v>
      </c>
      <c r="R1163" s="5" t="s">
        <v>53</v>
      </c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5" t="s">
        <v>53</v>
      </c>
      <c r="AK1163" s="5" t="s">
        <v>53</v>
      </c>
    </row>
    <row r="1164" spans="1:37" ht="30" customHeight="1">
      <c r="A1164" s="7"/>
      <c r="B1164" s="7"/>
      <c r="C1164" s="7"/>
      <c r="D1164" s="7"/>
      <c r="E1164" s="8"/>
      <c r="F1164" s="8"/>
      <c r="G1164" s="8"/>
      <c r="H1164" s="8"/>
      <c r="I1164" s="8"/>
      <c r="J1164" s="8"/>
      <c r="K1164" s="8"/>
      <c r="L1164" s="8"/>
      <c r="M1164" s="7"/>
    </row>
    <row r="1165" spans="1:37" ht="30" customHeight="1">
      <c r="A1165" s="16" t="s">
        <v>1766</v>
      </c>
      <c r="B1165" s="16"/>
      <c r="C1165" s="16"/>
      <c r="D1165" s="16"/>
      <c r="E1165" s="17"/>
      <c r="F1165" s="17"/>
      <c r="G1165" s="17"/>
      <c r="H1165" s="17"/>
      <c r="I1165" s="17"/>
      <c r="J1165" s="17"/>
      <c r="K1165" s="17"/>
      <c r="L1165" s="17"/>
      <c r="M1165" s="16"/>
      <c r="N1165" s="2" t="s">
        <v>1767</v>
      </c>
    </row>
    <row r="1166" spans="1:37" ht="30" customHeight="1">
      <c r="A1166" s="6" t="s">
        <v>1759</v>
      </c>
      <c r="B1166" s="6" t="s">
        <v>1760</v>
      </c>
      <c r="C1166" s="6" t="s">
        <v>381</v>
      </c>
      <c r="D1166" s="7">
        <v>7</v>
      </c>
      <c r="E1166" s="8">
        <f>단가대비표!O112</f>
        <v>180</v>
      </c>
      <c r="F1166" s="8">
        <f>TRUNC(E1166*D1166,1)</f>
        <v>1260</v>
      </c>
      <c r="G1166" s="8">
        <f>단가대비표!P112</f>
        <v>0</v>
      </c>
      <c r="H1166" s="8">
        <f>TRUNC(G1166*D1166,1)</f>
        <v>0</v>
      </c>
      <c r="I1166" s="8">
        <f>단가대비표!V112</f>
        <v>0</v>
      </c>
      <c r="J1166" s="8">
        <f>TRUNC(I1166*D1166,1)</f>
        <v>0</v>
      </c>
      <c r="K1166" s="8">
        <f t="shared" ref="K1166:L1169" si="160">TRUNC(E1166+G1166+I1166,1)</f>
        <v>180</v>
      </c>
      <c r="L1166" s="8">
        <f t="shared" si="160"/>
        <v>1260</v>
      </c>
      <c r="M1166" s="6" t="s">
        <v>53</v>
      </c>
      <c r="N1166" s="5" t="s">
        <v>1767</v>
      </c>
      <c r="O1166" s="5" t="s">
        <v>1761</v>
      </c>
      <c r="P1166" s="5" t="s">
        <v>59</v>
      </c>
      <c r="Q1166" s="5" t="s">
        <v>59</v>
      </c>
      <c r="R1166" s="5" t="s">
        <v>60</v>
      </c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5" t="s">
        <v>53</v>
      </c>
      <c r="AK1166" s="5" t="s">
        <v>1770</v>
      </c>
    </row>
    <row r="1167" spans="1:37" ht="30" customHeight="1">
      <c r="A1167" s="6" t="s">
        <v>193</v>
      </c>
      <c r="B1167" s="6" t="s">
        <v>1573</v>
      </c>
      <c r="C1167" s="6" t="s">
        <v>121</v>
      </c>
      <c r="D1167" s="7">
        <v>0.13100000000000001</v>
      </c>
      <c r="E1167" s="8">
        <f>단가대비표!O240</f>
        <v>0</v>
      </c>
      <c r="F1167" s="8">
        <f>TRUNC(E1167*D1167,1)</f>
        <v>0</v>
      </c>
      <c r="G1167" s="8">
        <f>단가대비표!P240</f>
        <v>126631</v>
      </c>
      <c r="H1167" s="8">
        <f>TRUNC(G1167*D1167,1)</f>
        <v>16588.599999999999</v>
      </c>
      <c r="I1167" s="8">
        <f>단가대비표!V240</f>
        <v>0</v>
      </c>
      <c r="J1167" s="8">
        <f>TRUNC(I1167*D1167,1)</f>
        <v>0</v>
      </c>
      <c r="K1167" s="8">
        <f t="shared" si="160"/>
        <v>126631</v>
      </c>
      <c r="L1167" s="8">
        <f t="shared" si="160"/>
        <v>16588.599999999999</v>
      </c>
      <c r="M1167" s="6" t="s">
        <v>53</v>
      </c>
      <c r="N1167" s="5" t="s">
        <v>1767</v>
      </c>
      <c r="O1167" s="5" t="s">
        <v>1574</v>
      </c>
      <c r="P1167" s="5" t="s">
        <v>59</v>
      </c>
      <c r="Q1167" s="5" t="s">
        <v>59</v>
      </c>
      <c r="R1167" s="5" t="s">
        <v>60</v>
      </c>
      <c r="S1167" s="1"/>
      <c r="T1167" s="1"/>
      <c r="U1167" s="1"/>
      <c r="V1167" s="1">
        <v>1</v>
      </c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5" t="s">
        <v>53</v>
      </c>
      <c r="AK1167" s="5" t="s">
        <v>1771</v>
      </c>
    </row>
    <row r="1168" spans="1:37" ht="30" customHeight="1">
      <c r="A1168" s="6" t="s">
        <v>193</v>
      </c>
      <c r="B1168" s="6" t="s">
        <v>124</v>
      </c>
      <c r="C1168" s="6" t="s">
        <v>121</v>
      </c>
      <c r="D1168" s="7">
        <v>8.5000000000000006E-2</v>
      </c>
      <c r="E1168" s="8">
        <f>단가대비표!O233</f>
        <v>0</v>
      </c>
      <c r="F1168" s="8">
        <f>TRUNC(E1168*D1168,1)</f>
        <v>0</v>
      </c>
      <c r="G1168" s="8">
        <f>단가대비표!P233</f>
        <v>89566</v>
      </c>
      <c r="H1168" s="8">
        <f>TRUNC(G1168*D1168,1)</f>
        <v>7613.1</v>
      </c>
      <c r="I1168" s="8">
        <f>단가대비표!V233</f>
        <v>0</v>
      </c>
      <c r="J1168" s="8">
        <f>TRUNC(I1168*D1168,1)</f>
        <v>0</v>
      </c>
      <c r="K1168" s="8">
        <f t="shared" si="160"/>
        <v>89566</v>
      </c>
      <c r="L1168" s="8">
        <f t="shared" si="160"/>
        <v>7613.1</v>
      </c>
      <c r="M1168" s="6" t="s">
        <v>53</v>
      </c>
      <c r="N1168" s="5" t="s">
        <v>1767</v>
      </c>
      <c r="O1168" s="5" t="s">
        <v>258</v>
      </c>
      <c r="P1168" s="5" t="s">
        <v>59</v>
      </c>
      <c r="Q1168" s="5" t="s">
        <v>59</v>
      </c>
      <c r="R1168" s="5" t="s">
        <v>60</v>
      </c>
      <c r="S1168" s="1"/>
      <c r="T1168" s="1"/>
      <c r="U1168" s="1"/>
      <c r="V1168" s="1">
        <v>1</v>
      </c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5" t="s">
        <v>53</v>
      </c>
      <c r="AK1168" s="5" t="s">
        <v>1772</v>
      </c>
    </row>
    <row r="1169" spans="1:37" ht="30" customHeight="1">
      <c r="A1169" s="6" t="s">
        <v>127</v>
      </c>
      <c r="B1169" s="6" t="s">
        <v>1483</v>
      </c>
      <c r="C1169" s="6" t="s">
        <v>129</v>
      </c>
      <c r="D1169" s="7">
        <v>1</v>
      </c>
      <c r="E1169" s="8">
        <f>ROUNDDOWN(SUMIF(V1166:V1169, RIGHTB(O1169, 1), H1166:H1169)*U1169, 2)</f>
        <v>726.05</v>
      </c>
      <c r="F1169" s="8">
        <f>TRUNC(E1169*D1169,1)</f>
        <v>726</v>
      </c>
      <c r="G1169" s="8">
        <v>0</v>
      </c>
      <c r="H1169" s="8">
        <f>TRUNC(G1169*D1169,1)</f>
        <v>0</v>
      </c>
      <c r="I1169" s="8">
        <v>0</v>
      </c>
      <c r="J1169" s="8">
        <f>TRUNC(I1169*D1169,1)</f>
        <v>0</v>
      </c>
      <c r="K1169" s="8">
        <f t="shared" si="160"/>
        <v>726</v>
      </c>
      <c r="L1169" s="8">
        <f t="shared" si="160"/>
        <v>726</v>
      </c>
      <c r="M1169" s="6" t="s">
        <v>53</v>
      </c>
      <c r="N1169" s="5" t="s">
        <v>1767</v>
      </c>
      <c r="O1169" s="5" t="s">
        <v>130</v>
      </c>
      <c r="P1169" s="5" t="s">
        <v>59</v>
      </c>
      <c r="Q1169" s="5" t="s">
        <v>59</v>
      </c>
      <c r="R1169" s="5" t="s">
        <v>59</v>
      </c>
      <c r="S1169" s="1">
        <v>1</v>
      </c>
      <c r="T1169" s="1">
        <v>0</v>
      </c>
      <c r="U1169" s="1">
        <v>0.03</v>
      </c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5" t="s">
        <v>53</v>
      </c>
      <c r="AK1169" s="5" t="s">
        <v>1773</v>
      </c>
    </row>
    <row r="1170" spans="1:37" ht="30" customHeight="1">
      <c r="A1170" s="6" t="s">
        <v>71</v>
      </c>
      <c r="B1170" s="6" t="s">
        <v>53</v>
      </c>
      <c r="C1170" s="6" t="s">
        <v>53</v>
      </c>
      <c r="D1170" s="7"/>
      <c r="E1170" s="8"/>
      <c r="F1170" s="8">
        <f>TRUNC(SUMIF(N1166:N1169, N1165, F1166:F1169),0)</f>
        <v>1986</v>
      </c>
      <c r="G1170" s="8"/>
      <c r="H1170" s="8">
        <f>TRUNC(SUMIF(N1166:N1169, N1165, H1166:H1169),0)</f>
        <v>24201</v>
      </c>
      <c r="I1170" s="8"/>
      <c r="J1170" s="8">
        <f>TRUNC(SUMIF(N1166:N1169, N1165, J1166:J1169),0)</f>
        <v>0</v>
      </c>
      <c r="K1170" s="8"/>
      <c r="L1170" s="8">
        <f>F1170+H1170+J1170</f>
        <v>26187</v>
      </c>
      <c r="M1170" s="6" t="s">
        <v>53</v>
      </c>
      <c r="N1170" s="5" t="s">
        <v>72</v>
      </c>
      <c r="O1170" s="5" t="s">
        <v>72</v>
      </c>
      <c r="P1170" s="5" t="s">
        <v>53</v>
      </c>
      <c r="Q1170" s="5" t="s">
        <v>53</v>
      </c>
      <c r="R1170" s="5" t="s">
        <v>53</v>
      </c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5" t="s">
        <v>53</v>
      </c>
      <c r="AK1170" s="5" t="s">
        <v>53</v>
      </c>
    </row>
    <row r="1171" spans="1:37" ht="30" customHeight="1">
      <c r="A1171" s="7"/>
      <c r="B1171" s="7"/>
      <c r="C1171" s="7"/>
      <c r="D1171" s="7"/>
      <c r="E1171" s="8"/>
      <c r="F1171" s="8"/>
      <c r="G1171" s="8"/>
      <c r="H1171" s="8"/>
      <c r="I1171" s="8"/>
      <c r="J1171" s="8"/>
      <c r="K1171" s="8"/>
      <c r="L1171" s="8"/>
      <c r="M1171" s="7"/>
    </row>
    <row r="1172" spans="1:37" ht="30" customHeight="1">
      <c r="A1172" s="16" t="s">
        <v>1774</v>
      </c>
      <c r="B1172" s="16"/>
      <c r="C1172" s="16"/>
      <c r="D1172" s="16"/>
      <c r="E1172" s="17"/>
      <c r="F1172" s="17"/>
      <c r="G1172" s="17"/>
      <c r="H1172" s="17"/>
      <c r="I1172" s="17"/>
      <c r="J1172" s="17"/>
      <c r="K1172" s="17"/>
      <c r="L1172" s="17"/>
      <c r="M1172" s="16"/>
      <c r="N1172" s="2" t="s">
        <v>1775</v>
      </c>
    </row>
    <row r="1173" spans="1:37" ht="30" customHeight="1">
      <c r="A1173" s="6" t="s">
        <v>1759</v>
      </c>
      <c r="B1173" s="6" t="s">
        <v>1760</v>
      </c>
      <c r="C1173" s="6" t="s">
        <v>381</v>
      </c>
      <c r="D1173" s="7">
        <v>9.5</v>
      </c>
      <c r="E1173" s="8">
        <f>단가대비표!O112</f>
        <v>180</v>
      </c>
      <c r="F1173" s="8">
        <f>TRUNC(E1173*D1173,1)</f>
        <v>1710</v>
      </c>
      <c r="G1173" s="8">
        <f>단가대비표!P112</f>
        <v>0</v>
      </c>
      <c r="H1173" s="8">
        <f>TRUNC(G1173*D1173,1)</f>
        <v>0</v>
      </c>
      <c r="I1173" s="8">
        <f>단가대비표!V112</f>
        <v>0</v>
      </c>
      <c r="J1173" s="8">
        <f>TRUNC(I1173*D1173,1)</f>
        <v>0</v>
      </c>
      <c r="K1173" s="8">
        <f t="shared" ref="K1173:L1176" si="161">TRUNC(E1173+G1173+I1173,1)</f>
        <v>180</v>
      </c>
      <c r="L1173" s="8">
        <f t="shared" si="161"/>
        <v>1710</v>
      </c>
      <c r="M1173" s="6" t="s">
        <v>53</v>
      </c>
      <c r="N1173" s="5" t="s">
        <v>1775</v>
      </c>
      <c r="O1173" s="5" t="s">
        <v>1761</v>
      </c>
      <c r="P1173" s="5" t="s">
        <v>59</v>
      </c>
      <c r="Q1173" s="5" t="s">
        <v>59</v>
      </c>
      <c r="R1173" s="5" t="s">
        <v>60</v>
      </c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5" t="s">
        <v>53</v>
      </c>
      <c r="AK1173" s="5" t="s">
        <v>1778</v>
      </c>
    </row>
    <row r="1174" spans="1:37" ht="30" customHeight="1">
      <c r="A1174" s="6" t="s">
        <v>193</v>
      </c>
      <c r="B1174" s="6" t="s">
        <v>1573</v>
      </c>
      <c r="C1174" s="6" t="s">
        <v>121</v>
      </c>
      <c r="D1174" s="7">
        <v>0.13700000000000001</v>
      </c>
      <c r="E1174" s="8">
        <f>단가대비표!O240</f>
        <v>0</v>
      </c>
      <c r="F1174" s="8">
        <f>TRUNC(E1174*D1174,1)</f>
        <v>0</v>
      </c>
      <c r="G1174" s="8">
        <f>단가대비표!P240</f>
        <v>126631</v>
      </c>
      <c r="H1174" s="8">
        <f>TRUNC(G1174*D1174,1)</f>
        <v>17348.400000000001</v>
      </c>
      <c r="I1174" s="8">
        <f>단가대비표!V240</f>
        <v>0</v>
      </c>
      <c r="J1174" s="8">
        <f>TRUNC(I1174*D1174,1)</f>
        <v>0</v>
      </c>
      <c r="K1174" s="8">
        <f t="shared" si="161"/>
        <v>126631</v>
      </c>
      <c r="L1174" s="8">
        <f t="shared" si="161"/>
        <v>17348.400000000001</v>
      </c>
      <c r="M1174" s="6" t="s">
        <v>53</v>
      </c>
      <c r="N1174" s="5" t="s">
        <v>1775</v>
      </c>
      <c r="O1174" s="5" t="s">
        <v>1574</v>
      </c>
      <c r="P1174" s="5" t="s">
        <v>59</v>
      </c>
      <c r="Q1174" s="5" t="s">
        <v>59</v>
      </c>
      <c r="R1174" s="5" t="s">
        <v>60</v>
      </c>
      <c r="S1174" s="1"/>
      <c r="T1174" s="1"/>
      <c r="U1174" s="1"/>
      <c r="V1174" s="1">
        <v>1</v>
      </c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5" t="s">
        <v>53</v>
      </c>
      <c r="AK1174" s="5" t="s">
        <v>1779</v>
      </c>
    </row>
    <row r="1175" spans="1:37" ht="30" customHeight="1">
      <c r="A1175" s="6" t="s">
        <v>193</v>
      </c>
      <c r="B1175" s="6" t="s">
        <v>124</v>
      </c>
      <c r="C1175" s="6" t="s">
        <v>121</v>
      </c>
      <c r="D1175" s="7">
        <v>9.1999999999999998E-2</v>
      </c>
      <c r="E1175" s="8">
        <f>단가대비표!O233</f>
        <v>0</v>
      </c>
      <c r="F1175" s="8">
        <f>TRUNC(E1175*D1175,1)</f>
        <v>0</v>
      </c>
      <c r="G1175" s="8">
        <f>단가대비표!P233</f>
        <v>89566</v>
      </c>
      <c r="H1175" s="8">
        <f>TRUNC(G1175*D1175,1)</f>
        <v>8240</v>
      </c>
      <c r="I1175" s="8">
        <f>단가대비표!V233</f>
        <v>0</v>
      </c>
      <c r="J1175" s="8">
        <f>TRUNC(I1175*D1175,1)</f>
        <v>0</v>
      </c>
      <c r="K1175" s="8">
        <f t="shared" si="161"/>
        <v>89566</v>
      </c>
      <c r="L1175" s="8">
        <f t="shared" si="161"/>
        <v>8240</v>
      </c>
      <c r="M1175" s="6" t="s">
        <v>53</v>
      </c>
      <c r="N1175" s="5" t="s">
        <v>1775</v>
      </c>
      <c r="O1175" s="5" t="s">
        <v>258</v>
      </c>
      <c r="P1175" s="5" t="s">
        <v>59</v>
      </c>
      <c r="Q1175" s="5" t="s">
        <v>59</v>
      </c>
      <c r="R1175" s="5" t="s">
        <v>60</v>
      </c>
      <c r="S1175" s="1"/>
      <c r="T1175" s="1"/>
      <c r="U1175" s="1"/>
      <c r="V1175" s="1">
        <v>1</v>
      </c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5" t="s">
        <v>53</v>
      </c>
      <c r="AK1175" s="5" t="s">
        <v>1780</v>
      </c>
    </row>
    <row r="1176" spans="1:37" ht="30" customHeight="1">
      <c r="A1176" s="6" t="s">
        <v>127</v>
      </c>
      <c r="B1176" s="6" t="s">
        <v>1483</v>
      </c>
      <c r="C1176" s="6" t="s">
        <v>129</v>
      </c>
      <c r="D1176" s="7">
        <v>1</v>
      </c>
      <c r="E1176" s="8">
        <f>ROUNDDOWN(SUMIF(V1173:V1176, RIGHTB(O1176, 1), H1173:H1176)*U1176, 2)</f>
        <v>767.65</v>
      </c>
      <c r="F1176" s="8">
        <f>TRUNC(E1176*D1176,1)</f>
        <v>767.6</v>
      </c>
      <c r="G1176" s="8">
        <v>0</v>
      </c>
      <c r="H1176" s="8">
        <f>TRUNC(G1176*D1176,1)</f>
        <v>0</v>
      </c>
      <c r="I1176" s="8">
        <v>0</v>
      </c>
      <c r="J1176" s="8">
        <f>TRUNC(I1176*D1176,1)</f>
        <v>0</v>
      </c>
      <c r="K1176" s="8">
        <f t="shared" si="161"/>
        <v>767.6</v>
      </c>
      <c r="L1176" s="8">
        <f t="shared" si="161"/>
        <v>767.6</v>
      </c>
      <c r="M1176" s="6" t="s">
        <v>53</v>
      </c>
      <c r="N1176" s="5" t="s">
        <v>1775</v>
      </c>
      <c r="O1176" s="5" t="s">
        <v>130</v>
      </c>
      <c r="P1176" s="5" t="s">
        <v>59</v>
      </c>
      <c r="Q1176" s="5" t="s">
        <v>59</v>
      </c>
      <c r="R1176" s="5" t="s">
        <v>59</v>
      </c>
      <c r="S1176" s="1">
        <v>1</v>
      </c>
      <c r="T1176" s="1">
        <v>0</v>
      </c>
      <c r="U1176" s="1">
        <v>0.03</v>
      </c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5" t="s">
        <v>53</v>
      </c>
      <c r="AK1176" s="5" t="s">
        <v>1781</v>
      </c>
    </row>
    <row r="1177" spans="1:37" ht="30" customHeight="1">
      <c r="A1177" s="6" t="s">
        <v>71</v>
      </c>
      <c r="B1177" s="6" t="s">
        <v>53</v>
      </c>
      <c r="C1177" s="6" t="s">
        <v>53</v>
      </c>
      <c r="D1177" s="7"/>
      <c r="E1177" s="8"/>
      <c r="F1177" s="8">
        <f>TRUNC(SUMIF(N1173:N1176, N1172, F1173:F1176),0)</f>
        <v>2477</v>
      </c>
      <c r="G1177" s="8"/>
      <c r="H1177" s="8">
        <f>TRUNC(SUMIF(N1173:N1176, N1172, H1173:H1176),0)</f>
        <v>25588</v>
      </c>
      <c r="I1177" s="8"/>
      <c r="J1177" s="8">
        <f>TRUNC(SUMIF(N1173:N1176, N1172, J1173:J1176),0)</f>
        <v>0</v>
      </c>
      <c r="K1177" s="8"/>
      <c r="L1177" s="8">
        <f>F1177+H1177+J1177</f>
        <v>28065</v>
      </c>
      <c r="M1177" s="6" t="s">
        <v>53</v>
      </c>
      <c r="N1177" s="5" t="s">
        <v>72</v>
      </c>
      <c r="O1177" s="5" t="s">
        <v>72</v>
      </c>
      <c r="P1177" s="5" t="s">
        <v>53</v>
      </c>
      <c r="Q1177" s="5" t="s">
        <v>53</v>
      </c>
      <c r="R1177" s="5" t="s">
        <v>53</v>
      </c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5" t="s">
        <v>53</v>
      </c>
      <c r="AK1177" s="5" t="s">
        <v>53</v>
      </c>
    </row>
    <row r="1178" spans="1:37" ht="30" customHeight="1">
      <c r="A1178" s="7"/>
      <c r="B1178" s="7"/>
      <c r="C1178" s="7"/>
      <c r="D1178" s="7"/>
      <c r="E1178" s="8"/>
      <c r="F1178" s="8"/>
      <c r="G1178" s="8"/>
      <c r="H1178" s="8"/>
      <c r="I1178" s="8"/>
      <c r="J1178" s="8"/>
      <c r="K1178" s="8"/>
      <c r="L1178" s="8"/>
      <c r="M1178" s="7"/>
    </row>
    <row r="1179" spans="1:37" ht="30" customHeight="1">
      <c r="A1179" s="16" t="s">
        <v>1782</v>
      </c>
      <c r="B1179" s="16"/>
      <c r="C1179" s="16"/>
      <c r="D1179" s="16"/>
      <c r="E1179" s="17"/>
      <c r="F1179" s="17"/>
      <c r="G1179" s="17"/>
      <c r="H1179" s="17"/>
      <c r="I1179" s="17"/>
      <c r="J1179" s="17"/>
      <c r="K1179" s="17"/>
      <c r="L1179" s="17"/>
      <c r="M1179" s="16"/>
      <c r="N1179" s="2" t="s">
        <v>1783</v>
      </c>
    </row>
    <row r="1180" spans="1:37" ht="30" customHeight="1">
      <c r="A1180" s="6" t="s">
        <v>1735</v>
      </c>
      <c r="B1180" s="6" t="s">
        <v>1736</v>
      </c>
      <c r="C1180" s="6" t="s">
        <v>96</v>
      </c>
      <c r="D1180" s="7">
        <v>13</v>
      </c>
      <c r="E1180" s="8">
        <f>단가대비표!O119</f>
        <v>500</v>
      </c>
      <c r="F1180" s="8">
        <f>TRUNC(E1180*D1180,1)</f>
        <v>6500</v>
      </c>
      <c r="G1180" s="8">
        <f>단가대비표!P119</f>
        <v>0</v>
      </c>
      <c r="H1180" s="8">
        <f>TRUNC(G1180*D1180,1)</f>
        <v>0</v>
      </c>
      <c r="I1180" s="8">
        <f>단가대비표!V119</f>
        <v>0</v>
      </c>
      <c r="J1180" s="8">
        <f>TRUNC(I1180*D1180,1)</f>
        <v>0</v>
      </c>
      <c r="K1180" s="8">
        <f t="shared" ref="K1180:L1184" si="162">TRUNC(E1180+G1180+I1180,1)</f>
        <v>500</v>
      </c>
      <c r="L1180" s="8">
        <f t="shared" si="162"/>
        <v>6500</v>
      </c>
      <c r="M1180" s="6" t="s">
        <v>53</v>
      </c>
      <c r="N1180" s="5" t="s">
        <v>1783</v>
      </c>
      <c r="O1180" s="5" t="s">
        <v>1737</v>
      </c>
      <c r="P1180" s="5" t="s">
        <v>59</v>
      </c>
      <c r="Q1180" s="5" t="s">
        <v>59</v>
      </c>
      <c r="R1180" s="5" t="s">
        <v>60</v>
      </c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5" t="s">
        <v>53</v>
      </c>
      <c r="AK1180" s="5" t="s">
        <v>1788</v>
      </c>
    </row>
    <row r="1181" spans="1:37" ht="30" customHeight="1">
      <c r="A1181" s="6" t="s">
        <v>1568</v>
      </c>
      <c r="B1181" s="6" t="s">
        <v>1569</v>
      </c>
      <c r="C1181" s="6" t="s">
        <v>115</v>
      </c>
      <c r="D1181" s="7">
        <v>6.0000000000000001E-3</v>
      </c>
      <c r="E1181" s="8">
        <f>일위대가목록!E632</f>
        <v>0</v>
      </c>
      <c r="F1181" s="8">
        <f>TRUNC(E1181*D1181,1)</f>
        <v>0</v>
      </c>
      <c r="G1181" s="8">
        <f>일위대가목록!F632</f>
        <v>0</v>
      </c>
      <c r="H1181" s="8">
        <f>TRUNC(G1181*D1181,1)</f>
        <v>0</v>
      </c>
      <c r="I1181" s="8">
        <f>일위대가목록!G632</f>
        <v>0</v>
      </c>
      <c r="J1181" s="8">
        <f>TRUNC(I1181*D1181,1)</f>
        <v>0</v>
      </c>
      <c r="K1181" s="8">
        <f t="shared" si="162"/>
        <v>0</v>
      </c>
      <c r="L1181" s="8">
        <f t="shared" si="162"/>
        <v>0</v>
      </c>
      <c r="M1181" s="6" t="s">
        <v>1570</v>
      </c>
      <c r="N1181" s="5" t="s">
        <v>1783</v>
      </c>
      <c r="O1181" s="5" t="s">
        <v>1571</v>
      </c>
      <c r="P1181" s="5" t="s">
        <v>60</v>
      </c>
      <c r="Q1181" s="5" t="s">
        <v>59</v>
      </c>
      <c r="R1181" s="5" t="s">
        <v>59</v>
      </c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5" t="s">
        <v>53</v>
      </c>
      <c r="AK1181" s="5" t="s">
        <v>1789</v>
      </c>
    </row>
    <row r="1182" spans="1:37" ht="30" customHeight="1">
      <c r="A1182" s="6" t="s">
        <v>1568</v>
      </c>
      <c r="B1182" s="6" t="s">
        <v>1569</v>
      </c>
      <c r="C1182" s="6" t="s">
        <v>115</v>
      </c>
      <c r="D1182" s="7">
        <v>1.2E-2</v>
      </c>
      <c r="E1182" s="8">
        <f>일위대가목록!E632</f>
        <v>0</v>
      </c>
      <c r="F1182" s="8">
        <f>TRUNC(E1182*D1182,1)</f>
        <v>0</v>
      </c>
      <c r="G1182" s="8">
        <f>일위대가목록!F632</f>
        <v>0</v>
      </c>
      <c r="H1182" s="8">
        <f>TRUNC(G1182*D1182,1)</f>
        <v>0</v>
      </c>
      <c r="I1182" s="8">
        <f>일위대가목록!G632</f>
        <v>0</v>
      </c>
      <c r="J1182" s="8">
        <f>TRUNC(I1182*D1182,1)</f>
        <v>0</v>
      </c>
      <c r="K1182" s="8">
        <f t="shared" si="162"/>
        <v>0</v>
      </c>
      <c r="L1182" s="8">
        <f t="shared" si="162"/>
        <v>0</v>
      </c>
      <c r="M1182" s="6" t="s">
        <v>1570</v>
      </c>
      <c r="N1182" s="5" t="s">
        <v>1783</v>
      </c>
      <c r="O1182" s="5" t="s">
        <v>1571</v>
      </c>
      <c r="P1182" s="5" t="s">
        <v>60</v>
      </c>
      <c r="Q1182" s="5" t="s">
        <v>59</v>
      </c>
      <c r="R1182" s="5" t="s">
        <v>59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5" t="s">
        <v>53</v>
      </c>
      <c r="AK1182" s="5" t="s">
        <v>1789</v>
      </c>
    </row>
    <row r="1183" spans="1:37" ht="30" customHeight="1">
      <c r="A1183" s="6" t="s">
        <v>193</v>
      </c>
      <c r="B1183" s="6" t="s">
        <v>1573</v>
      </c>
      <c r="C1183" s="6" t="s">
        <v>121</v>
      </c>
      <c r="D1183" s="7">
        <v>0.12</v>
      </c>
      <c r="E1183" s="8">
        <f>단가대비표!O240</f>
        <v>0</v>
      </c>
      <c r="F1183" s="8">
        <f>TRUNC(E1183*D1183,1)</f>
        <v>0</v>
      </c>
      <c r="G1183" s="8">
        <f>단가대비표!P240</f>
        <v>126631</v>
      </c>
      <c r="H1183" s="8">
        <f>TRUNC(G1183*D1183,1)</f>
        <v>15195.7</v>
      </c>
      <c r="I1183" s="8">
        <f>단가대비표!V240</f>
        <v>0</v>
      </c>
      <c r="J1183" s="8">
        <f>TRUNC(I1183*D1183,1)</f>
        <v>0</v>
      </c>
      <c r="K1183" s="8">
        <f t="shared" si="162"/>
        <v>126631</v>
      </c>
      <c r="L1183" s="8">
        <f t="shared" si="162"/>
        <v>15195.7</v>
      </c>
      <c r="M1183" s="6" t="s">
        <v>53</v>
      </c>
      <c r="N1183" s="5" t="s">
        <v>1783</v>
      </c>
      <c r="O1183" s="5" t="s">
        <v>1574</v>
      </c>
      <c r="P1183" s="5" t="s">
        <v>59</v>
      </c>
      <c r="Q1183" s="5" t="s">
        <v>59</v>
      </c>
      <c r="R1183" s="5" t="s">
        <v>60</v>
      </c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5" t="s">
        <v>53</v>
      </c>
      <c r="AK1183" s="5" t="s">
        <v>1790</v>
      </c>
    </row>
    <row r="1184" spans="1:37" ht="30" customHeight="1">
      <c r="A1184" s="6" t="s">
        <v>193</v>
      </c>
      <c r="B1184" s="6" t="s">
        <v>124</v>
      </c>
      <c r="C1184" s="6" t="s">
        <v>121</v>
      </c>
      <c r="D1184" s="7">
        <v>7.0000000000000007E-2</v>
      </c>
      <c r="E1184" s="8">
        <f>단가대비표!O233</f>
        <v>0</v>
      </c>
      <c r="F1184" s="8">
        <f>TRUNC(E1184*D1184,1)</f>
        <v>0</v>
      </c>
      <c r="G1184" s="8">
        <f>단가대비표!P233</f>
        <v>89566</v>
      </c>
      <c r="H1184" s="8">
        <f>TRUNC(G1184*D1184,1)</f>
        <v>6269.6</v>
      </c>
      <c r="I1184" s="8">
        <f>단가대비표!V233</f>
        <v>0</v>
      </c>
      <c r="J1184" s="8">
        <f>TRUNC(I1184*D1184,1)</f>
        <v>0</v>
      </c>
      <c r="K1184" s="8">
        <f t="shared" si="162"/>
        <v>89566</v>
      </c>
      <c r="L1184" s="8">
        <f t="shared" si="162"/>
        <v>6269.6</v>
      </c>
      <c r="M1184" s="6" t="s">
        <v>53</v>
      </c>
      <c r="N1184" s="5" t="s">
        <v>1783</v>
      </c>
      <c r="O1184" s="5" t="s">
        <v>258</v>
      </c>
      <c r="P1184" s="5" t="s">
        <v>59</v>
      </c>
      <c r="Q1184" s="5" t="s">
        <v>59</v>
      </c>
      <c r="R1184" s="5" t="s">
        <v>60</v>
      </c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5" t="s">
        <v>53</v>
      </c>
      <c r="AK1184" s="5" t="s">
        <v>1791</v>
      </c>
    </row>
    <row r="1185" spans="1:37" ht="30" customHeight="1">
      <c r="A1185" s="6" t="s">
        <v>71</v>
      </c>
      <c r="B1185" s="6" t="s">
        <v>53</v>
      </c>
      <c r="C1185" s="6" t="s">
        <v>53</v>
      </c>
      <c r="D1185" s="7"/>
      <c r="E1185" s="8"/>
      <c r="F1185" s="8">
        <f>TRUNC(SUMIF(N1180:N1184, N1179, F1180:F1184),0)</f>
        <v>6500</v>
      </c>
      <c r="G1185" s="8"/>
      <c r="H1185" s="8">
        <f>TRUNC(SUMIF(N1180:N1184, N1179, H1180:H1184),0)</f>
        <v>21465</v>
      </c>
      <c r="I1185" s="8"/>
      <c r="J1185" s="8">
        <f>TRUNC(SUMIF(N1180:N1184, N1179, J1180:J1184),0)</f>
        <v>0</v>
      </c>
      <c r="K1185" s="8"/>
      <c r="L1185" s="8">
        <f>F1185+H1185+J1185</f>
        <v>27965</v>
      </c>
      <c r="M1185" s="6" t="s">
        <v>53</v>
      </c>
      <c r="N1185" s="5" t="s">
        <v>72</v>
      </c>
      <c r="O1185" s="5" t="s">
        <v>72</v>
      </c>
      <c r="P1185" s="5" t="s">
        <v>53</v>
      </c>
      <c r="Q1185" s="5" t="s">
        <v>53</v>
      </c>
      <c r="R1185" s="5" t="s">
        <v>53</v>
      </c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5" t="s">
        <v>53</v>
      </c>
      <c r="AK1185" s="5" t="s">
        <v>53</v>
      </c>
    </row>
    <row r="1186" spans="1:37" ht="30" customHeight="1">
      <c r="A1186" s="7"/>
      <c r="B1186" s="7"/>
      <c r="C1186" s="7"/>
      <c r="D1186" s="7"/>
      <c r="E1186" s="8"/>
      <c r="F1186" s="8"/>
      <c r="G1186" s="8"/>
      <c r="H1186" s="8"/>
      <c r="I1186" s="8"/>
      <c r="J1186" s="8"/>
      <c r="K1186" s="8"/>
      <c r="L1186" s="8"/>
      <c r="M1186" s="7"/>
    </row>
    <row r="1187" spans="1:37" ht="30" customHeight="1">
      <c r="A1187" s="16" t="s">
        <v>1792</v>
      </c>
      <c r="B1187" s="16"/>
      <c r="C1187" s="16"/>
      <c r="D1187" s="16"/>
      <c r="E1187" s="17"/>
      <c r="F1187" s="17"/>
      <c r="G1187" s="17"/>
      <c r="H1187" s="17"/>
      <c r="I1187" s="17"/>
      <c r="J1187" s="17"/>
      <c r="K1187" s="17"/>
      <c r="L1187" s="17"/>
      <c r="M1187" s="16"/>
      <c r="N1187" s="2" t="s">
        <v>1793</v>
      </c>
    </row>
    <row r="1188" spans="1:37" ht="30" customHeight="1">
      <c r="A1188" s="6" t="s">
        <v>1735</v>
      </c>
      <c r="B1188" s="6" t="s">
        <v>1747</v>
      </c>
      <c r="C1188" s="6" t="s">
        <v>96</v>
      </c>
      <c r="D1188" s="7">
        <v>13</v>
      </c>
      <c r="E1188" s="8">
        <f>단가대비표!O120</f>
        <v>600</v>
      </c>
      <c r="F1188" s="8">
        <f>TRUNC(E1188*D1188,1)</f>
        <v>7800</v>
      </c>
      <c r="G1188" s="8">
        <f>단가대비표!P120</f>
        <v>0</v>
      </c>
      <c r="H1188" s="8">
        <f>TRUNC(G1188*D1188,1)</f>
        <v>0</v>
      </c>
      <c r="I1188" s="8">
        <f>단가대비표!V120</f>
        <v>0</v>
      </c>
      <c r="J1188" s="8">
        <f>TRUNC(I1188*D1188,1)</f>
        <v>0</v>
      </c>
      <c r="K1188" s="8">
        <f t="shared" ref="K1188:L1192" si="163">TRUNC(E1188+G1188+I1188,1)</f>
        <v>600</v>
      </c>
      <c r="L1188" s="8">
        <f t="shared" si="163"/>
        <v>7800</v>
      </c>
      <c r="M1188" s="6" t="s">
        <v>53</v>
      </c>
      <c r="N1188" s="5" t="s">
        <v>1793</v>
      </c>
      <c r="O1188" s="5" t="s">
        <v>1748</v>
      </c>
      <c r="P1188" s="5" t="s">
        <v>59</v>
      </c>
      <c r="Q1188" s="5" t="s">
        <v>59</v>
      </c>
      <c r="R1188" s="5" t="s">
        <v>60</v>
      </c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5" t="s">
        <v>53</v>
      </c>
      <c r="AK1188" s="5" t="s">
        <v>1797</v>
      </c>
    </row>
    <row r="1189" spans="1:37" ht="30" customHeight="1">
      <c r="A1189" s="6" t="s">
        <v>1568</v>
      </c>
      <c r="B1189" s="6" t="s">
        <v>1569</v>
      </c>
      <c r="C1189" s="6" t="s">
        <v>115</v>
      </c>
      <c r="D1189" s="7">
        <v>8.9999999999999993E-3</v>
      </c>
      <c r="E1189" s="8">
        <f>일위대가목록!E632</f>
        <v>0</v>
      </c>
      <c r="F1189" s="8">
        <f>TRUNC(E1189*D1189,1)</f>
        <v>0</v>
      </c>
      <c r="G1189" s="8">
        <f>일위대가목록!F632</f>
        <v>0</v>
      </c>
      <c r="H1189" s="8">
        <f>TRUNC(G1189*D1189,1)</f>
        <v>0</v>
      </c>
      <c r="I1189" s="8">
        <f>일위대가목록!G632</f>
        <v>0</v>
      </c>
      <c r="J1189" s="8">
        <f>TRUNC(I1189*D1189,1)</f>
        <v>0</v>
      </c>
      <c r="K1189" s="8">
        <f t="shared" si="163"/>
        <v>0</v>
      </c>
      <c r="L1189" s="8">
        <f t="shared" si="163"/>
        <v>0</v>
      </c>
      <c r="M1189" s="6" t="s">
        <v>1570</v>
      </c>
      <c r="N1189" s="5" t="s">
        <v>1793</v>
      </c>
      <c r="O1189" s="5" t="s">
        <v>1571</v>
      </c>
      <c r="P1189" s="5" t="s">
        <v>60</v>
      </c>
      <c r="Q1189" s="5" t="s">
        <v>59</v>
      </c>
      <c r="R1189" s="5" t="s">
        <v>59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5" t="s">
        <v>53</v>
      </c>
      <c r="AK1189" s="5" t="s">
        <v>1798</v>
      </c>
    </row>
    <row r="1190" spans="1:37" ht="30" customHeight="1">
      <c r="A1190" s="6" t="s">
        <v>1568</v>
      </c>
      <c r="B1190" s="6" t="s">
        <v>1569</v>
      </c>
      <c r="C1190" s="6" t="s">
        <v>115</v>
      </c>
      <c r="D1190" s="7">
        <v>1.9E-2</v>
      </c>
      <c r="E1190" s="8">
        <f>일위대가목록!E632</f>
        <v>0</v>
      </c>
      <c r="F1190" s="8">
        <f>TRUNC(E1190*D1190,1)</f>
        <v>0</v>
      </c>
      <c r="G1190" s="8">
        <f>일위대가목록!F632</f>
        <v>0</v>
      </c>
      <c r="H1190" s="8">
        <f>TRUNC(G1190*D1190,1)</f>
        <v>0</v>
      </c>
      <c r="I1190" s="8">
        <f>일위대가목록!G632</f>
        <v>0</v>
      </c>
      <c r="J1190" s="8">
        <f>TRUNC(I1190*D1190,1)</f>
        <v>0</v>
      </c>
      <c r="K1190" s="8">
        <f t="shared" si="163"/>
        <v>0</v>
      </c>
      <c r="L1190" s="8">
        <f t="shared" si="163"/>
        <v>0</v>
      </c>
      <c r="M1190" s="6" t="s">
        <v>1570</v>
      </c>
      <c r="N1190" s="5" t="s">
        <v>1793</v>
      </c>
      <c r="O1190" s="5" t="s">
        <v>1571</v>
      </c>
      <c r="P1190" s="5" t="s">
        <v>60</v>
      </c>
      <c r="Q1190" s="5" t="s">
        <v>59</v>
      </c>
      <c r="R1190" s="5" t="s">
        <v>59</v>
      </c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5" t="s">
        <v>53</v>
      </c>
      <c r="AK1190" s="5" t="s">
        <v>1798</v>
      </c>
    </row>
    <row r="1191" spans="1:37" ht="30" customHeight="1">
      <c r="A1191" s="6" t="s">
        <v>193</v>
      </c>
      <c r="B1191" s="6" t="s">
        <v>1573</v>
      </c>
      <c r="C1191" s="6" t="s">
        <v>121</v>
      </c>
      <c r="D1191" s="7">
        <v>0.14000000000000001</v>
      </c>
      <c r="E1191" s="8">
        <f>단가대비표!O240</f>
        <v>0</v>
      </c>
      <c r="F1191" s="8">
        <f>TRUNC(E1191*D1191,1)</f>
        <v>0</v>
      </c>
      <c r="G1191" s="8">
        <f>단가대비표!P240</f>
        <v>126631</v>
      </c>
      <c r="H1191" s="8">
        <f>TRUNC(G1191*D1191,1)</f>
        <v>17728.3</v>
      </c>
      <c r="I1191" s="8">
        <f>단가대비표!V240</f>
        <v>0</v>
      </c>
      <c r="J1191" s="8">
        <f>TRUNC(I1191*D1191,1)</f>
        <v>0</v>
      </c>
      <c r="K1191" s="8">
        <f t="shared" si="163"/>
        <v>126631</v>
      </c>
      <c r="L1191" s="8">
        <f t="shared" si="163"/>
        <v>17728.3</v>
      </c>
      <c r="M1191" s="6" t="s">
        <v>53</v>
      </c>
      <c r="N1191" s="5" t="s">
        <v>1793</v>
      </c>
      <c r="O1191" s="5" t="s">
        <v>1574</v>
      </c>
      <c r="P1191" s="5" t="s">
        <v>59</v>
      </c>
      <c r="Q1191" s="5" t="s">
        <v>59</v>
      </c>
      <c r="R1191" s="5" t="s">
        <v>60</v>
      </c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5" t="s">
        <v>53</v>
      </c>
      <c r="AK1191" s="5" t="s">
        <v>1799</v>
      </c>
    </row>
    <row r="1192" spans="1:37" ht="30" customHeight="1">
      <c r="A1192" s="6" t="s">
        <v>193</v>
      </c>
      <c r="B1192" s="6" t="s">
        <v>124</v>
      </c>
      <c r="C1192" s="6" t="s">
        <v>121</v>
      </c>
      <c r="D1192" s="7">
        <v>0.08</v>
      </c>
      <c r="E1192" s="8">
        <f>단가대비표!O233</f>
        <v>0</v>
      </c>
      <c r="F1192" s="8">
        <f>TRUNC(E1192*D1192,1)</f>
        <v>0</v>
      </c>
      <c r="G1192" s="8">
        <f>단가대비표!P233</f>
        <v>89566</v>
      </c>
      <c r="H1192" s="8">
        <f>TRUNC(G1192*D1192,1)</f>
        <v>7165.2</v>
      </c>
      <c r="I1192" s="8">
        <f>단가대비표!V233</f>
        <v>0</v>
      </c>
      <c r="J1192" s="8">
        <f>TRUNC(I1192*D1192,1)</f>
        <v>0</v>
      </c>
      <c r="K1192" s="8">
        <f t="shared" si="163"/>
        <v>89566</v>
      </c>
      <c r="L1192" s="8">
        <f t="shared" si="163"/>
        <v>7165.2</v>
      </c>
      <c r="M1192" s="6" t="s">
        <v>53</v>
      </c>
      <c r="N1192" s="5" t="s">
        <v>1793</v>
      </c>
      <c r="O1192" s="5" t="s">
        <v>258</v>
      </c>
      <c r="P1192" s="5" t="s">
        <v>59</v>
      </c>
      <c r="Q1192" s="5" t="s">
        <v>59</v>
      </c>
      <c r="R1192" s="5" t="s">
        <v>60</v>
      </c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5" t="s">
        <v>53</v>
      </c>
      <c r="AK1192" s="5" t="s">
        <v>1800</v>
      </c>
    </row>
    <row r="1193" spans="1:37" ht="30" customHeight="1">
      <c r="A1193" s="6" t="s">
        <v>71</v>
      </c>
      <c r="B1193" s="6" t="s">
        <v>53</v>
      </c>
      <c r="C1193" s="6" t="s">
        <v>53</v>
      </c>
      <c r="D1193" s="7"/>
      <c r="E1193" s="8"/>
      <c r="F1193" s="8">
        <f>TRUNC(SUMIF(N1188:N1192, N1187, F1188:F1192),0)</f>
        <v>7800</v>
      </c>
      <c r="G1193" s="8"/>
      <c r="H1193" s="8">
        <f>TRUNC(SUMIF(N1188:N1192, N1187, H1188:H1192),0)</f>
        <v>24893</v>
      </c>
      <c r="I1193" s="8"/>
      <c r="J1193" s="8">
        <f>TRUNC(SUMIF(N1188:N1192, N1187, J1188:J1192),0)</f>
        <v>0</v>
      </c>
      <c r="K1193" s="8"/>
      <c r="L1193" s="8">
        <f>F1193+H1193+J1193</f>
        <v>32693</v>
      </c>
      <c r="M1193" s="6" t="s">
        <v>53</v>
      </c>
      <c r="N1193" s="5" t="s">
        <v>72</v>
      </c>
      <c r="O1193" s="5" t="s">
        <v>72</v>
      </c>
      <c r="P1193" s="5" t="s">
        <v>53</v>
      </c>
      <c r="Q1193" s="5" t="s">
        <v>53</v>
      </c>
      <c r="R1193" s="5" t="s">
        <v>53</v>
      </c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5" t="s">
        <v>53</v>
      </c>
      <c r="AK1193" s="5" t="s">
        <v>53</v>
      </c>
    </row>
    <row r="1194" spans="1:37" ht="30" customHeight="1">
      <c r="A1194" s="7"/>
      <c r="B1194" s="7"/>
      <c r="C1194" s="7"/>
      <c r="D1194" s="7"/>
      <c r="E1194" s="8"/>
      <c r="F1194" s="8"/>
      <c r="G1194" s="8"/>
      <c r="H1194" s="8"/>
      <c r="I1194" s="8"/>
      <c r="J1194" s="8"/>
      <c r="K1194" s="8"/>
      <c r="L1194" s="8"/>
      <c r="M1194" s="7"/>
    </row>
    <row r="1195" spans="1:37" ht="30" customHeight="1">
      <c r="A1195" s="16" t="s">
        <v>1801</v>
      </c>
      <c r="B1195" s="16"/>
      <c r="C1195" s="16"/>
      <c r="D1195" s="16"/>
      <c r="E1195" s="17"/>
      <c r="F1195" s="17"/>
      <c r="G1195" s="17"/>
      <c r="H1195" s="17"/>
      <c r="I1195" s="17"/>
      <c r="J1195" s="17"/>
      <c r="K1195" s="17"/>
      <c r="L1195" s="17"/>
      <c r="M1195" s="16"/>
      <c r="N1195" s="2" t="s">
        <v>1802</v>
      </c>
    </row>
    <row r="1196" spans="1:37" ht="30" customHeight="1">
      <c r="A1196" s="6" t="s">
        <v>193</v>
      </c>
      <c r="B1196" s="6" t="s">
        <v>1807</v>
      </c>
      <c r="C1196" s="6" t="s">
        <v>121</v>
      </c>
      <c r="D1196" s="7">
        <v>0.4</v>
      </c>
      <c r="E1196" s="8">
        <f>단가대비표!O235</f>
        <v>0</v>
      </c>
      <c r="F1196" s="8">
        <f>TRUNC(E1196*D1196,1)</f>
        <v>0</v>
      </c>
      <c r="G1196" s="8">
        <f>단가대비표!P235</f>
        <v>143609</v>
      </c>
      <c r="H1196" s="8">
        <f>TRUNC(G1196*D1196,1)</f>
        <v>57443.6</v>
      </c>
      <c r="I1196" s="8">
        <f>단가대비표!V235</f>
        <v>0</v>
      </c>
      <c r="J1196" s="8">
        <f>TRUNC(I1196*D1196,1)</f>
        <v>0</v>
      </c>
      <c r="K1196" s="8">
        <f>TRUNC(E1196+G1196+I1196,1)</f>
        <v>143609</v>
      </c>
      <c r="L1196" s="8">
        <f>TRUNC(F1196+H1196+J1196,1)</f>
        <v>57443.6</v>
      </c>
      <c r="M1196" s="6" t="s">
        <v>53</v>
      </c>
      <c r="N1196" s="5" t="s">
        <v>1802</v>
      </c>
      <c r="O1196" s="5" t="s">
        <v>1808</v>
      </c>
      <c r="P1196" s="5" t="s">
        <v>59</v>
      </c>
      <c r="Q1196" s="5" t="s">
        <v>59</v>
      </c>
      <c r="R1196" s="5" t="s">
        <v>60</v>
      </c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5" t="s">
        <v>53</v>
      </c>
      <c r="AK1196" s="5" t="s">
        <v>1809</v>
      </c>
    </row>
    <row r="1197" spans="1:37" ht="30" customHeight="1">
      <c r="A1197" s="6" t="s">
        <v>193</v>
      </c>
      <c r="B1197" s="6" t="s">
        <v>124</v>
      </c>
      <c r="C1197" s="6" t="s">
        <v>121</v>
      </c>
      <c r="D1197" s="7">
        <v>0.2</v>
      </c>
      <c r="E1197" s="8">
        <f>단가대비표!O233</f>
        <v>0</v>
      </c>
      <c r="F1197" s="8">
        <f>TRUNC(E1197*D1197,1)</f>
        <v>0</v>
      </c>
      <c r="G1197" s="8">
        <f>단가대비표!P233</f>
        <v>89566</v>
      </c>
      <c r="H1197" s="8">
        <f>TRUNC(G1197*D1197,1)</f>
        <v>17913.2</v>
      </c>
      <c r="I1197" s="8">
        <f>단가대비표!V233</f>
        <v>0</v>
      </c>
      <c r="J1197" s="8">
        <f>TRUNC(I1197*D1197,1)</f>
        <v>0</v>
      </c>
      <c r="K1197" s="8">
        <f>TRUNC(E1197+G1197+I1197,1)</f>
        <v>89566</v>
      </c>
      <c r="L1197" s="8">
        <f>TRUNC(F1197+H1197+J1197,1)</f>
        <v>17913.2</v>
      </c>
      <c r="M1197" s="6" t="s">
        <v>53</v>
      </c>
      <c r="N1197" s="5" t="s">
        <v>1802</v>
      </c>
      <c r="O1197" s="5" t="s">
        <v>258</v>
      </c>
      <c r="P1197" s="5" t="s">
        <v>59</v>
      </c>
      <c r="Q1197" s="5" t="s">
        <v>59</v>
      </c>
      <c r="R1197" s="5" t="s">
        <v>60</v>
      </c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5" t="s">
        <v>53</v>
      </c>
      <c r="AK1197" s="5" t="s">
        <v>1810</v>
      </c>
    </row>
    <row r="1198" spans="1:37" ht="30" customHeight="1">
      <c r="A1198" s="6" t="s">
        <v>71</v>
      </c>
      <c r="B1198" s="6" t="s">
        <v>53</v>
      </c>
      <c r="C1198" s="6" t="s">
        <v>53</v>
      </c>
      <c r="D1198" s="7"/>
      <c r="E1198" s="8"/>
      <c r="F1198" s="8">
        <f>TRUNC(SUMIF(N1196:N1197, N1195, F1196:F1197),0)</f>
        <v>0</v>
      </c>
      <c r="G1198" s="8"/>
      <c r="H1198" s="8">
        <f>TRUNC(SUMIF(N1196:N1197, N1195, H1196:H1197),0)</f>
        <v>75356</v>
      </c>
      <c r="I1198" s="8"/>
      <c r="J1198" s="8">
        <f>TRUNC(SUMIF(N1196:N1197, N1195, J1196:J1197),0)</f>
        <v>0</v>
      </c>
      <c r="K1198" s="8"/>
      <c r="L1198" s="8">
        <f>F1198+H1198+J1198</f>
        <v>75356</v>
      </c>
      <c r="M1198" s="6" t="s">
        <v>53</v>
      </c>
      <c r="N1198" s="5" t="s">
        <v>72</v>
      </c>
      <c r="O1198" s="5" t="s">
        <v>72</v>
      </c>
      <c r="P1198" s="5" t="s">
        <v>53</v>
      </c>
      <c r="Q1198" s="5" t="s">
        <v>53</v>
      </c>
      <c r="R1198" s="5" t="s">
        <v>53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5" t="s">
        <v>53</v>
      </c>
      <c r="AK1198" s="5" t="s">
        <v>53</v>
      </c>
    </row>
    <row r="1199" spans="1:37" ht="30" customHeight="1">
      <c r="A1199" s="7"/>
      <c r="B1199" s="7"/>
      <c r="C1199" s="7"/>
      <c r="D1199" s="7"/>
      <c r="E1199" s="8"/>
      <c r="F1199" s="8"/>
      <c r="G1199" s="8"/>
      <c r="H1199" s="8"/>
      <c r="I1199" s="8"/>
      <c r="J1199" s="8"/>
      <c r="K1199" s="8"/>
      <c r="L1199" s="8"/>
      <c r="M1199" s="7"/>
    </row>
    <row r="1200" spans="1:37" ht="30" customHeight="1">
      <c r="A1200" s="16" t="s">
        <v>1811</v>
      </c>
      <c r="B1200" s="16"/>
      <c r="C1200" s="16"/>
      <c r="D1200" s="16"/>
      <c r="E1200" s="17"/>
      <c r="F1200" s="17"/>
      <c r="G1200" s="17"/>
      <c r="H1200" s="17"/>
      <c r="I1200" s="17"/>
      <c r="J1200" s="17"/>
      <c r="K1200" s="17"/>
      <c r="L1200" s="17"/>
      <c r="M1200" s="16"/>
      <c r="N1200" s="2" t="s">
        <v>1812</v>
      </c>
    </row>
    <row r="1201" spans="1:37" ht="30" customHeight="1">
      <c r="A1201" s="6" t="s">
        <v>193</v>
      </c>
      <c r="B1201" s="6" t="s">
        <v>1807</v>
      </c>
      <c r="C1201" s="6" t="s">
        <v>121</v>
      </c>
      <c r="D1201" s="7">
        <v>0.46</v>
      </c>
      <c r="E1201" s="8">
        <f>단가대비표!O235</f>
        <v>0</v>
      </c>
      <c r="F1201" s="8">
        <f>TRUNC(E1201*D1201,1)</f>
        <v>0</v>
      </c>
      <c r="G1201" s="8">
        <f>단가대비표!P235</f>
        <v>143609</v>
      </c>
      <c r="H1201" s="8">
        <f>TRUNC(G1201*D1201,1)</f>
        <v>66060.100000000006</v>
      </c>
      <c r="I1201" s="8">
        <f>단가대비표!V235</f>
        <v>0</v>
      </c>
      <c r="J1201" s="8">
        <f>TRUNC(I1201*D1201,1)</f>
        <v>0</v>
      </c>
      <c r="K1201" s="8">
        <f>TRUNC(E1201+G1201+I1201,1)</f>
        <v>143609</v>
      </c>
      <c r="L1201" s="8">
        <f>TRUNC(F1201+H1201+J1201,1)</f>
        <v>66060.100000000006</v>
      </c>
      <c r="M1201" s="6" t="s">
        <v>53</v>
      </c>
      <c r="N1201" s="5" t="s">
        <v>1812</v>
      </c>
      <c r="O1201" s="5" t="s">
        <v>1808</v>
      </c>
      <c r="P1201" s="5" t="s">
        <v>59</v>
      </c>
      <c r="Q1201" s="5" t="s">
        <v>59</v>
      </c>
      <c r="R1201" s="5" t="s">
        <v>60</v>
      </c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5" t="s">
        <v>53</v>
      </c>
      <c r="AK1201" s="5" t="s">
        <v>1815</v>
      </c>
    </row>
    <row r="1202" spans="1:37" ht="30" customHeight="1">
      <c r="A1202" s="6" t="s">
        <v>193</v>
      </c>
      <c r="B1202" s="6" t="s">
        <v>124</v>
      </c>
      <c r="C1202" s="6" t="s">
        <v>121</v>
      </c>
      <c r="D1202" s="7">
        <v>0.36</v>
      </c>
      <c r="E1202" s="8">
        <f>단가대비표!O233</f>
        <v>0</v>
      </c>
      <c r="F1202" s="8">
        <f>TRUNC(E1202*D1202,1)</f>
        <v>0</v>
      </c>
      <c r="G1202" s="8">
        <f>단가대비표!P233</f>
        <v>89566</v>
      </c>
      <c r="H1202" s="8">
        <f>TRUNC(G1202*D1202,1)</f>
        <v>32243.7</v>
      </c>
      <c r="I1202" s="8">
        <f>단가대비표!V233</f>
        <v>0</v>
      </c>
      <c r="J1202" s="8">
        <f>TRUNC(I1202*D1202,1)</f>
        <v>0</v>
      </c>
      <c r="K1202" s="8">
        <f>TRUNC(E1202+G1202+I1202,1)</f>
        <v>89566</v>
      </c>
      <c r="L1202" s="8">
        <f>TRUNC(F1202+H1202+J1202,1)</f>
        <v>32243.7</v>
      </c>
      <c r="M1202" s="6" t="s">
        <v>53</v>
      </c>
      <c r="N1202" s="5" t="s">
        <v>1812</v>
      </c>
      <c r="O1202" s="5" t="s">
        <v>258</v>
      </c>
      <c r="P1202" s="5" t="s">
        <v>59</v>
      </c>
      <c r="Q1202" s="5" t="s">
        <v>59</v>
      </c>
      <c r="R1202" s="5" t="s">
        <v>60</v>
      </c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5" t="s">
        <v>53</v>
      </c>
      <c r="AK1202" s="5" t="s">
        <v>1816</v>
      </c>
    </row>
    <row r="1203" spans="1:37" ht="30" customHeight="1">
      <c r="A1203" s="6" t="s">
        <v>71</v>
      </c>
      <c r="B1203" s="6" t="s">
        <v>53</v>
      </c>
      <c r="C1203" s="6" t="s">
        <v>53</v>
      </c>
      <c r="D1203" s="7"/>
      <c r="E1203" s="8"/>
      <c r="F1203" s="8">
        <f>TRUNC(SUMIF(N1201:N1202, N1200, F1201:F1202),0)</f>
        <v>0</v>
      </c>
      <c r="G1203" s="8"/>
      <c r="H1203" s="8">
        <f>TRUNC(SUMIF(N1201:N1202, N1200, H1201:H1202),0)</f>
        <v>98303</v>
      </c>
      <c r="I1203" s="8"/>
      <c r="J1203" s="8">
        <f>TRUNC(SUMIF(N1201:N1202, N1200, J1201:J1202),0)</f>
        <v>0</v>
      </c>
      <c r="K1203" s="8"/>
      <c r="L1203" s="8">
        <f>F1203+H1203+J1203</f>
        <v>98303</v>
      </c>
      <c r="M1203" s="6" t="s">
        <v>53</v>
      </c>
      <c r="N1203" s="5" t="s">
        <v>72</v>
      </c>
      <c r="O1203" s="5" t="s">
        <v>72</v>
      </c>
      <c r="P1203" s="5" t="s">
        <v>53</v>
      </c>
      <c r="Q1203" s="5" t="s">
        <v>53</v>
      </c>
      <c r="R1203" s="5" t="s">
        <v>53</v>
      </c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5" t="s">
        <v>53</v>
      </c>
      <c r="AK1203" s="5" t="s">
        <v>53</v>
      </c>
    </row>
    <row r="1204" spans="1:37" ht="30" customHeight="1">
      <c r="A1204" s="7"/>
      <c r="B1204" s="7"/>
      <c r="C1204" s="7"/>
      <c r="D1204" s="7"/>
      <c r="E1204" s="8"/>
      <c r="F1204" s="8"/>
      <c r="G1204" s="8"/>
      <c r="H1204" s="8"/>
      <c r="I1204" s="8"/>
      <c r="J1204" s="8"/>
      <c r="K1204" s="8"/>
      <c r="L1204" s="8"/>
      <c r="M1204" s="7"/>
    </row>
    <row r="1205" spans="1:37" ht="30" customHeight="1">
      <c r="A1205" s="16" t="s">
        <v>1817</v>
      </c>
      <c r="B1205" s="16"/>
      <c r="C1205" s="16"/>
      <c r="D1205" s="16"/>
      <c r="E1205" s="17"/>
      <c r="F1205" s="17"/>
      <c r="G1205" s="17"/>
      <c r="H1205" s="17"/>
      <c r="I1205" s="17"/>
      <c r="J1205" s="17"/>
      <c r="K1205" s="17"/>
      <c r="L1205" s="17"/>
      <c r="M1205" s="16"/>
      <c r="N1205" s="2" t="s">
        <v>1818</v>
      </c>
    </row>
    <row r="1206" spans="1:37" ht="30" customHeight="1">
      <c r="A1206" s="6" t="s">
        <v>193</v>
      </c>
      <c r="B1206" s="6" t="s">
        <v>1807</v>
      </c>
      <c r="C1206" s="6" t="s">
        <v>121</v>
      </c>
      <c r="D1206" s="7">
        <v>0.28999999999999998</v>
      </c>
      <c r="E1206" s="8">
        <f>단가대비표!O235</f>
        <v>0</v>
      </c>
      <c r="F1206" s="8">
        <f>TRUNC(E1206*D1206,1)</f>
        <v>0</v>
      </c>
      <c r="G1206" s="8">
        <f>단가대비표!P235</f>
        <v>143609</v>
      </c>
      <c r="H1206" s="8">
        <f>TRUNC(G1206*D1206,1)</f>
        <v>41646.6</v>
      </c>
      <c r="I1206" s="8">
        <f>단가대비표!V235</f>
        <v>0</v>
      </c>
      <c r="J1206" s="8">
        <f>TRUNC(I1206*D1206,1)</f>
        <v>0</v>
      </c>
      <c r="K1206" s="8">
        <f>TRUNC(E1206+G1206+I1206,1)</f>
        <v>143609</v>
      </c>
      <c r="L1206" s="8">
        <f>TRUNC(F1206+H1206+J1206,1)</f>
        <v>41646.6</v>
      </c>
      <c r="M1206" s="6" t="s">
        <v>53</v>
      </c>
      <c r="N1206" s="5" t="s">
        <v>1818</v>
      </c>
      <c r="O1206" s="5" t="s">
        <v>1808</v>
      </c>
      <c r="P1206" s="5" t="s">
        <v>59</v>
      </c>
      <c r="Q1206" s="5" t="s">
        <v>59</v>
      </c>
      <c r="R1206" s="5" t="s">
        <v>60</v>
      </c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5" t="s">
        <v>53</v>
      </c>
      <c r="AK1206" s="5" t="s">
        <v>1821</v>
      </c>
    </row>
    <row r="1207" spans="1:37" ht="30" customHeight="1">
      <c r="A1207" s="6" t="s">
        <v>193</v>
      </c>
      <c r="B1207" s="6" t="s">
        <v>124</v>
      </c>
      <c r="C1207" s="6" t="s">
        <v>121</v>
      </c>
      <c r="D1207" s="7">
        <v>0.14000000000000001</v>
      </c>
      <c r="E1207" s="8">
        <f>단가대비표!O233</f>
        <v>0</v>
      </c>
      <c r="F1207" s="8">
        <f>TRUNC(E1207*D1207,1)</f>
        <v>0</v>
      </c>
      <c r="G1207" s="8">
        <f>단가대비표!P233</f>
        <v>89566</v>
      </c>
      <c r="H1207" s="8">
        <f>TRUNC(G1207*D1207,1)</f>
        <v>12539.2</v>
      </c>
      <c r="I1207" s="8">
        <f>단가대비표!V233</f>
        <v>0</v>
      </c>
      <c r="J1207" s="8">
        <f>TRUNC(I1207*D1207,1)</f>
        <v>0</v>
      </c>
      <c r="K1207" s="8">
        <f>TRUNC(E1207+G1207+I1207,1)</f>
        <v>89566</v>
      </c>
      <c r="L1207" s="8">
        <f>TRUNC(F1207+H1207+J1207,1)</f>
        <v>12539.2</v>
      </c>
      <c r="M1207" s="6" t="s">
        <v>53</v>
      </c>
      <c r="N1207" s="5" t="s">
        <v>1818</v>
      </c>
      <c r="O1207" s="5" t="s">
        <v>258</v>
      </c>
      <c r="P1207" s="5" t="s">
        <v>59</v>
      </c>
      <c r="Q1207" s="5" t="s">
        <v>59</v>
      </c>
      <c r="R1207" s="5" t="s">
        <v>60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5" t="s">
        <v>53</v>
      </c>
      <c r="AK1207" s="5" t="s">
        <v>1822</v>
      </c>
    </row>
    <row r="1208" spans="1:37" ht="30" customHeight="1">
      <c r="A1208" s="6" t="s">
        <v>71</v>
      </c>
      <c r="B1208" s="6" t="s">
        <v>53</v>
      </c>
      <c r="C1208" s="6" t="s">
        <v>53</v>
      </c>
      <c r="D1208" s="7"/>
      <c r="E1208" s="8"/>
      <c r="F1208" s="8">
        <f>TRUNC(SUMIF(N1206:N1207, N1205, F1206:F1207),0)</f>
        <v>0</v>
      </c>
      <c r="G1208" s="8"/>
      <c r="H1208" s="8">
        <f>TRUNC(SUMIF(N1206:N1207, N1205, H1206:H1207),0)</f>
        <v>54185</v>
      </c>
      <c r="I1208" s="8"/>
      <c r="J1208" s="8">
        <f>TRUNC(SUMIF(N1206:N1207, N1205, J1206:J1207),0)</f>
        <v>0</v>
      </c>
      <c r="K1208" s="8"/>
      <c r="L1208" s="8">
        <f>F1208+H1208+J1208</f>
        <v>54185</v>
      </c>
      <c r="M1208" s="6" t="s">
        <v>53</v>
      </c>
      <c r="N1208" s="5" t="s">
        <v>72</v>
      </c>
      <c r="O1208" s="5" t="s">
        <v>72</v>
      </c>
      <c r="P1208" s="5" t="s">
        <v>53</v>
      </c>
      <c r="Q1208" s="5" t="s">
        <v>53</v>
      </c>
      <c r="R1208" s="5" t="s">
        <v>53</v>
      </c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5" t="s">
        <v>53</v>
      </c>
      <c r="AK1208" s="5" t="s">
        <v>53</v>
      </c>
    </row>
    <row r="1209" spans="1:37" ht="30" customHeight="1">
      <c r="A1209" s="7"/>
      <c r="B1209" s="7"/>
      <c r="C1209" s="7"/>
      <c r="D1209" s="7"/>
      <c r="E1209" s="8"/>
      <c r="F1209" s="8"/>
      <c r="G1209" s="8"/>
      <c r="H1209" s="8"/>
      <c r="I1209" s="8"/>
      <c r="J1209" s="8"/>
      <c r="K1209" s="8"/>
      <c r="L1209" s="8"/>
      <c r="M1209" s="7"/>
    </row>
    <row r="1210" spans="1:37" ht="30" customHeight="1">
      <c r="A1210" s="16" t="s">
        <v>1823</v>
      </c>
      <c r="B1210" s="16"/>
      <c r="C1210" s="16"/>
      <c r="D1210" s="16"/>
      <c r="E1210" s="17"/>
      <c r="F1210" s="17"/>
      <c r="G1210" s="17"/>
      <c r="H1210" s="17"/>
      <c r="I1210" s="17"/>
      <c r="J1210" s="17"/>
      <c r="K1210" s="17"/>
      <c r="L1210" s="17"/>
      <c r="M1210" s="16"/>
      <c r="N1210" s="2" t="s">
        <v>1824</v>
      </c>
    </row>
    <row r="1211" spans="1:37" ht="30" customHeight="1">
      <c r="A1211" s="6" t="s">
        <v>193</v>
      </c>
      <c r="B1211" s="6" t="s">
        <v>1807</v>
      </c>
      <c r="C1211" s="6" t="s">
        <v>121</v>
      </c>
      <c r="D1211" s="7">
        <v>0.37</v>
      </c>
      <c r="E1211" s="8">
        <f>단가대비표!O235</f>
        <v>0</v>
      </c>
      <c r="F1211" s="8">
        <f>TRUNC(E1211*D1211,1)</f>
        <v>0</v>
      </c>
      <c r="G1211" s="8">
        <f>단가대비표!P235</f>
        <v>143609</v>
      </c>
      <c r="H1211" s="8">
        <f>TRUNC(G1211*D1211,1)</f>
        <v>53135.3</v>
      </c>
      <c r="I1211" s="8">
        <f>단가대비표!V235</f>
        <v>0</v>
      </c>
      <c r="J1211" s="8">
        <f>TRUNC(I1211*D1211,1)</f>
        <v>0</v>
      </c>
      <c r="K1211" s="8">
        <f>TRUNC(E1211+G1211+I1211,1)</f>
        <v>143609</v>
      </c>
      <c r="L1211" s="8">
        <f>TRUNC(F1211+H1211+J1211,1)</f>
        <v>53135.3</v>
      </c>
      <c r="M1211" s="6" t="s">
        <v>53</v>
      </c>
      <c r="N1211" s="5" t="s">
        <v>1824</v>
      </c>
      <c r="O1211" s="5" t="s">
        <v>1808</v>
      </c>
      <c r="P1211" s="5" t="s">
        <v>59</v>
      </c>
      <c r="Q1211" s="5" t="s">
        <v>59</v>
      </c>
      <c r="R1211" s="5" t="s">
        <v>60</v>
      </c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5" t="s">
        <v>53</v>
      </c>
      <c r="AK1211" s="5" t="s">
        <v>1826</v>
      </c>
    </row>
    <row r="1212" spans="1:37" ht="30" customHeight="1">
      <c r="A1212" s="6" t="s">
        <v>193</v>
      </c>
      <c r="B1212" s="6" t="s">
        <v>124</v>
      </c>
      <c r="C1212" s="6" t="s">
        <v>121</v>
      </c>
      <c r="D1212" s="7">
        <v>0.28000000000000003</v>
      </c>
      <c r="E1212" s="8">
        <f>단가대비표!O233</f>
        <v>0</v>
      </c>
      <c r="F1212" s="8">
        <f>TRUNC(E1212*D1212,1)</f>
        <v>0</v>
      </c>
      <c r="G1212" s="8">
        <f>단가대비표!P233</f>
        <v>89566</v>
      </c>
      <c r="H1212" s="8">
        <f>TRUNC(G1212*D1212,1)</f>
        <v>25078.400000000001</v>
      </c>
      <c r="I1212" s="8">
        <f>단가대비표!V233</f>
        <v>0</v>
      </c>
      <c r="J1212" s="8">
        <f>TRUNC(I1212*D1212,1)</f>
        <v>0</v>
      </c>
      <c r="K1212" s="8">
        <f>TRUNC(E1212+G1212+I1212,1)</f>
        <v>89566</v>
      </c>
      <c r="L1212" s="8">
        <f>TRUNC(F1212+H1212+J1212,1)</f>
        <v>25078.400000000001</v>
      </c>
      <c r="M1212" s="6" t="s">
        <v>53</v>
      </c>
      <c r="N1212" s="5" t="s">
        <v>1824</v>
      </c>
      <c r="O1212" s="5" t="s">
        <v>258</v>
      </c>
      <c r="P1212" s="5" t="s">
        <v>59</v>
      </c>
      <c r="Q1212" s="5" t="s">
        <v>59</v>
      </c>
      <c r="R1212" s="5" t="s">
        <v>60</v>
      </c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5" t="s">
        <v>53</v>
      </c>
      <c r="AK1212" s="5" t="s">
        <v>1827</v>
      </c>
    </row>
    <row r="1213" spans="1:37" ht="30" customHeight="1">
      <c r="A1213" s="6" t="s">
        <v>71</v>
      </c>
      <c r="B1213" s="6" t="s">
        <v>53</v>
      </c>
      <c r="C1213" s="6" t="s">
        <v>53</v>
      </c>
      <c r="D1213" s="7"/>
      <c r="E1213" s="8"/>
      <c r="F1213" s="8">
        <f>TRUNC(SUMIF(N1211:N1212, N1210, F1211:F1212),0)</f>
        <v>0</v>
      </c>
      <c r="G1213" s="8"/>
      <c r="H1213" s="8">
        <f>TRUNC(SUMIF(N1211:N1212, N1210, H1211:H1212),0)</f>
        <v>78213</v>
      </c>
      <c r="I1213" s="8"/>
      <c r="J1213" s="8">
        <f>TRUNC(SUMIF(N1211:N1212, N1210, J1211:J1212),0)</f>
        <v>0</v>
      </c>
      <c r="K1213" s="8"/>
      <c r="L1213" s="8">
        <f>F1213+H1213+J1213</f>
        <v>78213</v>
      </c>
      <c r="M1213" s="6" t="s">
        <v>53</v>
      </c>
      <c r="N1213" s="5" t="s">
        <v>72</v>
      </c>
      <c r="O1213" s="5" t="s">
        <v>72</v>
      </c>
      <c r="P1213" s="5" t="s">
        <v>53</v>
      </c>
      <c r="Q1213" s="5" t="s">
        <v>53</v>
      </c>
      <c r="R1213" s="5" t="s">
        <v>53</v>
      </c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5" t="s">
        <v>53</v>
      </c>
      <c r="AK1213" s="5" t="s">
        <v>53</v>
      </c>
    </row>
    <row r="1214" spans="1:37" ht="30" customHeight="1">
      <c r="A1214" s="7"/>
      <c r="B1214" s="7"/>
      <c r="C1214" s="7"/>
      <c r="D1214" s="7"/>
      <c r="E1214" s="8"/>
      <c r="F1214" s="8"/>
      <c r="G1214" s="8"/>
      <c r="H1214" s="8"/>
      <c r="I1214" s="8"/>
      <c r="J1214" s="8"/>
      <c r="K1214" s="8"/>
      <c r="L1214" s="8"/>
      <c r="M1214" s="7"/>
    </row>
    <row r="1215" spans="1:37" ht="30" customHeight="1">
      <c r="A1215" s="16" t="s">
        <v>1828</v>
      </c>
      <c r="B1215" s="16"/>
      <c r="C1215" s="16"/>
      <c r="D1215" s="16"/>
      <c r="E1215" s="17"/>
      <c r="F1215" s="17"/>
      <c r="G1215" s="17"/>
      <c r="H1215" s="17"/>
      <c r="I1215" s="17"/>
      <c r="J1215" s="17"/>
      <c r="K1215" s="17"/>
      <c r="L1215" s="17"/>
      <c r="M1215" s="16"/>
      <c r="N1215" s="2" t="s">
        <v>1829</v>
      </c>
    </row>
    <row r="1216" spans="1:37" ht="30" customHeight="1">
      <c r="A1216" s="6" t="s">
        <v>1833</v>
      </c>
      <c r="B1216" s="6" t="s">
        <v>1834</v>
      </c>
      <c r="C1216" s="6" t="s">
        <v>248</v>
      </c>
      <c r="D1216" s="7">
        <v>1.1000000000000001</v>
      </c>
      <c r="E1216" s="8">
        <f>단가대비표!O122</f>
        <v>50500</v>
      </c>
      <c r="F1216" s="8">
        <f>TRUNC(E1216*D1216,1)</f>
        <v>55550</v>
      </c>
      <c r="G1216" s="8">
        <f>단가대비표!P122</f>
        <v>0</v>
      </c>
      <c r="H1216" s="8">
        <f>TRUNC(G1216*D1216,1)</f>
        <v>0</v>
      </c>
      <c r="I1216" s="8">
        <f>단가대비표!V122</f>
        <v>0</v>
      </c>
      <c r="J1216" s="8">
        <f>TRUNC(I1216*D1216,1)</f>
        <v>0</v>
      </c>
      <c r="K1216" s="8">
        <f t="shared" ref="K1216:L1219" si="164">TRUNC(E1216+G1216+I1216,1)</f>
        <v>50500</v>
      </c>
      <c r="L1216" s="8">
        <f t="shared" si="164"/>
        <v>55550</v>
      </c>
      <c r="M1216" s="6" t="s">
        <v>53</v>
      </c>
      <c r="N1216" s="5" t="s">
        <v>1829</v>
      </c>
      <c r="O1216" s="5" t="s">
        <v>1835</v>
      </c>
      <c r="P1216" s="5" t="s">
        <v>59</v>
      </c>
      <c r="Q1216" s="5" t="s">
        <v>59</v>
      </c>
      <c r="R1216" s="5" t="s">
        <v>60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5" t="s">
        <v>53</v>
      </c>
      <c r="AK1216" s="5" t="s">
        <v>1836</v>
      </c>
    </row>
    <row r="1217" spans="1:37" ht="30" customHeight="1">
      <c r="A1217" s="6" t="s">
        <v>1837</v>
      </c>
      <c r="B1217" s="6" t="s">
        <v>1838</v>
      </c>
      <c r="C1217" s="6" t="s">
        <v>115</v>
      </c>
      <c r="D1217" s="7">
        <v>0.03</v>
      </c>
      <c r="E1217" s="8">
        <f>일위대가목록!E634</f>
        <v>0</v>
      </c>
      <c r="F1217" s="8">
        <f>TRUNC(E1217*D1217,1)</f>
        <v>0</v>
      </c>
      <c r="G1217" s="8">
        <f>일위대가목록!F634</f>
        <v>0</v>
      </c>
      <c r="H1217" s="8">
        <f>TRUNC(G1217*D1217,1)</f>
        <v>0</v>
      </c>
      <c r="I1217" s="8">
        <f>일위대가목록!G634</f>
        <v>0</v>
      </c>
      <c r="J1217" s="8">
        <f>TRUNC(I1217*D1217,1)</f>
        <v>0</v>
      </c>
      <c r="K1217" s="8">
        <f t="shared" si="164"/>
        <v>0</v>
      </c>
      <c r="L1217" s="8">
        <f t="shared" si="164"/>
        <v>0</v>
      </c>
      <c r="M1217" s="6" t="s">
        <v>1839</v>
      </c>
      <c r="N1217" s="5" t="s">
        <v>1829</v>
      </c>
      <c r="O1217" s="5" t="s">
        <v>1840</v>
      </c>
      <c r="P1217" s="5" t="s">
        <v>60</v>
      </c>
      <c r="Q1217" s="5" t="s">
        <v>59</v>
      </c>
      <c r="R1217" s="5" t="s">
        <v>59</v>
      </c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5" t="s">
        <v>53</v>
      </c>
      <c r="AK1217" s="5" t="s">
        <v>1841</v>
      </c>
    </row>
    <row r="1218" spans="1:37" ht="30" customHeight="1">
      <c r="A1218" s="6" t="s">
        <v>1842</v>
      </c>
      <c r="B1218" s="6" t="s">
        <v>1843</v>
      </c>
      <c r="C1218" s="6" t="s">
        <v>381</v>
      </c>
      <c r="D1218" s="7">
        <v>2.25</v>
      </c>
      <c r="E1218" s="8">
        <f>단가대비표!O312</f>
        <v>8640</v>
      </c>
      <c r="F1218" s="8">
        <f>TRUNC(E1218*D1218,1)</f>
        <v>19440</v>
      </c>
      <c r="G1218" s="8">
        <f>단가대비표!P312</f>
        <v>0</v>
      </c>
      <c r="H1218" s="8">
        <f>TRUNC(G1218*D1218,1)</f>
        <v>0</v>
      </c>
      <c r="I1218" s="8">
        <f>단가대비표!V312</f>
        <v>0</v>
      </c>
      <c r="J1218" s="8">
        <f>TRUNC(I1218*D1218,1)</f>
        <v>0</v>
      </c>
      <c r="K1218" s="8">
        <f t="shared" si="164"/>
        <v>8640</v>
      </c>
      <c r="L1218" s="8">
        <f t="shared" si="164"/>
        <v>19440</v>
      </c>
      <c r="M1218" s="6" t="s">
        <v>53</v>
      </c>
      <c r="N1218" s="5" t="s">
        <v>1829</v>
      </c>
      <c r="O1218" s="5" t="s">
        <v>1844</v>
      </c>
      <c r="P1218" s="5" t="s">
        <v>59</v>
      </c>
      <c r="Q1218" s="5" t="s">
        <v>59</v>
      </c>
      <c r="R1218" s="5" t="s">
        <v>60</v>
      </c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5" t="s">
        <v>53</v>
      </c>
      <c r="AK1218" s="5" t="s">
        <v>1845</v>
      </c>
    </row>
    <row r="1219" spans="1:37" ht="30" customHeight="1">
      <c r="A1219" s="6" t="s">
        <v>1803</v>
      </c>
      <c r="B1219" s="6" t="s">
        <v>1813</v>
      </c>
      <c r="C1219" s="6" t="s">
        <v>248</v>
      </c>
      <c r="D1219" s="7">
        <v>1</v>
      </c>
      <c r="E1219" s="8">
        <f>일위대가목록!E199</f>
        <v>0</v>
      </c>
      <c r="F1219" s="8">
        <f>TRUNC(E1219*D1219,1)</f>
        <v>0</v>
      </c>
      <c r="G1219" s="8">
        <f>일위대가목록!F199</f>
        <v>98303</v>
      </c>
      <c r="H1219" s="8">
        <f>TRUNC(G1219*D1219,1)</f>
        <v>98303</v>
      </c>
      <c r="I1219" s="8">
        <f>일위대가목록!G199</f>
        <v>0</v>
      </c>
      <c r="J1219" s="8">
        <f>TRUNC(I1219*D1219,1)</f>
        <v>0</v>
      </c>
      <c r="K1219" s="8">
        <f t="shared" si="164"/>
        <v>98303</v>
      </c>
      <c r="L1219" s="8">
        <f t="shared" si="164"/>
        <v>98303</v>
      </c>
      <c r="M1219" s="6" t="s">
        <v>1814</v>
      </c>
      <c r="N1219" s="5" t="s">
        <v>1829</v>
      </c>
      <c r="O1219" s="5" t="s">
        <v>1812</v>
      </c>
      <c r="P1219" s="5" t="s">
        <v>60</v>
      </c>
      <c r="Q1219" s="5" t="s">
        <v>59</v>
      </c>
      <c r="R1219" s="5" t="s">
        <v>59</v>
      </c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5" t="s">
        <v>53</v>
      </c>
      <c r="AK1219" s="5" t="s">
        <v>1846</v>
      </c>
    </row>
    <row r="1220" spans="1:37" ht="30" customHeight="1">
      <c r="A1220" s="6" t="s">
        <v>71</v>
      </c>
      <c r="B1220" s="6" t="s">
        <v>53</v>
      </c>
      <c r="C1220" s="6" t="s">
        <v>53</v>
      </c>
      <c r="D1220" s="7"/>
      <c r="E1220" s="8"/>
      <c r="F1220" s="8">
        <f>TRUNC(SUMIF(N1216:N1219, N1215, F1216:F1219),0)</f>
        <v>74990</v>
      </c>
      <c r="G1220" s="8"/>
      <c r="H1220" s="8">
        <f>TRUNC(SUMIF(N1216:N1219, N1215, H1216:H1219),0)</f>
        <v>98303</v>
      </c>
      <c r="I1220" s="8"/>
      <c r="J1220" s="8">
        <f>TRUNC(SUMIF(N1216:N1219, N1215, J1216:J1219),0)</f>
        <v>0</v>
      </c>
      <c r="K1220" s="8"/>
      <c r="L1220" s="8">
        <f>F1220+H1220+J1220</f>
        <v>173293</v>
      </c>
      <c r="M1220" s="6" t="s">
        <v>53</v>
      </c>
      <c r="N1220" s="5" t="s">
        <v>72</v>
      </c>
      <c r="O1220" s="5" t="s">
        <v>72</v>
      </c>
      <c r="P1220" s="5" t="s">
        <v>53</v>
      </c>
      <c r="Q1220" s="5" t="s">
        <v>53</v>
      </c>
      <c r="R1220" s="5" t="s">
        <v>53</v>
      </c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5" t="s">
        <v>53</v>
      </c>
      <c r="AK1220" s="5" t="s">
        <v>53</v>
      </c>
    </row>
    <row r="1221" spans="1:37" ht="30" customHeight="1">
      <c r="A1221" s="7"/>
      <c r="B1221" s="7"/>
      <c r="C1221" s="7"/>
      <c r="D1221" s="7"/>
      <c r="E1221" s="8"/>
      <c r="F1221" s="8"/>
      <c r="G1221" s="8"/>
      <c r="H1221" s="8"/>
      <c r="I1221" s="8"/>
      <c r="J1221" s="8"/>
      <c r="K1221" s="8"/>
      <c r="L1221" s="8"/>
      <c r="M1221" s="7"/>
    </row>
    <row r="1222" spans="1:37" ht="30" customHeight="1">
      <c r="A1222" s="16" t="s">
        <v>1847</v>
      </c>
      <c r="B1222" s="16"/>
      <c r="C1222" s="16"/>
      <c r="D1222" s="16"/>
      <c r="E1222" s="17"/>
      <c r="F1222" s="17"/>
      <c r="G1222" s="17"/>
      <c r="H1222" s="17"/>
      <c r="I1222" s="17"/>
      <c r="J1222" s="17"/>
      <c r="K1222" s="17"/>
      <c r="L1222" s="17"/>
      <c r="M1222" s="16"/>
      <c r="N1222" s="2" t="s">
        <v>1848</v>
      </c>
    </row>
    <row r="1223" spans="1:37" ht="30" customHeight="1">
      <c r="A1223" s="6" t="s">
        <v>1851</v>
      </c>
      <c r="B1223" s="6" t="s">
        <v>1834</v>
      </c>
      <c r="C1223" s="6" t="s">
        <v>248</v>
      </c>
      <c r="D1223" s="7">
        <v>1.1000000000000001</v>
      </c>
      <c r="E1223" s="8">
        <f>단가대비표!O124</f>
        <v>48500</v>
      </c>
      <c r="F1223" s="8">
        <f>TRUNC(E1223*D1223,1)</f>
        <v>53350</v>
      </c>
      <c r="G1223" s="8">
        <f>단가대비표!P124</f>
        <v>0</v>
      </c>
      <c r="H1223" s="8">
        <f>TRUNC(G1223*D1223,1)</f>
        <v>0</v>
      </c>
      <c r="I1223" s="8">
        <f>단가대비표!V124</f>
        <v>0</v>
      </c>
      <c r="J1223" s="8">
        <f>TRUNC(I1223*D1223,1)</f>
        <v>0</v>
      </c>
      <c r="K1223" s="8">
        <f t="shared" ref="K1223:L1226" si="165">TRUNC(E1223+G1223+I1223,1)</f>
        <v>48500</v>
      </c>
      <c r="L1223" s="8">
        <f t="shared" si="165"/>
        <v>53350</v>
      </c>
      <c r="M1223" s="6" t="s">
        <v>53</v>
      </c>
      <c r="N1223" s="5" t="s">
        <v>1848</v>
      </c>
      <c r="O1223" s="5" t="s">
        <v>1852</v>
      </c>
      <c r="P1223" s="5" t="s">
        <v>59</v>
      </c>
      <c r="Q1223" s="5" t="s">
        <v>59</v>
      </c>
      <c r="R1223" s="5" t="s">
        <v>60</v>
      </c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5" t="s">
        <v>53</v>
      </c>
      <c r="AK1223" s="5" t="s">
        <v>1853</v>
      </c>
    </row>
    <row r="1224" spans="1:37" ht="30" customHeight="1">
      <c r="A1224" s="6" t="s">
        <v>1837</v>
      </c>
      <c r="B1224" s="6" t="s">
        <v>1838</v>
      </c>
      <c r="C1224" s="6" t="s">
        <v>115</v>
      </c>
      <c r="D1224" s="7">
        <v>0.03</v>
      </c>
      <c r="E1224" s="8">
        <f>일위대가목록!E634</f>
        <v>0</v>
      </c>
      <c r="F1224" s="8">
        <f>TRUNC(E1224*D1224,1)</f>
        <v>0</v>
      </c>
      <c r="G1224" s="8">
        <f>일위대가목록!F634</f>
        <v>0</v>
      </c>
      <c r="H1224" s="8">
        <f>TRUNC(G1224*D1224,1)</f>
        <v>0</v>
      </c>
      <c r="I1224" s="8">
        <f>일위대가목록!G634</f>
        <v>0</v>
      </c>
      <c r="J1224" s="8">
        <f>TRUNC(I1224*D1224,1)</f>
        <v>0</v>
      </c>
      <c r="K1224" s="8">
        <f t="shared" si="165"/>
        <v>0</v>
      </c>
      <c r="L1224" s="8">
        <f t="shared" si="165"/>
        <v>0</v>
      </c>
      <c r="M1224" s="6" t="s">
        <v>1839</v>
      </c>
      <c r="N1224" s="5" t="s">
        <v>1848</v>
      </c>
      <c r="O1224" s="5" t="s">
        <v>1840</v>
      </c>
      <c r="P1224" s="5" t="s">
        <v>60</v>
      </c>
      <c r="Q1224" s="5" t="s">
        <v>59</v>
      </c>
      <c r="R1224" s="5" t="s">
        <v>59</v>
      </c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5" t="s">
        <v>53</v>
      </c>
      <c r="AK1224" s="5" t="s">
        <v>1854</v>
      </c>
    </row>
    <row r="1225" spans="1:37" ht="30" customHeight="1">
      <c r="A1225" s="6" t="s">
        <v>1842</v>
      </c>
      <c r="B1225" s="6" t="s">
        <v>1843</v>
      </c>
      <c r="C1225" s="6" t="s">
        <v>381</v>
      </c>
      <c r="D1225" s="7">
        <v>2.25</v>
      </c>
      <c r="E1225" s="8">
        <f>단가대비표!O312</f>
        <v>8640</v>
      </c>
      <c r="F1225" s="8">
        <f>TRUNC(E1225*D1225,1)</f>
        <v>19440</v>
      </c>
      <c r="G1225" s="8">
        <f>단가대비표!P312</f>
        <v>0</v>
      </c>
      <c r="H1225" s="8">
        <f>TRUNC(G1225*D1225,1)</f>
        <v>0</v>
      </c>
      <c r="I1225" s="8">
        <f>단가대비표!V312</f>
        <v>0</v>
      </c>
      <c r="J1225" s="8">
        <f>TRUNC(I1225*D1225,1)</f>
        <v>0</v>
      </c>
      <c r="K1225" s="8">
        <f t="shared" si="165"/>
        <v>8640</v>
      </c>
      <c r="L1225" s="8">
        <f t="shared" si="165"/>
        <v>19440</v>
      </c>
      <c r="M1225" s="6" t="s">
        <v>53</v>
      </c>
      <c r="N1225" s="5" t="s">
        <v>1848</v>
      </c>
      <c r="O1225" s="5" t="s">
        <v>1844</v>
      </c>
      <c r="P1225" s="5" t="s">
        <v>59</v>
      </c>
      <c r="Q1225" s="5" t="s">
        <v>59</v>
      </c>
      <c r="R1225" s="5" t="s">
        <v>60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5" t="s">
        <v>53</v>
      </c>
      <c r="AK1225" s="5" t="s">
        <v>1855</v>
      </c>
    </row>
    <row r="1226" spans="1:37" ht="30" customHeight="1">
      <c r="A1226" s="6" t="s">
        <v>1803</v>
      </c>
      <c r="B1226" s="6" t="s">
        <v>1813</v>
      </c>
      <c r="C1226" s="6" t="s">
        <v>248</v>
      </c>
      <c r="D1226" s="7">
        <v>1</v>
      </c>
      <c r="E1226" s="8">
        <f>일위대가목록!E199</f>
        <v>0</v>
      </c>
      <c r="F1226" s="8">
        <f>TRUNC(E1226*D1226,1)</f>
        <v>0</v>
      </c>
      <c r="G1226" s="8">
        <f>일위대가목록!F199</f>
        <v>98303</v>
      </c>
      <c r="H1226" s="8">
        <f>TRUNC(G1226*D1226,1)</f>
        <v>98303</v>
      </c>
      <c r="I1226" s="8">
        <f>일위대가목록!G199</f>
        <v>0</v>
      </c>
      <c r="J1226" s="8">
        <f>TRUNC(I1226*D1226,1)</f>
        <v>0</v>
      </c>
      <c r="K1226" s="8">
        <f t="shared" si="165"/>
        <v>98303</v>
      </c>
      <c r="L1226" s="8">
        <f t="shared" si="165"/>
        <v>98303</v>
      </c>
      <c r="M1226" s="6" t="s">
        <v>1814</v>
      </c>
      <c r="N1226" s="5" t="s">
        <v>1848</v>
      </c>
      <c r="O1226" s="5" t="s">
        <v>1812</v>
      </c>
      <c r="P1226" s="5" t="s">
        <v>60</v>
      </c>
      <c r="Q1226" s="5" t="s">
        <v>59</v>
      </c>
      <c r="R1226" s="5" t="s">
        <v>59</v>
      </c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5" t="s">
        <v>53</v>
      </c>
      <c r="AK1226" s="5" t="s">
        <v>1856</v>
      </c>
    </row>
    <row r="1227" spans="1:37" ht="30" customHeight="1">
      <c r="A1227" s="6" t="s">
        <v>71</v>
      </c>
      <c r="B1227" s="6" t="s">
        <v>53</v>
      </c>
      <c r="C1227" s="6" t="s">
        <v>53</v>
      </c>
      <c r="D1227" s="7"/>
      <c r="E1227" s="8"/>
      <c r="F1227" s="8">
        <f>TRUNC(SUMIF(N1223:N1226, N1222, F1223:F1226),0)</f>
        <v>72790</v>
      </c>
      <c r="G1227" s="8"/>
      <c r="H1227" s="8">
        <f>TRUNC(SUMIF(N1223:N1226, N1222, H1223:H1226),0)</f>
        <v>98303</v>
      </c>
      <c r="I1227" s="8"/>
      <c r="J1227" s="8">
        <f>TRUNC(SUMIF(N1223:N1226, N1222, J1223:J1226),0)</f>
        <v>0</v>
      </c>
      <c r="K1227" s="8"/>
      <c r="L1227" s="8">
        <f>F1227+H1227+J1227</f>
        <v>171093</v>
      </c>
      <c r="M1227" s="6" t="s">
        <v>53</v>
      </c>
      <c r="N1227" s="5" t="s">
        <v>72</v>
      </c>
      <c r="O1227" s="5" t="s">
        <v>72</v>
      </c>
      <c r="P1227" s="5" t="s">
        <v>53</v>
      </c>
      <c r="Q1227" s="5" t="s">
        <v>53</v>
      </c>
      <c r="R1227" s="5" t="s">
        <v>53</v>
      </c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5" t="s">
        <v>53</v>
      </c>
      <c r="AK1227" s="5" t="s">
        <v>53</v>
      </c>
    </row>
    <row r="1228" spans="1:37" ht="30" customHeight="1">
      <c r="A1228" s="7"/>
      <c r="B1228" s="7"/>
      <c r="C1228" s="7"/>
      <c r="D1228" s="7"/>
      <c r="E1228" s="8"/>
      <c r="F1228" s="8"/>
      <c r="G1228" s="8"/>
      <c r="H1228" s="8"/>
      <c r="I1228" s="8"/>
      <c r="J1228" s="8"/>
      <c r="K1228" s="8"/>
      <c r="L1228" s="8"/>
      <c r="M1228" s="7"/>
    </row>
    <row r="1229" spans="1:37" ht="30" customHeight="1">
      <c r="A1229" s="16" t="s">
        <v>1857</v>
      </c>
      <c r="B1229" s="16"/>
      <c r="C1229" s="16"/>
      <c r="D1229" s="16"/>
      <c r="E1229" s="17"/>
      <c r="F1229" s="17"/>
      <c r="G1229" s="17"/>
      <c r="H1229" s="17"/>
      <c r="I1229" s="17"/>
      <c r="J1229" s="17"/>
      <c r="K1229" s="17"/>
      <c r="L1229" s="17"/>
      <c r="M1229" s="16"/>
      <c r="N1229" s="2" t="s">
        <v>1858</v>
      </c>
    </row>
    <row r="1230" spans="1:37" ht="30" customHeight="1">
      <c r="A1230" s="6" t="s">
        <v>1861</v>
      </c>
      <c r="B1230" s="6" t="s">
        <v>1834</v>
      </c>
      <c r="C1230" s="6" t="s">
        <v>248</v>
      </c>
      <c r="D1230" s="7">
        <v>1.1000000000000001</v>
      </c>
      <c r="E1230" s="8">
        <f>단가대비표!O126</f>
        <v>50500</v>
      </c>
      <c r="F1230" s="8">
        <f>TRUNC(E1230*D1230,1)</f>
        <v>55550</v>
      </c>
      <c r="G1230" s="8">
        <f>단가대비표!P126</f>
        <v>0</v>
      </c>
      <c r="H1230" s="8">
        <f>TRUNC(G1230*D1230,1)</f>
        <v>0</v>
      </c>
      <c r="I1230" s="8">
        <f>단가대비표!V126</f>
        <v>0</v>
      </c>
      <c r="J1230" s="8">
        <f>TRUNC(I1230*D1230,1)</f>
        <v>0</v>
      </c>
      <c r="K1230" s="8">
        <f t="shared" ref="K1230:L1233" si="166">TRUNC(E1230+G1230+I1230,1)</f>
        <v>50500</v>
      </c>
      <c r="L1230" s="8">
        <f t="shared" si="166"/>
        <v>55550</v>
      </c>
      <c r="M1230" s="6" t="s">
        <v>53</v>
      </c>
      <c r="N1230" s="5" t="s">
        <v>1858</v>
      </c>
      <c r="O1230" s="5" t="s">
        <v>1862</v>
      </c>
      <c r="P1230" s="5" t="s">
        <v>59</v>
      </c>
      <c r="Q1230" s="5" t="s">
        <v>59</v>
      </c>
      <c r="R1230" s="5" t="s">
        <v>60</v>
      </c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5" t="s">
        <v>53</v>
      </c>
      <c r="AK1230" s="5" t="s">
        <v>1863</v>
      </c>
    </row>
    <row r="1231" spans="1:37" ht="30" customHeight="1">
      <c r="A1231" s="6" t="s">
        <v>1837</v>
      </c>
      <c r="B1231" s="6" t="s">
        <v>1838</v>
      </c>
      <c r="C1231" s="6" t="s">
        <v>115</v>
      </c>
      <c r="D1231" s="7">
        <v>0.03</v>
      </c>
      <c r="E1231" s="8">
        <f>일위대가목록!E634</f>
        <v>0</v>
      </c>
      <c r="F1231" s="8">
        <f>TRUNC(E1231*D1231,1)</f>
        <v>0</v>
      </c>
      <c r="G1231" s="8">
        <f>일위대가목록!F634</f>
        <v>0</v>
      </c>
      <c r="H1231" s="8">
        <f>TRUNC(G1231*D1231,1)</f>
        <v>0</v>
      </c>
      <c r="I1231" s="8">
        <f>일위대가목록!G634</f>
        <v>0</v>
      </c>
      <c r="J1231" s="8">
        <f>TRUNC(I1231*D1231,1)</f>
        <v>0</v>
      </c>
      <c r="K1231" s="8">
        <f t="shared" si="166"/>
        <v>0</v>
      </c>
      <c r="L1231" s="8">
        <f t="shared" si="166"/>
        <v>0</v>
      </c>
      <c r="M1231" s="6" t="s">
        <v>1839</v>
      </c>
      <c r="N1231" s="5" t="s">
        <v>1858</v>
      </c>
      <c r="O1231" s="5" t="s">
        <v>1840</v>
      </c>
      <c r="P1231" s="5" t="s">
        <v>60</v>
      </c>
      <c r="Q1231" s="5" t="s">
        <v>59</v>
      </c>
      <c r="R1231" s="5" t="s">
        <v>59</v>
      </c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5" t="s">
        <v>53</v>
      </c>
      <c r="AK1231" s="5" t="s">
        <v>1864</v>
      </c>
    </row>
    <row r="1232" spans="1:37" ht="30" customHeight="1">
      <c r="A1232" s="6" t="s">
        <v>1842</v>
      </c>
      <c r="B1232" s="6" t="s">
        <v>1843</v>
      </c>
      <c r="C1232" s="6" t="s">
        <v>381</v>
      </c>
      <c r="D1232" s="7">
        <v>2.25</v>
      </c>
      <c r="E1232" s="8">
        <f>단가대비표!O312</f>
        <v>8640</v>
      </c>
      <c r="F1232" s="8">
        <f>TRUNC(E1232*D1232,1)</f>
        <v>19440</v>
      </c>
      <c r="G1232" s="8">
        <f>단가대비표!P312</f>
        <v>0</v>
      </c>
      <c r="H1232" s="8">
        <f>TRUNC(G1232*D1232,1)</f>
        <v>0</v>
      </c>
      <c r="I1232" s="8">
        <f>단가대비표!V312</f>
        <v>0</v>
      </c>
      <c r="J1232" s="8">
        <f>TRUNC(I1232*D1232,1)</f>
        <v>0</v>
      </c>
      <c r="K1232" s="8">
        <f t="shared" si="166"/>
        <v>8640</v>
      </c>
      <c r="L1232" s="8">
        <f t="shared" si="166"/>
        <v>19440</v>
      </c>
      <c r="M1232" s="6" t="s">
        <v>53</v>
      </c>
      <c r="N1232" s="5" t="s">
        <v>1858</v>
      </c>
      <c r="O1232" s="5" t="s">
        <v>1844</v>
      </c>
      <c r="P1232" s="5" t="s">
        <v>59</v>
      </c>
      <c r="Q1232" s="5" t="s">
        <v>59</v>
      </c>
      <c r="R1232" s="5" t="s">
        <v>60</v>
      </c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5" t="s">
        <v>53</v>
      </c>
      <c r="AK1232" s="5" t="s">
        <v>1865</v>
      </c>
    </row>
    <row r="1233" spans="1:37" ht="30" customHeight="1">
      <c r="A1233" s="6" t="s">
        <v>1803</v>
      </c>
      <c r="B1233" s="6" t="s">
        <v>1813</v>
      </c>
      <c r="C1233" s="6" t="s">
        <v>248</v>
      </c>
      <c r="D1233" s="7">
        <v>1</v>
      </c>
      <c r="E1233" s="8">
        <f>일위대가목록!E199</f>
        <v>0</v>
      </c>
      <c r="F1233" s="8">
        <f>TRUNC(E1233*D1233,1)</f>
        <v>0</v>
      </c>
      <c r="G1233" s="8">
        <f>일위대가목록!F199</f>
        <v>98303</v>
      </c>
      <c r="H1233" s="8">
        <f>TRUNC(G1233*D1233,1)</f>
        <v>98303</v>
      </c>
      <c r="I1233" s="8">
        <f>일위대가목록!G199</f>
        <v>0</v>
      </c>
      <c r="J1233" s="8">
        <f>TRUNC(I1233*D1233,1)</f>
        <v>0</v>
      </c>
      <c r="K1233" s="8">
        <f t="shared" si="166"/>
        <v>98303</v>
      </c>
      <c r="L1233" s="8">
        <f t="shared" si="166"/>
        <v>98303</v>
      </c>
      <c r="M1233" s="6" t="s">
        <v>1814</v>
      </c>
      <c r="N1233" s="5" t="s">
        <v>1858</v>
      </c>
      <c r="O1233" s="5" t="s">
        <v>1812</v>
      </c>
      <c r="P1233" s="5" t="s">
        <v>60</v>
      </c>
      <c r="Q1233" s="5" t="s">
        <v>59</v>
      </c>
      <c r="R1233" s="5" t="s">
        <v>59</v>
      </c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5" t="s">
        <v>53</v>
      </c>
      <c r="AK1233" s="5" t="s">
        <v>1866</v>
      </c>
    </row>
    <row r="1234" spans="1:37" ht="30" customHeight="1">
      <c r="A1234" s="6" t="s">
        <v>71</v>
      </c>
      <c r="B1234" s="6" t="s">
        <v>53</v>
      </c>
      <c r="C1234" s="6" t="s">
        <v>53</v>
      </c>
      <c r="D1234" s="7"/>
      <c r="E1234" s="8"/>
      <c r="F1234" s="8">
        <f>TRUNC(SUMIF(N1230:N1233, N1229, F1230:F1233),0)</f>
        <v>74990</v>
      </c>
      <c r="G1234" s="8"/>
      <c r="H1234" s="8">
        <f>TRUNC(SUMIF(N1230:N1233, N1229, H1230:H1233),0)</f>
        <v>98303</v>
      </c>
      <c r="I1234" s="8"/>
      <c r="J1234" s="8">
        <f>TRUNC(SUMIF(N1230:N1233, N1229, J1230:J1233),0)</f>
        <v>0</v>
      </c>
      <c r="K1234" s="8"/>
      <c r="L1234" s="8">
        <f>F1234+H1234+J1234</f>
        <v>173293</v>
      </c>
      <c r="M1234" s="6" t="s">
        <v>53</v>
      </c>
      <c r="N1234" s="5" t="s">
        <v>72</v>
      </c>
      <c r="O1234" s="5" t="s">
        <v>72</v>
      </c>
      <c r="P1234" s="5" t="s">
        <v>53</v>
      </c>
      <c r="Q1234" s="5" t="s">
        <v>53</v>
      </c>
      <c r="R1234" s="5" t="s">
        <v>53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5" t="s">
        <v>53</v>
      </c>
      <c r="AK1234" s="5" t="s">
        <v>53</v>
      </c>
    </row>
    <row r="1235" spans="1:37" ht="30" customHeight="1">
      <c r="A1235" s="7"/>
      <c r="B1235" s="7"/>
      <c r="C1235" s="7"/>
      <c r="D1235" s="7"/>
      <c r="E1235" s="8"/>
      <c r="F1235" s="8"/>
      <c r="G1235" s="8"/>
      <c r="H1235" s="8"/>
      <c r="I1235" s="8"/>
      <c r="J1235" s="8"/>
      <c r="K1235" s="8"/>
      <c r="L1235" s="8"/>
      <c r="M1235" s="7"/>
    </row>
    <row r="1236" spans="1:37" ht="30" customHeight="1">
      <c r="A1236" s="16" t="s">
        <v>1867</v>
      </c>
      <c r="B1236" s="16"/>
      <c r="C1236" s="16"/>
      <c r="D1236" s="16"/>
      <c r="E1236" s="17"/>
      <c r="F1236" s="17"/>
      <c r="G1236" s="17"/>
      <c r="H1236" s="17"/>
      <c r="I1236" s="17"/>
      <c r="J1236" s="17"/>
      <c r="K1236" s="17"/>
      <c r="L1236" s="17"/>
      <c r="M1236" s="16"/>
      <c r="N1236" s="2" t="s">
        <v>1868</v>
      </c>
    </row>
    <row r="1237" spans="1:37" ht="30" customHeight="1">
      <c r="A1237" s="6" t="s">
        <v>1871</v>
      </c>
      <c r="B1237" s="6" t="s">
        <v>1834</v>
      </c>
      <c r="C1237" s="6" t="s">
        <v>248</v>
      </c>
      <c r="D1237" s="7">
        <v>1.1000000000000001</v>
      </c>
      <c r="E1237" s="8">
        <f>단가대비표!O128</f>
        <v>135000</v>
      </c>
      <c r="F1237" s="8">
        <f>TRUNC(E1237*D1237,1)</f>
        <v>148500</v>
      </c>
      <c r="G1237" s="8">
        <f>단가대비표!P128</f>
        <v>0</v>
      </c>
      <c r="H1237" s="8">
        <f>TRUNC(G1237*D1237,1)</f>
        <v>0</v>
      </c>
      <c r="I1237" s="8">
        <f>단가대비표!V128</f>
        <v>0</v>
      </c>
      <c r="J1237" s="8">
        <f>TRUNC(I1237*D1237,1)</f>
        <v>0</v>
      </c>
      <c r="K1237" s="8">
        <f t="shared" ref="K1237:L1240" si="167">TRUNC(E1237+G1237+I1237,1)</f>
        <v>135000</v>
      </c>
      <c r="L1237" s="8">
        <f t="shared" si="167"/>
        <v>148500</v>
      </c>
      <c r="M1237" s="6" t="s">
        <v>53</v>
      </c>
      <c r="N1237" s="5" t="s">
        <v>1868</v>
      </c>
      <c r="O1237" s="5" t="s">
        <v>1872</v>
      </c>
      <c r="P1237" s="5" t="s">
        <v>59</v>
      </c>
      <c r="Q1237" s="5" t="s">
        <v>59</v>
      </c>
      <c r="R1237" s="5" t="s">
        <v>60</v>
      </c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5" t="s">
        <v>53</v>
      </c>
      <c r="AK1237" s="5" t="s">
        <v>1873</v>
      </c>
    </row>
    <row r="1238" spans="1:37" ht="30" customHeight="1">
      <c r="A1238" s="6" t="s">
        <v>1837</v>
      </c>
      <c r="B1238" s="6" t="s">
        <v>1838</v>
      </c>
      <c r="C1238" s="6" t="s">
        <v>115</v>
      </c>
      <c r="D1238" s="7">
        <v>0.03</v>
      </c>
      <c r="E1238" s="8">
        <f>일위대가목록!E634</f>
        <v>0</v>
      </c>
      <c r="F1238" s="8">
        <f>TRUNC(E1238*D1238,1)</f>
        <v>0</v>
      </c>
      <c r="G1238" s="8">
        <f>일위대가목록!F634</f>
        <v>0</v>
      </c>
      <c r="H1238" s="8">
        <f>TRUNC(G1238*D1238,1)</f>
        <v>0</v>
      </c>
      <c r="I1238" s="8">
        <f>일위대가목록!G634</f>
        <v>0</v>
      </c>
      <c r="J1238" s="8">
        <f>TRUNC(I1238*D1238,1)</f>
        <v>0</v>
      </c>
      <c r="K1238" s="8">
        <f t="shared" si="167"/>
        <v>0</v>
      </c>
      <c r="L1238" s="8">
        <f t="shared" si="167"/>
        <v>0</v>
      </c>
      <c r="M1238" s="6" t="s">
        <v>1839</v>
      </c>
      <c r="N1238" s="5" t="s">
        <v>1868</v>
      </c>
      <c r="O1238" s="5" t="s">
        <v>1840</v>
      </c>
      <c r="P1238" s="5" t="s">
        <v>60</v>
      </c>
      <c r="Q1238" s="5" t="s">
        <v>59</v>
      </c>
      <c r="R1238" s="5" t="s">
        <v>59</v>
      </c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5" t="s">
        <v>53</v>
      </c>
      <c r="AK1238" s="5" t="s">
        <v>1874</v>
      </c>
    </row>
    <row r="1239" spans="1:37" ht="30" customHeight="1">
      <c r="A1239" s="6" t="s">
        <v>1842</v>
      </c>
      <c r="B1239" s="6" t="s">
        <v>1843</v>
      </c>
      <c r="C1239" s="6" t="s">
        <v>381</v>
      </c>
      <c r="D1239" s="7">
        <v>2.25</v>
      </c>
      <c r="E1239" s="8">
        <f>단가대비표!O312</f>
        <v>8640</v>
      </c>
      <c r="F1239" s="8">
        <f>TRUNC(E1239*D1239,1)</f>
        <v>19440</v>
      </c>
      <c r="G1239" s="8">
        <f>단가대비표!P312</f>
        <v>0</v>
      </c>
      <c r="H1239" s="8">
        <f>TRUNC(G1239*D1239,1)</f>
        <v>0</v>
      </c>
      <c r="I1239" s="8">
        <f>단가대비표!V312</f>
        <v>0</v>
      </c>
      <c r="J1239" s="8">
        <f>TRUNC(I1239*D1239,1)</f>
        <v>0</v>
      </c>
      <c r="K1239" s="8">
        <f t="shared" si="167"/>
        <v>8640</v>
      </c>
      <c r="L1239" s="8">
        <f t="shared" si="167"/>
        <v>19440</v>
      </c>
      <c r="M1239" s="6" t="s">
        <v>53</v>
      </c>
      <c r="N1239" s="5" t="s">
        <v>1868</v>
      </c>
      <c r="O1239" s="5" t="s">
        <v>1844</v>
      </c>
      <c r="P1239" s="5" t="s">
        <v>59</v>
      </c>
      <c r="Q1239" s="5" t="s">
        <v>59</v>
      </c>
      <c r="R1239" s="5" t="s">
        <v>60</v>
      </c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5" t="s">
        <v>53</v>
      </c>
      <c r="AK1239" s="5" t="s">
        <v>1875</v>
      </c>
    </row>
    <row r="1240" spans="1:37" ht="30" customHeight="1">
      <c r="A1240" s="6" t="s">
        <v>1803</v>
      </c>
      <c r="B1240" s="6" t="s">
        <v>1813</v>
      </c>
      <c r="C1240" s="6" t="s">
        <v>248</v>
      </c>
      <c r="D1240" s="7">
        <v>1</v>
      </c>
      <c r="E1240" s="8">
        <f>일위대가목록!E199</f>
        <v>0</v>
      </c>
      <c r="F1240" s="8">
        <f>TRUNC(E1240*D1240,1)</f>
        <v>0</v>
      </c>
      <c r="G1240" s="8">
        <f>일위대가목록!F199</f>
        <v>98303</v>
      </c>
      <c r="H1240" s="8">
        <f>TRUNC(G1240*D1240,1)</f>
        <v>98303</v>
      </c>
      <c r="I1240" s="8">
        <f>일위대가목록!G199</f>
        <v>0</v>
      </c>
      <c r="J1240" s="8">
        <f>TRUNC(I1240*D1240,1)</f>
        <v>0</v>
      </c>
      <c r="K1240" s="8">
        <f t="shared" si="167"/>
        <v>98303</v>
      </c>
      <c r="L1240" s="8">
        <f t="shared" si="167"/>
        <v>98303</v>
      </c>
      <c r="M1240" s="6" t="s">
        <v>1814</v>
      </c>
      <c r="N1240" s="5" t="s">
        <v>1868</v>
      </c>
      <c r="O1240" s="5" t="s">
        <v>1812</v>
      </c>
      <c r="P1240" s="5" t="s">
        <v>60</v>
      </c>
      <c r="Q1240" s="5" t="s">
        <v>59</v>
      </c>
      <c r="R1240" s="5" t="s">
        <v>59</v>
      </c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5" t="s">
        <v>53</v>
      </c>
      <c r="AK1240" s="5" t="s">
        <v>1876</v>
      </c>
    </row>
    <row r="1241" spans="1:37" ht="30" customHeight="1">
      <c r="A1241" s="6" t="s">
        <v>71</v>
      </c>
      <c r="B1241" s="6" t="s">
        <v>53</v>
      </c>
      <c r="C1241" s="6" t="s">
        <v>53</v>
      </c>
      <c r="D1241" s="7"/>
      <c r="E1241" s="8"/>
      <c r="F1241" s="8">
        <f>TRUNC(SUMIF(N1237:N1240, N1236, F1237:F1240),0)</f>
        <v>167940</v>
      </c>
      <c r="G1241" s="8"/>
      <c r="H1241" s="8">
        <f>TRUNC(SUMIF(N1237:N1240, N1236, H1237:H1240),0)</f>
        <v>98303</v>
      </c>
      <c r="I1241" s="8"/>
      <c r="J1241" s="8">
        <f>TRUNC(SUMIF(N1237:N1240, N1236, J1237:J1240),0)</f>
        <v>0</v>
      </c>
      <c r="K1241" s="8"/>
      <c r="L1241" s="8">
        <f>F1241+H1241+J1241</f>
        <v>266243</v>
      </c>
      <c r="M1241" s="6" t="s">
        <v>53</v>
      </c>
      <c r="N1241" s="5" t="s">
        <v>72</v>
      </c>
      <c r="O1241" s="5" t="s">
        <v>72</v>
      </c>
      <c r="P1241" s="5" t="s">
        <v>53</v>
      </c>
      <c r="Q1241" s="5" t="s">
        <v>53</v>
      </c>
      <c r="R1241" s="5" t="s">
        <v>53</v>
      </c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5" t="s">
        <v>53</v>
      </c>
      <c r="AK1241" s="5" t="s">
        <v>53</v>
      </c>
    </row>
    <row r="1242" spans="1:37" ht="30" customHeight="1">
      <c r="A1242" s="7"/>
      <c r="B1242" s="7"/>
      <c r="C1242" s="7"/>
      <c r="D1242" s="7"/>
      <c r="E1242" s="8"/>
      <c r="F1242" s="8"/>
      <c r="G1242" s="8"/>
      <c r="H1242" s="8"/>
      <c r="I1242" s="8"/>
      <c r="J1242" s="8"/>
      <c r="K1242" s="8"/>
      <c r="L1242" s="8"/>
      <c r="M1242" s="7"/>
    </row>
    <row r="1243" spans="1:37" ht="30" customHeight="1">
      <c r="A1243" s="16" t="s">
        <v>1877</v>
      </c>
      <c r="B1243" s="16"/>
      <c r="C1243" s="16"/>
      <c r="D1243" s="16"/>
      <c r="E1243" s="17"/>
      <c r="F1243" s="17"/>
      <c r="G1243" s="17"/>
      <c r="H1243" s="17"/>
      <c r="I1243" s="17"/>
      <c r="J1243" s="17"/>
      <c r="K1243" s="17"/>
      <c r="L1243" s="17"/>
      <c r="M1243" s="16"/>
      <c r="N1243" s="2" t="s">
        <v>1878</v>
      </c>
    </row>
    <row r="1244" spans="1:37" ht="30" customHeight="1">
      <c r="A1244" s="6" t="s">
        <v>193</v>
      </c>
      <c r="B1244" s="6" t="s">
        <v>1807</v>
      </c>
      <c r="C1244" s="6" t="s">
        <v>121</v>
      </c>
      <c r="D1244" s="7">
        <v>0.4</v>
      </c>
      <c r="E1244" s="8">
        <f>단가대비표!O235</f>
        <v>0</v>
      </c>
      <c r="F1244" s="8">
        <f>TRUNC(E1244*D1244,1)</f>
        <v>0</v>
      </c>
      <c r="G1244" s="8">
        <f>단가대비표!P235</f>
        <v>143609</v>
      </c>
      <c r="H1244" s="8">
        <f>TRUNC(G1244*D1244,1)</f>
        <v>57443.6</v>
      </c>
      <c r="I1244" s="8">
        <f>단가대비표!V235</f>
        <v>0</v>
      </c>
      <c r="J1244" s="8">
        <f>TRUNC(I1244*D1244,1)</f>
        <v>0</v>
      </c>
      <c r="K1244" s="8">
        <f t="shared" ref="K1244:L1246" si="168">TRUNC(E1244+G1244+I1244,1)</f>
        <v>143609</v>
      </c>
      <c r="L1244" s="8">
        <f t="shared" si="168"/>
        <v>57443.6</v>
      </c>
      <c r="M1244" s="6" t="s">
        <v>53</v>
      </c>
      <c r="N1244" s="5" t="s">
        <v>1878</v>
      </c>
      <c r="O1244" s="5" t="s">
        <v>1808</v>
      </c>
      <c r="P1244" s="5" t="s">
        <v>59</v>
      </c>
      <c r="Q1244" s="5" t="s">
        <v>59</v>
      </c>
      <c r="R1244" s="5" t="s">
        <v>60</v>
      </c>
      <c r="S1244" s="1"/>
      <c r="T1244" s="1"/>
      <c r="U1244" s="1"/>
      <c r="V1244" s="1">
        <v>1</v>
      </c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5" t="s">
        <v>53</v>
      </c>
      <c r="AK1244" s="5" t="s">
        <v>1883</v>
      </c>
    </row>
    <row r="1245" spans="1:37" ht="30" customHeight="1">
      <c r="A1245" s="6" t="s">
        <v>193</v>
      </c>
      <c r="B1245" s="6" t="s">
        <v>124</v>
      </c>
      <c r="C1245" s="6" t="s">
        <v>121</v>
      </c>
      <c r="D1245" s="7">
        <v>0.21</v>
      </c>
      <c r="E1245" s="8">
        <f>단가대비표!O233</f>
        <v>0</v>
      </c>
      <c r="F1245" s="8">
        <f>TRUNC(E1245*D1245,1)</f>
        <v>0</v>
      </c>
      <c r="G1245" s="8">
        <f>단가대비표!P233</f>
        <v>89566</v>
      </c>
      <c r="H1245" s="8">
        <f>TRUNC(G1245*D1245,1)</f>
        <v>18808.8</v>
      </c>
      <c r="I1245" s="8">
        <f>단가대비표!V233</f>
        <v>0</v>
      </c>
      <c r="J1245" s="8">
        <f>TRUNC(I1245*D1245,1)</f>
        <v>0</v>
      </c>
      <c r="K1245" s="8">
        <f t="shared" si="168"/>
        <v>89566</v>
      </c>
      <c r="L1245" s="8">
        <f t="shared" si="168"/>
        <v>18808.8</v>
      </c>
      <c r="M1245" s="6" t="s">
        <v>53</v>
      </c>
      <c r="N1245" s="5" t="s">
        <v>1878</v>
      </c>
      <c r="O1245" s="5" t="s">
        <v>258</v>
      </c>
      <c r="P1245" s="5" t="s">
        <v>59</v>
      </c>
      <c r="Q1245" s="5" t="s">
        <v>59</v>
      </c>
      <c r="R1245" s="5" t="s">
        <v>60</v>
      </c>
      <c r="S1245" s="1"/>
      <c r="T1245" s="1"/>
      <c r="U1245" s="1"/>
      <c r="V1245" s="1">
        <v>1</v>
      </c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5" t="s">
        <v>53</v>
      </c>
      <c r="AK1245" s="5" t="s">
        <v>1884</v>
      </c>
    </row>
    <row r="1246" spans="1:37" ht="30" customHeight="1">
      <c r="A1246" s="6" t="s">
        <v>127</v>
      </c>
      <c r="B1246" s="6" t="s">
        <v>1483</v>
      </c>
      <c r="C1246" s="6" t="s">
        <v>129</v>
      </c>
      <c r="D1246" s="7">
        <v>1</v>
      </c>
      <c r="E1246" s="8">
        <f>ROUNDDOWN(SUMIF(V1244:V1246, RIGHTB(O1246, 1), H1244:H1246)*U1246, 2)</f>
        <v>2287.5700000000002</v>
      </c>
      <c r="F1246" s="8">
        <f>TRUNC(E1246*D1246,1)</f>
        <v>2287.5</v>
      </c>
      <c r="G1246" s="8">
        <v>0</v>
      </c>
      <c r="H1246" s="8">
        <f>TRUNC(G1246*D1246,1)</f>
        <v>0</v>
      </c>
      <c r="I1246" s="8">
        <v>0</v>
      </c>
      <c r="J1246" s="8">
        <f>TRUNC(I1246*D1246,1)</f>
        <v>0</v>
      </c>
      <c r="K1246" s="8">
        <f t="shared" si="168"/>
        <v>2287.5</v>
      </c>
      <c r="L1246" s="8">
        <f t="shared" si="168"/>
        <v>2287.5</v>
      </c>
      <c r="M1246" s="6" t="s">
        <v>53</v>
      </c>
      <c r="N1246" s="5" t="s">
        <v>1878</v>
      </c>
      <c r="O1246" s="5" t="s">
        <v>130</v>
      </c>
      <c r="P1246" s="5" t="s">
        <v>59</v>
      </c>
      <c r="Q1246" s="5" t="s">
        <v>59</v>
      </c>
      <c r="R1246" s="5" t="s">
        <v>59</v>
      </c>
      <c r="S1246" s="1">
        <v>1</v>
      </c>
      <c r="T1246" s="1">
        <v>0</v>
      </c>
      <c r="U1246" s="1">
        <v>0.03</v>
      </c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5" t="s">
        <v>53</v>
      </c>
      <c r="AK1246" s="5" t="s">
        <v>1885</v>
      </c>
    </row>
    <row r="1247" spans="1:37" ht="30" customHeight="1">
      <c r="A1247" s="6" t="s">
        <v>71</v>
      </c>
      <c r="B1247" s="6" t="s">
        <v>53</v>
      </c>
      <c r="C1247" s="6" t="s">
        <v>53</v>
      </c>
      <c r="D1247" s="7"/>
      <c r="E1247" s="8"/>
      <c r="F1247" s="8">
        <f>TRUNC(SUMIF(N1244:N1246, N1243, F1244:F1246),0)</f>
        <v>2287</v>
      </c>
      <c r="G1247" s="8"/>
      <c r="H1247" s="8">
        <f>TRUNC(SUMIF(N1244:N1246, N1243, H1244:H1246),0)</f>
        <v>76252</v>
      </c>
      <c r="I1247" s="8"/>
      <c r="J1247" s="8">
        <f>TRUNC(SUMIF(N1244:N1246, N1243, J1244:J1246),0)</f>
        <v>0</v>
      </c>
      <c r="K1247" s="8"/>
      <c r="L1247" s="8">
        <f>F1247+H1247+J1247</f>
        <v>78539</v>
      </c>
      <c r="M1247" s="6" t="s">
        <v>53</v>
      </c>
      <c r="N1247" s="5" t="s">
        <v>72</v>
      </c>
      <c r="O1247" s="5" t="s">
        <v>72</v>
      </c>
      <c r="P1247" s="5" t="s">
        <v>53</v>
      </c>
      <c r="Q1247" s="5" t="s">
        <v>53</v>
      </c>
      <c r="R1247" s="5" t="s">
        <v>53</v>
      </c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5" t="s">
        <v>53</v>
      </c>
      <c r="AK1247" s="5" t="s">
        <v>53</v>
      </c>
    </row>
    <row r="1248" spans="1:37" ht="30" customHeight="1">
      <c r="A1248" s="7"/>
      <c r="B1248" s="7"/>
      <c r="C1248" s="7"/>
      <c r="D1248" s="7"/>
      <c r="E1248" s="8"/>
      <c r="F1248" s="8"/>
      <c r="G1248" s="8"/>
      <c r="H1248" s="8"/>
      <c r="I1248" s="8"/>
      <c r="J1248" s="8"/>
      <c r="K1248" s="8"/>
      <c r="L1248" s="8"/>
      <c r="M1248" s="7"/>
    </row>
    <row r="1249" spans="1:37" ht="30" customHeight="1">
      <c r="A1249" s="16" t="s">
        <v>1886</v>
      </c>
      <c r="B1249" s="16"/>
      <c r="C1249" s="16"/>
      <c r="D1249" s="16"/>
      <c r="E1249" s="17"/>
      <c r="F1249" s="17"/>
      <c r="G1249" s="17"/>
      <c r="H1249" s="17"/>
      <c r="I1249" s="17"/>
      <c r="J1249" s="17"/>
      <c r="K1249" s="17"/>
      <c r="L1249" s="17"/>
      <c r="M1249" s="16"/>
      <c r="N1249" s="2" t="s">
        <v>1887</v>
      </c>
    </row>
    <row r="1250" spans="1:37" ht="30" customHeight="1">
      <c r="A1250" s="6" t="s">
        <v>1833</v>
      </c>
      <c r="B1250" s="6" t="s">
        <v>1891</v>
      </c>
      <c r="C1250" s="6" t="s">
        <v>248</v>
      </c>
      <c r="D1250" s="7">
        <v>1.1000000000000001</v>
      </c>
      <c r="E1250" s="8">
        <f>단가대비표!O121</f>
        <v>30000</v>
      </c>
      <c r="F1250" s="8">
        <f>TRUNC(E1250*D1250,1)</f>
        <v>33000</v>
      </c>
      <c r="G1250" s="8">
        <f>단가대비표!P121</f>
        <v>0</v>
      </c>
      <c r="H1250" s="8">
        <f>TRUNC(G1250*D1250,1)</f>
        <v>0</v>
      </c>
      <c r="I1250" s="8">
        <f>단가대비표!V121</f>
        <v>0</v>
      </c>
      <c r="J1250" s="8">
        <f>TRUNC(I1250*D1250,1)</f>
        <v>0</v>
      </c>
      <c r="K1250" s="8">
        <f>TRUNC(E1250+G1250+I1250,1)</f>
        <v>30000</v>
      </c>
      <c r="L1250" s="8">
        <f>TRUNC(F1250+H1250+J1250,1)</f>
        <v>33000</v>
      </c>
      <c r="M1250" s="6" t="s">
        <v>53</v>
      </c>
      <c r="N1250" s="5" t="s">
        <v>1887</v>
      </c>
      <c r="O1250" s="5" t="s">
        <v>1892</v>
      </c>
      <c r="P1250" s="5" t="s">
        <v>59</v>
      </c>
      <c r="Q1250" s="5" t="s">
        <v>59</v>
      </c>
      <c r="R1250" s="5" t="s">
        <v>60</v>
      </c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5" t="s">
        <v>53</v>
      </c>
      <c r="AK1250" s="5" t="s">
        <v>1893</v>
      </c>
    </row>
    <row r="1251" spans="1:37" ht="30" customHeight="1">
      <c r="A1251" s="6" t="s">
        <v>1879</v>
      </c>
      <c r="B1251" s="6" t="s">
        <v>1880</v>
      </c>
      <c r="C1251" s="6" t="s">
        <v>248</v>
      </c>
      <c r="D1251" s="7">
        <v>1</v>
      </c>
      <c r="E1251" s="8">
        <f>일위대가목록!E206</f>
        <v>2287</v>
      </c>
      <c r="F1251" s="8">
        <f>TRUNC(E1251*D1251,1)</f>
        <v>2287</v>
      </c>
      <c r="G1251" s="8">
        <f>일위대가목록!F206</f>
        <v>76252</v>
      </c>
      <c r="H1251" s="8">
        <f>TRUNC(G1251*D1251,1)</f>
        <v>76252</v>
      </c>
      <c r="I1251" s="8">
        <f>일위대가목록!G206</f>
        <v>0</v>
      </c>
      <c r="J1251" s="8">
        <f>TRUNC(I1251*D1251,1)</f>
        <v>0</v>
      </c>
      <c r="K1251" s="8">
        <f>TRUNC(E1251+G1251+I1251,1)</f>
        <v>78539</v>
      </c>
      <c r="L1251" s="8">
        <f>TRUNC(F1251+H1251+J1251,1)</f>
        <v>78539</v>
      </c>
      <c r="M1251" s="6" t="s">
        <v>1881</v>
      </c>
      <c r="N1251" s="5" t="s">
        <v>1887</v>
      </c>
      <c r="O1251" s="5" t="s">
        <v>1878</v>
      </c>
      <c r="P1251" s="5" t="s">
        <v>60</v>
      </c>
      <c r="Q1251" s="5" t="s">
        <v>59</v>
      </c>
      <c r="R1251" s="5" t="s">
        <v>59</v>
      </c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5" t="s">
        <v>53</v>
      </c>
      <c r="AK1251" s="5" t="s">
        <v>1894</v>
      </c>
    </row>
    <row r="1252" spans="1:37" ht="30" customHeight="1">
      <c r="A1252" s="6" t="s">
        <v>71</v>
      </c>
      <c r="B1252" s="6" t="s">
        <v>53</v>
      </c>
      <c r="C1252" s="6" t="s">
        <v>53</v>
      </c>
      <c r="D1252" s="7"/>
      <c r="E1252" s="8"/>
      <c r="F1252" s="8">
        <f>TRUNC(SUMIF(N1250:N1251, N1249, F1250:F1251),0)</f>
        <v>35287</v>
      </c>
      <c r="G1252" s="8"/>
      <c r="H1252" s="8">
        <f>TRUNC(SUMIF(N1250:N1251, N1249, H1250:H1251),0)</f>
        <v>76252</v>
      </c>
      <c r="I1252" s="8"/>
      <c r="J1252" s="8">
        <f>TRUNC(SUMIF(N1250:N1251, N1249, J1250:J1251),0)</f>
        <v>0</v>
      </c>
      <c r="K1252" s="8"/>
      <c r="L1252" s="8">
        <f>F1252+H1252+J1252</f>
        <v>111539</v>
      </c>
      <c r="M1252" s="6" t="s">
        <v>53</v>
      </c>
      <c r="N1252" s="5" t="s">
        <v>72</v>
      </c>
      <c r="O1252" s="5" t="s">
        <v>72</v>
      </c>
      <c r="P1252" s="5" t="s">
        <v>53</v>
      </c>
      <c r="Q1252" s="5" t="s">
        <v>53</v>
      </c>
      <c r="R1252" s="5" t="s">
        <v>53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5" t="s">
        <v>53</v>
      </c>
      <c r="AK1252" s="5" t="s">
        <v>53</v>
      </c>
    </row>
    <row r="1253" spans="1:37" ht="30" customHeight="1">
      <c r="A1253" s="7"/>
      <c r="B1253" s="7"/>
      <c r="C1253" s="7"/>
      <c r="D1253" s="7"/>
      <c r="E1253" s="8"/>
      <c r="F1253" s="8"/>
      <c r="G1253" s="8"/>
      <c r="H1253" s="8"/>
      <c r="I1253" s="8"/>
      <c r="J1253" s="8"/>
      <c r="K1253" s="8"/>
      <c r="L1253" s="8"/>
      <c r="M1253" s="7"/>
    </row>
    <row r="1254" spans="1:37" ht="30" customHeight="1">
      <c r="A1254" s="16" t="s">
        <v>1895</v>
      </c>
      <c r="B1254" s="16"/>
      <c r="C1254" s="16"/>
      <c r="D1254" s="16"/>
      <c r="E1254" s="17"/>
      <c r="F1254" s="17"/>
      <c r="G1254" s="17"/>
      <c r="H1254" s="17"/>
      <c r="I1254" s="17"/>
      <c r="J1254" s="17"/>
      <c r="K1254" s="17"/>
      <c r="L1254" s="17"/>
      <c r="M1254" s="16"/>
      <c r="N1254" s="2" t="s">
        <v>1896</v>
      </c>
    </row>
    <row r="1255" spans="1:37" ht="30" customHeight="1">
      <c r="A1255" s="6" t="s">
        <v>1851</v>
      </c>
      <c r="B1255" s="6" t="s">
        <v>1891</v>
      </c>
      <c r="C1255" s="6" t="s">
        <v>248</v>
      </c>
      <c r="D1255" s="7">
        <v>1.1000000000000001</v>
      </c>
      <c r="E1255" s="8">
        <f>단가대비표!O123</f>
        <v>30100</v>
      </c>
      <c r="F1255" s="8">
        <f>TRUNC(E1255*D1255,1)</f>
        <v>33110</v>
      </c>
      <c r="G1255" s="8">
        <f>단가대비표!P123</f>
        <v>0</v>
      </c>
      <c r="H1255" s="8">
        <f>TRUNC(G1255*D1255,1)</f>
        <v>0</v>
      </c>
      <c r="I1255" s="8">
        <f>단가대비표!V123</f>
        <v>0</v>
      </c>
      <c r="J1255" s="8">
        <f>TRUNC(I1255*D1255,1)</f>
        <v>0</v>
      </c>
      <c r="K1255" s="8">
        <f>TRUNC(E1255+G1255+I1255,1)</f>
        <v>30100</v>
      </c>
      <c r="L1255" s="8">
        <f>TRUNC(F1255+H1255+J1255,1)</f>
        <v>33110</v>
      </c>
      <c r="M1255" s="6" t="s">
        <v>53</v>
      </c>
      <c r="N1255" s="5" t="s">
        <v>1896</v>
      </c>
      <c r="O1255" s="5" t="s">
        <v>1899</v>
      </c>
      <c r="P1255" s="5" t="s">
        <v>59</v>
      </c>
      <c r="Q1255" s="5" t="s">
        <v>59</v>
      </c>
      <c r="R1255" s="5" t="s">
        <v>60</v>
      </c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5" t="s">
        <v>53</v>
      </c>
      <c r="AK1255" s="5" t="s">
        <v>1900</v>
      </c>
    </row>
    <row r="1256" spans="1:37" ht="30" customHeight="1">
      <c r="A1256" s="6" t="s">
        <v>1879</v>
      </c>
      <c r="B1256" s="6" t="s">
        <v>1880</v>
      </c>
      <c r="C1256" s="6" t="s">
        <v>248</v>
      </c>
      <c r="D1256" s="7">
        <v>1</v>
      </c>
      <c r="E1256" s="8">
        <f>일위대가목록!E206</f>
        <v>2287</v>
      </c>
      <c r="F1256" s="8">
        <f>TRUNC(E1256*D1256,1)</f>
        <v>2287</v>
      </c>
      <c r="G1256" s="8">
        <f>일위대가목록!F206</f>
        <v>76252</v>
      </c>
      <c r="H1256" s="8">
        <f>TRUNC(G1256*D1256,1)</f>
        <v>76252</v>
      </c>
      <c r="I1256" s="8">
        <f>일위대가목록!G206</f>
        <v>0</v>
      </c>
      <c r="J1256" s="8">
        <f>TRUNC(I1256*D1256,1)</f>
        <v>0</v>
      </c>
      <c r="K1256" s="8">
        <f>TRUNC(E1256+G1256+I1256,1)</f>
        <v>78539</v>
      </c>
      <c r="L1256" s="8">
        <f>TRUNC(F1256+H1256+J1256,1)</f>
        <v>78539</v>
      </c>
      <c r="M1256" s="6" t="s">
        <v>1881</v>
      </c>
      <c r="N1256" s="5" t="s">
        <v>1896</v>
      </c>
      <c r="O1256" s="5" t="s">
        <v>1878</v>
      </c>
      <c r="P1256" s="5" t="s">
        <v>60</v>
      </c>
      <c r="Q1256" s="5" t="s">
        <v>59</v>
      </c>
      <c r="R1256" s="5" t="s">
        <v>59</v>
      </c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5" t="s">
        <v>53</v>
      </c>
      <c r="AK1256" s="5" t="s">
        <v>1901</v>
      </c>
    </row>
    <row r="1257" spans="1:37" ht="30" customHeight="1">
      <c r="A1257" s="6" t="s">
        <v>71</v>
      </c>
      <c r="B1257" s="6" t="s">
        <v>53</v>
      </c>
      <c r="C1257" s="6" t="s">
        <v>53</v>
      </c>
      <c r="D1257" s="7"/>
      <c r="E1257" s="8"/>
      <c r="F1257" s="8">
        <f>TRUNC(SUMIF(N1255:N1256, N1254, F1255:F1256),0)</f>
        <v>35397</v>
      </c>
      <c r="G1257" s="8"/>
      <c r="H1257" s="8">
        <f>TRUNC(SUMIF(N1255:N1256, N1254, H1255:H1256),0)</f>
        <v>76252</v>
      </c>
      <c r="I1257" s="8"/>
      <c r="J1257" s="8">
        <f>TRUNC(SUMIF(N1255:N1256, N1254, J1255:J1256),0)</f>
        <v>0</v>
      </c>
      <c r="K1257" s="8"/>
      <c r="L1257" s="8">
        <f>F1257+H1257+J1257</f>
        <v>111649</v>
      </c>
      <c r="M1257" s="6" t="s">
        <v>53</v>
      </c>
      <c r="N1257" s="5" t="s">
        <v>72</v>
      </c>
      <c r="O1257" s="5" t="s">
        <v>72</v>
      </c>
      <c r="P1257" s="5" t="s">
        <v>53</v>
      </c>
      <c r="Q1257" s="5" t="s">
        <v>53</v>
      </c>
      <c r="R1257" s="5" t="s">
        <v>53</v>
      </c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5" t="s">
        <v>53</v>
      </c>
      <c r="AK1257" s="5" t="s">
        <v>53</v>
      </c>
    </row>
    <row r="1258" spans="1:37" ht="30" customHeight="1">
      <c r="A1258" s="7"/>
      <c r="B1258" s="7"/>
      <c r="C1258" s="7"/>
      <c r="D1258" s="7"/>
      <c r="E1258" s="8"/>
      <c r="F1258" s="8"/>
      <c r="G1258" s="8"/>
      <c r="H1258" s="8"/>
      <c r="I1258" s="8"/>
      <c r="J1258" s="8"/>
      <c r="K1258" s="8"/>
      <c r="L1258" s="8"/>
      <c r="M1258" s="7"/>
    </row>
    <row r="1259" spans="1:37" ht="30" customHeight="1">
      <c r="A1259" s="16" t="s">
        <v>1902</v>
      </c>
      <c r="B1259" s="16"/>
      <c r="C1259" s="16"/>
      <c r="D1259" s="16"/>
      <c r="E1259" s="17"/>
      <c r="F1259" s="17"/>
      <c r="G1259" s="17"/>
      <c r="H1259" s="17"/>
      <c r="I1259" s="17"/>
      <c r="J1259" s="17"/>
      <c r="K1259" s="17"/>
      <c r="L1259" s="17"/>
      <c r="M1259" s="16"/>
      <c r="N1259" s="2" t="s">
        <v>1903</v>
      </c>
    </row>
    <row r="1260" spans="1:37" ht="30" customHeight="1">
      <c r="A1260" s="6" t="s">
        <v>1861</v>
      </c>
      <c r="B1260" s="6" t="s">
        <v>1891</v>
      </c>
      <c r="C1260" s="6" t="s">
        <v>248</v>
      </c>
      <c r="D1260" s="7">
        <v>1.1000000000000001</v>
      </c>
      <c r="E1260" s="8">
        <f>단가대비표!O125</f>
        <v>29900</v>
      </c>
      <c r="F1260" s="8">
        <f>TRUNC(E1260*D1260,1)</f>
        <v>32890</v>
      </c>
      <c r="G1260" s="8">
        <f>단가대비표!P125</f>
        <v>0</v>
      </c>
      <c r="H1260" s="8">
        <f>TRUNC(G1260*D1260,1)</f>
        <v>0</v>
      </c>
      <c r="I1260" s="8">
        <f>단가대비표!V125</f>
        <v>0</v>
      </c>
      <c r="J1260" s="8">
        <f>TRUNC(I1260*D1260,1)</f>
        <v>0</v>
      </c>
      <c r="K1260" s="8">
        <f>TRUNC(E1260+G1260+I1260,1)</f>
        <v>29900</v>
      </c>
      <c r="L1260" s="8">
        <f>TRUNC(F1260+H1260+J1260,1)</f>
        <v>32890</v>
      </c>
      <c r="M1260" s="6" t="s">
        <v>53</v>
      </c>
      <c r="N1260" s="5" t="s">
        <v>1903</v>
      </c>
      <c r="O1260" s="5" t="s">
        <v>1906</v>
      </c>
      <c r="P1260" s="5" t="s">
        <v>59</v>
      </c>
      <c r="Q1260" s="5" t="s">
        <v>59</v>
      </c>
      <c r="R1260" s="5" t="s">
        <v>60</v>
      </c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5" t="s">
        <v>53</v>
      </c>
      <c r="AK1260" s="5" t="s">
        <v>1907</v>
      </c>
    </row>
    <row r="1261" spans="1:37" ht="30" customHeight="1">
      <c r="A1261" s="6" t="s">
        <v>1879</v>
      </c>
      <c r="B1261" s="6" t="s">
        <v>1880</v>
      </c>
      <c r="C1261" s="6" t="s">
        <v>248</v>
      </c>
      <c r="D1261" s="7">
        <v>1</v>
      </c>
      <c r="E1261" s="8">
        <f>일위대가목록!E206</f>
        <v>2287</v>
      </c>
      <c r="F1261" s="8">
        <f>TRUNC(E1261*D1261,1)</f>
        <v>2287</v>
      </c>
      <c r="G1261" s="8">
        <f>일위대가목록!F206</f>
        <v>76252</v>
      </c>
      <c r="H1261" s="8">
        <f>TRUNC(G1261*D1261,1)</f>
        <v>76252</v>
      </c>
      <c r="I1261" s="8">
        <f>일위대가목록!G206</f>
        <v>0</v>
      </c>
      <c r="J1261" s="8">
        <f>TRUNC(I1261*D1261,1)</f>
        <v>0</v>
      </c>
      <c r="K1261" s="8">
        <f>TRUNC(E1261+G1261+I1261,1)</f>
        <v>78539</v>
      </c>
      <c r="L1261" s="8">
        <f>TRUNC(F1261+H1261+J1261,1)</f>
        <v>78539</v>
      </c>
      <c r="M1261" s="6" t="s">
        <v>1881</v>
      </c>
      <c r="N1261" s="5" t="s">
        <v>1903</v>
      </c>
      <c r="O1261" s="5" t="s">
        <v>1878</v>
      </c>
      <c r="P1261" s="5" t="s">
        <v>60</v>
      </c>
      <c r="Q1261" s="5" t="s">
        <v>59</v>
      </c>
      <c r="R1261" s="5" t="s">
        <v>59</v>
      </c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5" t="s">
        <v>53</v>
      </c>
      <c r="AK1261" s="5" t="s">
        <v>1908</v>
      </c>
    </row>
    <row r="1262" spans="1:37" ht="30" customHeight="1">
      <c r="A1262" s="6" t="s">
        <v>71</v>
      </c>
      <c r="B1262" s="6" t="s">
        <v>53</v>
      </c>
      <c r="C1262" s="6" t="s">
        <v>53</v>
      </c>
      <c r="D1262" s="7"/>
      <c r="E1262" s="8"/>
      <c r="F1262" s="8">
        <f>TRUNC(SUMIF(N1260:N1261, N1259, F1260:F1261),0)</f>
        <v>35177</v>
      </c>
      <c r="G1262" s="8"/>
      <c r="H1262" s="8">
        <f>TRUNC(SUMIF(N1260:N1261, N1259, H1260:H1261),0)</f>
        <v>76252</v>
      </c>
      <c r="I1262" s="8"/>
      <c r="J1262" s="8">
        <f>TRUNC(SUMIF(N1260:N1261, N1259, J1260:J1261),0)</f>
        <v>0</v>
      </c>
      <c r="K1262" s="8"/>
      <c r="L1262" s="8">
        <f>F1262+H1262+J1262</f>
        <v>111429</v>
      </c>
      <c r="M1262" s="6" t="s">
        <v>53</v>
      </c>
      <c r="N1262" s="5" t="s">
        <v>72</v>
      </c>
      <c r="O1262" s="5" t="s">
        <v>72</v>
      </c>
      <c r="P1262" s="5" t="s">
        <v>53</v>
      </c>
      <c r="Q1262" s="5" t="s">
        <v>53</v>
      </c>
      <c r="R1262" s="5" t="s">
        <v>53</v>
      </c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5" t="s">
        <v>53</v>
      </c>
      <c r="AK1262" s="5" t="s">
        <v>53</v>
      </c>
    </row>
    <row r="1263" spans="1:37" ht="30" customHeight="1">
      <c r="A1263" s="7"/>
      <c r="B1263" s="7"/>
      <c r="C1263" s="7"/>
      <c r="D1263" s="7"/>
      <c r="E1263" s="8"/>
      <c r="F1263" s="8"/>
      <c r="G1263" s="8"/>
      <c r="H1263" s="8"/>
      <c r="I1263" s="8"/>
      <c r="J1263" s="8"/>
      <c r="K1263" s="8"/>
      <c r="L1263" s="8"/>
      <c r="M1263" s="7"/>
    </row>
    <row r="1264" spans="1:37" ht="30" customHeight="1">
      <c r="A1264" s="16" t="s">
        <v>1909</v>
      </c>
      <c r="B1264" s="16"/>
      <c r="C1264" s="16"/>
      <c r="D1264" s="16"/>
      <c r="E1264" s="17"/>
      <c r="F1264" s="17"/>
      <c r="G1264" s="17"/>
      <c r="H1264" s="17"/>
      <c r="I1264" s="17"/>
      <c r="J1264" s="17"/>
      <c r="K1264" s="17"/>
      <c r="L1264" s="17"/>
      <c r="M1264" s="16"/>
      <c r="N1264" s="2" t="s">
        <v>1910</v>
      </c>
    </row>
    <row r="1265" spans="1:37" ht="30" customHeight="1">
      <c r="A1265" s="6" t="s">
        <v>1871</v>
      </c>
      <c r="B1265" s="6" t="s">
        <v>1891</v>
      </c>
      <c r="C1265" s="6" t="s">
        <v>248</v>
      </c>
      <c r="D1265" s="7">
        <v>1.1000000000000001</v>
      </c>
      <c r="E1265" s="8">
        <f>단가대비표!O127</f>
        <v>69700</v>
      </c>
      <c r="F1265" s="8">
        <f>TRUNC(E1265*D1265,1)</f>
        <v>76670</v>
      </c>
      <c r="G1265" s="8">
        <f>단가대비표!P127</f>
        <v>0</v>
      </c>
      <c r="H1265" s="8">
        <f>TRUNC(G1265*D1265,1)</f>
        <v>0</v>
      </c>
      <c r="I1265" s="8">
        <f>단가대비표!V127</f>
        <v>0</v>
      </c>
      <c r="J1265" s="8">
        <f>TRUNC(I1265*D1265,1)</f>
        <v>0</v>
      </c>
      <c r="K1265" s="8">
        <f>TRUNC(E1265+G1265+I1265,1)</f>
        <v>69700</v>
      </c>
      <c r="L1265" s="8">
        <f>TRUNC(F1265+H1265+J1265,1)</f>
        <v>76670</v>
      </c>
      <c r="M1265" s="6" t="s">
        <v>53</v>
      </c>
      <c r="N1265" s="5" t="s">
        <v>1910</v>
      </c>
      <c r="O1265" s="5" t="s">
        <v>1913</v>
      </c>
      <c r="P1265" s="5" t="s">
        <v>59</v>
      </c>
      <c r="Q1265" s="5" t="s">
        <v>59</v>
      </c>
      <c r="R1265" s="5" t="s">
        <v>60</v>
      </c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5" t="s">
        <v>53</v>
      </c>
      <c r="AK1265" s="5" t="s">
        <v>1914</v>
      </c>
    </row>
    <row r="1266" spans="1:37" ht="30" customHeight="1">
      <c r="A1266" s="6" t="s">
        <v>1879</v>
      </c>
      <c r="B1266" s="6" t="s">
        <v>1880</v>
      </c>
      <c r="C1266" s="6" t="s">
        <v>248</v>
      </c>
      <c r="D1266" s="7">
        <v>1</v>
      </c>
      <c r="E1266" s="8">
        <f>일위대가목록!E206</f>
        <v>2287</v>
      </c>
      <c r="F1266" s="8">
        <f>TRUNC(E1266*D1266,1)</f>
        <v>2287</v>
      </c>
      <c r="G1266" s="8">
        <f>일위대가목록!F206</f>
        <v>76252</v>
      </c>
      <c r="H1266" s="8">
        <f>TRUNC(G1266*D1266,1)</f>
        <v>76252</v>
      </c>
      <c r="I1266" s="8">
        <f>일위대가목록!G206</f>
        <v>0</v>
      </c>
      <c r="J1266" s="8">
        <f>TRUNC(I1266*D1266,1)</f>
        <v>0</v>
      </c>
      <c r="K1266" s="8">
        <f>TRUNC(E1266+G1266+I1266,1)</f>
        <v>78539</v>
      </c>
      <c r="L1266" s="8">
        <f>TRUNC(F1266+H1266+J1266,1)</f>
        <v>78539</v>
      </c>
      <c r="M1266" s="6" t="s">
        <v>1881</v>
      </c>
      <c r="N1266" s="5" t="s">
        <v>1910</v>
      </c>
      <c r="O1266" s="5" t="s">
        <v>1878</v>
      </c>
      <c r="P1266" s="5" t="s">
        <v>60</v>
      </c>
      <c r="Q1266" s="5" t="s">
        <v>59</v>
      </c>
      <c r="R1266" s="5" t="s">
        <v>59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5" t="s">
        <v>53</v>
      </c>
      <c r="AK1266" s="5" t="s">
        <v>1915</v>
      </c>
    </row>
    <row r="1267" spans="1:37" ht="30" customHeight="1">
      <c r="A1267" s="6" t="s">
        <v>71</v>
      </c>
      <c r="B1267" s="6" t="s">
        <v>53</v>
      </c>
      <c r="C1267" s="6" t="s">
        <v>53</v>
      </c>
      <c r="D1267" s="7"/>
      <c r="E1267" s="8"/>
      <c r="F1267" s="8">
        <f>TRUNC(SUMIF(N1265:N1266, N1264, F1265:F1266),0)</f>
        <v>78957</v>
      </c>
      <c r="G1267" s="8"/>
      <c r="H1267" s="8">
        <f>TRUNC(SUMIF(N1265:N1266, N1264, H1265:H1266),0)</f>
        <v>76252</v>
      </c>
      <c r="I1267" s="8"/>
      <c r="J1267" s="8">
        <f>TRUNC(SUMIF(N1265:N1266, N1264, J1265:J1266),0)</f>
        <v>0</v>
      </c>
      <c r="K1267" s="8"/>
      <c r="L1267" s="8">
        <f>F1267+H1267+J1267</f>
        <v>155209</v>
      </c>
      <c r="M1267" s="6" t="s">
        <v>53</v>
      </c>
      <c r="N1267" s="5" t="s">
        <v>72</v>
      </c>
      <c r="O1267" s="5" t="s">
        <v>72</v>
      </c>
      <c r="P1267" s="5" t="s">
        <v>53</v>
      </c>
      <c r="Q1267" s="5" t="s">
        <v>53</v>
      </c>
      <c r="R1267" s="5" t="s">
        <v>53</v>
      </c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5" t="s">
        <v>53</v>
      </c>
      <c r="AK1267" s="5" t="s">
        <v>53</v>
      </c>
    </row>
    <row r="1268" spans="1:37" ht="30" customHeight="1">
      <c r="A1268" s="7"/>
      <c r="B1268" s="7"/>
      <c r="C1268" s="7"/>
      <c r="D1268" s="7"/>
      <c r="E1268" s="8"/>
      <c r="F1268" s="8"/>
      <c r="G1268" s="8"/>
      <c r="H1268" s="8"/>
      <c r="I1268" s="8"/>
      <c r="J1268" s="8"/>
      <c r="K1268" s="8"/>
      <c r="L1268" s="8"/>
      <c r="M1268" s="7"/>
    </row>
    <row r="1269" spans="1:37" ht="30" customHeight="1">
      <c r="A1269" s="16" t="s">
        <v>1916</v>
      </c>
      <c r="B1269" s="16"/>
      <c r="C1269" s="16"/>
      <c r="D1269" s="16"/>
      <c r="E1269" s="17"/>
      <c r="F1269" s="17"/>
      <c r="G1269" s="17"/>
      <c r="H1269" s="17"/>
      <c r="I1269" s="17"/>
      <c r="J1269" s="17"/>
      <c r="K1269" s="17"/>
      <c r="L1269" s="17"/>
      <c r="M1269" s="16"/>
      <c r="N1269" s="2" t="s">
        <v>1917</v>
      </c>
    </row>
    <row r="1270" spans="1:37" ht="30" customHeight="1">
      <c r="A1270" s="6" t="s">
        <v>193</v>
      </c>
      <c r="B1270" s="6" t="s">
        <v>1447</v>
      </c>
      <c r="C1270" s="6" t="s">
        <v>121</v>
      </c>
      <c r="D1270" s="7">
        <v>0.19</v>
      </c>
      <c r="E1270" s="8">
        <f>단가대비표!O236</f>
        <v>0</v>
      </c>
      <c r="F1270" s="8">
        <f>TRUNC(E1270*D1270,1)</f>
        <v>0</v>
      </c>
      <c r="G1270" s="8">
        <f>단가대비표!P236</f>
        <v>138252</v>
      </c>
      <c r="H1270" s="8">
        <f>TRUNC(G1270*D1270,1)</f>
        <v>26267.8</v>
      </c>
      <c r="I1270" s="8">
        <f>단가대비표!V236</f>
        <v>0</v>
      </c>
      <c r="J1270" s="8">
        <f>TRUNC(I1270*D1270,1)</f>
        <v>0</v>
      </c>
      <c r="K1270" s="8">
        <f>TRUNC(E1270+G1270+I1270,1)</f>
        <v>138252</v>
      </c>
      <c r="L1270" s="8">
        <f>TRUNC(F1270+H1270+J1270,1)</f>
        <v>26267.8</v>
      </c>
      <c r="M1270" s="6" t="s">
        <v>53</v>
      </c>
      <c r="N1270" s="5" t="s">
        <v>1917</v>
      </c>
      <c r="O1270" s="5" t="s">
        <v>1448</v>
      </c>
      <c r="P1270" s="5" t="s">
        <v>59</v>
      </c>
      <c r="Q1270" s="5" t="s">
        <v>59</v>
      </c>
      <c r="R1270" s="5" t="s">
        <v>60</v>
      </c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5" t="s">
        <v>53</v>
      </c>
      <c r="AK1270" s="5" t="s">
        <v>1922</v>
      </c>
    </row>
    <row r="1271" spans="1:37" ht="30" customHeight="1">
      <c r="A1271" s="6" t="s">
        <v>193</v>
      </c>
      <c r="B1271" s="6" t="s">
        <v>194</v>
      </c>
      <c r="C1271" s="6" t="s">
        <v>121</v>
      </c>
      <c r="D1271" s="7">
        <v>0.06</v>
      </c>
      <c r="E1271" s="8">
        <f>단가대비표!O246</f>
        <v>0</v>
      </c>
      <c r="F1271" s="8">
        <f>TRUNC(E1271*D1271,1)</f>
        <v>0</v>
      </c>
      <c r="G1271" s="8">
        <f>단가대비표!P246</f>
        <v>138413</v>
      </c>
      <c r="H1271" s="8">
        <f>TRUNC(G1271*D1271,1)</f>
        <v>8304.7000000000007</v>
      </c>
      <c r="I1271" s="8">
        <f>단가대비표!V246</f>
        <v>0</v>
      </c>
      <c r="J1271" s="8">
        <f>TRUNC(I1271*D1271,1)</f>
        <v>0</v>
      </c>
      <c r="K1271" s="8">
        <f>TRUNC(E1271+G1271+I1271,1)</f>
        <v>138413</v>
      </c>
      <c r="L1271" s="8">
        <f>TRUNC(F1271+H1271+J1271,1)</f>
        <v>8304.7000000000007</v>
      </c>
      <c r="M1271" s="6" t="s">
        <v>53</v>
      </c>
      <c r="N1271" s="5" t="s">
        <v>1917</v>
      </c>
      <c r="O1271" s="5" t="s">
        <v>195</v>
      </c>
      <c r="P1271" s="5" t="s">
        <v>59</v>
      </c>
      <c r="Q1271" s="5" t="s">
        <v>59</v>
      </c>
      <c r="R1271" s="5" t="s">
        <v>60</v>
      </c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5" t="s">
        <v>53</v>
      </c>
      <c r="AK1271" s="5" t="s">
        <v>1923</v>
      </c>
    </row>
    <row r="1272" spans="1:37" ht="30" customHeight="1">
      <c r="A1272" s="6" t="s">
        <v>71</v>
      </c>
      <c r="B1272" s="6" t="s">
        <v>53</v>
      </c>
      <c r="C1272" s="6" t="s">
        <v>53</v>
      </c>
      <c r="D1272" s="7"/>
      <c r="E1272" s="8"/>
      <c r="F1272" s="8">
        <f>TRUNC(SUMIF(N1270:N1271, N1269, F1270:F1271),0)</f>
        <v>0</v>
      </c>
      <c r="G1272" s="8"/>
      <c r="H1272" s="8">
        <f>TRUNC(SUMIF(N1270:N1271, N1269, H1270:H1271),0)</f>
        <v>34572</v>
      </c>
      <c r="I1272" s="8"/>
      <c r="J1272" s="8">
        <f>TRUNC(SUMIF(N1270:N1271, N1269, J1270:J1271),0)</f>
        <v>0</v>
      </c>
      <c r="K1272" s="8"/>
      <c r="L1272" s="8">
        <f>F1272+H1272+J1272</f>
        <v>34572</v>
      </c>
      <c r="M1272" s="6" t="s">
        <v>53</v>
      </c>
      <c r="N1272" s="5" t="s">
        <v>72</v>
      </c>
      <c r="O1272" s="5" t="s">
        <v>72</v>
      </c>
      <c r="P1272" s="5" t="s">
        <v>53</v>
      </c>
      <c r="Q1272" s="5" t="s">
        <v>53</v>
      </c>
      <c r="R1272" s="5" t="s">
        <v>53</v>
      </c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5" t="s">
        <v>53</v>
      </c>
      <c r="AK1272" s="5" t="s">
        <v>53</v>
      </c>
    </row>
    <row r="1273" spans="1:37" ht="30" customHeight="1">
      <c r="A1273" s="7"/>
      <c r="B1273" s="7"/>
      <c r="C1273" s="7"/>
      <c r="D1273" s="7"/>
      <c r="E1273" s="8"/>
      <c r="F1273" s="8"/>
      <c r="G1273" s="8"/>
      <c r="H1273" s="8"/>
      <c r="I1273" s="8"/>
      <c r="J1273" s="8"/>
      <c r="K1273" s="8"/>
      <c r="L1273" s="8"/>
      <c r="M1273" s="7"/>
    </row>
    <row r="1274" spans="1:37" ht="30" customHeight="1">
      <c r="A1274" s="16" t="s">
        <v>1924</v>
      </c>
      <c r="B1274" s="16"/>
      <c r="C1274" s="16"/>
      <c r="D1274" s="16"/>
      <c r="E1274" s="17"/>
      <c r="F1274" s="17"/>
      <c r="G1274" s="17"/>
      <c r="H1274" s="17"/>
      <c r="I1274" s="17"/>
      <c r="J1274" s="17"/>
      <c r="K1274" s="17"/>
      <c r="L1274" s="17"/>
      <c r="M1274" s="16"/>
      <c r="N1274" s="2" t="s">
        <v>1925</v>
      </c>
    </row>
    <row r="1275" spans="1:37" ht="30" customHeight="1">
      <c r="A1275" s="6" t="s">
        <v>193</v>
      </c>
      <c r="B1275" s="6" t="s">
        <v>1807</v>
      </c>
      <c r="C1275" s="6" t="s">
        <v>121</v>
      </c>
      <c r="D1275" s="7">
        <v>0.28000000000000003</v>
      </c>
      <c r="E1275" s="8">
        <f>단가대비표!O235</f>
        <v>0</v>
      </c>
      <c r="F1275" s="8">
        <f>TRUNC(E1275*D1275,1)</f>
        <v>0</v>
      </c>
      <c r="G1275" s="8">
        <f>단가대비표!P235</f>
        <v>143609</v>
      </c>
      <c r="H1275" s="8">
        <f>TRUNC(G1275*D1275,1)</f>
        <v>40210.5</v>
      </c>
      <c r="I1275" s="8">
        <f>단가대비표!V235</f>
        <v>0</v>
      </c>
      <c r="J1275" s="8">
        <f>TRUNC(I1275*D1275,1)</f>
        <v>0</v>
      </c>
      <c r="K1275" s="8">
        <f>TRUNC(E1275+G1275+I1275,1)</f>
        <v>143609</v>
      </c>
      <c r="L1275" s="8">
        <f>TRUNC(F1275+H1275+J1275,1)</f>
        <v>40210.5</v>
      </c>
      <c r="M1275" s="6" t="s">
        <v>53</v>
      </c>
      <c r="N1275" s="5" t="s">
        <v>1925</v>
      </c>
      <c r="O1275" s="5" t="s">
        <v>1808</v>
      </c>
      <c r="P1275" s="5" t="s">
        <v>59</v>
      </c>
      <c r="Q1275" s="5" t="s">
        <v>59</v>
      </c>
      <c r="R1275" s="5" t="s">
        <v>60</v>
      </c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5" t="s">
        <v>53</v>
      </c>
      <c r="AK1275" s="5" t="s">
        <v>1928</v>
      </c>
    </row>
    <row r="1276" spans="1:37" ht="30" customHeight="1">
      <c r="A1276" s="6" t="s">
        <v>193</v>
      </c>
      <c r="B1276" s="6" t="s">
        <v>124</v>
      </c>
      <c r="C1276" s="6" t="s">
        <v>121</v>
      </c>
      <c r="D1276" s="7">
        <v>0.18</v>
      </c>
      <c r="E1276" s="8">
        <f>단가대비표!O233</f>
        <v>0</v>
      </c>
      <c r="F1276" s="8">
        <f>TRUNC(E1276*D1276,1)</f>
        <v>0</v>
      </c>
      <c r="G1276" s="8">
        <f>단가대비표!P233</f>
        <v>89566</v>
      </c>
      <c r="H1276" s="8">
        <f>TRUNC(G1276*D1276,1)</f>
        <v>16121.8</v>
      </c>
      <c r="I1276" s="8">
        <f>단가대비표!V233</f>
        <v>0</v>
      </c>
      <c r="J1276" s="8">
        <f>TRUNC(I1276*D1276,1)</f>
        <v>0</v>
      </c>
      <c r="K1276" s="8">
        <f>TRUNC(E1276+G1276+I1276,1)</f>
        <v>89566</v>
      </c>
      <c r="L1276" s="8">
        <f>TRUNC(F1276+H1276+J1276,1)</f>
        <v>16121.8</v>
      </c>
      <c r="M1276" s="6" t="s">
        <v>53</v>
      </c>
      <c r="N1276" s="5" t="s">
        <v>1925</v>
      </c>
      <c r="O1276" s="5" t="s">
        <v>258</v>
      </c>
      <c r="P1276" s="5" t="s">
        <v>59</v>
      </c>
      <c r="Q1276" s="5" t="s">
        <v>59</v>
      </c>
      <c r="R1276" s="5" t="s">
        <v>60</v>
      </c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5" t="s">
        <v>53</v>
      </c>
      <c r="AK1276" s="5" t="s">
        <v>1929</v>
      </c>
    </row>
    <row r="1277" spans="1:37" ht="30" customHeight="1">
      <c r="A1277" s="6" t="s">
        <v>71</v>
      </c>
      <c r="B1277" s="6" t="s">
        <v>53</v>
      </c>
      <c r="C1277" s="6" t="s">
        <v>53</v>
      </c>
      <c r="D1277" s="7"/>
      <c r="E1277" s="8"/>
      <c r="F1277" s="8">
        <f>TRUNC(SUMIF(N1275:N1276, N1274, F1275:F1276),0)</f>
        <v>0</v>
      </c>
      <c r="G1277" s="8"/>
      <c r="H1277" s="8">
        <f>TRUNC(SUMIF(N1275:N1276, N1274, H1275:H1276),0)</f>
        <v>56332</v>
      </c>
      <c r="I1277" s="8"/>
      <c r="J1277" s="8">
        <f>TRUNC(SUMIF(N1275:N1276, N1274, J1275:J1276),0)</f>
        <v>0</v>
      </c>
      <c r="K1277" s="8"/>
      <c r="L1277" s="8">
        <f>F1277+H1277+J1277</f>
        <v>56332</v>
      </c>
      <c r="M1277" s="6" t="s">
        <v>53</v>
      </c>
      <c r="N1277" s="5" t="s">
        <v>72</v>
      </c>
      <c r="O1277" s="5" t="s">
        <v>72</v>
      </c>
      <c r="P1277" s="5" t="s">
        <v>53</v>
      </c>
      <c r="Q1277" s="5" t="s">
        <v>53</v>
      </c>
      <c r="R1277" s="5" t="s">
        <v>53</v>
      </c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5" t="s">
        <v>53</v>
      </c>
      <c r="AK1277" s="5" t="s">
        <v>53</v>
      </c>
    </row>
    <row r="1278" spans="1:37" ht="30" customHeight="1">
      <c r="A1278" s="7"/>
      <c r="B1278" s="7"/>
      <c r="C1278" s="7"/>
      <c r="D1278" s="7"/>
      <c r="E1278" s="8"/>
      <c r="F1278" s="8"/>
      <c r="G1278" s="8"/>
      <c r="H1278" s="8"/>
      <c r="I1278" s="8"/>
      <c r="J1278" s="8"/>
      <c r="K1278" s="8"/>
      <c r="L1278" s="8"/>
      <c r="M1278" s="7"/>
    </row>
    <row r="1279" spans="1:37" ht="30" customHeight="1">
      <c r="A1279" s="16" t="s">
        <v>1930</v>
      </c>
      <c r="B1279" s="16"/>
      <c r="C1279" s="16"/>
      <c r="D1279" s="16"/>
      <c r="E1279" s="17"/>
      <c r="F1279" s="17"/>
      <c r="G1279" s="17"/>
      <c r="H1279" s="17"/>
      <c r="I1279" s="17"/>
      <c r="J1279" s="17"/>
      <c r="K1279" s="17"/>
      <c r="L1279" s="17"/>
      <c r="M1279" s="16"/>
      <c r="N1279" s="2" t="s">
        <v>1931</v>
      </c>
    </row>
    <row r="1280" spans="1:37" ht="30" customHeight="1">
      <c r="A1280" s="6" t="s">
        <v>193</v>
      </c>
      <c r="B1280" s="6" t="s">
        <v>1807</v>
      </c>
      <c r="C1280" s="6" t="s">
        <v>121</v>
      </c>
      <c r="D1280" s="7">
        <v>0.1</v>
      </c>
      <c r="E1280" s="8">
        <f>단가대비표!O235</f>
        <v>0</v>
      </c>
      <c r="F1280" s="8">
        <f>TRUNC(E1280*D1280,1)</f>
        <v>0</v>
      </c>
      <c r="G1280" s="8">
        <f>단가대비표!P235</f>
        <v>143609</v>
      </c>
      <c r="H1280" s="8">
        <f>TRUNC(G1280*D1280,1)</f>
        <v>14360.9</v>
      </c>
      <c r="I1280" s="8">
        <f>단가대비표!V235</f>
        <v>0</v>
      </c>
      <c r="J1280" s="8">
        <f>TRUNC(I1280*D1280,1)</f>
        <v>0</v>
      </c>
      <c r="K1280" s="8">
        <f>TRUNC(E1280+G1280+I1280,1)</f>
        <v>143609</v>
      </c>
      <c r="L1280" s="8">
        <f>TRUNC(F1280+H1280+J1280,1)</f>
        <v>14360.9</v>
      </c>
      <c r="M1280" s="6" t="s">
        <v>53</v>
      </c>
      <c r="N1280" s="5" t="s">
        <v>1931</v>
      </c>
      <c r="O1280" s="5" t="s">
        <v>1808</v>
      </c>
      <c r="P1280" s="5" t="s">
        <v>59</v>
      </c>
      <c r="Q1280" s="5" t="s">
        <v>59</v>
      </c>
      <c r="R1280" s="5" t="s">
        <v>60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5" t="s">
        <v>53</v>
      </c>
      <c r="AK1280" s="5" t="s">
        <v>1936</v>
      </c>
    </row>
    <row r="1281" spans="1:37" ht="30" customHeight="1">
      <c r="A1281" s="6" t="s">
        <v>193</v>
      </c>
      <c r="B1281" s="6" t="s">
        <v>124</v>
      </c>
      <c r="C1281" s="6" t="s">
        <v>121</v>
      </c>
      <c r="D1281" s="7">
        <v>0.09</v>
      </c>
      <c r="E1281" s="8">
        <f>단가대비표!O233</f>
        <v>0</v>
      </c>
      <c r="F1281" s="8">
        <f>TRUNC(E1281*D1281,1)</f>
        <v>0</v>
      </c>
      <c r="G1281" s="8">
        <f>단가대비표!P233</f>
        <v>89566</v>
      </c>
      <c r="H1281" s="8">
        <f>TRUNC(G1281*D1281,1)</f>
        <v>8060.9</v>
      </c>
      <c r="I1281" s="8">
        <f>단가대비표!V233</f>
        <v>0</v>
      </c>
      <c r="J1281" s="8">
        <f>TRUNC(I1281*D1281,1)</f>
        <v>0</v>
      </c>
      <c r="K1281" s="8">
        <f>TRUNC(E1281+G1281+I1281,1)</f>
        <v>89566</v>
      </c>
      <c r="L1281" s="8">
        <f>TRUNC(F1281+H1281+J1281,1)</f>
        <v>8060.9</v>
      </c>
      <c r="M1281" s="6" t="s">
        <v>53</v>
      </c>
      <c r="N1281" s="5" t="s">
        <v>1931</v>
      </c>
      <c r="O1281" s="5" t="s">
        <v>258</v>
      </c>
      <c r="P1281" s="5" t="s">
        <v>59</v>
      </c>
      <c r="Q1281" s="5" t="s">
        <v>59</v>
      </c>
      <c r="R1281" s="5" t="s">
        <v>60</v>
      </c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5" t="s">
        <v>53</v>
      </c>
      <c r="AK1281" s="5" t="s">
        <v>1937</v>
      </c>
    </row>
    <row r="1282" spans="1:37" ht="30" customHeight="1">
      <c r="A1282" s="6" t="s">
        <v>71</v>
      </c>
      <c r="B1282" s="6" t="s">
        <v>53</v>
      </c>
      <c r="C1282" s="6" t="s">
        <v>53</v>
      </c>
      <c r="D1282" s="7"/>
      <c r="E1282" s="8"/>
      <c r="F1282" s="8">
        <f>TRUNC(SUMIF(N1280:N1281, N1279, F1280:F1281),0)</f>
        <v>0</v>
      </c>
      <c r="G1282" s="8"/>
      <c r="H1282" s="8">
        <f>TRUNC(SUMIF(N1280:N1281, N1279, H1280:H1281),0)</f>
        <v>22421</v>
      </c>
      <c r="I1282" s="8"/>
      <c r="J1282" s="8">
        <f>TRUNC(SUMIF(N1280:N1281, N1279, J1280:J1281),0)</f>
        <v>0</v>
      </c>
      <c r="K1282" s="8"/>
      <c r="L1282" s="8">
        <f>F1282+H1282+J1282</f>
        <v>22421</v>
      </c>
      <c r="M1282" s="6" t="s">
        <v>53</v>
      </c>
      <c r="N1282" s="5" t="s">
        <v>72</v>
      </c>
      <c r="O1282" s="5" t="s">
        <v>72</v>
      </c>
      <c r="P1282" s="5" t="s">
        <v>53</v>
      </c>
      <c r="Q1282" s="5" t="s">
        <v>53</v>
      </c>
      <c r="R1282" s="5" t="s">
        <v>53</v>
      </c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5" t="s">
        <v>53</v>
      </c>
      <c r="AK1282" s="5" t="s">
        <v>53</v>
      </c>
    </row>
    <row r="1283" spans="1:37" ht="30" customHeight="1">
      <c r="A1283" s="7"/>
      <c r="B1283" s="7"/>
      <c r="C1283" s="7"/>
      <c r="D1283" s="7"/>
      <c r="E1283" s="8"/>
      <c r="F1283" s="8"/>
      <c r="G1283" s="8"/>
      <c r="H1283" s="8"/>
      <c r="I1283" s="8"/>
      <c r="J1283" s="8"/>
      <c r="K1283" s="8"/>
      <c r="L1283" s="8"/>
      <c r="M1283" s="7"/>
    </row>
    <row r="1284" spans="1:37" ht="30" customHeight="1">
      <c r="A1284" s="16" t="s">
        <v>1938</v>
      </c>
      <c r="B1284" s="16"/>
      <c r="C1284" s="16"/>
      <c r="D1284" s="16"/>
      <c r="E1284" s="17"/>
      <c r="F1284" s="17"/>
      <c r="G1284" s="17"/>
      <c r="H1284" s="17"/>
      <c r="I1284" s="17"/>
      <c r="J1284" s="17"/>
      <c r="K1284" s="17"/>
      <c r="L1284" s="17"/>
      <c r="M1284" s="16"/>
      <c r="N1284" s="2" t="s">
        <v>1939</v>
      </c>
    </row>
    <row r="1285" spans="1:37" ht="30" customHeight="1">
      <c r="A1285" s="6" t="s">
        <v>193</v>
      </c>
      <c r="B1285" s="6" t="s">
        <v>1419</v>
      </c>
      <c r="C1285" s="6" t="s">
        <v>121</v>
      </c>
      <c r="D1285" s="7">
        <v>0.47</v>
      </c>
      <c r="E1285" s="8">
        <f>단가대비표!O230</f>
        <v>0</v>
      </c>
      <c r="F1285" s="8">
        <f>TRUNC(E1285*D1285,1)</f>
        <v>0</v>
      </c>
      <c r="G1285" s="8">
        <f>단가대비표!P230</f>
        <v>141989</v>
      </c>
      <c r="H1285" s="8">
        <f>TRUNC(G1285*D1285,1)</f>
        <v>66734.8</v>
      </c>
      <c r="I1285" s="8">
        <f>단가대비표!V230</f>
        <v>0</v>
      </c>
      <c r="J1285" s="8">
        <f>TRUNC(I1285*D1285,1)</f>
        <v>0</v>
      </c>
      <c r="K1285" s="8">
        <f>TRUNC(E1285+G1285+I1285,1)</f>
        <v>141989</v>
      </c>
      <c r="L1285" s="8">
        <f>TRUNC(F1285+H1285+J1285,1)</f>
        <v>66734.8</v>
      </c>
      <c r="M1285" s="6" t="s">
        <v>53</v>
      </c>
      <c r="N1285" s="5" t="s">
        <v>1939</v>
      </c>
      <c r="O1285" s="5" t="s">
        <v>1420</v>
      </c>
      <c r="P1285" s="5" t="s">
        <v>59</v>
      </c>
      <c r="Q1285" s="5" t="s">
        <v>59</v>
      </c>
      <c r="R1285" s="5" t="s">
        <v>60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5" t="s">
        <v>53</v>
      </c>
      <c r="AK1285" s="5" t="s">
        <v>1944</v>
      </c>
    </row>
    <row r="1286" spans="1:37" ht="30" customHeight="1">
      <c r="A1286" s="6" t="s">
        <v>193</v>
      </c>
      <c r="B1286" s="6" t="s">
        <v>124</v>
      </c>
      <c r="C1286" s="6" t="s">
        <v>121</v>
      </c>
      <c r="D1286" s="7">
        <v>0.23</v>
      </c>
      <c r="E1286" s="8">
        <f>단가대비표!O233</f>
        <v>0</v>
      </c>
      <c r="F1286" s="8">
        <f>TRUNC(E1286*D1286,1)</f>
        <v>0</v>
      </c>
      <c r="G1286" s="8">
        <f>단가대비표!P233</f>
        <v>89566</v>
      </c>
      <c r="H1286" s="8">
        <f>TRUNC(G1286*D1286,1)</f>
        <v>20600.099999999999</v>
      </c>
      <c r="I1286" s="8">
        <f>단가대비표!V233</f>
        <v>0</v>
      </c>
      <c r="J1286" s="8">
        <f>TRUNC(I1286*D1286,1)</f>
        <v>0</v>
      </c>
      <c r="K1286" s="8">
        <f>TRUNC(E1286+G1286+I1286,1)</f>
        <v>89566</v>
      </c>
      <c r="L1286" s="8">
        <f>TRUNC(F1286+H1286+J1286,1)</f>
        <v>20600.099999999999</v>
      </c>
      <c r="M1286" s="6" t="s">
        <v>53</v>
      </c>
      <c r="N1286" s="5" t="s">
        <v>1939</v>
      </c>
      <c r="O1286" s="5" t="s">
        <v>258</v>
      </c>
      <c r="P1286" s="5" t="s">
        <v>59</v>
      </c>
      <c r="Q1286" s="5" t="s">
        <v>59</v>
      </c>
      <c r="R1286" s="5" t="s">
        <v>60</v>
      </c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5" t="s">
        <v>53</v>
      </c>
      <c r="AK1286" s="5" t="s">
        <v>1945</v>
      </c>
    </row>
    <row r="1287" spans="1:37" ht="30" customHeight="1">
      <c r="A1287" s="6" t="s">
        <v>71</v>
      </c>
      <c r="B1287" s="6" t="s">
        <v>53</v>
      </c>
      <c r="C1287" s="6" t="s">
        <v>53</v>
      </c>
      <c r="D1287" s="7"/>
      <c r="E1287" s="8"/>
      <c r="F1287" s="8">
        <f>TRUNC(SUMIF(N1285:N1286, N1284, F1285:F1286),0)</f>
        <v>0</v>
      </c>
      <c r="G1287" s="8"/>
      <c r="H1287" s="8">
        <f>TRUNC(SUMIF(N1285:N1286, N1284, H1285:H1286),0)</f>
        <v>87334</v>
      </c>
      <c r="I1287" s="8"/>
      <c r="J1287" s="8">
        <f>TRUNC(SUMIF(N1285:N1286, N1284, J1285:J1286),0)</f>
        <v>0</v>
      </c>
      <c r="K1287" s="8"/>
      <c r="L1287" s="8">
        <f>F1287+H1287+J1287</f>
        <v>87334</v>
      </c>
      <c r="M1287" s="6" t="s">
        <v>53</v>
      </c>
      <c r="N1287" s="5" t="s">
        <v>72</v>
      </c>
      <c r="O1287" s="5" t="s">
        <v>72</v>
      </c>
      <c r="P1287" s="5" t="s">
        <v>53</v>
      </c>
      <c r="Q1287" s="5" t="s">
        <v>53</v>
      </c>
      <c r="R1287" s="5" t="s">
        <v>53</v>
      </c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5" t="s">
        <v>53</v>
      </c>
      <c r="AK1287" s="5" t="s">
        <v>53</v>
      </c>
    </row>
    <row r="1288" spans="1:37" ht="30" customHeight="1">
      <c r="A1288" s="7"/>
      <c r="B1288" s="7"/>
      <c r="C1288" s="7"/>
      <c r="D1288" s="7"/>
      <c r="E1288" s="8"/>
      <c r="F1288" s="8"/>
      <c r="G1288" s="8"/>
      <c r="H1288" s="8"/>
      <c r="I1288" s="8"/>
      <c r="J1288" s="8"/>
      <c r="K1288" s="8"/>
      <c r="L1288" s="8"/>
      <c r="M1288" s="7"/>
    </row>
    <row r="1289" spans="1:37" ht="30" customHeight="1">
      <c r="A1289" s="16" t="s">
        <v>1946</v>
      </c>
      <c r="B1289" s="16"/>
      <c r="C1289" s="16"/>
      <c r="D1289" s="16"/>
      <c r="E1289" s="17"/>
      <c r="F1289" s="17"/>
      <c r="G1289" s="17"/>
      <c r="H1289" s="17"/>
      <c r="I1289" s="17"/>
      <c r="J1289" s="17"/>
      <c r="K1289" s="17"/>
      <c r="L1289" s="17"/>
      <c r="M1289" s="16"/>
      <c r="N1289" s="2" t="s">
        <v>1947</v>
      </c>
    </row>
    <row r="1290" spans="1:37" ht="30" customHeight="1">
      <c r="A1290" s="6" t="s">
        <v>193</v>
      </c>
      <c r="B1290" s="6" t="s">
        <v>1419</v>
      </c>
      <c r="C1290" s="6" t="s">
        <v>121</v>
      </c>
      <c r="D1290" s="7">
        <v>0.35</v>
      </c>
      <c r="E1290" s="8">
        <f>단가대비표!O230</f>
        <v>0</v>
      </c>
      <c r="F1290" s="8">
        <f>TRUNC(E1290*D1290,1)</f>
        <v>0</v>
      </c>
      <c r="G1290" s="8">
        <f>단가대비표!P230</f>
        <v>141989</v>
      </c>
      <c r="H1290" s="8">
        <f>TRUNC(G1290*D1290,1)</f>
        <v>49696.1</v>
      </c>
      <c r="I1290" s="8">
        <f>단가대비표!V230</f>
        <v>0</v>
      </c>
      <c r="J1290" s="8">
        <f>TRUNC(I1290*D1290,1)</f>
        <v>0</v>
      </c>
      <c r="K1290" s="8">
        <f>TRUNC(E1290+G1290+I1290,1)</f>
        <v>141989</v>
      </c>
      <c r="L1290" s="8">
        <f>TRUNC(F1290+H1290+J1290,1)</f>
        <v>49696.1</v>
      </c>
      <c r="M1290" s="6" t="s">
        <v>53</v>
      </c>
      <c r="N1290" s="5" t="s">
        <v>1947</v>
      </c>
      <c r="O1290" s="5" t="s">
        <v>1420</v>
      </c>
      <c r="P1290" s="5" t="s">
        <v>59</v>
      </c>
      <c r="Q1290" s="5" t="s">
        <v>59</v>
      </c>
      <c r="R1290" s="5" t="s">
        <v>60</v>
      </c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5" t="s">
        <v>53</v>
      </c>
      <c r="AK1290" s="5" t="s">
        <v>1950</v>
      </c>
    </row>
    <row r="1291" spans="1:37" ht="30" customHeight="1">
      <c r="A1291" s="6" t="s">
        <v>193</v>
      </c>
      <c r="B1291" s="6" t="s">
        <v>124</v>
      </c>
      <c r="C1291" s="6" t="s">
        <v>121</v>
      </c>
      <c r="D1291" s="7">
        <v>0.18</v>
      </c>
      <c r="E1291" s="8">
        <f>단가대비표!O233</f>
        <v>0</v>
      </c>
      <c r="F1291" s="8">
        <f>TRUNC(E1291*D1291,1)</f>
        <v>0</v>
      </c>
      <c r="G1291" s="8">
        <f>단가대비표!P233</f>
        <v>89566</v>
      </c>
      <c r="H1291" s="8">
        <f>TRUNC(G1291*D1291,1)</f>
        <v>16121.8</v>
      </c>
      <c r="I1291" s="8">
        <f>단가대비표!V233</f>
        <v>0</v>
      </c>
      <c r="J1291" s="8">
        <f>TRUNC(I1291*D1291,1)</f>
        <v>0</v>
      </c>
      <c r="K1291" s="8">
        <f>TRUNC(E1291+G1291+I1291,1)</f>
        <v>89566</v>
      </c>
      <c r="L1291" s="8">
        <f>TRUNC(F1291+H1291+J1291,1)</f>
        <v>16121.8</v>
      </c>
      <c r="M1291" s="6" t="s">
        <v>53</v>
      </c>
      <c r="N1291" s="5" t="s">
        <v>1947</v>
      </c>
      <c r="O1291" s="5" t="s">
        <v>258</v>
      </c>
      <c r="P1291" s="5" t="s">
        <v>59</v>
      </c>
      <c r="Q1291" s="5" t="s">
        <v>59</v>
      </c>
      <c r="R1291" s="5" t="s">
        <v>60</v>
      </c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5" t="s">
        <v>53</v>
      </c>
      <c r="AK1291" s="5" t="s">
        <v>1951</v>
      </c>
    </row>
    <row r="1292" spans="1:37" ht="30" customHeight="1">
      <c r="A1292" s="6" t="s">
        <v>71</v>
      </c>
      <c r="B1292" s="6" t="s">
        <v>53</v>
      </c>
      <c r="C1292" s="6" t="s">
        <v>53</v>
      </c>
      <c r="D1292" s="7"/>
      <c r="E1292" s="8"/>
      <c r="F1292" s="8">
        <f>TRUNC(SUMIF(N1290:N1291, N1289, F1290:F1291),0)</f>
        <v>0</v>
      </c>
      <c r="G1292" s="8"/>
      <c r="H1292" s="8">
        <f>TRUNC(SUMIF(N1290:N1291, N1289, H1290:H1291),0)</f>
        <v>65817</v>
      </c>
      <c r="I1292" s="8"/>
      <c r="J1292" s="8">
        <f>TRUNC(SUMIF(N1290:N1291, N1289, J1290:J1291),0)</f>
        <v>0</v>
      </c>
      <c r="K1292" s="8"/>
      <c r="L1292" s="8">
        <f>F1292+H1292+J1292</f>
        <v>65817</v>
      </c>
      <c r="M1292" s="6" t="s">
        <v>53</v>
      </c>
      <c r="N1292" s="5" t="s">
        <v>72</v>
      </c>
      <c r="O1292" s="5" t="s">
        <v>72</v>
      </c>
      <c r="P1292" s="5" t="s">
        <v>53</v>
      </c>
      <c r="Q1292" s="5" t="s">
        <v>53</v>
      </c>
      <c r="R1292" s="5" t="s">
        <v>53</v>
      </c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5" t="s">
        <v>53</v>
      </c>
      <c r="AK1292" s="5" t="s">
        <v>53</v>
      </c>
    </row>
    <row r="1293" spans="1:37" ht="30" customHeight="1">
      <c r="A1293" s="7"/>
      <c r="B1293" s="7"/>
      <c r="C1293" s="7"/>
      <c r="D1293" s="7"/>
      <c r="E1293" s="8"/>
      <c r="F1293" s="8"/>
      <c r="G1293" s="8"/>
      <c r="H1293" s="8"/>
      <c r="I1293" s="8"/>
      <c r="J1293" s="8"/>
      <c r="K1293" s="8"/>
      <c r="L1293" s="8"/>
      <c r="M1293" s="7"/>
    </row>
    <row r="1294" spans="1:37" ht="30" customHeight="1">
      <c r="A1294" s="16" t="s">
        <v>1952</v>
      </c>
      <c r="B1294" s="16"/>
      <c r="C1294" s="16"/>
      <c r="D1294" s="16"/>
      <c r="E1294" s="17"/>
      <c r="F1294" s="17"/>
      <c r="G1294" s="17"/>
      <c r="H1294" s="17"/>
      <c r="I1294" s="17"/>
      <c r="J1294" s="17"/>
      <c r="K1294" s="17"/>
      <c r="L1294" s="17"/>
      <c r="M1294" s="16"/>
      <c r="N1294" s="2" t="s">
        <v>1953</v>
      </c>
    </row>
    <row r="1295" spans="1:37" ht="30" customHeight="1">
      <c r="A1295" s="6" t="s">
        <v>1568</v>
      </c>
      <c r="B1295" s="6" t="s">
        <v>1569</v>
      </c>
      <c r="C1295" s="6" t="s">
        <v>115</v>
      </c>
      <c r="D1295" s="7">
        <v>1.4E-2</v>
      </c>
      <c r="E1295" s="8">
        <f>일위대가목록!E632</f>
        <v>0</v>
      </c>
      <c r="F1295" s="8">
        <f t="shared" ref="F1295:F1300" si="169">TRUNC(E1295*D1295,1)</f>
        <v>0</v>
      </c>
      <c r="G1295" s="8">
        <f>일위대가목록!F632</f>
        <v>0</v>
      </c>
      <c r="H1295" s="8">
        <f t="shared" ref="H1295:H1300" si="170">TRUNC(G1295*D1295,1)</f>
        <v>0</v>
      </c>
      <c r="I1295" s="8">
        <f>일위대가목록!G632</f>
        <v>0</v>
      </c>
      <c r="J1295" s="8">
        <f t="shared" ref="J1295:J1300" si="171">TRUNC(I1295*D1295,1)</f>
        <v>0</v>
      </c>
      <c r="K1295" s="8">
        <f t="shared" ref="K1295:L1300" si="172">TRUNC(E1295+G1295+I1295,1)</f>
        <v>0</v>
      </c>
      <c r="L1295" s="8">
        <f t="shared" si="172"/>
        <v>0</v>
      </c>
      <c r="M1295" s="6" t="s">
        <v>1570</v>
      </c>
      <c r="N1295" s="5" t="s">
        <v>1953</v>
      </c>
      <c r="O1295" s="5" t="s">
        <v>1571</v>
      </c>
      <c r="P1295" s="5" t="s">
        <v>60</v>
      </c>
      <c r="Q1295" s="5" t="s">
        <v>59</v>
      </c>
      <c r="R1295" s="5" t="s">
        <v>59</v>
      </c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5" t="s">
        <v>53</v>
      </c>
      <c r="AK1295" s="5" t="s">
        <v>1958</v>
      </c>
    </row>
    <row r="1296" spans="1:37" ht="30" customHeight="1">
      <c r="A1296" s="6" t="s">
        <v>1568</v>
      </c>
      <c r="B1296" s="6" t="s">
        <v>1631</v>
      </c>
      <c r="C1296" s="6" t="s">
        <v>115</v>
      </c>
      <c r="D1296" s="7">
        <v>5.0000000000000001E-3</v>
      </c>
      <c r="E1296" s="8">
        <f>일위대가목록!E633</f>
        <v>0</v>
      </c>
      <c r="F1296" s="8">
        <f t="shared" si="169"/>
        <v>0</v>
      </c>
      <c r="G1296" s="8">
        <f>일위대가목록!F633</f>
        <v>0</v>
      </c>
      <c r="H1296" s="8">
        <f t="shared" si="170"/>
        <v>0</v>
      </c>
      <c r="I1296" s="8">
        <f>일위대가목록!G633</f>
        <v>0</v>
      </c>
      <c r="J1296" s="8">
        <f t="shared" si="171"/>
        <v>0</v>
      </c>
      <c r="K1296" s="8">
        <f t="shared" si="172"/>
        <v>0</v>
      </c>
      <c r="L1296" s="8">
        <f t="shared" si="172"/>
        <v>0</v>
      </c>
      <c r="M1296" s="6" t="s">
        <v>1632</v>
      </c>
      <c r="N1296" s="5" t="s">
        <v>1953</v>
      </c>
      <c r="O1296" s="5" t="s">
        <v>1633</v>
      </c>
      <c r="P1296" s="5" t="s">
        <v>60</v>
      </c>
      <c r="Q1296" s="5" t="s">
        <v>59</v>
      </c>
      <c r="R1296" s="5" t="s">
        <v>59</v>
      </c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5" t="s">
        <v>53</v>
      </c>
      <c r="AK1296" s="5" t="s">
        <v>1959</v>
      </c>
    </row>
    <row r="1297" spans="1:37" ht="30" customHeight="1">
      <c r="A1297" s="6" t="s">
        <v>193</v>
      </c>
      <c r="B1297" s="6" t="s">
        <v>1960</v>
      </c>
      <c r="C1297" s="6" t="s">
        <v>121</v>
      </c>
      <c r="D1297" s="7">
        <v>0.155</v>
      </c>
      <c r="E1297" s="8">
        <f>단가대비표!O251</f>
        <v>0</v>
      </c>
      <c r="F1297" s="8">
        <f t="shared" si="169"/>
        <v>0</v>
      </c>
      <c r="G1297" s="8">
        <f>단가대비표!P251</f>
        <v>141147</v>
      </c>
      <c r="H1297" s="8">
        <f t="shared" si="170"/>
        <v>21877.7</v>
      </c>
      <c r="I1297" s="8">
        <f>단가대비표!V251</f>
        <v>0</v>
      </c>
      <c r="J1297" s="8">
        <f t="shared" si="171"/>
        <v>0</v>
      </c>
      <c r="K1297" s="8">
        <f t="shared" si="172"/>
        <v>141147</v>
      </c>
      <c r="L1297" s="8">
        <f t="shared" si="172"/>
        <v>21877.7</v>
      </c>
      <c r="M1297" s="6" t="s">
        <v>53</v>
      </c>
      <c r="N1297" s="5" t="s">
        <v>1953</v>
      </c>
      <c r="O1297" s="5" t="s">
        <v>1961</v>
      </c>
      <c r="P1297" s="5" t="s">
        <v>59</v>
      </c>
      <c r="Q1297" s="5" t="s">
        <v>59</v>
      </c>
      <c r="R1297" s="5" t="s">
        <v>60</v>
      </c>
      <c r="S1297" s="1"/>
      <c r="T1297" s="1"/>
      <c r="U1297" s="1"/>
      <c r="V1297" s="1">
        <v>1</v>
      </c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5" t="s">
        <v>53</v>
      </c>
      <c r="AK1297" s="5" t="s">
        <v>1962</v>
      </c>
    </row>
    <row r="1298" spans="1:37" ht="30" customHeight="1">
      <c r="A1298" s="6" t="s">
        <v>193</v>
      </c>
      <c r="B1298" s="6" t="s">
        <v>124</v>
      </c>
      <c r="C1298" s="6" t="s">
        <v>121</v>
      </c>
      <c r="D1298" s="7">
        <v>8.1000000000000003E-2</v>
      </c>
      <c r="E1298" s="8">
        <f>단가대비표!O233</f>
        <v>0</v>
      </c>
      <c r="F1298" s="8">
        <f t="shared" si="169"/>
        <v>0</v>
      </c>
      <c r="G1298" s="8">
        <f>단가대비표!P233</f>
        <v>89566</v>
      </c>
      <c r="H1298" s="8">
        <f t="shared" si="170"/>
        <v>7254.8</v>
      </c>
      <c r="I1298" s="8">
        <f>단가대비표!V233</f>
        <v>0</v>
      </c>
      <c r="J1298" s="8">
        <f t="shared" si="171"/>
        <v>0</v>
      </c>
      <c r="K1298" s="8">
        <f t="shared" si="172"/>
        <v>89566</v>
      </c>
      <c r="L1298" s="8">
        <f t="shared" si="172"/>
        <v>7254.8</v>
      </c>
      <c r="M1298" s="6" t="s">
        <v>53</v>
      </c>
      <c r="N1298" s="5" t="s">
        <v>1953</v>
      </c>
      <c r="O1298" s="5" t="s">
        <v>258</v>
      </c>
      <c r="P1298" s="5" t="s">
        <v>59</v>
      </c>
      <c r="Q1298" s="5" t="s">
        <v>59</v>
      </c>
      <c r="R1298" s="5" t="s">
        <v>60</v>
      </c>
      <c r="S1298" s="1"/>
      <c r="T1298" s="1"/>
      <c r="U1298" s="1"/>
      <c r="V1298" s="1">
        <v>1</v>
      </c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5" t="s">
        <v>53</v>
      </c>
      <c r="AK1298" s="5" t="s">
        <v>1963</v>
      </c>
    </row>
    <row r="1299" spans="1:37" ht="30" customHeight="1">
      <c r="A1299" s="6" t="s">
        <v>127</v>
      </c>
      <c r="B1299" s="6" t="s">
        <v>1483</v>
      </c>
      <c r="C1299" s="6" t="s">
        <v>129</v>
      </c>
      <c r="D1299" s="7">
        <v>1</v>
      </c>
      <c r="E1299" s="8">
        <v>0</v>
      </c>
      <c r="F1299" s="8">
        <f t="shared" si="169"/>
        <v>0</v>
      </c>
      <c r="G1299" s="8">
        <v>0</v>
      </c>
      <c r="H1299" s="8">
        <f t="shared" si="170"/>
        <v>0</v>
      </c>
      <c r="I1299" s="8">
        <f>ROUNDDOWN(SUMIF(V1295:V1300, RIGHTB(O1299, 1), H1295:H1300)*U1299, 2)</f>
        <v>873.97</v>
      </c>
      <c r="J1299" s="8">
        <f t="shared" si="171"/>
        <v>873.9</v>
      </c>
      <c r="K1299" s="8">
        <f t="shared" si="172"/>
        <v>873.9</v>
      </c>
      <c r="L1299" s="8">
        <f t="shared" si="172"/>
        <v>873.9</v>
      </c>
      <c r="M1299" s="6" t="s">
        <v>53</v>
      </c>
      <c r="N1299" s="5" t="s">
        <v>1953</v>
      </c>
      <c r="O1299" s="5" t="s">
        <v>130</v>
      </c>
      <c r="P1299" s="5" t="s">
        <v>59</v>
      </c>
      <c r="Q1299" s="5" t="s">
        <v>59</v>
      </c>
      <c r="R1299" s="5" t="s">
        <v>59</v>
      </c>
      <c r="S1299" s="1">
        <v>1</v>
      </c>
      <c r="T1299" s="1">
        <v>2</v>
      </c>
      <c r="U1299" s="1">
        <v>0.03</v>
      </c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5" t="s">
        <v>53</v>
      </c>
      <c r="AK1299" s="5" t="s">
        <v>1964</v>
      </c>
    </row>
    <row r="1300" spans="1:37" ht="30" customHeight="1">
      <c r="A1300" s="6" t="s">
        <v>193</v>
      </c>
      <c r="B1300" s="6" t="s">
        <v>1635</v>
      </c>
      <c r="C1300" s="6" t="s">
        <v>121</v>
      </c>
      <c r="D1300" s="7">
        <v>0.02</v>
      </c>
      <c r="E1300" s="8">
        <f>단가대비표!O241</f>
        <v>0</v>
      </c>
      <c r="F1300" s="8">
        <f t="shared" si="169"/>
        <v>0</v>
      </c>
      <c r="G1300" s="8">
        <f>단가대비표!P241</f>
        <v>109670</v>
      </c>
      <c r="H1300" s="8">
        <f t="shared" si="170"/>
        <v>2193.4</v>
      </c>
      <c r="I1300" s="8">
        <f>단가대비표!V241</f>
        <v>0</v>
      </c>
      <c r="J1300" s="8">
        <f t="shared" si="171"/>
        <v>0</v>
      </c>
      <c r="K1300" s="8">
        <f t="shared" si="172"/>
        <v>109670</v>
      </c>
      <c r="L1300" s="8">
        <f t="shared" si="172"/>
        <v>2193.4</v>
      </c>
      <c r="M1300" s="6" t="s">
        <v>53</v>
      </c>
      <c r="N1300" s="5" t="s">
        <v>1953</v>
      </c>
      <c r="O1300" s="5" t="s">
        <v>1636</v>
      </c>
      <c r="P1300" s="5" t="s">
        <v>59</v>
      </c>
      <c r="Q1300" s="5" t="s">
        <v>59</v>
      </c>
      <c r="R1300" s="5" t="s">
        <v>60</v>
      </c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5" t="s">
        <v>53</v>
      </c>
      <c r="AK1300" s="5" t="s">
        <v>1965</v>
      </c>
    </row>
    <row r="1301" spans="1:37" ht="30" customHeight="1">
      <c r="A1301" s="6" t="s">
        <v>71</v>
      </c>
      <c r="B1301" s="6" t="s">
        <v>53</v>
      </c>
      <c r="C1301" s="6" t="s">
        <v>53</v>
      </c>
      <c r="D1301" s="7"/>
      <c r="E1301" s="8"/>
      <c r="F1301" s="8">
        <f>TRUNC(SUMIF(N1295:N1300, N1294, F1295:F1300),0)</f>
        <v>0</v>
      </c>
      <c r="G1301" s="8"/>
      <c r="H1301" s="8">
        <f>TRUNC(SUMIF(N1295:N1300, N1294, H1295:H1300),0)</f>
        <v>31325</v>
      </c>
      <c r="I1301" s="8"/>
      <c r="J1301" s="8">
        <f>TRUNC(SUMIF(N1295:N1300, N1294, J1295:J1300),0)</f>
        <v>873</v>
      </c>
      <c r="K1301" s="8"/>
      <c r="L1301" s="8">
        <f>F1301+H1301+J1301</f>
        <v>32198</v>
      </c>
      <c r="M1301" s="6" t="s">
        <v>53</v>
      </c>
      <c r="N1301" s="5" t="s">
        <v>72</v>
      </c>
      <c r="O1301" s="5" t="s">
        <v>72</v>
      </c>
      <c r="P1301" s="5" t="s">
        <v>53</v>
      </c>
      <c r="Q1301" s="5" t="s">
        <v>53</v>
      </c>
      <c r="R1301" s="5" t="s">
        <v>53</v>
      </c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5" t="s">
        <v>53</v>
      </c>
      <c r="AK1301" s="5" t="s">
        <v>53</v>
      </c>
    </row>
    <row r="1302" spans="1:37" ht="30" customHeight="1">
      <c r="A1302" s="7"/>
      <c r="B1302" s="7"/>
      <c r="C1302" s="7"/>
      <c r="D1302" s="7"/>
      <c r="E1302" s="8"/>
      <c r="F1302" s="8"/>
      <c r="G1302" s="8"/>
      <c r="H1302" s="8"/>
      <c r="I1302" s="8"/>
      <c r="J1302" s="8"/>
      <c r="K1302" s="8"/>
      <c r="L1302" s="8"/>
      <c r="M1302" s="7"/>
    </row>
    <row r="1303" spans="1:37" ht="30" customHeight="1">
      <c r="A1303" s="16" t="s">
        <v>1966</v>
      </c>
      <c r="B1303" s="16"/>
      <c r="C1303" s="16"/>
      <c r="D1303" s="16"/>
      <c r="E1303" s="17"/>
      <c r="F1303" s="17"/>
      <c r="G1303" s="17"/>
      <c r="H1303" s="17"/>
      <c r="I1303" s="17"/>
      <c r="J1303" s="17"/>
      <c r="K1303" s="17"/>
      <c r="L1303" s="17"/>
      <c r="M1303" s="16"/>
      <c r="N1303" s="2" t="s">
        <v>1967</v>
      </c>
    </row>
    <row r="1304" spans="1:37" ht="30" customHeight="1">
      <c r="A1304" s="6" t="s">
        <v>1568</v>
      </c>
      <c r="B1304" s="6" t="s">
        <v>1569</v>
      </c>
      <c r="C1304" s="6" t="s">
        <v>115</v>
      </c>
      <c r="D1304" s="7">
        <v>1.4E-2</v>
      </c>
      <c r="E1304" s="8">
        <f>일위대가목록!E632</f>
        <v>0</v>
      </c>
      <c r="F1304" s="8">
        <f t="shared" ref="F1304:F1309" si="173">TRUNC(E1304*D1304,1)</f>
        <v>0</v>
      </c>
      <c r="G1304" s="8">
        <f>일위대가목록!F632</f>
        <v>0</v>
      </c>
      <c r="H1304" s="8">
        <f t="shared" ref="H1304:H1309" si="174">TRUNC(G1304*D1304,1)</f>
        <v>0</v>
      </c>
      <c r="I1304" s="8">
        <f>일위대가목록!G632</f>
        <v>0</v>
      </c>
      <c r="J1304" s="8">
        <f t="shared" ref="J1304:J1309" si="175">TRUNC(I1304*D1304,1)</f>
        <v>0</v>
      </c>
      <c r="K1304" s="8">
        <f t="shared" ref="K1304:L1309" si="176">TRUNC(E1304+G1304+I1304,1)</f>
        <v>0</v>
      </c>
      <c r="L1304" s="8">
        <f t="shared" si="176"/>
        <v>0</v>
      </c>
      <c r="M1304" s="6" t="s">
        <v>1570</v>
      </c>
      <c r="N1304" s="5" t="s">
        <v>1967</v>
      </c>
      <c r="O1304" s="5" t="s">
        <v>1571</v>
      </c>
      <c r="P1304" s="5" t="s">
        <v>60</v>
      </c>
      <c r="Q1304" s="5" t="s">
        <v>59</v>
      </c>
      <c r="R1304" s="5" t="s">
        <v>59</v>
      </c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5" t="s">
        <v>53</v>
      </c>
      <c r="AK1304" s="5" t="s">
        <v>1970</v>
      </c>
    </row>
    <row r="1305" spans="1:37" ht="30" customHeight="1">
      <c r="A1305" s="6" t="s">
        <v>1568</v>
      </c>
      <c r="B1305" s="6" t="s">
        <v>1631</v>
      </c>
      <c r="C1305" s="6" t="s">
        <v>115</v>
      </c>
      <c r="D1305" s="7">
        <v>5.0000000000000001E-3</v>
      </c>
      <c r="E1305" s="8">
        <f>일위대가목록!E633</f>
        <v>0</v>
      </c>
      <c r="F1305" s="8">
        <f t="shared" si="173"/>
        <v>0</v>
      </c>
      <c r="G1305" s="8">
        <f>일위대가목록!F633</f>
        <v>0</v>
      </c>
      <c r="H1305" s="8">
        <f t="shared" si="174"/>
        <v>0</v>
      </c>
      <c r="I1305" s="8">
        <f>일위대가목록!G633</f>
        <v>0</v>
      </c>
      <c r="J1305" s="8">
        <f t="shared" si="175"/>
        <v>0</v>
      </c>
      <c r="K1305" s="8">
        <f t="shared" si="176"/>
        <v>0</v>
      </c>
      <c r="L1305" s="8">
        <f t="shared" si="176"/>
        <v>0</v>
      </c>
      <c r="M1305" s="6" t="s">
        <v>1632</v>
      </c>
      <c r="N1305" s="5" t="s">
        <v>1967</v>
      </c>
      <c r="O1305" s="5" t="s">
        <v>1633</v>
      </c>
      <c r="P1305" s="5" t="s">
        <v>60</v>
      </c>
      <c r="Q1305" s="5" t="s">
        <v>59</v>
      </c>
      <c r="R1305" s="5" t="s">
        <v>59</v>
      </c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5" t="s">
        <v>53</v>
      </c>
      <c r="AK1305" s="5" t="s">
        <v>1971</v>
      </c>
    </row>
    <row r="1306" spans="1:37" ht="30" customHeight="1">
      <c r="A1306" s="6" t="s">
        <v>193</v>
      </c>
      <c r="B1306" s="6" t="s">
        <v>1960</v>
      </c>
      <c r="C1306" s="6" t="s">
        <v>121</v>
      </c>
      <c r="D1306" s="7">
        <v>0.13800000000000001</v>
      </c>
      <c r="E1306" s="8">
        <f>단가대비표!O251</f>
        <v>0</v>
      </c>
      <c r="F1306" s="8">
        <f t="shared" si="173"/>
        <v>0</v>
      </c>
      <c r="G1306" s="8">
        <f>단가대비표!P251</f>
        <v>141147</v>
      </c>
      <c r="H1306" s="8">
        <f t="shared" si="174"/>
        <v>19478.2</v>
      </c>
      <c r="I1306" s="8">
        <f>단가대비표!V251</f>
        <v>0</v>
      </c>
      <c r="J1306" s="8">
        <f t="shared" si="175"/>
        <v>0</v>
      </c>
      <c r="K1306" s="8">
        <f t="shared" si="176"/>
        <v>141147</v>
      </c>
      <c r="L1306" s="8">
        <f t="shared" si="176"/>
        <v>19478.2</v>
      </c>
      <c r="M1306" s="6" t="s">
        <v>53</v>
      </c>
      <c r="N1306" s="5" t="s">
        <v>1967</v>
      </c>
      <c r="O1306" s="5" t="s">
        <v>1961</v>
      </c>
      <c r="P1306" s="5" t="s">
        <v>59</v>
      </c>
      <c r="Q1306" s="5" t="s">
        <v>59</v>
      </c>
      <c r="R1306" s="5" t="s">
        <v>60</v>
      </c>
      <c r="S1306" s="1"/>
      <c r="T1306" s="1"/>
      <c r="U1306" s="1"/>
      <c r="V1306" s="1">
        <v>1</v>
      </c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5" t="s">
        <v>53</v>
      </c>
      <c r="AK1306" s="5" t="s">
        <v>1972</v>
      </c>
    </row>
    <row r="1307" spans="1:37" ht="30" customHeight="1">
      <c r="A1307" s="6" t="s">
        <v>193</v>
      </c>
      <c r="B1307" s="6" t="s">
        <v>124</v>
      </c>
      <c r="C1307" s="6" t="s">
        <v>121</v>
      </c>
      <c r="D1307" s="7">
        <v>7.3999999999999996E-2</v>
      </c>
      <c r="E1307" s="8">
        <f>단가대비표!O233</f>
        <v>0</v>
      </c>
      <c r="F1307" s="8">
        <f t="shared" si="173"/>
        <v>0</v>
      </c>
      <c r="G1307" s="8">
        <f>단가대비표!P233</f>
        <v>89566</v>
      </c>
      <c r="H1307" s="8">
        <f t="shared" si="174"/>
        <v>6627.8</v>
      </c>
      <c r="I1307" s="8">
        <f>단가대비표!V233</f>
        <v>0</v>
      </c>
      <c r="J1307" s="8">
        <f t="shared" si="175"/>
        <v>0</v>
      </c>
      <c r="K1307" s="8">
        <f t="shared" si="176"/>
        <v>89566</v>
      </c>
      <c r="L1307" s="8">
        <f t="shared" si="176"/>
        <v>6627.8</v>
      </c>
      <c r="M1307" s="6" t="s">
        <v>53</v>
      </c>
      <c r="N1307" s="5" t="s">
        <v>1967</v>
      </c>
      <c r="O1307" s="5" t="s">
        <v>258</v>
      </c>
      <c r="P1307" s="5" t="s">
        <v>59</v>
      </c>
      <c r="Q1307" s="5" t="s">
        <v>59</v>
      </c>
      <c r="R1307" s="5" t="s">
        <v>60</v>
      </c>
      <c r="S1307" s="1"/>
      <c r="T1307" s="1"/>
      <c r="U1307" s="1"/>
      <c r="V1307" s="1">
        <v>1</v>
      </c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5" t="s">
        <v>53</v>
      </c>
      <c r="AK1307" s="5" t="s">
        <v>1973</v>
      </c>
    </row>
    <row r="1308" spans="1:37" ht="30" customHeight="1">
      <c r="A1308" s="6" t="s">
        <v>127</v>
      </c>
      <c r="B1308" s="6" t="s">
        <v>1483</v>
      </c>
      <c r="C1308" s="6" t="s">
        <v>129</v>
      </c>
      <c r="D1308" s="7">
        <v>1</v>
      </c>
      <c r="E1308" s="8">
        <v>0</v>
      </c>
      <c r="F1308" s="8">
        <f t="shared" si="173"/>
        <v>0</v>
      </c>
      <c r="G1308" s="8">
        <v>0</v>
      </c>
      <c r="H1308" s="8">
        <f t="shared" si="174"/>
        <v>0</v>
      </c>
      <c r="I1308" s="8">
        <f>ROUNDDOWN(SUMIF(V1304:V1309, RIGHTB(O1308, 1), H1304:H1309)*U1308, 2)</f>
        <v>783.18</v>
      </c>
      <c r="J1308" s="8">
        <f t="shared" si="175"/>
        <v>783.1</v>
      </c>
      <c r="K1308" s="8">
        <f t="shared" si="176"/>
        <v>783.1</v>
      </c>
      <c r="L1308" s="8">
        <f t="shared" si="176"/>
        <v>783.1</v>
      </c>
      <c r="M1308" s="6" t="s">
        <v>53</v>
      </c>
      <c r="N1308" s="5" t="s">
        <v>1967</v>
      </c>
      <c r="O1308" s="5" t="s">
        <v>130</v>
      </c>
      <c r="P1308" s="5" t="s">
        <v>59</v>
      </c>
      <c r="Q1308" s="5" t="s">
        <v>59</v>
      </c>
      <c r="R1308" s="5" t="s">
        <v>59</v>
      </c>
      <c r="S1308" s="1">
        <v>1</v>
      </c>
      <c r="T1308" s="1">
        <v>2</v>
      </c>
      <c r="U1308" s="1">
        <v>0.03</v>
      </c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5" t="s">
        <v>53</v>
      </c>
      <c r="AK1308" s="5" t="s">
        <v>1974</v>
      </c>
    </row>
    <row r="1309" spans="1:37" ht="30" customHeight="1">
      <c r="A1309" s="6" t="s">
        <v>193</v>
      </c>
      <c r="B1309" s="6" t="s">
        <v>1635</v>
      </c>
      <c r="C1309" s="6" t="s">
        <v>121</v>
      </c>
      <c r="D1309" s="7">
        <v>1.7000000000000001E-2</v>
      </c>
      <c r="E1309" s="8">
        <f>단가대비표!O241</f>
        <v>0</v>
      </c>
      <c r="F1309" s="8">
        <f t="shared" si="173"/>
        <v>0</v>
      </c>
      <c r="G1309" s="8">
        <f>단가대비표!P241</f>
        <v>109670</v>
      </c>
      <c r="H1309" s="8">
        <f t="shared" si="174"/>
        <v>1864.3</v>
      </c>
      <c r="I1309" s="8">
        <f>단가대비표!V241</f>
        <v>0</v>
      </c>
      <c r="J1309" s="8">
        <f t="shared" si="175"/>
        <v>0</v>
      </c>
      <c r="K1309" s="8">
        <f t="shared" si="176"/>
        <v>109670</v>
      </c>
      <c r="L1309" s="8">
        <f t="shared" si="176"/>
        <v>1864.3</v>
      </c>
      <c r="M1309" s="6" t="s">
        <v>53</v>
      </c>
      <c r="N1309" s="5" t="s">
        <v>1967</v>
      </c>
      <c r="O1309" s="5" t="s">
        <v>1636</v>
      </c>
      <c r="P1309" s="5" t="s">
        <v>59</v>
      </c>
      <c r="Q1309" s="5" t="s">
        <v>59</v>
      </c>
      <c r="R1309" s="5" t="s">
        <v>60</v>
      </c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5" t="s">
        <v>53</v>
      </c>
      <c r="AK1309" s="5" t="s">
        <v>1975</v>
      </c>
    </row>
    <row r="1310" spans="1:37" ht="30" customHeight="1">
      <c r="A1310" s="6" t="s">
        <v>71</v>
      </c>
      <c r="B1310" s="6" t="s">
        <v>53</v>
      </c>
      <c r="C1310" s="6" t="s">
        <v>53</v>
      </c>
      <c r="D1310" s="7"/>
      <c r="E1310" s="8"/>
      <c r="F1310" s="8">
        <f>TRUNC(SUMIF(N1304:N1309, N1303, F1304:F1309),0)</f>
        <v>0</v>
      </c>
      <c r="G1310" s="8"/>
      <c r="H1310" s="8">
        <f>TRUNC(SUMIF(N1304:N1309, N1303, H1304:H1309),0)</f>
        <v>27970</v>
      </c>
      <c r="I1310" s="8"/>
      <c r="J1310" s="8">
        <f>TRUNC(SUMIF(N1304:N1309, N1303, J1304:J1309),0)</f>
        <v>783</v>
      </c>
      <c r="K1310" s="8"/>
      <c r="L1310" s="8">
        <f>F1310+H1310+J1310</f>
        <v>28753</v>
      </c>
      <c r="M1310" s="6" t="s">
        <v>53</v>
      </c>
      <c r="N1310" s="5" t="s">
        <v>72</v>
      </c>
      <c r="O1310" s="5" t="s">
        <v>72</v>
      </c>
      <c r="P1310" s="5" t="s">
        <v>53</v>
      </c>
      <c r="Q1310" s="5" t="s">
        <v>53</v>
      </c>
      <c r="R1310" s="5" t="s">
        <v>53</v>
      </c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5" t="s">
        <v>53</v>
      </c>
      <c r="AK1310" s="5" t="s">
        <v>53</v>
      </c>
    </row>
    <row r="1311" spans="1:37" ht="30" customHeight="1">
      <c r="A1311" s="7"/>
      <c r="B1311" s="7"/>
      <c r="C1311" s="7"/>
      <c r="D1311" s="7"/>
      <c r="E1311" s="8"/>
      <c r="F1311" s="8"/>
      <c r="G1311" s="8"/>
      <c r="H1311" s="8"/>
      <c r="I1311" s="8"/>
      <c r="J1311" s="8"/>
      <c r="K1311" s="8"/>
      <c r="L1311" s="8"/>
      <c r="M1311" s="7"/>
    </row>
    <row r="1312" spans="1:37" ht="30" customHeight="1">
      <c r="A1312" s="16" t="s">
        <v>1976</v>
      </c>
      <c r="B1312" s="16"/>
      <c r="C1312" s="16"/>
      <c r="D1312" s="16"/>
      <c r="E1312" s="17"/>
      <c r="F1312" s="17"/>
      <c r="G1312" s="17"/>
      <c r="H1312" s="17"/>
      <c r="I1312" s="17"/>
      <c r="J1312" s="17"/>
      <c r="K1312" s="17"/>
      <c r="L1312" s="17"/>
      <c r="M1312" s="16"/>
      <c r="N1312" s="2" t="s">
        <v>1977</v>
      </c>
    </row>
    <row r="1313" spans="1:37" ht="30" customHeight="1">
      <c r="A1313" s="6" t="s">
        <v>1568</v>
      </c>
      <c r="B1313" s="6" t="s">
        <v>1569</v>
      </c>
      <c r="C1313" s="6" t="s">
        <v>115</v>
      </c>
      <c r="D1313" s="7">
        <v>1.4E-2</v>
      </c>
      <c r="E1313" s="8">
        <f>일위대가목록!E632</f>
        <v>0</v>
      </c>
      <c r="F1313" s="8">
        <f t="shared" ref="F1313:F1318" si="177">TRUNC(E1313*D1313,1)</f>
        <v>0</v>
      </c>
      <c r="G1313" s="8">
        <f>일위대가목록!F632</f>
        <v>0</v>
      </c>
      <c r="H1313" s="8">
        <f t="shared" ref="H1313:H1318" si="178">TRUNC(G1313*D1313,1)</f>
        <v>0</v>
      </c>
      <c r="I1313" s="8">
        <f>일위대가목록!G632</f>
        <v>0</v>
      </c>
      <c r="J1313" s="8">
        <f t="shared" ref="J1313:J1318" si="179">TRUNC(I1313*D1313,1)</f>
        <v>0</v>
      </c>
      <c r="K1313" s="8">
        <f t="shared" ref="K1313:L1318" si="180">TRUNC(E1313+G1313+I1313,1)</f>
        <v>0</v>
      </c>
      <c r="L1313" s="8">
        <f t="shared" si="180"/>
        <v>0</v>
      </c>
      <c r="M1313" s="6" t="s">
        <v>1570</v>
      </c>
      <c r="N1313" s="5" t="s">
        <v>1977</v>
      </c>
      <c r="O1313" s="5" t="s">
        <v>1571</v>
      </c>
      <c r="P1313" s="5" t="s">
        <v>60</v>
      </c>
      <c r="Q1313" s="5" t="s">
        <v>59</v>
      </c>
      <c r="R1313" s="5" t="s">
        <v>59</v>
      </c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5" t="s">
        <v>53</v>
      </c>
      <c r="AK1313" s="5" t="s">
        <v>1980</v>
      </c>
    </row>
    <row r="1314" spans="1:37" ht="30" customHeight="1">
      <c r="A1314" s="6" t="s">
        <v>1568</v>
      </c>
      <c r="B1314" s="6" t="s">
        <v>1631</v>
      </c>
      <c r="C1314" s="6" t="s">
        <v>115</v>
      </c>
      <c r="D1314" s="7">
        <v>5.0000000000000001E-3</v>
      </c>
      <c r="E1314" s="8">
        <f>일위대가목록!E633</f>
        <v>0</v>
      </c>
      <c r="F1314" s="8">
        <f t="shared" si="177"/>
        <v>0</v>
      </c>
      <c r="G1314" s="8">
        <f>일위대가목록!F633</f>
        <v>0</v>
      </c>
      <c r="H1314" s="8">
        <f t="shared" si="178"/>
        <v>0</v>
      </c>
      <c r="I1314" s="8">
        <f>일위대가목록!G633</f>
        <v>0</v>
      </c>
      <c r="J1314" s="8">
        <f t="shared" si="179"/>
        <v>0</v>
      </c>
      <c r="K1314" s="8">
        <f t="shared" si="180"/>
        <v>0</v>
      </c>
      <c r="L1314" s="8">
        <f t="shared" si="180"/>
        <v>0</v>
      </c>
      <c r="M1314" s="6" t="s">
        <v>1632</v>
      </c>
      <c r="N1314" s="5" t="s">
        <v>1977</v>
      </c>
      <c r="O1314" s="5" t="s">
        <v>1633</v>
      </c>
      <c r="P1314" s="5" t="s">
        <v>60</v>
      </c>
      <c r="Q1314" s="5" t="s">
        <v>59</v>
      </c>
      <c r="R1314" s="5" t="s">
        <v>59</v>
      </c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5" t="s">
        <v>53</v>
      </c>
      <c r="AK1314" s="5" t="s">
        <v>1981</v>
      </c>
    </row>
    <row r="1315" spans="1:37" ht="30" customHeight="1">
      <c r="A1315" s="6" t="s">
        <v>193</v>
      </c>
      <c r="B1315" s="6" t="s">
        <v>1960</v>
      </c>
      <c r="C1315" s="6" t="s">
        <v>121</v>
      </c>
      <c r="D1315" s="7">
        <v>0.2</v>
      </c>
      <c r="E1315" s="8">
        <f>단가대비표!O251</f>
        <v>0</v>
      </c>
      <c r="F1315" s="8">
        <f t="shared" si="177"/>
        <v>0</v>
      </c>
      <c r="G1315" s="8">
        <f>단가대비표!P251</f>
        <v>141147</v>
      </c>
      <c r="H1315" s="8">
        <f t="shared" si="178"/>
        <v>28229.4</v>
      </c>
      <c r="I1315" s="8">
        <f>단가대비표!V251</f>
        <v>0</v>
      </c>
      <c r="J1315" s="8">
        <f t="shared" si="179"/>
        <v>0</v>
      </c>
      <c r="K1315" s="8">
        <f t="shared" si="180"/>
        <v>141147</v>
      </c>
      <c r="L1315" s="8">
        <f t="shared" si="180"/>
        <v>28229.4</v>
      </c>
      <c r="M1315" s="6" t="s">
        <v>53</v>
      </c>
      <c r="N1315" s="5" t="s">
        <v>1977</v>
      </c>
      <c r="O1315" s="5" t="s">
        <v>1961</v>
      </c>
      <c r="P1315" s="5" t="s">
        <v>59</v>
      </c>
      <c r="Q1315" s="5" t="s">
        <v>59</v>
      </c>
      <c r="R1315" s="5" t="s">
        <v>60</v>
      </c>
      <c r="S1315" s="1"/>
      <c r="T1315" s="1"/>
      <c r="U1315" s="1"/>
      <c r="V1315" s="1">
        <v>1</v>
      </c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5" t="s">
        <v>53</v>
      </c>
      <c r="AK1315" s="5" t="s">
        <v>1982</v>
      </c>
    </row>
    <row r="1316" spans="1:37" ht="30" customHeight="1">
      <c r="A1316" s="6" t="s">
        <v>193</v>
      </c>
      <c r="B1316" s="6" t="s">
        <v>124</v>
      </c>
      <c r="C1316" s="6" t="s">
        <v>121</v>
      </c>
      <c r="D1316" s="7">
        <v>9.8000000000000004E-2</v>
      </c>
      <c r="E1316" s="8">
        <f>단가대비표!O233</f>
        <v>0</v>
      </c>
      <c r="F1316" s="8">
        <f t="shared" si="177"/>
        <v>0</v>
      </c>
      <c r="G1316" s="8">
        <f>단가대비표!P233</f>
        <v>89566</v>
      </c>
      <c r="H1316" s="8">
        <f t="shared" si="178"/>
        <v>8777.4</v>
      </c>
      <c r="I1316" s="8">
        <f>단가대비표!V233</f>
        <v>0</v>
      </c>
      <c r="J1316" s="8">
        <f t="shared" si="179"/>
        <v>0</v>
      </c>
      <c r="K1316" s="8">
        <f t="shared" si="180"/>
        <v>89566</v>
      </c>
      <c r="L1316" s="8">
        <f t="shared" si="180"/>
        <v>8777.4</v>
      </c>
      <c r="M1316" s="6" t="s">
        <v>53</v>
      </c>
      <c r="N1316" s="5" t="s">
        <v>1977</v>
      </c>
      <c r="O1316" s="5" t="s">
        <v>258</v>
      </c>
      <c r="P1316" s="5" t="s">
        <v>59</v>
      </c>
      <c r="Q1316" s="5" t="s">
        <v>59</v>
      </c>
      <c r="R1316" s="5" t="s">
        <v>60</v>
      </c>
      <c r="S1316" s="1"/>
      <c r="T1316" s="1"/>
      <c r="U1316" s="1"/>
      <c r="V1316" s="1">
        <v>1</v>
      </c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5" t="s">
        <v>53</v>
      </c>
      <c r="AK1316" s="5" t="s">
        <v>1983</v>
      </c>
    </row>
    <row r="1317" spans="1:37" ht="30" customHeight="1">
      <c r="A1317" s="6" t="s">
        <v>127</v>
      </c>
      <c r="B1317" s="6" t="s">
        <v>1483</v>
      </c>
      <c r="C1317" s="6" t="s">
        <v>129</v>
      </c>
      <c r="D1317" s="7">
        <v>1</v>
      </c>
      <c r="E1317" s="8">
        <v>0</v>
      </c>
      <c r="F1317" s="8">
        <f t="shared" si="177"/>
        <v>0</v>
      </c>
      <c r="G1317" s="8">
        <v>0</v>
      </c>
      <c r="H1317" s="8">
        <f t="shared" si="178"/>
        <v>0</v>
      </c>
      <c r="I1317" s="8">
        <f>ROUNDDOWN(SUMIF(V1313:V1318, RIGHTB(O1317, 1), H1313:H1318)*U1317, 2)</f>
        <v>1110.2</v>
      </c>
      <c r="J1317" s="8">
        <f t="shared" si="179"/>
        <v>1110.2</v>
      </c>
      <c r="K1317" s="8">
        <f t="shared" si="180"/>
        <v>1110.2</v>
      </c>
      <c r="L1317" s="8">
        <f t="shared" si="180"/>
        <v>1110.2</v>
      </c>
      <c r="M1317" s="6" t="s">
        <v>53</v>
      </c>
      <c r="N1317" s="5" t="s">
        <v>1977</v>
      </c>
      <c r="O1317" s="5" t="s">
        <v>130</v>
      </c>
      <c r="P1317" s="5" t="s">
        <v>59</v>
      </c>
      <c r="Q1317" s="5" t="s">
        <v>59</v>
      </c>
      <c r="R1317" s="5" t="s">
        <v>59</v>
      </c>
      <c r="S1317" s="1">
        <v>1</v>
      </c>
      <c r="T1317" s="1">
        <v>2</v>
      </c>
      <c r="U1317" s="1">
        <v>0.03</v>
      </c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5" t="s">
        <v>53</v>
      </c>
      <c r="AK1317" s="5" t="s">
        <v>1984</v>
      </c>
    </row>
    <row r="1318" spans="1:37" ht="30" customHeight="1">
      <c r="A1318" s="6" t="s">
        <v>193</v>
      </c>
      <c r="B1318" s="6" t="s">
        <v>1635</v>
      </c>
      <c r="C1318" s="6" t="s">
        <v>121</v>
      </c>
      <c r="D1318" s="7">
        <v>0.02</v>
      </c>
      <c r="E1318" s="8">
        <f>단가대비표!O241</f>
        <v>0</v>
      </c>
      <c r="F1318" s="8">
        <f t="shared" si="177"/>
        <v>0</v>
      </c>
      <c r="G1318" s="8">
        <f>단가대비표!P241</f>
        <v>109670</v>
      </c>
      <c r="H1318" s="8">
        <f t="shared" si="178"/>
        <v>2193.4</v>
      </c>
      <c r="I1318" s="8">
        <f>단가대비표!V241</f>
        <v>0</v>
      </c>
      <c r="J1318" s="8">
        <f t="shared" si="179"/>
        <v>0</v>
      </c>
      <c r="K1318" s="8">
        <f t="shared" si="180"/>
        <v>109670</v>
      </c>
      <c r="L1318" s="8">
        <f t="shared" si="180"/>
        <v>2193.4</v>
      </c>
      <c r="M1318" s="6" t="s">
        <v>53</v>
      </c>
      <c r="N1318" s="5" t="s">
        <v>1977</v>
      </c>
      <c r="O1318" s="5" t="s">
        <v>1636</v>
      </c>
      <c r="P1318" s="5" t="s">
        <v>59</v>
      </c>
      <c r="Q1318" s="5" t="s">
        <v>59</v>
      </c>
      <c r="R1318" s="5" t="s">
        <v>60</v>
      </c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5" t="s">
        <v>53</v>
      </c>
      <c r="AK1318" s="5" t="s">
        <v>1985</v>
      </c>
    </row>
    <row r="1319" spans="1:37" ht="30" customHeight="1">
      <c r="A1319" s="6" t="s">
        <v>71</v>
      </c>
      <c r="B1319" s="6" t="s">
        <v>53</v>
      </c>
      <c r="C1319" s="6" t="s">
        <v>53</v>
      </c>
      <c r="D1319" s="7"/>
      <c r="E1319" s="8"/>
      <c r="F1319" s="8">
        <f>TRUNC(SUMIF(N1313:N1318, N1312, F1313:F1318),0)</f>
        <v>0</v>
      </c>
      <c r="G1319" s="8"/>
      <c r="H1319" s="8">
        <f>TRUNC(SUMIF(N1313:N1318, N1312, H1313:H1318),0)</f>
        <v>39200</v>
      </c>
      <c r="I1319" s="8"/>
      <c r="J1319" s="8">
        <f>TRUNC(SUMIF(N1313:N1318, N1312, J1313:J1318),0)</f>
        <v>1110</v>
      </c>
      <c r="K1319" s="8"/>
      <c r="L1319" s="8">
        <f>F1319+H1319+J1319</f>
        <v>40310</v>
      </c>
      <c r="M1319" s="6" t="s">
        <v>53</v>
      </c>
      <c r="N1319" s="5" t="s">
        <v>72</v>
      </c>
      <c r="O1319" s="5" t="s">
        <v>72</v>
      </c>
      <c r="P1319" s="5" t="s">
        <v>53</v>
      </c>
      <c r="Q1319" s="5" t="s">
        <v>53</v>
      </c>
      <c r="R1319" s="5" t="s">
        <v>53</v>
      </c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5" t="s">
        <v>53</v>
      </c>
      <c r="AK1319" s="5" t="s">
        <v>53</v>
      </c>
    </row>
    <row r="1320" spans="1:37" ht="30" customHeight="1">
      <c r="A1320" s="7"/>
      <c r="B1320" s="7"/>
      <c r="C1320" s="7"/>
      <c r="D1320" s="7"/>
      <c r="E1320" s="8"/>
      <c r="F1320" s="8"/>
      <c r="G1320" s="8"/>
      <c r="H1320" s="8"/>
      <c r="I1320" s="8"/>
      <c r="J1320" s="8"/>
      <c r="K1320" s="8"/>
      <c r="L1320" s="8"/>
      <c r="M1320" s="7"/>
    </row>
    <row r="1321" spans="1:37" ht="30" customHeight="1">
      <c r="A1321" s="16" t="s">
        <v>1986</v>
      </c>
      <c r="B1321" s="16"/>
      <c r="C1321" s="16"/>
      <c r="D1321" s="16"/>
      <c r="E1321" s="17"/>
      <c r="F1321" s="17"/>
      <c r="G1321" s="17"/>
      <c r="H1321" s="17"/>
      <c r="I1321" s="17"/>
      <c r="J1321" s="17"/>
      <c r="K1321" s="17"/>
      <c r="L1321" s="17"/>
      <c r="M1321" s="16"/>
      <c r="N1321" s="2" t="s">
        <v>1987</v>
      </c>
    </row>
    <row r="1322" spans="1:37" ht="30" customHeight="1">
      <c r="A1322" s="6" t="s">
        <v>1568</v>
      </c>
      <c r="B1322" s="6" t="s">
        <v>1569</v>
      </c>
      <c r="C1322" s="6" t="s">
        <v>115</v>
      </c>
      <c r="D1322" s="7">
        <v>1.7000000000000001E-2</v>
      </c>
      <c r="E1322" s="8">
        <f>일위대가목록!E632</f>
        <v>0</v>
      </c>
      <c r="F1322" s="8">
        <f t="shared" ref="F1322:F1327" si="181">TRUNC(E1322*D1322,1)</f>
        <v>0</v>
      </c>
      <c r="G1322" s="8">
        <f>일위대가목록!F632</f>
        <v>0</v>
      </c>
      <c r="H1322" s="8">
        <f t="shared" ref="H1322:H1327" si="182">TRUNC(G1322*D1322,1)</f>
        <v>0</v>
      </c>
      <c r="I1322" s="8">
        <f>일위대가목록!G632</f>
        <v>0</v>
      </c>
      <c r="J1322" s="8">
        <f t="shared" ref="J1322:J1327" si="183">TRUNC(I1322*D1322,1)</f>
        <v>0</v>
      </c>
      <c r="K1322" s="8">
        <f t="shared" ref="K1322:L1327" si="184">TRUNC(E1322+G1322+I1322,1)</f>
        <v>0</v>
      </c>
      <c r="L1322" s="8">
        <f t="shared" si="184"/>
        <v>0</v>
      </c>
      <c r="M1322" s="6" t="s">
        <v>1570</v>
      </c>
      <c r="N1322" s="5" t="s">
        <v>1987</v>
      </c>
      <c r="O1322" s="5" t="s">
        <v>1571</v>
      </c>
      <c r="P1322" s="5" t="s">
        <v>60</v>
      </c>
      <c r="Q1322" s="5" t="s">
        <v>59</v>
      </c>
      <c r="R1322" s="5" t="s">
        <v>59</v>
      </c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5" t="s">
        <v>53</v>
      </c>
      <c r="AK1322" s="5" t="s">
        <v>1990</v>
      </c>
    </row>
    <row r="1323" spans="1:37" ht="30" customHeight="1">
      <c r="A1323" s="6" t="s">
        <v>1568</v>
      </c>
      <c r="B1323" s="6" t="s">
        <v>1631</v>
      </c>
      <c r="C1323" s="6" t="s">
        <v>115</v>
      </c>
      <c r="D1323" s="7">
        <v>5.0000000000000001E-3</v>
      </c>
      <c r="E1323" s="8">
        <f>일위대가목록!E633</f>
        <v>0</v>
      </c>
      <c r="F1323" s="8">
        <f t="shared" si="181"/>
        <v>0</v>
      </c>
      <c r="G1323" s="8">
        <f>일위대가목록!F633</f>
        <v>0</v>
      </c>
      <c r="H1323" s="8">
        <f t="shared" si="182"/>
        <v>0</v>
      </c>
      <c r="I1323" s="8">
        <f>일위대가목록!G633</f>
        <v>0</v>
      </c>
      <c r="J1323" s="8">
        <f t="shared" si="183"/>
        <v>0</v>
      </c>
      <c r="K1323" s="8">
        <f t="shared" si="184"/>
        <v>0</v>
      </c>
      <c r="L1323" s="8">
        <f t="shared" si="184"/>
        <v>0</v>
      </c>
      <c r="M1323" s="6" t="s">
        <v>1632</v>
      </c>
      <c r="N1323" s="5" t="s">
        <v>1987</v>
      </c>
      <c r="O1323" s="5" t="s">
        <v>1633</v>
      </c>
      <c r="P1323" s="5" t="s">
        <v>60</v>
      </c>
      <c r="Q1323" s="5" t="s">
        <v>59</v>
      </c>
      <c r="R1323" s="5" t="s">
        <v>59</v>
      </c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5" t="s">
        <v>53</v>
      </c>
      <c r="AK1323" s="5" t="s">
        <v>1991</v>
      </c>
    </row>
    <row r="1324" spans="1:37" ht="30" customHeight="1">
      <c r="A1324" s="6" t="s">
        <v>193</v>
      </c>
      <c r="B1324" s="6" t="s">
        <v>1960</v>
      </c>
      <c r="C1324" s="6" t="s">
        <v>121</v>
      </c>
      <c r="D1324" s="7">
        <v>0.155</v>
      </c>
      <c r="E1324" s="8">
        <f>단가대비표!O251</f>
        <v>0</v>
      </c>
      <c r="F1324" s="8">
        <f t="shared" si="181"/>
        <v>0</v>
      </c>
      <c r="G1324" s="8">
        <f>단가대비표!P251</f>
        <v>141147</v>
      </c>
      <c r="H1324" s="8">
        <f t="shared" si="182"/>
        <v>21877.7</v>
      </c>
      <c r="I1324" s="8">
        <f>단가대비표!V251</f>
        <v>0</v>
      </c>
      <c r="J1324" s="8">
        <f t="shared" si="183"/>
        <v>0</v>
      </c>
      <c r="K1324" s="8">
        <f t="shared" si="184"/>
        <v>141147</v>
      </c>
      <c r="L1324" s="8">
        <f t="shared" si="184"/>
        <v>21877.7</v>
      </c>
      <c r="M1324" s="6" t="s">
        <v>53</v>
      </c>
      <c r="N1324" s="5" t="s">
        <v>1987</v>
      </c>
      <c r="O1324" s="5" t="s">
        <v>1961</v>
      </c>
      <c r="P1324" s="5" t="s">
        <v>59</v>
      </c>
      <c r="Q1324" s="5" t="s">
        <v>59</v>
      </c>
      <c r="R1324" s="5" t="s">
        <v>60</v>
      </c>
      <c r="S1324" s="1"/>
      <c r="T1324" s="1"/>
      <c r="U1324" s="1"/>
      <c r="V1324" s="1">
        <v>1</v>
      </c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5" t="s">
        <v>53</v>
      </c>
      <c r="AK1324" s="5" t="s">
        <v>1992</v>
      </c>
    </row>
    <row r="1325" spans="1:37" ht="30" customHeight="1">
      <c r="A1325" s="6" t="s">
        <v>193</v>
      </c>
      <c r="B1325" s="6" t="s">
        <v>124</v>
      </c>
      <c r="C1325" s="6" t="s">
        <v>121</v>
      </c>
      <c r="D1325" s="7">
        <v>8.1000000000000003E-2</v>
      </c>
      <c r="E1325" s="8">
        <f>단가대비표!O233</f>
        <v>0</v>
      </c>
      <c r="F1325" s="8">
        <f t="shared" si="181"/>
        <v>0</v>
      </c>
      <c r="G1325" s="8">
        <f>단가대비표!P233</f>
        <v>89566</v>
      </c>
      <c r="H1325" s="8">
        <f t="shared" si="182"/>
        <v>7254.8</v>
      </c>
      <c r="I1325" s="8">
        <f>단가대비표!V233</f>
        <v>0</v>
      </c>
      <c r="J1325" s="8">
        <f t="shared" si="183"/>
        <v>0</v>
      </c>
      <c r="K1325" s="8">
        <f t="shared" si="184"/>
        <v>89566</v>
      </c>
      <c r="L1325" s="8">
        <f t="shared" si="184"/>
        <v>7254.8</v>
      </c>
      <c r="M1325" s="6" t="s">
        <v>53</v>
      </c>
      <c r="N1325" s="5" t="s">
        <v>1987</v>
      </c>
      <c r="O1325" s="5" t="s">
        <v>258</v>
      </c>
      <c r="P1325" s="5" t="s">
        <v>59</v>
      </c>
      <c r="Q1325" s="5" t="s">
        <v>59</v>
      </c>
      <c r="R1325" s="5" t="s">
        <v>60</v>
      </c>
      <c r="S1325" s="1"/>
      <c r="T1325" s="1"/>
      <c r="U1325" s="1"/>
      <c r="V1325" s="1">
        <v>1</v>
      </c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5" t="s">
        <v>53</v>
      </c>
      <c r="AK1325" s="5" t="s">
        <v>1993</v>
      </c>
    </row>
    <row r="1326" spans="1:37" ht="30" customHeight="1">
      <c r="A1326" s="6" t="s">
        <v>127</v>
      </c>
      <c r="B1326" s="6" t="s">
        <v>1483</v>
      </c>
      <c r="C1326" s="6" t="s">
        <v>129</v>
      </c>
      <c r="D1326" s="7">
        <v>1</v>
      </c>
      <c r="E1326" s="8">
        <v>0</v>
      </c>
      <c r="F1326" s="8">
        <f t="shared" si="181"/>
        <v>0</v>
      </c>
      <c r="G1326" s="8">
        <v>0</v>
      </c>
      <c r="H1326" s="8">
        <f t="shared" si="182"/>
        <v>0</v>
      </c>
      <c r="I1326" s="8">
        <f>ROUNDDOWN(SUMIF(V1322:V1327, RIGHTB(O1326, 1), H1322:H1327)*U1326, 2)</f>
        <v>873.97</v>
      </c>
      <c r="J1326" s="8">
        <f t="shared" si="183"/>
        <v>873.9</v>
      </c>
      <c r="K1326" s="8">
        <f t="shared" si="184"/>
        <v>873.9</v>
      </c>
      <c r="L1326" s="8">
        <f t="shared" si="184"/>
        <v>873.9</v>
      </c>
      <c r="M1326" s="6" t="s">
        <v>53</v>
      </c>
      <c r="N1326" s="5" t="s">
        <v>1987</v>
      </c>
      <c r="O1326" s="5" t="s">
        <v>130</v>
      </c>
      <c r="P1326" s="5" t="s">
        <v>59</v>
      </c>
      <c r="Q1326" s="5" t="s">
        <v>59</v>
      </c>
      <c r="R1326" s="5" t="s">
        <v>59</v>
      </c>
      <c r="S1326" s="1">
        <v>1</v>
      </c>
      <c r="T1326" s="1">
        <v>2</v>
      </c>
      <c r="U1326" s="1">
        <v>0.03</v>
      </c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5" t="s">
        <v>53</v>
      </c>
      <c r="AK1326" s="5" t="s">
        <v>1994</v>
      </c>
    </row>
    <row r="1327" spans="1:37" ht="30" customHeight="1">
      <c r="A1327" s="6" t="s">
        <v>193</v>
      </c>
      <c r="B1327" s="6" t="s">
        <v>1635</v>
      </c>
      <c r="C1327" s="6" t="s">
        <v>121</v>
      </c>
      <c r="D1327" s="7">
        <v>0.02</v>
      </c>
      <c r="E1327" s="8">
        <f>단가대비표!O241</f>
        <v>0</v>
      </c>
      <c r="F1327" s="8">
        <f t="shared" si="181"/>
        <v>0</v>
      </c>
      <c r="G1327" s="8">
        <f>단가대비표!P241</f>
        <v>109670</v>
      </c>
      <c r="H1327" s="8">
        <f t="shared" si="182"/>
        <v>2193.4</v>
      </c>
      <c r="I1327" s="8">
        <f>단가대비표!V241</f>
        <v>0</v>
      </c>
      <c r="J1327" s="8">
        <f t="shared" si="183"/>
        <v>0</v>
      </c>
      <c r="K1327" s="8">
        <f t="shared" si="184"/>
        <v>109670</v>
      </c>
      <c r="L1327" s="8">
        <f t="shared" si="184"/>
        <v>2193.4</v>
      </c>
      <c r="M1327" s="6" t="s">
        <v>53</v>
      </c>
      <c r="N1327" s="5" t="s">
        <v>1987</v>
      </c>
      <c r="O1327" s="5" t="s">
        <v>1636</v>
      </c>
      <c r="P1327" s="5" t="s">
        <v>59</v>
      </c>
      <c r="Q1327" s="5" t="s">
        <v>59</v>
      </c>
      <c r="R1327" s="5" t="s">
        <v>60</v>
      </c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5" t="s">
        <v>53</v>
      </c>
      <c r="AK1327" s="5" t="s">
        <v>1995</v>
      </c>
    </row>
    <row r="1328" spans="1:37" ht="30" customHeight="1">
      <c r="A1328" s="6" t="s">
        <v>71</v>
      </c>
      <c r="B1328" s="6" t="s">
        <v>53</v>
      </c>
      <c r="C1328" s="6" t="s">
        <v>53</v>
      </c>
      <c r="D1328" s="7"/>
      <c r="E1328" s="8"/>
      <c r="F1328" s="8">
        <f>TRUNC(SUMIF(N1322:N1327, N1321, F1322:F1327),0)</f>
        <v>0</v>
      </c>
      <c r="G1328" s="8"/>
      <c r="H1328" s="8">
        <f>TRUNC(SUMIF(N1322:N1327, N1321, H1322:H1327),0)</f>
        <v>31325</v>
      </c>
      <c r="I1328" s="8"/>
      <c r="J1328" s="8">
        <f>TRUNC(SUMIF(N1322:N1327, N1321, J1322:J1327),0)</f>
        <v>873</v>
      </c>
      <c r="K1328" s="8"/>
      <c r="L1328" s="8">
        <f>F1328+H1328+J1328</f>
        <v>32198</v>
      </c>
      <c r="M1328" s="6" t="s">
        <v>53</v>
      </c>
      <c r="N1328" s="5" t="s">
        <v>72</v>
      </c>
      <c r="O1328" s="5" t="s">
        <v>72</v>
      </c>
      <c r="P1328" s="5" t="s">
        <v>53</v>
      </c>
      <c r="Q1328" s="5" t="s">
        <v>53</v>
      </c>
      <c r="R1328" s="5" t="s">
        <v>53</v>
      </c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5" t="s">
        <v>53</v>
      </c>
      <c r="AK1328" s="5" t="s">
        <v>53</v>
      </c>
    </row>
    <row r="1329" spans="1:37" ht="30" customHeight="1">
      <c r="A1329" s="7"/>
      <c r="B1329" s="7"/>
      <c r="C1329" s="7"/>
      <c r="D1329" s="7"/>
      <c r="E1329" s="8"/>
      <c r="F1329" s="8"/>
      <c r="G1329" s="8"/>
      <c r="H1329" s="8"/>
      <c r="I1329" s="8"/>
      <c r="J1329" s="8"/>
      <c r="K1329" s="8"/>
      <c r="L1329" s="8"/>
      <c r="M1329" s="7"/>
    </row>
    <row r="1330" spans="1:37" ht="30" customHeight="1">
      <c r="A1330" s="16" t="s">
        <v>1996</v>
      </c>
      <c r="B1330" s="16"/>
      <c r="C1330" s="16"/>
      <c r="D1330" s="16"/>
      <c r="E1330" s="17"/>
      <c r="F1330" s="17"/>
      <c r="G1330" s="17"/>
      <c r="H1330" s="17"/>
      <c r="I1330" s="17"/>
      <c r="J1330" s="17"/>
      <c r="K1330" s="17"/>
      <c r="L1330" s="17"/>
      <c r="M1330" s="16"/>
      <c r="N1330" s="2" t="s">
        <v>1997</v>
      </c>
    </row>
    <row r="1331" spans="1:37" ht="30" customHeight="1">
      <c r="A1331" s="6" t="s">
        <v>1568</v>
      </c>
      <c r="B1331" s="6" t="s">
        <v>1569</v>
      </c>
      <c r="C1331" s="6" t="s">
        <v>115</v>
      </c>
      <c r="D1331" s="7">
        <v>1.7000000000000001E-2</v>
      </c>
      <c r="E1331" s="8">
        <f>일위대가목록!E632</f>
        <v>0</v>
      </c>
      <c r="F1331" s="8">
        <f t="shared" ref="F1331:F1336" si="185">TRUNC(E1331*D1331,1)</f>
        <v>0</v>
      </c>
      <c r="G1331" s="8">
        <f>일위대가목록!F632</f>
        <v>0</v>
      </c>
      <c r="H1331" s="8">
        <f t="shared" ref="H1331:H1336" si="186">TRUNC(G1331*D1331,1)</f>
        <v>0</v>
      </c>
      <c r="I1331" s="8">
        <f>일위대가목록!G632</f>
        <v>0</v>
      </c>
      <c r="J1331" s="8">
        <f t="shared" ref="J1331:J1336" si="187">TRUNC(I1331*D1331,1)</f>
        <v>0</v>
      </c>
      <c r="K1331" s="8">
        <f t="shared" ref="K1331:L1336" si="188">TRUNC(E1331+G1331+I1331,1)</f>
        <v>0</v>
      </c>
      <c r="L1331" s="8">
        <f t="shared" si="188"/>
        <v>0</v>
      </c>
      <c r="M1331" s="6" t="s">
        <v>1570</v>
      </c>
      <c r="N1331" s="5" t="s">
        <v>1997</v>
      </c>
      <c r="O1331" s="5" t="s">
        <v>1571</v>
      </c>
      <c r="P1331" s="5" t="s">
        <v>60</v>
      </c>
      <c r="Q1331" s="5" t="s">
        <v>59</v>
      </c>
      <c r="R1331" s="5" t="s">
        <v>59</v>
      </c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5" t="s">
        <v>53</v>
      </c>
      <c r="AK1331" s="5" t="s">
        <v>1999</v>
      </c>
    </row>
    <row r="1332" spans="1:37" ht="30" customHeight="1">
      <c r="A1332" s="6" t="s">
        <v>1568</v>
      </c>
      <c r="B1332" s="6" t="s">
        <v>1631</v>
      </c>
      <c r="C1332" s="6" t="s">
        <v>115</v>
      </c>
      <c r="D1332" s="7">
        <v>5.0000000000000001E-3</v>
      </c>
      <c r="E1332" s="8">
        <f>일위대가목록!E633</f>
        <v>0</v>
      </c>
      <c r="F1332" s="8">
        <f t="shared" si="185"/>
        <v>0</v>
      </c>
      <c r="G1332" s="8">
        <f>일위대가목록!F633</f>
        <v>0</v>
      </c>
      <c r="H1332" s="8">
        <f t="shared" si="186"/>
        <v>0</v>
      </c>
      <c r="I1332" s="8">
        <f>일위대가목록!G633</f>
        <v>0</v>
      </c>
      <c r="J1332" s="8">
        <f t="shared" si="187"/>
        <v>0</v>
      </c>
      <c r="K1332" s="8">
        <f t="shared" si="188"/>
        <v>0</v>
      </c>
      <c r="L1332" s="8">
        <f t="shared" si="188"/>
        <v>0</v>
      </c>
      <c r="M1332" s="6" t="s">
        <v>1632</v>
      </c>
      <c r="N1332" s="5" t="s">
        <v>1997</v>
      </c>
      <c r="O1332" s="5" t="s">
        <v>1633</v>
      </c>
      <c r="P1332" s="5" t="s">
        <v>60</v>
      </c>
      <c r="Q1332" s="5" t="s">
        <v>59</v>
      </c>
      <c r="R1332" s="5" t="s">
        <v>59</v>
      </c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5" t="s">
        <v>53</v>
      </c>
      <c r="AK1332" s="5" t="s">
        <v>2000</v>
      </c>
    </row>
    <row r="1333" spans="1:37" ht="30" customHeight="1">
      <c r="A1333" s="6" t="s">
        <v>193</v>
      </c>
      <c r="B1333" s="6" t="s">
        <v>1960</v>
      </c>
      <c r="C1333" s="6" t="s">
        <v>121</v>
      </c>
      <c r="D1333" s="7">
        <v>0.13800000000000001</v>
      </c>
      <c r="E1333" s="8">
        <f>단가대비표!O251</f>
        <v>0</v>
      </c>
      <c r="F1333" s="8">
        <f t="shared" si="185"/>
        <v>0</v>
      </c>
      <c r="G1333" s="8">
        <f>단가대비표!P251</f>
        <v>141147</v>
      </c>
      <c r="H1333" s="8">
        <f t="shared" si="186"/>
        <v>19478.2</v>
      </c>
      <c r="I1333" s="8">
        <f>단가대비표!V251</f>
        <v>0</v>
      </c>
      <c r="J1333" s="8">
        <f t="shared" si="187"/>
        <v>0</v>
      </c>
      <c r="K1333" s="8">
        <f t="shared" si="188"/>
        <v>141147</v>
      </c>
      <c r="L1333" s="8">
        <f t="shared" si="188"/>
        <v>19478.2</v>
      </c>
      <c r="M1333" s="6" t="s">
        <v>53</v>
      </c>
      <c r="N1333" s="5" t="s">
        <v>1997</v>
      </c>
      <c r="O1333" s="5" t="s">
        <v>1961</v>
      </c>
      <c r="P1333" s="5" t="s">
        <v>59</v>
      </c>
      <c r="Q1333" s="5" t="s">
        <v>59</v>
      </c>
      <c r="R1333" s="5" t="s">
        <v>60</v>
      </c>
      <c r="S1333" s="1"/>
      <c r="T1333" s="1"/>
      <c r="U1333" s="1"/>
      <c r="V1333" s="1">
        <v>1</v>
      </c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5" t="s">
        <v>53</v>
      </c>
      <c r="AK1333" s="5" t="s">
        <v>2001</v>
      </c>
    </row>
    <row r="1334" spans="1:37" ht="30" customHeight="1">
      <c r="A1334" s="6" t="s">
        <v>193</v>
      </c>
      <c r="B1334" s="6" t="s">
        <v>124</v>
      </c>
      <c r="C1334" s="6" t="s">
        <v>121</v>
      </c>
      <c r="D1334" s="7">
        <v>7.3999999999999996E-2</v>
      </c>
      <c r="E1334" s="8">
        <f>단가대비표!O233</f>
        <v>0</v>
      </c>
      <c r="F1334" s="8">
        <f t="shared" si="185"/>
        <v>0</v>
      </c>
      <c r="G1334" s="8">
        <f>단가대비표!P233</f>
        <v>89566</v>
      </c>
      <c r="H1334" s="8">
        <f t="shared" si="186"/>
        <v>6627.8</v>
      </c>
      <c r="I1334" s="8">
        <f>단가대비표!V233</f>
        <v>0</v>
      </c>
      <c r="J1334" s="8">
        <f t="shared" si="187"/>
        <v>0</v>
      </c>
      <c r="K1334" s="8">
        <f t="shared" si="188"/>
        <v>89566</v>
      </c>
      <c r="L1334" s="8">
        <f t="shared" si="188"/>
        <v>6627.8</v>
      </c>
      <c r="M1334" s="6" t="s">
        <v>53</v>
      </c>
      <c r="N1334" s="5" t="s">
        <v>1997</v>
      </c>
      <c r="O1334" s="5" t="s">
        <v>258</v>
      </c>
      <c r="P1334" s="5" t="s">
        <v>59</v>
      </c>
      <c r="Q1334" s="5" t="s">
        <v>59</v>
      </c>
      <c r="R1334" s="5" t="s">
        <v>60</v>
      </c>
      <c r="S1334" s="1"/>
      <c r="T1334" s="1"/>
      <c r="U1334" s="1"/>
      <c r="V1334" s="1">
        <v>1</v>
      </c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5" t="s">
        <v>53</v>
      </c>
      <c r="AK1334" s="5" t="s">
        <v>2002</v>
      </c>
    </row>
    <row r="1335" spans="1:37" ht="30" customHeight="1">
      <c r="A1335" s="6" t="s">
        <v>127</v>
      </c>
      <c r="B1335" s="6" t="s">
        <v>1483</v>
      </c>
      <c r="C1335" s="6" t="s">
        <v>129</v>
      </c>
      <c r="D1335" s="7">
        <v>1</v>
      </c>
      <c r="E1335" s="8">
        <v>0</v>
      </c>
      <c r="F1335" s="8">
        <f t="shared" si="185"/>
        <v>0</v>
      </c>
      <c r="G1335" s="8">
        <v>0</v>
      </c>
      <c r="H1335" s="8">
        <f t="shared" si="186"/>
        <v>0</v>
      </c>
      <c r="I1335" s="8">
        <f>ROUNDDOWN(SUMIF(V1331:V1336, RIGHTB(O1335, 1), H1331:H1336)*U1335, 2)</f>
        <v>783.18</v>
      </c>
      <c r="J1335" s="8">
        <f t="shared" si="187"/>
        <v>783.1</v>
      </c>
      <c r="K1335" s="8">
        <f t="shared" si="188"/>
        <v>783.1</v>
      </c>
      <c r="L1335" s="8">
        <f t="shared" si="188"/>
        <v>783.1</v>
      </c>
      <c r="M1335" s="6" t="s">
        <v>53</v>
      </c>
      <c r="N1335" s="5" t="s">
        <v>1997</v>
      </c>
      <c r="O1335" s="5" t="s">
        <v>130</v>
      </c>
      <c r="P1335" s="5" t="s">
        <v>59</v>
      </c>
      <c r="Q1335" s="5" t="s">
        <v>59</v>
      </c>
      <c r="R1335" s="5" t="s">
        <v>59</v>
      </c>
      <c r="S1335" s="1">
        <v>1</v>
      </c>
      <c r="T1335" s="1">
        <v>2</v>
      </c>
      <c r="U1335" s="1">
        <v>0.03</v>
      </c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5" t="s">
        <v>53</v>
      </c>
      <c r="AK1335" s="5" t="s">
        <v>2003</v>
      </c>
    </row>
    <row r="1336" spans="1:37" ht="30" customHeight="1">
      <c r="A1336" s="6" t="s">
        <v>193</v>
      </c>
      <c r="B1336" s="6" t="s">
        <v>1635</v>
      </c>
      <c r="C1336" s="6" t="s">
        <v>121</v>
      </c>
      <c r="D1336" s="7">
        <v>1.7000000000000001E-2</v>
      </c>
      <c r="E1336" s="8">
        <f>단가대비표!O241</f>
        <v>0</v>
      </c>
      <c r="F1336" s="8">
        <f t="shared" si="185"/>
        <v>0</v>
      </c>
      <c r="G1336" s="8">
        <f>단가대비표!P241</f>
        <v>109670</v>
      </c>
      <c r="H1336" s="8">
        <f t="shared" si="186"/>
        <v>1864.3</v>
      </c>
      <c r="I1336" s="8">
        <f>단가대비표!V241</f>
        <v>0</v>
      </c>
      <c r="J1336" s="8">
        <f t="shared" si="187"/>
        <v>0</v>
      </c>
      <c r="K1336" s="8">
        <f t="shared" si="188"/>
        <v>109670</v>
      </c>
      <c r="L1336" s="8">
        <f t="shared" si="188"/>
        <v>1864.3</v>
      </c>
      <c r="M1336" s="6" t="s">
        <v>53</v>
      </c>
      <c r="N1336" s="5" t="s">
        <v>1997</v>
      </c>
      <c r="O1336" s="5" t="s">
        <v>1636</v>
      </c>
      <c r="P1336" s="5" t="s">
        <v>59</v>
      </c>
      <c r="Q1336" s="5" t="s">
        <v>59</v>
      </c>
      <c r="R1336" s="5" t="s">
        <v>60</v>
      </c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5" t="s">
        <v>53</v>
      </c>
      <c r="AK1336" s="5" t="s">
        <v>2004</v>
      </c>
    </row>
    <row r="1337" spans="1:37" ht="30" customHeight="1">
      <c r="A1337" s="6" t="s">
        <v>71</v>
      </c>
      <c r="B1337" s="6" t="s">
        <v>53</v>
      </c>
      <c r="C1337" s="6" t="s">
        <v>53</v>
      </c>
      <c r="D1337" s="7"/>
      <c r="E1337" s="8"/>
      <c r="F1337" s="8">
        <f>TRUNC(SUMIF(N1331:N1336, N1330, F1331:F1336),0)</f>
        <v>0</v>
      </c>
      <c r="G1337" s="8"/>
      <c r="H1337" s="8">
        <f>TRUNC(SUMIF(N1331:N1336, N1330, H1331:H1336),0)</f>
        <v>27970</v>
      </c>
      <c r="I1337" s="8"/>
      <c r="J1337" s="8">
        <f>TRUNC(SUMIF(N1331:N1336, N1330, J1331:J1336),0)</f>
        <v>783</v>
      </c>
      <c r="K1337" s="8"/>
      <c r="L1337" s="8">
        <f>F1337+H1337+J1337</f>
        <v>28753</v>
      </c>
      <c r="M1337" s="6" t="s">
        <v>53</v>
      </c>
      <c r="N1337" s="5" t="s">
        <v>72</v>
      </c>
      <c r="O1337" s="5" t="s">
        <v>72</v>
      </c>
      <c r="P1337" s="5" t="s">
        <v>53</v>
      </c>
      <c r="Q1337" s="5" t="s">
        <v>53</v>
      </c>
      <c r="R1337" s="5" t="s">
        <v>53</v>
      </c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5" t="s">
        <v>53</v>
      </c>
      <c r="AK1337" s="5" t="s">
        <v>53</v>
      </c>
    </row>
    <row r="1338" spans="1:37" ht="30" customHeight="1">
      <c r="A1338" s="7"/>
      <c r="B1338" s="7"/>
      <c r="C1338" s="7"/>
      <c r="D1338" s="7"/>
      <c r="E1338" s="8"/>
      <c r="F1338" s="8"/>
      <c r="G1338" s="8"/>
      <c r="H1338" s="8"/>
      <c r="I1338" s="8"/>
      <c r="J1338" s="8"/>
      <c r="K1338" s="8"/>
      <c r="L1338" s="8"/>
      <c r="M1338" s="7"/>
    </row>
    <row r="1339" spans="1:37" ht="30" customHeight="1">
      <c r="A1339" s="16" t="s">
        <v>2005</v>
      </c>
      <c r="B1339" s="16"/>
      <c r="C1339" s="16"/>
      <c r="D1339" s="16"/>
      <c r="E1339" s="17"/>
      <c r="F1339" s="17"/>
      <c r="G1339" s="17"/>
      <c r="H1339" s="17"/>
      <c r="I1339" s="17"/>
      <c r="J1339" s="17"/>
      <c r="K1339" s="17"/>
      <c r="L1339" s="17"/>
      <c r="M1339" s="16"/>
      <c r="N1339" s="2" t="s">
        <v>2006</v>
      </c>
    </row>
    <row r="1340" spans="1:37" ht="30" customHeight="1">
      <c r="A1340" s="6" t="s">
        <v>1568</v>
      </c>
      <c r="B1340" s="6" t="s">
        <v>1569</v>
      </c>
      <c r="C1340" s="6" t="s">
        <v>115</v>
      </c>
      <c r="D1340" s="7">
        <v>1.7000000000000001E-2</v>
      </c>
      <c r="E1340" s="8">
        <f>일위대가목록!E632</f>
        <v>0</v>
      </c>
      <c r="F1340" s="8">
        <f t="shared" ref="F1340:F1345" si="189">TRUNC(E1340*D1340,1)</f>
        <v>0</v>
      </c>
      <c r="G1340" s="8">
        <f>일위대가목록!F632</f>
        <v>0</v>
      </c>
      <c r="H1340" s="8">
        <f t="shared" ref="H1340:H1345" si="190">TRUNC(G1340*D1340,1)</f>
        <v>0</v>
      </c>
      <c r="I1340" s="8">
        <f>일위대가목록!G632</f>
        <v>0</v>
      </c>
      <c r="J1340" s="8">
        <f t="shared" ref="J1340:J1345" si="191">TRUNC(I1340*D1340,1)</f>
        <v>0</v>
      </c>
      <c r="K1340" s="8">
        <f t="shared" ref="K1340:L1345" si="192">TRUNC(E1340+G1340+I1340,1)</f>
        <v>0</v>
      </c>
      <c r="L1340" s="8">
        <f t="shared" si="192"/>
        <v>0</v>
      </c>
      <c r="M1340" s="6" t="s">
        <v>1570</v>
      </c>
      <c r="N1340" s="5" t="s">
        <v>2006</v>
      </c>
      <c r="O1340" s="5" t="s">
        <v>1571</v>
      </c>
      <c r="P1340" s="5" t="s">
        <v>60</v>
      </c>
      <c r="Q1340" s="5" t="s">
        <v>59</v>
      </c>
      <c r="R1340" s="5" t="s">
        <v>59</v>
      </c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5" t="s">
        <v>53</v>
      </c>
      <c r="AK1340" s="5" t="s">
        <v>2008</v>
      </c>
    </row>
    <row r="1341" spans="1:37" ht="30" customHeight="1">
      <c r="A1341" s="6" t="s">
        <v>1568</v>
      </c>
      <c r="B1341" s="6" t="s">
        <v>1631</v>
      </c>
      <c r="C1341" s="6" t="s">
        <v>115</v>
      </c>
      <c r="D1341" s="7">
        <v>5.0000000000000001E-3</v>
      </c>
      <c r="E1341" s="8">
        <f>일위대가목록!E633</f>
        <v>0</v>
      </c>
      <c r="F1341" s="8">
        <f t="shared" si="189"/>
        <v>0</v>
      </c>
      <c r="G1341" s="8">
        <f>일위대가목록!F633</f>
        <v>0</v>
      </c>
      <c r="H1341" s="8">
        <f t="shared" si="190"/>
        <v>0</v>
      </c>
      <c r="I1341" s="8">
        <f>일위대가목록!G633</f>
        <v>0</v>
      </c>
      <c r="J1341" s="8">
        <f t="shared" si="191"/>
        <v>0</v>
      </c>
      <c r="K1341" s="8">
        <f t="shared" si="192"/>
        <v>0</v>
      </c>
      <c r="L1341" s="8">
        <f t="shared" si="192"/>
        <v>0</v>
      </c>
      <c r="M1341" s="6" t="s">
        <v>1632</v>
      </c>
      <c r="N1341" s="5" t="s">
        <v>2006</v>
      </c>
      <c r="O1341" s="5" t="s">
        <v>1633</v>
      </c>
      <c r="P1341" s="5" t="s">
        <v>60</v>
      </c>
      <c r="Q1341" s="5" t="s">
        <v>59</v>
      </c>
      <c r="R1341" s="5" t="s">
        <v>59</v>
      </c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5" t="s">
        <v>53</v>
      </c>
      <c r="AK1341" s="5" t="s">
        <v>2009</v>
      </c>
    </row>
    <row r="1342" spans="1:37" ht="30" customHeight="1">
      <c r="A1342" s="6" t="s">
        <v>193</v>
      </c>
      <c r="B1342" s="6" t="s">
        <v>1960</v>
      </c>
      <c r="C1342" s="6" t="s">
        <v>121</v>
      </c>
      <c r="D1342" s="7">
        <v>0.2</v>
      </c>
      <c r="E1342" s="8">
        <f>단가대비표!O251</f>
        <v>0</v>
      </c>
      <c r="F1342" s="8">
        <f t="shared" si="189"/>
        <v>0</v>
      </c>
      <c r="G1342" s="8">
        <f>단가대비표!P251</f>
        <v>141147</v>
      </c>
      <c r="H1342" s="8">
        <f t="shared" si="190"/>
        <v>28229.4</v>
      </c>
      <c r="I1342" s="8">
        <f>단가대비표!V251</f>
        <v>0</v>
      </c>
      <c r="J1342" s="8">
        <f t="shared" si="191"/>
        <v>0</v>
      </c>
      <c r="K1342" s="8">
        <f t="shared" si="192"/>
        <v>141147</v>
      </c>
      <c r="L1342" s="8">
        <f t="shared" si="192"/>
        <v>28229.4</v>
      </c>
      <c r="M1342" s="6" t="s">
        <v>53</v>
      </c>
      <c r="N1342" s="5" t="s">
        <v>2006</v>
      </c>
      <c r="O1342" s="5" t="s">
        <v>1961</v>
      </c>
      <c r="P1342" s="5" t="s">
        <v>59</v>
      </c>
      <c r="Q1342" s="5" t="s">
        <v>59</v>
      </c>
      <c r="R1342" s="5" t="s">
        <v>60</v>
      </c>
      <c r="S1342" s="1"/>
      <c r="T1342" s="1"/>
      <c r="U1342" s="1"/>
      <c r="V1342" s="1">
        <v>1</v>
      </c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5" t="s">
        <v>53</v>
      </c>
      <c r="AK1342" s="5" t="s">
        <v>2010</v>
      </c>
    </row>
    <row r="1343" spans="1:37" ht="30" customHeight="1">
      <c r="A1343" s="6" t="s">
        <v>193</v>
      </c>
      <c r="B1343" s="6" t="s">
        <v>124</v>
      </c>
      <c r="C1343" s="6" t="s">
        <v>121</v>
      </c>
      <c r="D1343" s="7">
        <v>9.8000000000000004E-2</v>
      </c>
      <c r="E1343" s="8">
        <f>단가대비표!O233</f>
        <v>0</v>
      </c>
      <c r="F1343" s="8">
        <f t="shared" si="189"/>
        <v>0</v>
      </c>
      <c r="G1343" s="8">
        <f>단가대비표!P233</f>
        <v>89566</v>
      </c>
      <c r="H1343" s="8">
        <f t="shared" si="190"/>
        <v>8777.4</v>
      </c>
      <c r="I1343" s="8">
        <f>단가대비표!V233</f>
        <v>0</v>
      </c>
      <c r="J1343" s="8">
        <f t="shared" si="191"/>
        <v>0</v>
      </c>
      <c r="K1343" s="8">
        <f t="shared" si="192"/>
        <v>89566</v>
      </c>
      <c r="L1343" s="8">
        <f t="shared" si="192"/>
        <v>8777.4</v>
      </c>
      <c r="M1343" s="6" t="s">
        <v>53</v>
      </c>
      <c r="N1343" s="5" t="s">
        <v>2006</v>
      </c>
      <c r="O1343" s="5" t="s">
        <v>258</v>
      </c>
      <c r="P1343" s="5" t="s">
        <v>59</v>
      </c>
      <c r="Q1343" s="5" t="s">
        <v>59</v>
      </c>
      <c r="R1343" s="5" t="s">
        <v>60</v>
      </c>
      <c r="S1343" s="1"/>
      <c r="T1343" s="1"/>
      <c r="U1343" s="1"/>
      <c r="V1343" s="1">
        <v>1</v>
      </c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5" t="s">
        <v>53</v>
      </c>
      <c r="AK1343" s="5" t="s">
        <v>2011</v>
      </c>
    </row>
    <row r="1344" spans="1:37" ht="30" customHeight="1">
      <c r="A1344" s="6" t="s">
        <v>127</v>
      </c>
      <c r="B1344" s="6" t="s">
        <v>1483</v>
      </c>
      <c r="C1344" s="6" t="s">
        <v>129</v>
      </c>
      <c r="D1344" s="7">
        <v>1</v>
      </c>
      <c r="E1344" s="8">
        <v>0</v>
      </c>
      <c r="F1344" s="8">
        <f t="shared" si="189"/>
        <v>0</v>
      </c>
      <c r="G1344" s="8">
        <v>0</v>
      </c>
      <c r="H1344" s="8">
        <f t="shared" si="190"/>
        <v>0</v>
      </c>
      <c r="I1344" s="8">
        <f>ROUNDDOWN(SUMIF(V1340:V1345, RIGHTB(O1344, 1), H1340:H1345)*U1344, 2)</f>
        <v>1110.2</v>
      </c>
      <c r="J1344" s="8">
        <f t="shared" si="191"/>
        <v>1110.2</v>
      </c>
      <c r="K1344" s="8">
        <f t="shared" si="192"/>
        <v>1110.2</v>
      </c>
      <c r="L1344" s="8">
        <f t="shared" si="192"/>
        <v>1110.2</v>
      </c>
      <c r="M1344" s="6" t="s">
        <v>53</v>
      </c>
      <c r="N1344" s="5" t="s">
        <v>2006</v>
      </c>
      <c r="O1344" s="5" t="s">
        <v>130</v>
      </c>
      <c r="P1344" s="5" t="s">
        <v>59</v>
      </c>
      <c r="Q1344" s="5" t="s">
        <v>59</v>
      </c>
      <c r="R1344" s="5" t="s">
        <v>59</v>
      </c>
      <c r="S1344" s="1">
        <v>1</v>
      </c>
      <c r="T1344" s="1">
        <v>2</v>
      </c>
      <c r="U1344" s="1">
        <v>0.03</v>
      </c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5" t="s">
        <v>53</v>
      </c>
      <c r="AK1344" s="5" t="s">
        <v>2012</v>
      </c>
    </row>
    <row r="1345" spans="1:37" ht="30" customHeight="1">
      <c r="A1345" s="6" t="s">
        <v>193</v>
      </c>
      <c r="B1345" s="6" t="s">
        <v>1635</v>
      </c>
      <c r="C1345" s="6" t="s">
        <v>121</v>
      </c>
      <c r="D1345" s="7">
        <v>0.02</v>
      </c>
      <c r="E1345" s="8">
        <f>단가대비표!O241</f>
        <v>0</v>
      </c>
      <c r="F1345" s="8">
        <f t="shared" si="189"/>
        <v>0</v>
      </c>
      <c r="G1345" s="8">
        <f>단가대비표!P241</f>
        <v>109670</v>
      </c>
      <c r="H1345" s="8">
        <f t="shared" si="190"/>
        <v>2193.4</v>
      </c>
      <c r="I1345" s="8">
        <f>단가대비표!V241</f>
        <v>0</v>
      </c>
      <c r="J1345" s="8">
        <f t="shared" si="191"/>
        <v>0</v>
      </c>
      <c r="K1345" s="8">
        <f t="shared" si="192"/>
        <v>109670</v>
      </c>
      <c r="L1345" s="8">
        <f t="shared" si="192"/>
        <v>2193.4</v>
      </c>
      <c r="M1345" s="6" t="s">
        <v>53</v>
      </c>
      <c r="N1345" s="5" t="s">
        <v>2006</v>
      </c>
      <c r="O1345" s="5" t="s">
        <v>1636</v>
      </c>
      <c r="P1345" s="5" t="s">
        <v>59</v>
      </c>
      <c r="Q1345" s="5" t="s">
        <v>59</v>
      </c>
      <c r="R1345" s="5" t="s">
        <v>60</v>
      </c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5" t="s">
        <v>53</v>
      </c>
      <c r="AK1345" s="5" t="s">
        <v>2013</v>
      </c>
    </row>
    <row r="1346" spans="1:37" ht="30" customHeight="1">
      <c r="A1346" s="6" t="s">
        <v>71</v>
      </c>
      <c r="B1346" s="6" t="s">
        <v>53</v>
      </c>
      <c r="C1346" s="6" t="s">
        <v>53</v>
      </c>
      <c r="D1346" s="7"/>
      <c r="E1346" s="8"/>
      <c r="F1346" s="8">
        <f>TRUNC(SUMIF(N1340:N1345, N1339, F1340:F1345),0)</f>
        <v>0</v>
      </c>
      <c r="G1346" s="8"/>
      <c r="H1346" s="8">
        <f>TRUNC(SUMIF(N1340:N1345, N1339, H1340:H1345),0)</f>
        <v>39200</v>
      </c>
      <c r="I1346" s="8"/>
      <c r="J1346" s="8">
        <f>TRUNC(SUMIF(N1340:N1345, N1339, J1340:J1345),0)</f>
        <v>1110</v>
      </c>
      <c r="K1346" s="8"/>
      <c r="L1346" s="8">
        <f>F1346+H1346+J1346</f>
        <v>40310</v>
      </c>
      <c r="M1346" s="6" t="s">
        <v>53</v>
      </c>
      <c r="N1346" s="5" t="s">
        <v>72</v>
      </c>
      <c r="O1346" s="5" t="s">
        <v>72</v>
      </c>
      <c r="P1346" s="5" t="s">
        <v>53</v>
      </c>
      <c r="Q1346" s="5" t="s">
        <v>53</v>
      </c>
      <c r="R1346" s="5" t="s">
        <v>53</v>
      </c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5" t="s">
        <v>53</v>
      </c>
      <c r="AK1346" s="5" t="s">
        <v>53</v>
      </c>
    </row>
    <row r="1347" spans="1:37" ht="30" customHeight="1">
      <c r="A1347" s="7"/>
      <c r="B1347" s="7"/>
      <c r="C1347" s="7"/>
      <c r="D1347" s="7"/>
      <c r="E1347" s="8"/>
      <c r="F1347" s="8"/>
      <c r="G1347" s="8"/>
      <c r="H1347" s="8"/>
      <c r="I1347" s="8"/>
      <c r="J1347" s="8"/>
      <c r="K1347" s="8"/>
      <c r="L1347" s="8"/>
      <c r="M1347" s="7"/>
    </row>
    <row r="1348" spans="1:37" ht="30" customHeight="1">
      <c r="A1348" s="16" t="s">
        <v>2014</v>
      </c>
      <c r="B1348" s="16"/>
      <c r="C1348" s="16"/>
      <c r="D1348" s="16"/>
      <c r="E1348" s="17"/>
      <c r="F1348" s="17"/>
      <c r="G1348" s="17"/>
      <c r="H1348" s="17"/>
      <c r="I1348" s="17"/>
      <c r="J1348" s="17"/>
      <c r="K1348" s="17"/>
      <c r="L1348" s="17"/>
      <c r="M1348" s="16"/>
      <c r="N1348" s="2" t="s">
        <v>2015</v>
      </c>
    </row>
    <row r="1349" spans="1:37" ht="30" customHeight="1">
      <c r="A1349" s="6" t="s">
        <v>1568</v>
      </c>
      <c r="B1349" s="6" t="s">
        <v>1569</v>
      </c>
      <c r="C1349" s="6" t="s">
        <v>115</v>
      </c>
      <c r="D1349" s="7">
        <v>1.4E-2</v>
      </c>
      <c r="E1349" s="8">
        <f>일위대가목록!E632</f>
        <v>0</v>
      </c>
      <c r="F1349" s="8">
        <f t="shared" ref="F1349:F1354" si="193">TRUNC(E1349*D1349,1)</f>
        <v>0</v>
      </c>
      <c r="G1349" s="8">
        <f>일위대가목록!F632</f>
        <v>0</v>
      </c>
      <c r="H1349" s="8">
        <f t="shared" ref="H1349:H1354" si="194">TRUNC(G1349*D1349,1)</f>
        <v>0</v>
      </c>
      <c r="I1349" s="8">
        <f>일위대가목록!G632</f>
        <v>0</v>
      </c>
      <c r="J1349" s="8">
        <f t="shared" ref="J1349:J1354" si="195">TRUNC(I1349*D1349,1)</f>
        <v>0</v>
      </c>
      <c r="K1349" s="8">
        <f t="shared" ref="K1349:L1354" si="196">TRUNC(E1349+G1349+I1349,1)</f>
        <v>0</v>
      </c>
      <c r="L1349" s="8">
        <f t="shared" si="196"/>
        <v>0</v>
      </c>
      <c r="M1349" s="6" t="s">
        <v>1570</v>
      </c>
      <c r="N1349" s="5" t="s">
        <v>2015</v>
      </c>
      <c r="O1349" s="5" t="s">
        <v>1571</v>
      </c>
      <c r="P1349" s="5" t="s">
        <v>60</v>
      </c>
      <c r="Q1349" s="5" t="s">
        <v>59</v>
      </c>
      <c r="R1349" s="5" t="s">
        <v>59</v>
      </c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5" t="s">
        <v>53</v>
      </c>
      <c r="AK1349" s="5" t="s">
        <v>2018</v>
      </c>
    </row>
    <row r="1350" spans="1:37" ht="30" customHeight="1">
      <c r="A1350" s="6" t="s">
        <v>2019</v>
      </c>
      <c r="B1350" s="6" t="s">
        <v>2020</v>
      </c>
      <c r="C1350" s="6" t="s">
        <v>115</v>
      </c>
      <c r="D1350" s="7">
        <v>5.0000000000000001E-3</v>
      </c>
      <c r="E1350" s="8">
        <f>일위대가목록!E635</f>
        <v>245925</v>
      </c>
      <c r="F1350" s="8">
        <f t="shared" si="193"/>
        <v>1229.5999999999999</v>
      </c>
      <c r="G1350" s="8">
        <f>일위대가목록!F635</f>
        <v>0</v>
      </c>
      <c r="H1350" s="8">
        <f t="shared" si="194"/>
        <v>0</v>
      </c>
      <c r="I1350" s="8">
        <f>일위대가목록!G635</f>
        <v>0</v>
      </c>
      <c r="J1350" s="8">
        <f t="shared" si="195"/>
        <v>0</v>
      </c>
      <c r="K1350" s="8">
        <f t="shared" si="196"/>
        <v>245925</v>
      </c>
      <c r="L1350" s="8">
        <f t="shared" si="196"/>
        <v>1229.5999999999999</v>
      </c>
      <c r="M1350" s="6" t="s">
        <v>2021</v>
      </c>
      <c r="N1350" s="5" t="s">
        <v>2015</v>
      </c>
      <c r="O1350" s="5" t="s">
        <v>2022</v>
      </c>
      <c r="P1350" s="5" t="s">
        <v>60</v>
      </c>
      <c r="Q1350" s="5" t="s">
        <v>59</v>
      </c>
      <c r="R1350" s="5" t="s">
        <v>59</v>
      </c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5" t="s">
        <v>53</v>
      </c>
      <c r="AK1350" s="5" t="s">
        <v>2023</v>
      </c>
    </row>
    <row r="1351" spans="1:37" ht="30" customHeight="1">
      <c r="A1351" s="6" t="s">
        <v>193</v>
      </c>
      <c r="B1351" s="6" t="s">
        <v>1960</v>
      </c>
      <c r="C1351" s="6" t="s">
        <v>121</v>
      </c>
      <c r="D1351" s="7">
        <v>0.155</v>
      </c>
      <c r="E1351" s="8">
        <f>단가대비표!O251</f>
        <v>0</v>
      </c>
      <c r="F1351" s="8">
        <f t="shared" si="193"/>
        <v>0</v>
      </c>
      <c r="G1351" s="8">
        <f>단가대비표!P251</f>
        <v>141147</v>
      </c>
      <c r="H1351" s="8">
        <f t="shared" si="194"/>
        <v>21877.7</v>
      </c>
      <c r="I1351" s="8">
        <f>단가대비표!V251</f>
        <v>0</v>
      </c>
      <c r="J1351" s="8">
        <f t="shared" si="195"/>
        <v>0</v>
      </c>
      <c r="K1351" s="8">
        <f t="shared" si="196"/>
        <v>141147</v>
      </c>
      <c r="L1351" s="8">
        <f t="shared" si="196"/>
        <v>21877.7</v>
      </c>
      <c r="M1351" s="6" t="s">
        <v>53</v>
      </c>
      <c r="N1351" s="5" t="s">
        <v>2015</v>
      </c>
      <c r="O1351" s="5" t="s">
        <v>1961</v>
      </c>
      <c r="P1351" s="5" t="s">
        <v>59</v>
      </c>
      <c r="Q1351" s="5" t="s">
        <v>59</v>
      </c>
      <c r="R1351" s="5" t="s">
        <v>60</v>
      </c>
      <c r="S1351" s="1"/>
      <c r="T1351" s="1"/>
      <c r="U1351" s="1"/>
      <c r="V1351" s="1">
        <v>1</v>
      </c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5" t="s">
        <v>53</v>
      </c>
      <c r="AK1351" s="5" t="s">
        <v>2024</v>
      </c>
    </row>
    <row r="1352" spans="1:37" ht="30" customHeight="1">
      <c r="A1352" s="6" t="s">
        <v>193</v>
      </c>
      <c r="B1352" s="6" t="s">
        <v>124</v>
      </c>
      <c r="C1352" s="6" t="s">
        <v>121</v>
      </c>
      <c r="D1352" s="7">
        <v>8.1000000000000003E-2</v>
      </c>
      <c r="E1352" s="8">
        <f>단가대비표!O233</f>
        <v>0</v>
      </c>
      <c r="F1352" s="8">
        <f t="shared" si="193"/>
        <v>0</v>
      </c>
      <c r="G1352" s="8">
        <f>단가대비표!P233</f>
        <v>89566</v>
      </c>
      <c r="H1352" s="8">
        <f t="shared" si="194"/>
        <v>7254.8</v>
      </c>
      <c r="I1352" s="8">
        <f>단가대비표!V233</f>
        <v>0</v>
      </c>
      <c r="J1352" s="8">
        <f t="shared" si="195"/>
        <v>0</v>
      </c>
      <c r="K1352" s="8">
        <f t="shared" si="196"/>
        <v>89566</v>
      </c>
      <c r="L1352" s="8">
        <f t="shared" si="196"/>
        <v>7254.8</v>
      </c>
      <c r="M1352" s="6" t="s">
        <v>53</v>
      </c>
      <c r="N1352" s="5" t="s">
        <v>2015</v>
      </c>
      <c r="O1352" s="5" t="s">
        <v>258</v>
      </c>
      <c r="P1352" s="5" t="s">
        <v>59</v>
      </c>
      <c r="Q1352" s="5" t="s">
        <v>59</v>
      </c>
      <c r="R1352" s="5" t="s">
        <v>60</v>
      </c>
      <c r="S1352" s="1"/>
      <c r="T1352" s="1"/>
      <c r="U1352" s="1"/>
      <c r="V1352" s="1">
        <v>1</v>
      </c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5" t="s">
        <v>53</v>
      </c>
      <c r="AK1352" s="5" t="s">
        <v>2025</v>
      </c>
    </row>
    <row r="1353" spans="1:37" ht="30" customHeight="1">
      <c r="A1353" s="6" t="s">
        <v>127</v>
      </c>
      <c r="B1353" s="6" t="s">
        <v>1483</v>
      </c>
      <c r="C1353" s="6" t="s">
        <v>129</v>
      </c>
      <c r="D1353" s="7">
        <v>1</v>
      </c>
      <c r="E1353" s="8">
        <v>0</v>
      </c>
      <c r="F1353" s="8">
        <f t="shared" si="193"/>
        <v>0</v>
      </c>
      <c r="G1353" s="8">
        <v>0</v>
      </c>
      <c r="H1353" s="8">
        <f t="shared" si="194"/>
        <v>0</v>
      </c>
      <c r="I1353" s="8">
        <f>ROUNDDOWN(SUMIF(V1349:V1354, RIGHTB(O1353, 1), H1349:H1354)*U1353, 2)</f>
        <v>873.97</v>
      </c>
      <c r="J1353" s="8">
        <f t="shared" si="195"/>
        <v>873.9</v>
      </c>
      <c r="K1353" s="8">
        <f t="shared" si="196"/>
        <v>873.9</v>
      </c>
      <c r="L1353" s="8">
        <f t="shared" si="196"/>
        <v>873.9</v>
      </c>
      <c r="M1353" s="6" t="s">
        <v>53</v>
      </c>
      <c r="N1353" s="5" t="s">
        <v>2015</v>
      </c>
      <c r="O1353" s="5" t="s">
        <v>130</v>
      </c>
      <c r="P1353" s="5" t="s">
        <v>59</v>
      </c>
      <c r="Q1353" s="5" t="s">
        <v>59</v>
      </c>
      <c r="R1353" s="5" t="s">
        <v>59</v>
      </c>
      <c r="S1353" s="1">
        <v>1</v>
      </c>
      <c r="T1353" s="1">
        <v>2</v>
      </c>
      <c r="U1353" s="1">
        <v>0.03</v>
      </c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5" t="s">
        <v>53</v>
      </c>
      <c r="AK1353" s="5" t="s">
        <v>2026</v>
      </c>
    </row>
    <row r="1354" spans="1:37" ht="30" customHeight="1">
      <c r="A1354" s="6" t="s">
        <v>193</v>
      </c>
      <c r="B1354" s="6" t="s">
        <v>1635</v>
      </c>
      <c r="C1354" s="6" t="s">
        <v>121</v>
      </c>
      <c r="D1354" s="7">
        <v>0.02</v>
      </c>
      <c r="E1354" s="8">
        <f>단가대비표!O241</f>
        <v>0</v>
      </c>
      <c r="F1354" s="8">
        <f t="shared" si="193"/>
        <v>0</v>
      </c>
      <c r="G1354" s="8">
        <f>단가대비표!P241</f>
        <v>109670</v>
      </c>
      <c r="H1354" s="8">
        <f t="shared" si="194"/>
        <v>2193.4</v>
      </c>
      <c r="I1354" s="8">
        <f>단가대비표!V241</f>
        <v>0</v>
      </c>
      <c r="J1354" s="8">
        <f t="shared" si="195"/>
        <v>0</v>
      </c>
      <c r="K1354" s="8">
        <f t="shared" si="196"/>
        <v>109670</v>
      </c>
      <c r="L1354" s="8">
        <f t="shared" si="196"/>
        <v>2193.4</v>
      </c>
      <c r="M1354" s="6" t="s">
        <v>53</v>
      </c>
      <c r="N1354" s="5" t="s">
        <v>2015</v>
      </c>
      <c r="O1354" s="5" t="s">
        <v>1636</v>
      </c>
      <c r="P1354" s="5" t="s">
        <v>59</v>
      </c>
      <c r="Q1354" s="5" t="s">
        <v>59</v>
      </c>
      <c r="R1354" s="5" t="s">
        <v>60</v>
      </c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5" t="s">
        <v>53</v>
      </c>
      <c r="AK1354" s="5" t="s">
        <v>2027</v>
      </c>
    </row>
    <row r="1355" spans="1:37" ht="30" customHeight="1">
      <c r="A1355" s="6" t="s">
        <v>71</v>
      </c>
      <c r="B1355" s="6" t="s">
        <v>53</v>
      </c>
      <c r="C1355" s="6" t="s">
        <v>53</v>
      </c>
      <c r="D1355" s="7"/>
      <c r="E1355" s="8"/>
      <c r="F1355" s="8">
        <f>TRUNC(SUMIF(N1349:N1354, N1348, F1349:F1354),0)</f>
        <v>1229</v>
      </c>
      <c r="G1355" s="8"/>
      <c r="H1355" s="8">
        <f>TRUNC(SUMIF(N1349:N1354, N1348, H1349:H1354),0)</f>
        <v>31325</v>
      </c>
      <c r="I1355" s="8"/>
      <c r="J1355" s="8">
        <f>TRUNC(SUMIF(N1349:N1354, N1348, J1349:J1354),0)</f>
        <v>873</v>
      </c>
      <c r="K1355" s="8"/>
      <c r="L1355" s="8">
        <f>F1355+H1355+J1355</f>
        <v>33427</v>
      </c>
      <c r="M1355" s="6" t="s">
        <v>53</v>
      </c>
      <c r="N1355" s="5" t="s">
        <v>72</v>
      </c>
      <c r="O1355" s="5" t="s">
        <v>72</v>
      </c>
      <c r="P1355" s="5" t="s">
        <v>53</v>
      </c>
      <c r="Q1355" s="5" t="s">
        <v>53</v>
      </c>
      <c r="R1355" s="5" t="s">
        <v>53</v>
      </c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5" t="s">
        <v>53</v>
      </c>
      <c r="AK1355" s="5" t="s">
        <v>53</v>
      </c>
    </row>
    <row r="1356" spans="1:37" ht="30" customHeight="1">
      <c r="A1356" s="7"/>
      <c r="B1356" s="7"/>
      <c r="C1356" s="7"/>
      <c r="D1356" s="7"/>
      <c r="E1356" s="8"/>
      <c r="F1356" s="8"/>
      <c r="G1356" s="8"/>
      <c r="H1356" s="8"/>
      <c r="I1356" s="8"/>
      <c r="J1356" s="8"/>
      <c r="K1356" s="8"/>
      <c r="L1356" s="8"/>
      <c r="M1356" s="7"/>
    </row>
    <row r="1357" spans="1:37" ht="30" customHeight="1">
      <c r="A1357" s="16" t="s">
        <v>2028</v>
      </c>
      <c r="B1357" s="16"/>
      <c r="C1357" s="16"/>
      <c r="D1357" s="16"/>
      <c r="E1357" s="17"/>
      <c r="F1357" s="17"/>
      <c r="G1357" s="17"/>
      <c r="H1357" s="17"/>
      <c r="I1357" s="17"/>
      <c r="J1357" s="17"/>
      <c r="K1357" s="17"/>
      <c r="L1357" s="17"/>
      <c r="M1357" s="16"/>
      <c r="N1357" s="2" t="s">
        <v>2029</v>
      </c>
    </row>
    <row r="1358" spans="1:37" ht="30" customHeight="1">
      <c r="A1358" s="6" t="s">
        <v>1568</v>
      </c>
      <c r="B1358" s="6" t="s">
        <v>1569</v>
      </c>
      <c r="C1358" s="6" t="s">
        <v>115</v>
      </c>
      <c r="D1358" s="7">
        <v>1.4E-2</v>
      </c>
      <c r="E1358" s="8">
        <f>일위대가목록!E632</f>
        <v>0</v>
      </c>
      <c r="F1358" s="8">
        <f t="shared" ref="F1358:F1363" si="197">TRUNC(E1358*D1358,1)</f>
        <v>0</v>
      </c>
      <c r="G1358" s="8">
        <f>일위대가목록!F632</f>
        <v>0</v>
      </c>
      <c r="H1358" s="8">
        <f t="shared" ref="H1358:H1363" si="198">TRUNC(G1358*D1358,1)</f>
        <v>0</v>
      </c>
      <c r="I1358" s="8">
        <f>일위대가목록!G632</f>
        <v>0</v>
      </c>
      <c r="J1358" s="8">
        <f t="shared" ref="J1358:J1363" si="199">TRUNC(I1358*D1358,1)</f>
        <v>0</v>
      </c>
      <c r="K1358" s="8">
        <f t="shared" ref="K1358:L1363" si="200">TRUNC(E1358+G1358+I1358,1)</f>
        <v>0</v>
      </c>
      <c r="L1358" s="8">
        <f t="shared" si="200"/>
        <v>0</v>
      </c>
      <c r="M1358" s="6" t="s">
        <v>1570</v>
      </c>
      <c r="N1358" s="5" t="s">
        <v>2029</v>
      </c>
      <c r="O1358" s="5" t="s">
        <v>1571</v>
      </c>
      <c r="P1358" s="5" t="s">
        <v>60</v>
      </c>
      <c r="Q1358" s="5" t="s">
        <v>59</v>
      </c>
      <c r="R1358" s="5" t="s">
        <v>59</v>
      </c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5" t="s">
        <v>53</v>
      </c>
      <c r="AK1358" s="5" t="s">
        <v>2032</v>
      </c>
    </row>
    <row r="1359" spans="1:37" ht="30" customHeight="1">
      <c r="A1359" s="6" t="s">
        <v>2019</v>
      </c>
      <c r="B1359" s="6" t="s">
        <v>2020</v>
      </c>
      <c r="C1359" s="6" t="s">
        <v>115</v>
      </c>
      <c r="D1359" s="7">
        <v>5.0000000000000001E-3</v>
      </c>
      <c r="E1359" s="8">
        <f>일위대가목록!E635</f>
        <v>245925</v>
      </c>
      <c r="F1359" s="8">
        <f t="shared" si="197"/>
        <v>1229.5999999999999</v>
      </c>
      <c r="G1359" s="8">
        <f>일위대가목록!F635</f>
        <v>0</v>
      </c>
      <c r="H1359" s="8">
        <f t="shared" si="198"/>
        <v>0</v>
      </c>
      <c r="I1359" s="8">
        <f>일위대가목록!G635</f>
        <v>0</v>
      </c>
      <c r="J1359" s="8">
        <f t="shared" si="199"/>
        <v>0</v>
      </c>
      <c r="K1359" s="8">
        <f t="shared" si="200"/>
        <v>245925</v>
      </c>
      <c r="L1359" s="8">
        <f t="shared" si="200"/>
        <v>1229.5999999999999</v>
      </c>
      <c r="M1359" s="6" t="s">
        <v>2021</v>
      </c>
      <c r="N1359" s="5" t="s">
        <v>2029</v>
      </c>
      <c r="O1359" s="5" t="s">
        <v>2022</v>
      </c>
      <c r="P1359" s="5" t="s">
        <v>60</v>
      </c>
      <c r="Q1359" s="5" t="s">
        <v>59</v>
      </c>
      <c r="R1359" s="5" t="s">
        <v>59</v>
      </c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5" t="s">
        <v>53</v>
      </c>
      <c r="AK1359" s="5" t="s">
        <v>2033</v>
      </c>
    </row>
    <row r="1360" spans="1:37" ht="30" customHeight="1">
      <c r="A1360" s="6" t="s">
        <v>193</v>
      </c>
      <c r="B1360" s="6" t="s">
        <v>1960</v>
      </c>
      <c r="C1360" s="6" t="s">
        <v>121</v>
      </c>
      <c r="D1360" s="7">
        <v>0.13800000000000001</v>
      </c>
      <c r="E1360" s="8">
        <f>단가대비표!O251</f>
        <v>0</v>
      </c>
      <c r="F1360" s="8">
        <f t="shared" si="197"/>
        <v>0</v>
      </c>
      <c r="G1360" s="8">
        <f>단가대비표!P251</f>
        <v>141147</v>
      </c>
      <c r="H1360" s="8">
        <f t="shared" si="198"/>
        <v>19478.2</v>
      </c>
      <c r="I1360" s="8">
        <f>단가대비표!V251</f>
        <v>0</v>
      </c>
      <c r="J1360" s="8">
        <f t="shared" si="199"/>
        <v>0</v>
      </c>
      <c r="K1360" s="8">
        <f t="shared" si="200"/>
        <v>141147</v>
      </c>
      <c r="L1360" s="8">
        <f t="shared" si="200"/>
        <v>19478.2</v>
      </c>
      <c r="M1360" s="6" t="s">
        <v>53</v>
      </c>
      <c r="N1360" s="5" t="s">
        <v>2029</v>
      </c>
      <c r="O1360" s="5" t="s">
        <v>1961</v>
      </c>
      <c r="P1360" s="5" t="s">
        <v>59</v>
      </c>
      <c r="Q1360" s="5" t="s">
        <v>59</v>
      </c>
      <c r="R1360" s="5" t="s">
        <v>60</v>
      </c>
      <c r="S1360" s="1"/>
      <c r="T1360" s="1"/>
      <c r="U1360" s="1"/>
      <c r="V1360" s="1">
        <v>1</v>
      </c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5" t="s">
        <v>53</v>
      </c>
      <c r="AK1360" s="5" t="s">
        <v>2034</v>
      </c>
    </row>
    <row r="1361" spans="1:37" ht="30" customHeight="1">
      <c r="A1361" s="6" t="s">
        <v>193</v>
      </c>
      <c r="B1361" s="6" t="s">
        <v>124</v>
      </c>
      <c r="C1361" s="6" t="s">
        <v>121</v>
      </c>
      <c r="D1361" s="7">
        <v>7.3999999999999996E-2</v>
      </c>
      <c r="E1361" s="8">
        <f>단가대비표!O233</f>
        <v>0</v>
      </c>
      <c r="F1361" s="8">
        <f t="shared" si="197"/>
        <v>0</v>
      </c>
      <c r="G1361" s="8">
        <f>단가대비표!P233</f>
        <v>89566</v>
      </c>
      <c r="H1361" s="8">
        <f t="shared" si="198"/>
        <v>6627.8</v>
      </c>
      <c r="I1361" s="8">
        <f>단가대비표!V233</f>
        <v>0</v>
      </c>
      <c r="J1361" s="8">
        <f t="shared" si="199"/>
        <v>0</v>
      </c>
      <c r="K1361" s="8">
        <f t="shared" si="200"/>
        <v>89566</v>
      </c>
      <c r="L1361" s="8">
        <f t="shared" si="200"/>
        <v>6627.8</v>
      </c>
      <c r="M1361" s="6" t="s">
        <v>53</v>
      </c>
      <c r="N1361" s="5" t="s">
        <v>2029</v>
      </c>
      <c r="O1361" s="5" t="s">
        <v>258</v>
      </c>
      <c r="P1361" s="5" t="s">
        <v>59</v>
      </c>
      <c r="Q1361" s="5" t="s">
        <v>59</v>
      </c>
      <c r="R1361" s="5" t="s">
        <v>60</v>
      </c>
      <c r="S1361" s="1"/>
      <c r="T1361" s="1"/>
      <c r="U1361" s="1"/>
      <c r="V1361" s="1">
        <v>1</v>
      </c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5" t="s">
        <v>53</v>
      </c>
      <c r="AK1361" s="5" t="s">
        <v>2035</v>
      </c>
    </row>
    <row r="1362" spans="1:37" ht="30" customHeight="1">
      <c r="A1362" s="6" t="s">
        <v>127</v>
      </c>
      <c r="B1362" s="6" t="s">
        <v>1483</v>
      </c>
      <c r="C1362" s="6" t="s">
        <v>129</v>
      </c>
      <c r="D1362" s="7">
        <v>1</v>
      </c>
      <c r="E1362" s="8">
        <v>0</v>
      </c>
      <c r="F1362" s="8">
        <f t="shared" si="197"/>
        <v>0</v>
      </c>
      <c r="G1362" s="8">
        <v>0</v>
      </c>
      <c r="H1362" s="8">
        <f t="shared" si="198"/>
        <v>0</v>
      </c>
      <c r="I1362" s="8">
        <f>ROUNDDOWN(SUMIF(V1358:V1363, RIGHTB(O1362, 1), H1358:H1363)*U1362, 2)</f>
        <v>783.18</v>
      </c>
      <c r="J1362" s="8">
        <f t="shared" si="199"/>
        <v>783.1</v>
      </c>
      <c r="K1362" s="8">
        <f t="shared" si="200"/>
        <v>783.1</v>
      </c>
      <c r="L1362" s="8">
        <f t="shared" si="200"/>
        <v>783.1</v>
      </c>
      <c r="M1362" s="6" t="s">
        <v>53</v>
      </c>
      <c r="N1362" s="5" t="s">
        <v>2029</v>
      </c>
      <c r="O1362" s="5" t="s">
        <v>130</v>
      </c>
      <c r="P1362" s="5" t="s">
        <v>59</v>
      </c>
      <c r="Q1362" s="5" t="s">
        <v>59</v>
      </c>
      <c r="R1362" s="5" t="s">
        <v>59</v>
      </c>
      <c r="S1362" s="1">
        <v>1</v>
      </c>
      <c r="T1362" s="1">
        <v>2</v>
      </c>
      <c r="U1362" s="1">
        <v>0.03</v>
      </c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5" t="s">
        <v>53</v>
      </c>
      <c r="AK1362" s="5" t="s">
        <v>2036</v>
      </c>
    </row>
    <row r="1363" spans="1:37" ht="30" customHeight="1">
      <c r="A1363" s="6" t="s">
        <v>193</v>
      </c>
      <c r="B1363" s="6" t="s">
        <v>1635</v>
      </c>
      <c r="C1363" s="6" t="s">
        <v>121</v>
      </c>
      <c r="D1363" s="7">
        <v>1.7000000000000001E-2</v>
      </c>
      <c r="E1363" s="8">
        <f>단가대비표!O241</f>
        <v>0</v>
      </c>
      <c r="F1363" s="8">
        <f t="shared" si="197"/>
        <v>0</v>
      </c>
      <c r="G1363" s="8">
        <f>단가대비표!P241</f>
        <v>109670</v>
      </c>
      <c r="H1363" s="8">
        <f t="shared" si="198"/>
        <v>1864.3</v>
      </c>
      <c r="I1363" s="8">
        <f>단가대비표!V241</f>
        <v>0</v>
      </c>
      <c r="J1363" s="8">
        <f t="shared" si="199"/>
        <v>0</v>
      </c>
      <c r="K1363" s="8">
        <f t="shared" si="200"/>
        <v>109670</v>
      </c>
      <c r="L1363" s="8">
        <f t="shared" si="200"/>
        <v>1864.3</v>
      </c>
      <c r="M1363" s="6" t="s">
        <v>53</v>
      </c>
      <c r="N1363" s="5" t="s">
        <v>2029</v>
      </c>
      <c r="O1363" s="5" t="s">
        <v>1636</v>
      </c>
      <c r="P1363" s="5" t="s">
        <v>59</v>
      </c>
      <c r="Q1363" s="5" t="s">
        <v>59</v>
      </c>
      <c r="R1363" s="5" t="s">
        <v>60</v>
      </c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5" t="s">
        <v>53</v>
      </c>
      <c r="AK1363" s="5" t="s">
        <v>2037</v>
      </c>
    </row>
    <row r="1364" spans="1:37" ht="30" customHeight="1">
      <c r="A1364" s="6" t="s">
        <v>71</v>
      </c>
      <c r="B1364" s="6" t="s">
        <v>53</v>
      </c>
      <c r="C1364" s="6" t="s">
        <v>53</v>
      </c>
      <c r="D1364" s="7"/>
      <c r="E1364" s="8"/>
      <c r="F1364" s="8">
        <f>TRUNC(SUMIF(N1358:N1363, N1357, F1358:F1363),0)</f>
        <v>1229</v>
      </c>
      <c r="G1364" s="8"/>
      <c r="H1364" s="8">
        <f>TRUNC(SUMIF(N1358:N1363, N1357, H1358:H1363),0)</f>
        <v>27970</v>
      </c>
      <c r="I1364" s="8"/>
      <c r="J1364" s="8">
        <f>TRUNC(SUMIF(N1358:N1363, N1357, J1358:J1363),0)</f>
        <v>783</v>
      </c>
      <c r="K1364" s="8"/>
      <c r="L1364" s="8">
        <f>F1364+H1364+J1364</f>
        <v>29982</v>
      </c>
      <c r="M1364" s="6" t="s">
        <v>53</v>
      </c>
      <c r="N1364" s="5" t="s">
        <v>72</v>
      </c>
      <c r="O1364" s="5" t="s">
        <v>72</v>
      </c>
      <c r="P1364" s="5" t="s">
        <v>53</v>
      </c>
      <c r="Q1364" s="5" t="s">
        <v>53</v>
      </c>
      <c r="R1364" s="5" t="s">
        <v>53</v>
      </c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5" t="s">
        <v>53</v>
      </c>
      <c r="AK1364" s="5" t="s">
        <v>53</v>
      </c>
    </row>
    <row r="1365" spans="1:37" ht="30" customHeight="1">
      <c r="A1365" s="7"/>
      <c r="B1365" s="7"/>
      <c r="C1365" s="7"/>
      <c r="D1365" s="7"/>
      <c r="E1365" s="8"/>
      <c r="F1365" s="8"/>
      <c r="G1365" s="8"/>
      <c r="H1365" s="8"/>
      <c r="I1365" s="8"/>
      <c r="J1365" s="8"/>
      <c r="K1365" s="8"/>
      <c r="L1365" s="8"/>
      <c r="M1365" s="7"/>
    </row>
    <row r="1366" spans="1:37" ht="30" customHeight="1">
      <c r="A1366" s="16" t="s">
        <v>2038</v>
      </c>
      <c r="B1366" s="16"/>
      <c r="C1366" s="16"/>
      <c r="D1366" s="16"/>
      <c r="E1366" s="17"/>
      <c r="F1366" s="17"/>
      <c r="G1366" s="17"/>
      <c r="H1366" s="17"/>
      <c r="I1366" s="17"/>
      <c r="J1366" s="17"/>
      <c r="K1366" s="17"/>
      <c r="L1366" s="17"/>
      <c r="M1366" s="16"/>
      <c r="N1366" s="2" t="s">
        <v>2039</v>
      </c>
    </row>
    <row r="1367" spans="1:37" ht="30" customHeight="1">
      <c r="A1367" s="6" t="s">
        <v>1568</v>
      </c>
      <c r="B1367" s="6" t="s">
        <v>1569</v>
      </c>
      <c r="C1367" s="6" t="s">
        <v>115</v>
      </c>
      <c r="D1367" s="7">
        <v>1.4E-2</v>
      </c>
      <c r="E1367" s="8">
        <f>일위대가목록!E632</f>
        <v>0</v>
      </c>
      <c r="F1367" s="8">
        <f t="shared" ref="F1367:F1372" si="201">TRUNC(E1367*D1367,1)</f>
        <v>0</v>
      </c>
      <c r="G1367" s="8">
        <f>일위대가목록!F632</f>
        <v>0</v>
      </c>
      <c r="H1367" s="8">
        <f t="shared" ref="H1367:H1372" si="202">TRUNC(G1367*D1367,1)</f>
        <v>0</v>
      </c>
      <c r="I1367" s="8">
        <f>일위대가목록!G632</f>
        <v>0</v>
      </c>
      <c r="J1367" s="8">
        <f t="shared" ref="J1367:J1372" si="203">TRUNC(I1367*D1367,1)</f>
        <v>0</v>
      </c>
      <c r="K1367" s="8">
        <f t="shared" ref="K1367:L1372" si="204">TRUNC(E1367+G1367+I1367,1)</f>
        <v>0</v>
      </c>
      <c r="L1367" s="8">
        <f t="shared" si="204"/>
        <v>0</v>
      </c>
      <c r="M1367" s="6" t="s">
        <v>1570</v>
      </c>
      <c r="N1367" s="5" t="s">
        <v>2039</v>
      </c>
      <c r="O1367" s="5" t="s">
        <v>1571</v>
      </c>
      <c r="P1367" s="5" t="s">
        <v>60</v>
      </c>
      <c r="Q1367" s="5" t="s">
        <v>59</v>
      </c>
      <c r="R1367" s="5" t="s">
        <v>59</v>
      </c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5" t="s">
        <v>53</v>
      </c>
      <c r="AK1367" s="5" t="s">
        <v>2042</v>
      </c>
    </row>
    <row r="1368" spans="1:37" ht="30" customHeight="1">
      <c r="A1368" s="6" t="s">
        <v>2019</v>
      </c>
      <c r="B1368" s="6" t="s">
        <v>2020</v>
      </c>
      <c r="C1368" s="6" t="s">
        <v>115</v>
      </c>
      <c r="D1368" s="7">
        <v>5.0000000000000001E-3</v>
      </c>
      <c r="E1368" s="8">
        <f>일위대가목록!E635</f>
        <v>245925</v>
      </c>
      <c r="F1368" s="8">
        <f t="shared" si="201"/>
        <v>1229.5999999999999</v>
      </c>
      <c r="G1368" s="8">
        <f>일위대가목록!F635</f>
        <v>0</v>
      </c>
      <c r="H1368" s="8">
        <f t="shared" si="202"/>
        <v>0</v>
      </c>
      <c r="I1368" s="8">
        <f>일위대가목록!G635</f>
        <v>0</v>
      </c>
      <c r="J1368" s="8">
        <f t="shared" si="203"/>
        <v>0</v>
      </c>
      <c r="K1368" s="8">
        <f t="shared" si="204"/>
        <v>245925</v>
      </c>
      <c r="L1368" s="8">
        <f t="shared" si="204"/>
        <v>1229.5999999999999</v>
      </c>
      <c r="M1368" s="6" t="s">
        <v>2021</v>
      </c>
      <c r="N1368" s="5" t="s">
        <v>2039</v>
      </c>
      <c r="O1368" s="5" t="s">
        <v>2022</v>
      </c>
      <c r="P1368" s="5" t="s">
        <v>60</v>
      </c>
      <c r="Q1368" s="5" t="s">
        <v>59</v>
      </c>
      <c r="R1368" s="5" t="s">
        <v>59</v>
      </c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5" t="s">
        <v>53</v>
      </c>
      <c r="AK1368" s="5" t="s">
        <v>2043</v>
      </c>
    </row>
    <row r="1369" spans="1:37" ht="30" customHeight="1">
      <c r="A1369" s="6" t="s">
        <v>193</v>
      </c>
      <c r="B1369" s="6" t="s">
        <v>1960</v>
      </c>
      <c r="C1369" s="6" t="s">
        <v>121</v>
      </c>
      <c r="D1369" s="7">
        <v>0.2</v>
      </c>
      <c r="E1369" s="8">
        <f>단가대비표!O251</f>
        <v>0</v>
      </c>
      <c r="F1369" s="8">
        <f t="shared" si="201"/>
        <v>0</v>
      </c>
      <c r="G1369" s="8">
        <f>단가대비표!P251</f>
        <v>141147</v>
      </c>
      <c r="H1369" s="8">
        <f t="shared" si="202"/>
        <v>28229.4</v>
      </c>
      <c r="I1369" s="8">
        <f>단가대비표!V251</f>
        <v>0</v>
      </c>
      <c r="J1369" s="8">
        <f t="shared" si="203"/>
        <v>0</v>
      </c>
      <c r="K1369" s="8">
        <f t="shared" si="204"/>
        <v>141147</v>
      </c>
      <c r="L1369" s="8">
        <f t="shared" si="204"/>
        <v>28229.4</v>
      </c>
      <c r="M1369" s="6" t="s">
        <v>53</v>
      </c>
      <c r="N1369" s="5" t="s">
        <v>2039</v>
      </c>
      <c r="O1369" s="5" t="s">
        <v>1961</v>
      </c>
      <c r="P1369" s="5" t="s">
        <v>59</v>
      </c>
      <c r="Q1369" s="5" t="s">
        <v>59</v>
      </c>
      <c r="R1369" s="5" t="s">
        <v>60</v>
      </c>
      <c r="S1369" s="1"/>
      <c r="T1369" s="1"/>
      <c r="U1369" s="1"/>
      <c r="V1369" s="1">
        <v>1</v>
      </c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5" t="s">
        <v>53</v>
      </c>
      <c r="AK1369" s="5" t="s">
        <v>2044</v>
      </c>
    </row>
    <row r="1370" spans="1:37" ht="30" customHeight="1">
      <c r="A1370" s="6" t="s">
        <v>193</v>
      </c>
      <c r="B1370" s="6" t="s">
        <v>124</v>
      </c>
      <c r="C1370" s="6" t="s">
        <v>121</v>
      </c>
      <c r="D1370" s="7">
        <v>9.8000000000000004E-2</v>
      </c>
      <c r="E1370" s="8">
        <f>단가대비표!O233</f>
        <v>0</v>
      </c>
      <c r="F1370" s="8">
        <f t="shared" si="201"/>
        <v>0</v>
      </c>
      <c r="G1370" s="8">
        <f>단가대비표!P233</f>
        <v>89566</v>
      </c>
      <c r="H1370" s="8">
        <f t="shared" si="202"/>
        <v>8777.4</v>
      </c>
      <c r="I1370" s="8">
        <f>단가대비표!V233</f>
        <v>0</v>
      </c>
      <c r="J1370" s="8">
        <f t="shared" si="203"/>
        <v>0</v>
      </c>
      <c r="K1370" s="8">
        <f t="shared" si="204"/>
        <v>89566</v>
      </c>
      <c r="L1370" s="8">
        <f t="shared" si="204"/>
        <v>8777.4</v>
      </c>
      <c r="M1370" s="6" t="s">
        <v>53</v>
      </c>
      <c r="N1370" s="5" t="s">
        <v>2039</v>
      </c>
      <c r="O1370" s="5" t="s">
        <v>258</v>
      </c>
      <c r="P1370" s="5" t="s">
        <v>59</v>
      </c>
      <c r="Q1370" s="5" t="s">
        <v>59</v>
      </c>
      <c r="R1370" s="5" t="s">
        <v>60</v>
      </c>
      <c r="S1370" s="1"/>
      <c r="T1370" s="1"/>
      <c r="U1370" s="1"/>
      <c r="V1370" s="1">
        <v>1</v>
      </c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5" t="s">
        <v>53</v>
      </c>
      <c r="AK1370" s="5" t="s">
        <v>2045</v>
      </c>
    </row>
    <row r="1371" spans="1:37" ht="30" customHeight="1">
      <c r="A1371" s="6" t="s">
        <v>127</v>
      </c>
      <c r="B1371" s="6" t="s">
        <v>1483</v>
      </c>
      <c r="C1371" s="6" t="s">
        <v>129</v>
      </c>
      <c r="D1371" s="7">
        <v>1</v>
      </c>
      <c r="E1371" s="8">
        <v>0</v>
      </c>
      <c r="F1371" s="8">
        <f t="shared" si="201"/>
        <v>0</v>
      </c>
      <c r="G1371" s="8">
        <v>0</v>
      </c>
      <c r="H1371" s="8">
        <f t="shared" si="202"/>
        <v>0</v>
      </c>
      <c r="I1371" s="8">
        <f>ROUNDDOWN(SUMIF(V1367:V1372, RIGHTB(O1371, 1), H1367:H1372)*U1371, 2)</f>
        <v>1110.2</v>
      </c>
      <c r="J1371" s="8">
        <f t="shared" si="203"/>
        <v>1110.2</v>
      </c>
      <c r="K1371" s="8">
        <f t="shared" si="204"/>
        <v>1110.2</v>
      </c>
      <c r="L1371" s="8">
        <f t="shared" si="204"/>
        <v>1110.2</v>
      </c>
      <c r="M1371" s="6" t="s">
        <v>53</v>
      </c>
      <c r="N1371" s="5" t="s">
        <v>2039</v>
      </c>
      <c r="O1371" s="5" t="s">
        <v>130</v>
      </c>
      <c r="P1371" s="5" t="s">
        <v>59</v>
      </c>
      <c r="Q1371" s="5" t="s">
        <v>59</v>
      </c>
      <c r="R1371" s="5" t="s">
        <v>59</v>
      </c>
      <c r="S1371" s="1">
        <v>1</v>
      </c>
      <c r="T1371" s="1">
        <v>2</v>
      </c>
      <c r="U1371" s="1">
        <v>0.03</v>
      </c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5" t="s">
        <v>53</v>
      </c>
      <c r="AK1371" s="5" t="s">
        <v>2046</v>
      </c>
    </row>
    <row r="1372" spans="1:37" ht="30" customHeight="1">
      <c r="A1372" s="6" t="s">
        <v>193</v>
      </c>
      <c r="B1372" s="6" t="s">
        <v>1635</v>
      </c>
      <c r="C1372" s="6" t="s">
        <v>121</v>
      </c>
      <c r="D1372" s="7">
        <v>0.02</v>
      </c>
      <c r="E1372" s="8">
        <f>단가대비표!O241</f>
        <v>0</v>
      </c>
      <c r="F1372" s="8">
        <f t="shared" si="201"/>
        <v>0</v>
      </c>
      <c r="G1372" s="8">
        <f>단가대비표!P241</f>
        <v>109670</v>
      </c>
      <c r="H1372" s="8">
        <f t="shared" si="202"/>
        <v>2193.4</v>
      </c>
      <c r="I1372" s="8">
        <f>단가대비표!V241</f>
        <v>0</v>
      </c>
      <c r="J1372" s="8">
        <f t="shared" si="203"/>
        <v>0</v>
      </c>
      <c r="K1372" s="8">
        <f t="shared" si="204"/>
        <v>109670</v>
      </c>
      <c r="L1372" s="8">
        <f t="shared" si="204"/>
        <v>2193.4</v>
      </c>
      <c r="M1372" s="6" t="s">
        <v>53</v>
      </c>
      <c r="N1372" s="5" t="s">
        <v>2039</v>
      </c>
      <c r="O1372" s="5" t="s">
        <v>1636</v>
      </c>
      <c r="P1372" s="5" t="s">
        <v>59</v>
      </c>
      <c r="Q1372" s="5" t="s">
        <v>59</v>
      </c>
      <c r="R1372" s="5" t="s">
        <v>60</v>
      </c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5" t="s">
        <v>53</v>
      </c>
      <c r="AK1372" s="5" t="s">
        <v>2047</v>
      </c>
    </row>
    <row r="1373" spans="1:37" ht="30" customHeight="1">
      <c r="A1373" s="6" t="s">
        <v>71</v>
      </c>
      <c r="B1373" s="6" t="s">
        <v>53</v>
      </c>
      <c r="C1373" s="6" t="s">
        <v>53</v>
      </c>
      <c r="D1373" s="7"/>
      <c r="E1373" s="8"/>
      <c r="F1373" s="8">
        <f>TRUNC(SUMIF(N1367:N1372, N1366, F1367:F1372),0)</f>
        <v>1229</v>
      </c>
      <c r="G1373" s="8"/>
      <c r="H1373" s="8">
        <f>TRUNC(SUMIF(N1367:N1372, N1366, H1367:H1372),0)</f>
        <v>39200</v>
      </c>
      <c r="I1373" s="8"/>
      <c r="J1373" s="8">
        <f>TRUNC(SUMIF(N1367:N1372, N1366, J1367:J1372),0)</f>
        <v>1110</v>
      </c>
      <c r="K1373" s="8"/>
      <c r="L1373" s="8">
        <f>F1373+H1373+J1373</f>
        <v>41539</v>
      </c>
      <c r="M1373" s="6" t="s">
        <v>53</v>
      </c>
      <c r="N1373" s="5" t="s">
        <v>72</v>
      </c>
      <c r="O1373" s="5" t="s">
        <v>72</v>
      </c>
      <c r="P1373" s="5" t="s">
        <v>53</v>
      </c>
      <c r="Q1373" s="5" t="s">
        <v>53</v>
      </c>
      <c r="R1373" s="5" t="s">
        <v>53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5" t="s">
        <v>53</v>
      </c>
      <c r="AK1373" s="5" t="s">
        <v>53</v>
      </c>
    </row>
    <row r="1374" spans="1:37" ht="30" customHeight="1">
      <c r="A1374" s="7"/>
      <c r="B1374" s="7"/>
      <c r="C1374" s="7"/>
      <c r="D1374" s="7"/>
      <c r="E1374" s="8"/>
      <c r="F1374" s="8"/>
      <c r="G1374" s="8"/>
      <c r="H1374" s="8"/>
      <c r="I1374" s="8"/>
      <c r="J1374" s="8"/>
      <c r="K1374" s="8"/>
      <c r="L1374" s="8"/>
      <c r="M1374" s="7"/>
    </row>
    <row r="1375" spans="1:37" ht="30" customHeight="1">
      <c r="A1375" s="16" t="s">
        <v>2048</v>
      </c>
      <c r="B1375" s="16"/>
      <c r="C1375" s="16"/>
      <c r="D1375" s="16"/>
      <c r="E1375" s="17"/>
      <c r="F1375" s="17"/>
      <c r="G1375" s="17"/>
      <c r="H1375" s="17"/>
      <c r="I1375" s="17"/>
      <c r="J1375" s="17"/>
      <c r="K1375" s="17"/>
      <c r="L1375" s="17"/>
      <c r="M1375" s="16"/>
      <c r="N1375" s="2" t="s">
        <v>2049</v>
      </c>
    </row>
    <row r="1376" spans="1:37" ht="30" customHeight="1">
      <c r="A1376" s="6" t="s">
        <v>1568</v>
      </c>
      <c r="B1376" s="6" t="s">
        <v>1569</v>
      </c>
      <c r="C1376" s="6" t="s">
        <v>115</v>
      </c>
      <c r="D1376" s="7">
        <v>1.7000000000000001E-2</v>
      </c>
      <c r="E1376" s="8">
        <f>일위대가목록!E632</f>
        <v>0</v>
      </c>
      <c r="F1376" s="8">
        <f t="shared" ref="F1376:F1381" si="205">TRUNC(E1376*D1376,1)</f>
        <v>0</v>
      </c>
      <c r="G1376" s="8">
        <f>일위대가목록!F632</f>
        <v>0</v>
      </c>
      <c r="H1376" s="8">
        <f t="shared" ref="H1376:H1381" si="206">TRUNC(G1376*D1376,1)</f>
        <v>0</v>
      </c>
      <c r="I1376" s="8">
        <f>일위대가목록!G632</f>
        <v>0</v>
      </c>
      <c r="J1376" s="8">
        <f t="shared" ref="J1376:J1381" si="207">TRUNC(I1376*D1376,1)</f>
        <v>0</v>
      </c>
      <c r="K1376" s="8">
        <f t="shared" ref="K1376:L1381" si="208">TRUNC(E1376+G1376+I1376,1)</f>
        <v>0</v>
      </c>
      <c r="L1376" s="8">
        <f t="shared" si="208"/>
        <v>0</v>
      </c>
      <c r="M1376" s="6" t="s">
        <v>1570</v>
      </c>
      <c r="N1376" s="5" t="s">
        <v>2049</v>
      </c>
      <c r="O1376" s="5" t="s">
        <v>1571</v>
      </c>
      <c r="P1376" s="5" t="s">
        <v>60</v>
      </c>
      <c r="Q1376" s="5" t="s">
        <v>59</v>
      </c>
      <c r="R1376" s="5" t="s">
        <v>59</v>
      </c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5" t="s">
        <v>53</v>
      </c>
      <c r="AK1376" s="5" t="s">
        <v>2051</v>
      </c>
    </row>
    <row r="1377" spans="1:37" ht="30" customHeight="1">
      <c r="A1377" s="6" t="s">
        <v>2019</v>
      </c>
      <c r="B1377" s="6" t="s">
        <v>2020</v>
      </c>
      <c r="C1377" s="6" t="s">
        <v>115</v>
      </c>
      <c r="D1377" s="7">
        <v>5.0000000000000001E-3</v>
      </c>
      <c r="E1377" s="8">
        <f>일위대가목록!E635</f>
        <v>245925</v>
      </c>
      <c r="F1377" s="8">
        <f t="shared" si="205"/>
        <v>1229.5999999999999</v>
      </c>
      <c r="G1377" s="8">
        <f>일위대가목록!F635</f>
        <v>0</v>
      </c>
      <c r="H1377" s="8">
        <f t="shared" si="206"/>
        <v>0</v>
      </c>
      <c r="I1377" s="8">
        <f>일위대가목록!G635</f>
        <v>0</v>
      </c>
      <c r="J1377" s="8">
        <f t="shared" si="207"/>
        <v>0</v>
      </c>
      <c r="K1377" s="8">
        <f t="shared" si="208"/>
        <v>245925</v>
      </c>
      <c r="L1377" s="8">
        <f t="shared" si="208"/>
        <v>1229.5999999999999</v>
      </c>
      <c r="M1377" s="6" t="s">
        <v>2021</v>
      </c>
      <c r="N1377" s="5" t="s">
        <v>2049</v>
      </c>
      <c r="O1377" s="5" t="s">
        <v>2022</v>
      </c>
      <c r="P1377" s="5" t="s">
        <v>60</v>
      </c>
      <c r="Q1377" s="5" t="s">
        <v>59</v>
      </c>
      <c r="R1377" s="5" t="s">
        <v>59</v>
      </c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5" t="s">
        <v>53</v>
      </c>
      <c r="AK1377" s="5" t="s">
        <v>2052</v>
      </c>
    </row>
    <row r="1378" spans="1:37" ht="30" customHeight="1">
      <c r="A1378" s="6" t="s">
        <v>193</v>
      </c>
      <c r="B1378" s="6" t="s">
        <v>1960</v>
      </c>
      <c r="C1378" s="6" t="s">
        <v>121</v>
      </c>
      <c r="D1378" s="7">
        <v>0.155</v>
      </c>
      <c r="E1378" s="8">
        <f>단가대비표!O251</f>
        <v>0</v>
      </c>
      <c r="F1378" s="8">
        <f t="shared" si="205"/>
        <v>0</v>
      </c>
      <c r="G1378" s="8">
        <f>단가대비표!P251</f>
        <v>141147</v>
      </c>
      <c r="H1378" s="8">
        <f t="shared" si="206"/>
        <v>21877.7</v>
      </c>
      <c r="I1378" s="8">
        <f>단가대비표!V251</f>
        <v>0</v>
      </c>
      <c r="J1378" s="8">
        <f t="shared" si="207"/>
        <v>0</v>
      </c>
      <c r="K1378" s="8">
        <f t="shared" si="208"/>
        <v>141147</v>
      </c>
      <c r="L1378" s="8">
        <f t="shared" si="208"/>
        <v>21877.7</v>
      </c>
      <c r="M1378" s="6" t="s">
        <v>53</v>
      </c>
      <c r="N1378" s="5" t="s">
        <v>2049</v>
      </c>
      <c r="O1378" s="5" t="s">
        <v>1961</v>
      </c>
      <c r="P1378" s="5" t="s">
        <v>59</v>
      </c>
      <c r="Q1378" s="5" t="s">
        <v>59</v>
      </c>
      <c r="R1378" s="5" t="s">
        <v>60</v>
      </c>
      <c r="S1378" s="1"/>
      <c r="T1378" s="1"/>
      <c r="U1378" s="1"/>
      <c r="V1378" s="1">
        <v>1</v>
      </c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5" t="s">
        <v>53</v>
      </c>
      <c r="AK1378" s="5" t="s">
        <v>2053</v>
      </c>
    </row>
    <row r="1379" spans="1:37" ht="30" customHeight="1">
      <c r="A1379" s="6" t="s">
        <v>193</v>
      </c>
      <c r="B1379" s="6" t="s">
        <v>124</v>
      </c>
      <c r="C1379" s="6" t="s">
        <v>121</v>
      </c>
      <c r="D1379" s="7">
        <v>8.1000000000000003E-2</v>
      </c>
      <c r="E1379" s="8">
        <f>단가대비표!O233</f>
        <v>0</v>
      </c>
      <c r="F1379" s="8">
        <f t="shared" si="205"/>
        <v>0</v>
      </c>
      <c r="G1379" s="8">
        <f>단가대비표!P233</f>
        <v>89566</v>
      </c>
      <c r="H1379" s="8">
        <f t="shared" si="206"/>
        <v>7254.8</v>
      </c>
      <c r="I1379" s="8">
        <f>단가대비표!V233</f>
        <v>0</v>
      </c>
      <c r="J1379" s="8">
        <f t="shared" si="207"/>
        <v>0</v>
      </c>
      <c r="K1379" s="8">
        <f t="shared" si="208"/>
        <v>89566</v>
      </c>
      <c r="L1379" s="8">
        <f t="shared" si="208"/>
        <v>7254.8</v>
      </c>
      <c r="M1379" s="6" t="s">
        <v>53</v>
      </c>
      <c r="N1379" s="5" t="s">
        <v>2049</v>
      </c>
      <c r="O1379" s="5" t="s">
        <v>258</v>
      </c>
      <c r="P1379" s="5" t="s">
        <v>59</v>
      </c>
      <c r="Q1379" s="5" t="s">
        <v>59</v>
      </c>
      <c r="R1379" s="5" t="s">
        <v>60</v>
      </c>
      <c r="S1379" s="1"/>
      <c r="T1379" s="1"/>
      <c r="U1379" s="1"/>
      <c r="V1379" s="1">
        <v>1</v>
      </c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5" t="s">
        <v>53</v>
      </c>
      <c r="AK1379" s="5" t="s">
        <v>2054</v>
      </c>
    </row>
    <row r="1380" spans="1:37" ht="30" customHeight="1">
      <c r="A1380" s="6" t="s">
        <v>127</v>
      </c>
      <c r="B1380" s="6" t="s">
        <v>1483</v>
      </c>
      <c r="C1380" s="6" t="s">
        <v>129</v>
      </c>
      <c r="D1380" s="7">
        <v>1</v>
      </c>
      <c r="E1380" s="8">
        <v>0</v>
      </c>
      <c r="F1380" s="8">
        <f t="shared" si="205"/>
        <v>0</v>
      </c>
      <c r="G1380" s="8">
        <v>0</v>
      </c>
      <c r="H1380" s="8">
        <f t="shared" si="206"/>
        <v>0</v>
      </c>
      <c r="I1380" s="8">
        <f>ROUNDDOWN(SUMIF(V1376:V1381, RIGHTB(O1380, 1), H1376:H1381)*U1380, 2)</f>
        <v>873.97</v>
      </c>
      <c r="J1380" s="8">
        <f t="shared" si="207"/>
        <v>873.9</v>
      </c>
      <c r="K1380" s="8">
        <f t="shared" si="208"/>
        <v>873.9</v>
      </c>
      <c r="L1380" s="8">
        <f t="shared" si="208"/>
        <v>873.9</v>
      </c>
      <c r="M1380" s="6" t="s">
        <v>53</v>
      </c>
      <c r="N1380" s="5" t="s">
        <v>2049</v>
      </c>
      <c r="O1380" s="5" t="s">
        <v>130</v>
      </c>
      <c r="P1380" s="5" t="s">
        <v>59</v>
      </c>
      <c r="Q1380" s="5" t="s">
        <v>59</v>
      </c>
      <c r="R1380" s="5" t="s">
        <v>59</v>
      </c>
      <c r="S1380" s="1">
        <v>1</v>
      </c>
      <c r="T1380" s="1">
        <v>2</v>
      </c>
      <c r="U1380" s="1">
        <v>0.03</v>
      </c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5" t="s">
        <v>53</v>
      </c>
      <c r="AK1380" s="5" t="s">
        <v>2055</v>
      </c>
    </row>
    <row r="1381" spans="1:37" ht="30" customHeight="1">
      <c r="A1381" s="6" t="s">
        <v>193</v>
      </c>
      <c r="B1381" s="6" t="s">
        <v>1635</v>
      </c>
      <c r="C1381" s="6" t="s">
        <v>121</v>
      </c>
      <c r="D1381" s="7">
        <v>0.02</v>
      </c>
      <c r="E1381" s="8">
        <f>단가대비표!O241</f>
        <v>0</v>
      </c>
      <c r="F1381" s="8">
        <f t="shared" si="205"/>
        <v>0</v>
      </c>
      <c r="G1381" s="8">
        <f>단가대비표!P241</f>
        <v>109670</v>
      </c>
      <c r="H1381" s="8">
        <f t="shared" si="206"/>
        <v>2193.4</v>
      </c>
      <c r="I1381" s="8">
        <f>단가대비표!V241</f>
        <v>0</v>
      </c>
      <c r="J1381" s="8">
        <f t="shared" si="207"/>
        <v>0</v>
      </c>
      <c r="K1381" s="8">
        <f t="shared" si="208"/>
        <v>109670</v>
      </c>
      <c r="L1381" s="8">
        <f t="shared" si="208"/>
        <v>2193.4</v>
      </c>
      <c r="M1381" s="6" t="s">
        <v>53</v>
      </c>
      <c r="N1381" s="5" t="s">
        <v>2049</v>
      </c>
      <c r="O1381" s="5" t="s">
        <v>1636</v>
      </c>
      <c r="P1381" s="5" t="s">
        <v>59</v>
      </c>
      <c r="Q1381" s="5" t="s">
        <v>59</v>
      </c>
      <c r="R1381" s="5" t="s">
        <v>60</v>
      </c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5" t="s">
        <v>53</v>
      </c>
      <c r="AK1381" s="5" t="s">
        <v>2056</v>
      </c>
    </row>
    <row r="1382" spans="1:37" ht="30" customHeight="1">
      <c r="A1382" s="6" t="s">
        <v>71</v>
      </c>
      <c r="B1382" s="6" t="s">
        <v>53</v>
      </c>
      <c r="C1382" s="6" t="s">
        <v>53</v>
      </c>
      <c r="D1382" s="7"/>
      <c r="E1382" s="8"/>
      <c r="F1382" s="8">
        <f>TRUNC(SUMIF(N1376:N1381, N1375, F1376:F1381),0)</f>
        <v>1229</v>
      </c>
      <c r="G1382" s="8"/>
      <c r="H1382" s="8">
        <f>TRUNC(SUMIF(N1376:N1381, N1375, H1376:H1381),0)</f>
        <v>31325</v>
      </c>
      <c r="I1382" s="8"/>
      <c r="J1382" s="8">
        <f>TRUNC(SUMIF(N1376:N1381, N1375, J1376:J1381),0)</f>
        <v>873</v>
      </c>
      <c r="K1382" s="8"/>
      <c r="L1382" s="8">
        <f>F1382+H1382+J1382</f>
        <v>33427</v>
      </c>
      <c r="M1382" s="6" t="s">
        <v>53</v>
      </c>
      <c r="N1382" s="5" t="s">
        <v>72</v>
      </c>
      <c r="O1382" s="5" t="s">
        <v>72</v>
      </c>
      <c r="P1382" s="5" t="s">
        <v>53</v>
      </c>
      <c r="Q1382" s="5" t="s">
        <v>53</v>
      </c>
      <c r="R1382" s="5" t="s">
        <v>53</v>
      </c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5" t="s">
        <v>53</v>
      </c>
      <c r="AK1382" s="5" t="s">
        <v>53</v>
      </c>
    </row>
    <row r="1383" spans="1:37" ht="30" customHeight="1">
      <c r="A1383" s="7"/>
      <c r="B1383" s="7"/>
      <c r="C1383" s="7"/>
      <c r="D1383" s="7"/>
      <c r="E1383" s="8"/>
      <c r="F1383" s="8"/>
      <c r="G1383" s="8"/>
      <c r="H1383" s="8"/>
      <c r="I1383" s="8"/>
      <c r="J1383" s="8"/>
      <c r="K1383" s="8"/>
      <c r="L1383" s="8"/>
      <c r="M1383" s="7"/>
    </row>
    <row r="1384" spans="1:37" ht="30" customHeight="1">
      <c r="A1384" s="16" t="s">
        <v>2057</v>
      </c>
      <c r="B1384" s="16"/>
      <c r="C1384" s="16"/>
      <c r="D1384" s="16"/>
      <c r="E1384" s="17"/>
      <c r="F1384" s="17"/>
      <c r="G1384" s="17"/>
      <c r="H1384" s="17"/>
      <c r="I1384" s="17"/>
      <c r="J1384" s="17"/>
      <c r="K1384" s="17"/>
      <c r="L1384" s="17"/>
      <c r="M1384" s="16"/>
      <c r="N1384" s="2" t="s">
        <v>2058</v>
      </c>
    </row>
    <row r="1385" spans="1:37" ht="30" customHeight="1">
      <c r="A1385" s="6" t="s">
        <v>1568</v>
      </c>
      <c r="B1385" s="6" t="s">
        <v>1569</v>
      </c>
      <c r="C1385" s="6" t="s">
        <v>115</v>
      </c>
      <c r="D1385" s="7">
        <v>1.7000000000000001E-2</v>
      </c>
      <c r="E1385" s="8">
        <f>일위대가목록!E632</f>
        <v>0</v>
      </c>
      <c r="F1385" s="8">
        <f t="shared" ref="F1385:F1390" si="209">TRUNC(E1385*D1385,1)</f>
        <v>0</v>
      </c>
      <c r="G1385" s="8">
        <f>일위대가목록!F632</f>
        <v>0</v>
      </c>
      <c r="H1385" s="8">
        <f t="shared" ref="H1385:H1390" si="210">TRUNC(G1385*D1385,1)</f>
        <v>0</v>
      </c>
      <c r="I1385" s="8">
        <f>일위대가목록!G632</f>
        <v>0</v>
      </c>
      <c r="J1385" s="8">
        <f t="shared" ref="J1385:J1390" si="211">TRUNC(I1385*D1385,1)</f>
        <v>0</v>
      </c>
      <c r="K1385" s="8">
        <f t="shared" ref="K1385:L1390" si="212">TRUNC(E1385+G1385+I1385,1)</f>
        <v>0</v>
      </c>
      <c r="L1385" s="8">
        <f t="shared" si="212"/>
        <v>0</v>
      </c>
      <c r="M1385" s="6" t="s">
        <v>1570</v>
      </c>
      <c r="N1385" s="5" t="s">
        <v>2058</v>
      </c>
      <c r="O1385" s="5" t="s">
        <v>1571</v>
      </c>
      <c r="P1385" s="5" t="s">
        <v>60</v>
      </c>
      <c r="Q1385" s="5" t="s">
        <v>59</v>
      </c>
      <c r="R1385" s="5" t="s">
        <v>59</v>
      </c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5" t="s">
        <v>53</v>
      </c>
      <c r="AK1385" s="5" t="s">
        <v>2060</v>
      </c>
    </row>
    <row r="1386" spans="1:37" ht="30" customHeight="1">
      <c r="A1386" s="6" t="s">
        <v>2019</v>
      </c>
      <c r="B1386" s="6" t="s">
        <v>2020</v>
      </c>
      <c r="C1386" s="6" t="s">
        <v>115</v>
      </c>
      <c r="D1386" s="7">
        <v>5.0000000000000001E-3</v>
      </c>
      <c r="E1386" s="8">
        <f>일위대가목록!E635</f>
        <v>245925</v>
      </c>
      <c r="F1386" s="8">
        <f t="shared" si="209"/>
        <v>1229.5999999999999</v>
      </c>
      <c r="G1386" s="8">
        <f>일위대가목록!F635</f>
        <v>0</v>
      </c>
      <c r="H1386" s="8">
        <f t="shared" si="210"/>
        <v>0</v>
      </c>
      <c r="I1386" s="8">
        <f>일위대가목록!G635</f>
        <v>0</v>
      </c>
      <c r="J1386" s="8">
        <f t="shared" si="211"/>
        <v>0</v>
      </c>
      <c r="K1386" s="8">
        <f t="shared" si="212"/>
        <v>245925</v>
      </c>
      <c r="L1386" s="8">
        <f t="shared" si="212"/>
        <v>1229.5999999999999</v>
      </c>
      <c r="M1386" s="6" t="s">
        <v>2021</v>
      </c>
      <c r="N1386" s="5" t="s">
        <v>2058</v>
      </c>
      <c r="O1386" s="5" t="s">
        <v>2022</v>
      </c>
      <c r="P1386" s="5" t="s">
        <v>60</v>
      </c>
      <c r="Q1386" s="5" t="s">
        <v>59</v>
      </c>
      <c r="R1386" s="5" t="s">
        <v>59</v>
      </c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5" t="s">
        <v>53</v>
      </c>
      <c r="AK1386" s="5" t="s">
        <v>2061</v>
      </c>
    </row>
    <row r="1387" spans="1:37" ht="30" customHeight="1">
      <c r="A1387" s="6" t="s">
        <v>193</v>
      </c>
      <c r="B1387" s="6" t="s">
        <v>1960</v>
      </c>
      <c r="C1387" s="6" t="s">
        <v>121</v>
      </c>
      <c r="D1387" s="7">
        <v>0.13800000000000001</v>
      </c>
      <c r="E1387" s="8">
        <f>단가대비표!O251</f>
        <v>0</v>
      </c>
      <c r="F1387" s="8">
        <f t="shared" si="209"/>
        <v>0</v>
      </c>
      <c r="G1387" s="8">
        <f>단가대비표!P251</f>
        <v>141147</v>
      </c>
      <c r="H1387" s="8">
        <f t="shared" si="210"/>
        <v>19478.2</v>
      </c>
      <c r="I1387" s="8">
        <f>단가대비표!V251</f>
        <v>0</v>
      </c>
      <c r="J1387" s="8">
        <f t="shared" si="211"/>
        <v>0</v>
      </c>
      <c r="K1387" s="8">
        <f t="shared" si="212"/>
        <v>141147</v>
      </c>
      <c r="L1387" s="8">
        <f t="shared" si="212"/>
        <v>19478.2</v>
      </c>
      <c r="M1387" s="6" t="s">
        <v>53</v>
      </c>
      <c r="N1387" s="5" t="s">
        <v>2058</v>
      </c>
      <c r="O1387" s="5" t="s">
        <v>1961</v>
      </c>
      <c r="P1387" s="5" t="s">
        <v>59</v>
      </c>
      <c r="Q1387" s="5" t="s">
        <v>59</v>
      </c>
      <c r="R1387" s="5" t="s">
        <v>60</v>
      </c>
      <c r="S1387" s="1"/>
      <c r="T1387" s="1"/>
      <c r="U1387" s="1"/>
      <c r="V1387" s="1">
        <v>1</v>
      </c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5" t="s">
        <v>53</v>
      </c>
      <c r="AK1387" s="5" t="s">
        <v>2062</v>
      </c>
    </row>
    <row r="1388" spans="1:37" ht="30" customHeight="1">
      <c r="A1388" s="6" t="s">
        <v>193</v>
      </c>
      <c r="B1388" s="6" t="s">
        <v>124</v>
      </c>
      <c r="C1388" s="6" t="s">
        <v>121</v>
      </c>
      <c r="D1388" s="7">
        <v>7.3999999999999996E-2</v>
      </c>
      <c r="E1388" s="8">
        <f>단가대비표!O233</f>
        <v>0</v>
      </c>
      <c r="F1388" s="8">
        <f t="shared" si="209"/>
        <v>0</v>
      </c>
      <c r="G1388" s="8">
        <f>단가대비표!P233</f>
        <v>89566</v>
      </c>
      <c r="H1388" s="8">
        <f t="shared" si="210"/>
        <v>6627.8</v>
      </c>
      <c r="I1388" s="8">
        <f>단가대비표!V233</f>
        <v>0</v>
      </c>
      <c r="J1388" s="8">
        <f t="shared" si="211"/>
        <v>0</v>
      </c>
      <c r="K1388" s="8">
        <f t="shared" si="212"/>
        <v>89566</v>
      </c>
      <c r="L1388" s="8">
        <f t="shared" si="212"/>
        <v>6627.8</v>
      </c>
      <c r="M1388" s="6" t="s">
        <v>53</v>
      </c>
      <c r="N1388" s="5" t="s">
        <v>2058</v>
      </c>
      <c r="O1388" s="5" t="s">
        <v>258</v>
      </c>
      <c r="P1388" s="5" t="s">
        <v>59</v>
      </c>
      <c r="Q1388" s="5" t="s">
        <v>59</v>
      </c>
      <c r="R1388" s="5" t="s">
        <v>60</v>
      </c>
      <c r="S1388" s="1"/>
      <c r="T1388" s="1"/>
      <c r="U1388" s="1"/>
      <c r="V1388" s="1">
        <v>1</v>
      </c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5" t="s">
        <v>53</v>
      </c>
      <c r="AK1388" s="5" t="s">
        <v>2063</v>
      </c>
    </row>
    <row r="1389" spans="1:37" ht="30" customHeight="1">
      <c r="A1389" s="6" t="s">
        <v>127</v>
      </c>
      <c r="B1389" s="6" t="s">
        <v>1483</v>
      </c>
      <c r="C1389" s="6" t="s">
        <v>129</v>
      </c>
      <c r="D1389" s="7">
        <v>1</v>
      </c>
      <c r="E1389" s="8">
        <v>0</v>
      </c>
      <c r="F1389" s="8">
        <f t="shared" si="209"/>
        <v>0</v>
      </c>
      <c r="G1389" s="8">
        <v>0</v>
      </c>
      <c r="H1389" s="8">
        <f t="shared" si="210"/>
        <v>0</v>
      </c>
      <c r="I1389" s="8">
        <f>ROUNDDOWN(SUMIF(V1385:V1390, RIGHTB(O1389, 1), H1385:H1390)*U1389, 2)</f>
        <v>783.18</v>
      </c>
      <c r="J1389" s="8">
        <f t="shared" si="211"/>
        <v>783.1</v>
      </c>
      <c r="K1389" s="8">
        <f t="shared" si="212"/>
        <v>783.1</v>
      </c>
      <c r="L1389" s="8">
        <f t="shared" si="212"/>
        <v>783.1</v>
      </c>
      <c r="M1389" s="6" t="s">
        <v>53</v>
      </c>
      <c r="N1389" s="5" t="s">
        <v>2058</v>
      </c>
      <c r="O1389" s="5" t="s">
        <v>130</v>
      </c>
      <c r="P1389" s="5" t="s">
        <v>59</v>
      </c>
      <c r="Q1389" s="5" t="s">
        <v>59</v>
      </c>
      <c r="R1389" s="5" t="s">
        <v>59</v>
      </c>
      <c r="S1389" s="1">
        <v>1</v>
      </c>
      <c r="T1389" s="1">
        <v>2</v>
      </c>
      <c r="U1389" s="1">
        <v>0.03</v>
      </c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5" t="s">
        <v>53</v>
      </c>
      <c r="AK1389" s="5" t="s">
        <v>2064</v>
      </c>
    </row>
    <row r="1390" spans="1:37" ht="30" customHeight="1">
      <c r="A1390" s="6" t="s">
        <v>193</v>
      </c>
      <c r="B1390" s="6" t="s">
        <v>1635</v>
      </c>
      <c r="C1390" s="6" t="s">
        <v>121</v>
      </c>
      <c r="D1390" s="7">
        <v>1.7000000000000001E-2</v>
      </c>
      <c r="E1390" s="8">
        <f>단가대비표!O241</f>
        <v>0</v>
      </c>
      <c r="F1390" s="8">
        <f t="shared" si="209"/>
        <v>0</v>
      </c>
      <c r="G1390" s="8">
        <f>단가대비표!P241</f>
        <v>109670</v>
      </c>
      <c r="H1390" s="8">
        <f t="shared" si="210"/>
        <v>1864.3</v>
      </c>
      <c r="I1390" s="8">
        <f>단가대비표!V241</f>
        <v>0</v>
      </c>
      <c r="J1390" s="8">
        <f t="shared" si="211"/>
        <v>0</v>
      </c>
      <c r="K1390" s="8">
        <f t="shared" si="212"/>
        <v>109670</v>
      </c>
      <c r="L1390" s="8">
        <f t="shared" si="212"/>
        <v>1864.3</v>
      </c>
      <c r="M1390" s="6" t="s">
        <v>53</v>
      </c>
      <c r="N1390" s="5" t="s">
        <v>2058</v>
      </c>
      <c r="O1390" s="5" t="s">
        <v>1636</v>
      </c>
      <c r="P1390" s="5" t="s">
        <v>59</v>
      </c>
      <c r="Q1390" s="5" t="s">
        <v>59</v>
      </c>
      <c r="R1390" s="5" t="s">
        <v>60</v>
      </c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5" t="s">
        <v>53</v>
      </c>
      <c r="AK1390" s="5" t="s">
        <v>2065</v>
      </c>
    </row>
    <row r="1391" spans="1:37" ht="30" customHeight="1">
      <c r="A1391" s="6" t="s">
        <v>71</v>
      </c>
      <c r="B1391" s="6" t="s">
        <v>53</v>
      </c>
      <c r="C1391" s="6" t="s">
        <v>53</v>
      </c>
      <c r="D1391" s="7"/>
      <c r="E1391" s="8"/>
      <c r="F1391" s="8">
        <f>TRUNC(SUMIF(N1385:N1390, N1384, F1385:F1390),0)</f>
        <v>1229</v>
      </c>
      <c r="G1391" s="8"/>
      <c r="H1391" s="8">
        <f>TRUNC(SUMIF(N1385:N1390, N1384, H1385:H1390),0)</f>
        <v>27970</v>
      </c>
      <c r="I1391" s="8"/>
      <c r="J1391" s="8">
        <f>TRUNC(SUMIF(N1385:N1390, N1384, J1385:J1390),0)</f>
        <v>783</v>
      </c>
      <c r="K1391" s="8"/>
      <c r="L1391" s="8">
        <f>F1391+H1391+J1391</f>
        <v>29982</v>
      </c>
      <c r="M1391" s="6" t="s">
        <v>53</v>
      </c>
      <c r="N1391" s="5" t="s">
        <v>72</v>
      </c>
      <c r="O1391" s="5" t="s">
        <v>72</v>
      </c>
      <c r="P1391" s="5" t="s">
        <v>53</v>
      </c>
      <c r="Q1391" s="5" t="s">
        <v>53</v>
      </c>
      <c r="R1391" s="5" t="s">
        <v>53</v>
      </c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5" t="s">
        <v>53</v>
      </c>
      <c r="AK1391" s="5" t="s">
        <v>53</v>
      </c>
    </row>
    <row r="1392" spans="1:37" ht="30" customHeight="1">
      <c r="A1392" s="7"/>
      <c r="B1392" s="7"/>
      <c r="C1392" s="7"/>
      <c r="D1392" s="7"/>
      <c r="E1392" s="8"/>
      <c r="F1392" s="8"/>
      <c r="G1392" s="8"/>
      <c r="H1392" s="8"/>
      <c r="I1392" s="8"/>
      <c r="J1392" s="8"/>
      <c r="K1392" s="8"/>
      <c r="L1392" s="8"/>
      <c r="M1392" s="7"/>
    </row>
    <row r="1393" spans="1:37" ht="30" customHeight="1">
      <c r="A1393" s="16" t="s">
        <v>2066</v>
      </c>
      <c r="B1393" s="16"/>
      <c r="C1393" s="16"/>
      <c r="D1393" s="16"/>
      <c r="E1393" s="17"/>
      <c r="F1393" s="17"/>
      <c r="G1393" s="17"/>
      <c r="H1393" s="17"/>
      <c r="I1393" s="17"/>
      <c r="J1393" s="17"/>
      <c r="K1393" s="17"/>
      <c r="L1393" s="17"/>
      <c r="M1393" s="16"/>
      <c r="N1393" s="2" t="s">
        <v>2067</v>
      </c>
    </row>
    <row r="1394" spans="1:37" ht="30" customHeight="1">
      <c r="A1394" s="6" t="s">
        <v>1568</v>
      </c>
      <c r="B1394" s="6" t="s">
        <v>1569</v>
      </c>
      <c r="C1394" s="6" t="s">
        <v>115</v>
      </c>
      <c r="D1394" s="7">
        <v>1.7000000000000001E-2</v>
      </c>
      <c r="E1394" s="8">
        <f>일위대가목록!E632</f>
        <v>0</v>
      </c>
      <c r="F1394" s="8">
        <f t="shared" ref="F1394:F1399" si="213">TRUNC(E1394*D1394,1)</f>
        <v>0</v>
      </c>
      <c r="G1394" s="8">
        <f>일위대가목록!F632</f>
        <v>0</v>
      </c>
      <c r="H1394" s="8">
        <f t="shared" ref="H1394:H1399" si="214">TRUNC(G1394*D1394,1)</f>
        <v>0</v>
      </c>
      <c r="I1394" s="8">
        <f>일위대가목록!G632</f>
        <v>0</v>
      </c>
      <c r="J1394" s="8">
        <f t="shared" ref="J1394:J1399" si="215">TRUNC(I1394*D1394,1)</f>
        <v>0</v>
      </c>
      <c r="K1394" s="8">
        <f t="shared" ref="K1394:L1399" si="216">TRUNC(E1394+G1394+I1394,1)</f>
        <v>0</v>
      </c>
      <c r="L1394" s="8">
        <f t="shared" si="216"/>
        <v>0</v>
      </c>
      <c r="M1394" s="6" t="s">
        <v>1570</v>
      </c>
      <c r="N1394" s="5" t="s">
        <v>2067</v>
      </c>
      <c r="O1394" s="5" t="s">
        <v>1571</v>
      </c>
      <c r="P1394" s="5" t="s">
        <v>60</v>
      </c>
      <c r="Q1394" s="5" t="s">
        <v>59</v>
      </c>
      <c r="R1394" s="5" t="s">
        <v>59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5" t="s">
        <v>53</v>
      </c>
      <c r="AK1394" s="5" t="s">
        <v>2069</v>
      </c>
    </row>
    <row r="1395" spans="1:37" ht="30" customHeight="1">
      <c r="A1395" s="6" t="s">
        <v>2019</v>
      </c>
      <c r="B1395" s="6" t="s">
        <v>2020</v>
      </c>
      <c r="C1395" s="6" t="s">
        <v>115</v>
      </c>
      <c r="D1395" s="7">
        <v>5.0000000000000001E-3</v>
      </c>
      <c r="E1395" s="8">
        <f>일위대가목록!E635</f>
        <v>245925</v>
      </c>
      <c r="F1395" s="8">
        <f t="shared" si="213"/>
        <v>1229.5999999999999</v>
      </c>
      <c r="G1395" s="8">
        <f>일위대가목록!F635</f>
        <v>0</v>
      </c>
      <c r="H1395" s="8">
        <f t="shared" si="214"/>
        <v>0</v>
      </c>
      <c r="I1395" s="8">
        <f>일위대가목록!G635</f>
        <v>0</v>
      </c>
      <c r="J1395" s="8">
        <f t="shared" si="215"/>
        <v>0</v>
      </c>
      <c r="K1395" s="8">
        <f t="shared" si="216"/>
        <v>245925</v>
      </c>
      <c r="L1395" s="8">
        <f t="shared" si="216"/>
        <v>1229.5999999999999</v>
      </c>
      <c r="M1395" s="6" t="s">
        <v>2021</v>
      </c>
      <c r="N1395" s="5" t="s">
        <v>2067</v>
      </c>
      <c r="O1395" s="5" t="s">
        <v>2022</v>
      </c>
      <c r="P1395" s="5" t="s">
        <v>60</v>
      </c>
      <c r="Q1395" s="5" t="s">
        <v>59</v>
      </c>
      <c r="R1395" s="5" t="s">
        <v>59</v>
      </c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5" t="s">
        <v>53</v>
      </c>
      <c r="AK1395" s="5" t="s">
        <v>2070</v>
      </c>
    </row>
    <row r="1396" spans="1:37" ht="30" customHeight="1">
      <c r="A1396" s="6" t="s">
        <v>193</v>
      </c>
      <c r="B1396" s="6" t="s">
        <v>1960</v>
      </c>
      <c r="C1396" s="6" t="s">
        <v>121</v>
      </c>
      <c r="D1396" s="7">
        <v>0.2</v>
      </c>
      <c r="E1396" s="8">
        <f>단가대비표!O251</f>
        <v>0</v>
      </c>
      <c r="F1396" s="8">
        <f t="shared" si="213"/>
        <v>0</v>
      </c>
      <c r="G1396" s="8">
        <f>단가대비표!P251</f>
        <v>141147</v>
      </c>
      <c r="H1396" s="8">
        <f t="shared" si="214"/>
        <v>28229.4</v>
      </c>
      <c r="I1396" s="8">
        <f>단가대비표!V251</f>
        <v>0</v>
      </c>
      <c r="J1396" s="8">
        <f t="shared" si="215"/>
        <v>0</v>
      </c>
      <c r="K1396" s="8">
        <f t="shared" si="216"/>
        <v>141147</v>
      </c>
      <c r="L1396" s="8">
        <f t="shared" si="216"/>
        <v>28229.4</v>
      </c>
      <c r="M1396" s="6" t="s">
        <v>53</v>
      </c>
      <c r="N1396" s="5" t="s">
        <v>2067</v>
      </c>
      <c r="O1396" s="5" t="s">
        <v>1961</v>
      </c>
      <c r="P1396" s="5" t="s">
        <v>59</v>
      </c>
      <c r="Q1396" s="5" t="s">
        <v>59</v>
      </c>
      <c r="R1396" s="5" t="s">
        <v>60</v>
      </c>
      <c r="S1396" s="1"/>
      <c r="T1396" s="1"/>
      <c r="U1396" s="1"/>
      <c r="V1396" s="1">
        <v>1</v>
      </c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5" t="s">
        <v>53</v>
      </c>
      <c r="AK1396" s="5" t="s">
        <v>2071</v>
      </c>
    </row>
    <row r="1397" spans="1:37" ht="30" customHeight="1">
      <c r="A1397" s="6" t="s">
        <v>193</v>
      </c>
      <c r="B1397" s="6" t="s">
        <v>124</v>
      </c>
      <c r="C1397" s="6" t="s">
        <v>121</v>
      </c>
      <c r="D1397" s="7">
        <v>9.8000000000000004E-2</v>
      </c>
      <c r="E1397" s="8">
        <f>단가대비표!O233</f>
        <v>0</v>
      </c>
      <c r="F1397" s="8">
        <f t="shared" si="213"/>
        <v>0</v>
      </c>
      <c r="G1397" s="8">
        <f>단가대비표!P233</f>
        <v>89566</v>
      </c>
      <c r="H1397" s="8">
        <f t="shared" si="214"/>
        <v>8777.4</v>
      </c>
      <c r="I1397" s="8">
        <f>단가대비표!V233</f>
        <v>0</v>
      </c>
      <c r="J1397" s="8">
        <f t="shared" si="215"/>
        <v>0</v>
      </c>
      <c r="K1397" s="8">
        <f t="shared" si="216"/>
        <v>89566</v>
      </c>
      <c r="L1397" s="8">
        <f t="shared" si="216"/>
        <v>8777.4</v>
      </c>
      <c r="M1397" s="6" t="s">
        <v>53</v>
      </c>
      <c r="N1397" s="5" t="s">
        <v>2067</v>
      </c>
      <c r="O1397" s="5" t="s">
        <v>258</v>
      </c>
      <c r="P1397" s="5" t="s">
        <v>59</v>
      </c>
      <c r="Q1397" s="5" t="s">
        <v>59</v>
      </c>
      <c r="R1397" s="5" t="s">
        <v>60</v>
      </c>
      <c r="S1397" s="1"/>
      <c r="T1397" s="1"/>
      <c r="U1397" s="1"/>
      <c r="V1397" s="1">
        <v>1</v>
      </c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5" t="s">
        <v>53</v>
      </c>
      <c r="AK1397" s="5" t="s">
        <v>2072</v>
      </c>
    </row>
    <row r="1398" spans="1:37" ht="30" customHeight="1">
      <c r="A1398" s="6" t="s">
        <v>127</v>
      </c>
      <c r="B1398" s="6" t="s">
        <v>1483</v>
      </c>
      <c r="C1398" s="6" t="s">
        <v>129</v>
      </c>
      <c r="D1398" s="7">
        <v>1</v>
      </c>
      <c r="E1398" s="8">
        <v>0</v>
      </c>
      <c r="F1398" s="8">
        <f t="shared" si="213"/>
        <v>0</v>
      </c>
      <c r="G1398" s="8">
        <v>0</v>
      </c>
      <c r="H1398" s="8">
        <f t="shared" si="214"/>
        <v>0</v>
      </c>
      <c r="I1398" s="8">
        <f>ROUNDDOWN(SUMIF(V1394:V1399, RIGHTB(O1398, 1), H1394:H1399)*U1398, 2)</f>
        <v>1110.2</v>
      </c>
      <c r="J1398" s="8">
        <f t="shared" si="215"/>
        <v>1110.2</v>
      </c>
      <c r="K1398" s="8">
        <f t="shared" si="216"/>
        <v>1110.2</v>
      </c>
      <c r="L1398" s="8">
        <f t="shared" si="216"/>
        <v>1110.2</v>
      </c>
      <c r="M1398" s="6" t="s">
        <v>53</v>
      </c>
      <c r="N1398" s="5" t="s">
        <v>2067</v>
      </c>
      <c r="O1398" s="5" t="s">
        <v>130</v>
      </c>
      <c r="P1398" s="5" t="s">
        <v>59</v>
      </c>
      <c r="Q1398" s="5" t="s">
        <v>59</v>
      </c>
      <c r="R1398" s="5" t="s">
        <v>59</v>
      </c>
      <c r="S1398" s="1">
        <v>1</v>
      </c>
      <c r="T1398" s="1">
        <v>2</v>
      </c>
      <c r="U1398" s="1">
        <v>0.03</v>
      </c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5" t="s">
        <v>53</v>
      </c>
      <c r="AK1398" s="5" t="s">
        <v>2073</v>
      </c>
    </row>
    <row r="1399" spans="1:37" ht="30" customHeight="1">
      <c r="A1399" s="6" t="s">
        <v>193</v>
      </c>
      <c r="B1399" s="6" t="s">
        <v>1635</v>
      </c>
      <c r="C1399" s="6" t="s">
        <v>121</v>
      </c>
      <c r="D1399" s="7">
        <v>0.02</v>
      </c>
      <c r="E1399" s="8">
        <f>단가대비표!O241</f>
        <v>0</v>
      </c>
      <c r="F1399" s="8">
        <f t="shared" si="213"/>
        <v>0</v>
      </c>
      <c r="G1399" s="8">
        <f>단가대비표!P241</f>
        <v>109670</v>
      </c>
      <c r="H1399" s="8">
        <f t="shared" si="214"/>
        <v>2193.4</v>
      </c>
      <c r="I1399" s="8">
        <f>단가대비표!V241</f>
        <v>0</v>
      </c>
      <c r="J1399" s="8">
        <f t="shared" si="215"/>
        <v>0</v>
      </c>
      <c r="K1399" s="8">
        <f t="shared" si="216"/>
        <v>109670</v>
      </c>
      <c r="L1399" s="8">
        <f t="shared" si="216"/>
        <v>2193.4</v>
      </c>
      <c r="M1399" s="6" t="s">
        <v>53</v>
      </c>
      <c r="N1399" s="5" t="s">
        <v>2067</v>
      </c>
      <c r="O1399" s="5" t="s">
        <v>1636</v>
      </c>
      <c r="P1399" s="5" t="s">
        <v>59</v>
      </c>
      <c r="Q1399" s="5" t="s">
        <v>59</v>
      </c>
      <c r="R1399" s="5" t="s">
        <v>60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5" t="s">
        <v>53</v>
      </c>
      <c r="AK1399" s="5" t="s">
        <v>2074</v>
      </c>
    </row>
    <row r="1400" spans="1:37" ht="30" customHeight="1">
      <c r="A1400" s="6" t="s">
        <v>71</v>
      </c>
      <c r="B1400" s="6" t="s">
        <v>53</v>
      </c>
      <c r="C1400" s="6" t="s">
        <v>53</v>
      </c>
      <c r="D1400" s="7"/>
      <c r="E1400" s="8"/>
      <c r="F1400" s="8">
        <f>TRUNC(SUMIF(N1394:N1399, N1393, F1394:F1399),0)</f>
        <v>1229</v>
      </c>
      <c r="G1400" s="8"/>
      <c r="H1400" s="8">
        <f>TRUNC(SUMIF(N1394:N1399, N1393, H1394:H1399),0)</f>
        <v>39200</v>
      </c>
      <c r="I1400" s="8"/>
      <c r="J1400" s="8">
        <f>TRUNC(SUMIF(N1394:N1399, N1393, J1394:J1399),0)</f>
        <v>1110</v>
      </c>
      <c r="K1400" s="8"/>
      <c r="L1400" s="8">
        <f>F1400+H1400+J1400</f>
        <v>41539</v>
      </c>
      <c r="M1400" s="6" t="s">
        <v>53</v>
      </c>
      <c r="N1400" s="5" t="s">
        <v>72</v>
      </c>
      <c r="O1400" s="5" t="s">
        <v>72</v>
      </c>
      <c r="P1400" s="5" t="s">
        <v>53</v>
      </c>
      <c r="Q1400" s="5" t="s">
        <v>53</v>
      </c>
      <c r="R1400" s="5" t="s">
        <v>53</v>
      </c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5" t="s">
        <v>53</v>
      </c>
      <c r="AK1400" s="5" t="s">
        <v>53</v>
      </c>
    </row>
    <row r="1401" spans="1:37" ht="30" customHeight="1">
      <c r="A1401" s="7"/>
      <c r="B1401" s="7"/>
      <c r="C1401" s="7"/>
      <c r="D1401" s="7"/>
      <c r="E1401" s="8"/>
      <c r="F1401" s="8"/>
      <c r="G1401" s="8"/>
      <c r="H1401" s="8"/>
      <c r="I1401" s="8"/>
      <c r="J1401" s="8"/>
      <c r="K1401" s="8"/>
      <c r="L1401" s="8"/>
      <c r="M1401" s="7"/>
    </row>
    <row r="1402" spans="1:37" ht="30" customHeight="1">
      <c r="A1402" s="16" t="s">
        <v>2075</v>
      </c>
      <c r="B1402" s="16"/>
      <c r="C1402" s="16"/>
      <c r="D1402" s="16"/>
      <c r="E1402" s="17"/>
      <c r="F1402" s="17"/>
      <c r="G1402" s="17"/>
      <c r="H1402" s="17"/>
      <c r="I1402" s="17"/>
      <c r="J1402" s="17"/>
      <c r="K1402" s="17"/>
      <c r="L1402" s="17"/>
      <c r="M1402" s="16"/>
      <c r="N1402" s="2" t="s">
        <v>2076</v>
      </c>
    </row>
    <row r="1403" spans="1:37" ht="30" customHeight="1">
      <c r="A1403" s="6" t="s">
        <v>1568</v>
      </c>
      <c r="B1403" s="6" t="s">
        <v>2081</v>
      </c>
      <c r="C1403" s="6" t="s">
        <v>115</v>
      </c>
      <c r="D1403" s="7">
        <v>5.0000000000000001E-3</v>
      </c>
      <c r="E1403" s="8">
        <f>일위대가목록!E636</f>
        <v>0</v>
      </c>
      <c r="F1403" s="8">
        <f t="shared" ref="F1403:F1408" si="217">TRUNC(E1403*D1403,1)</f>
        <v>0</v>
      </c>
      <c r="G1403" s="8">
        <f>일위대가목록!F636</f>
        <v>0</v>
      </c>
      <c r="H1403" s="8">
        <f t="shared" ref="H1403:H1408" si="218">TRUNC(G1403*D1403,1)</f>
        <v>0</v>
      </c>
      <c r="I1403" s="8">
        <f>일위대가목록!G636</f>
        <v>0</v>
      </c>
      <c r="J1403" s="8">
        <f t="shared" ref="J1403:J1408" si="219">TRUNC(I1403*D1403,1)</f>
        <v>0</v>
      </c>
      <c r="K1403" s="8">
        <f t="shared" ref="K1403:L1408" si="220">TRUNC(E1403+G1403+I1403,1)</f>
        <v>0</v>
      </c>
      <c r="L1403" s="8">
        <f t="shared" si="220"/>
        <v>0</v>
      </c>
      <c r="M1403" s="6" t="s">
        <v>2082</v>
      </c>
      <c r="N1403" s="5" t="s">
        <v>2076</v>
      </c>
      <c r="O1403" s="5" t="s">
        <v>2083</v>
      </c>
      <c r="P1403" s="5" t="s">
        <v>60</v>
      </c>
      <c r="Q1403" s="5" t="s">
        <v>59</v>
      </c>
      <c r="R1403" s="5" t="s">
        <v>59</v>
      </c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5" t="s">
        <v>53</v>
      </c>
      <c r="AK1403" s="5" t="s">
        <v>2084</v>
      </c>
    </row>
    <row r="1404" spans="1:37" ht="30" customHeight="1">
      <c r="A1404" s="6" t="s">
        <v>1568</v>
      </c>
      <c r="B1404" s="6" t="s">
        <v>1631</v>
      </c>
      <c r="C1404" s="6" t="s">
        <v>115</v>
      </c>
      <c r="D1404" s="7">
        <v>1E-3</v>
      </c>
      <c r="E1404" s="8">
        <f>일위대가목록!E633</f>
        <v>0</v>
      </c>
      <c r="F1404" s="8">
        <f t="shared" si="217"/>
        <v>0</v>
      </c>
      <c r="G1404" s="8">
        <f>일위대가목록!F633</f>
        <v>0</v>
      </c>
      <c r="H1404" s="8">
        <f t="shared" si="218"/>
        <v>0</v>
      </c>
      <c r="I1404" s="8">
        <f>일위대가목록!G633</f>
        <v>0</v>
      </c>
      <c r="J1404" s="8">
        <f t="shared" si="219"/>
        <v>0</v>
      </c>
      <c r="K1404" s="8">
        <f t="shared" si="220"/>
        <v>0</v>
      </c>
      <c r="L1404" s="8">
        <f t="shared" si="220"/>
        <v>0</v>
      </c>
      <c r="M1404" s="6" t="s">
        <v>1632</v>
      </c>
      <c r="N1404" s="5" t="s">
        <v>2076</v>
      </c>
      <c r="O1404" s="5" t="s">
        <v>1633</v>
      </c>
      <c r="P1404" s="5" t="s">
        <v>60</v>
      </c>
      <c r="Q1404" s="5" t="s">
        <v>59</v>
      </c>
      <c r="R1404" s="5" t="s">
        <v>59</v>
      </c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5" t="s">
        <v>53</v>
      </c>
      <c r="AK1404" s="5" t="s">
        <v>2085</v>
      </c>
    </row>
    <row r="1405" spans="1:37" ht="30" customHeight="1">
      <c r="A1405" s="6" t="s">
        <v>193</v>
      </c>
      <c r="B1405" s="6" t="s">
        <v>1960</v>
      </c>
      <c r="C1405" s="6" t="s">
        <v>121</v>
      </c>
      <c r="D1405" s="7">
        <v>0.122</v>
      </c>
      <c r="E1405" s="8">
        <f>단가대비표!O251</f>
        <v>0</v>
      </c>
      <c r="F1405" s="8">
        <f t="shared" si="217"/>
        <v>0</v>
      </c>
      <c r="G1405" s="8">
        <f>단가대비표!P251</f>
        <v>141147</v>
      </c>
      <c r="H1405" s="8">
        <f t="shared" si="218"/>
        <v>17219.900000000001</v>
      </c>
      <c r="I1405" s="8">
        <f>단가대비표!V251</f>
        <v>0</v>
      </c>
      <c r="J1405" s="8">
        <f t="shared" si="219"/>
        <v>0</v>
      </c>
      <c r="K1405" s="8">
        <f t="shared" si="220"/>
        <v>141147</v>
      </c>
      <c r="L1405" s="8">
        <f t="shared" si="220"/>
        <v>17219.900000000001</v>
      </c>
      <c r="M1405" s="6" t="s">
        <v>53</v>
      </c>
      <c r="N1405" s="5" t="s">
        <v>2076</v>
      </c>
      <c r="O1405" s="5" t="s">
        <v>1961</v>
      </c>
      <c r="P1405" s="5" t="s">
        <v>59</v>
      </c>
      <c r="Q1405" s="5" t="s">
        <v>59</v>
      </c>
      <c r="R1405" s="5" t="s">
        <v>60</v>
      </c>
      <c r="S1405" s="1"/>
      <c r="T1405" s="1"/>
      <c r="U1405" s="1"/>
      <c r="V1405" s="1">
        <v>1</v>
      </c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5" t="s">
        <v>53</v>
      </c>
      <c r="AK1405" s="5" t="s">
        <v>2086</v>
      </c>
    </row>
    <row r="1406" spans="1:37" ht="30" customHeight="1">
      <c r="A1406" s="6" t="s">
        <v>193</v>
      </c>
      <c r="B1406" s="6" t="s">
        <v>124</v>
      </c>
      <c r="C1406" s="6" t="s">
        <v>121</v>
      </c>
      <c r="D1406" s="7">
        <v>4.3999999999999997E-2</v>
      </c>
      <c r="E1406" s="8">
        <f>단가대비표!O233</f>
        <v>0</v>
      </c>
      <c r="F1406" s="8">
        <f t="shared" si="217"/>
        <v>0</v>
      </c>
      <c r="G1406" s="8">
        <f>단가대비표!P233</f>
        <v>89566</v>
      </c>
      <c r="H1406" s="8">
        <f t="shared" si="218"/>
        <v>3940.9</v>
      </c>
      <c r="I1406" s="8">
        <f>단가대비표!V233</f>
        <v>0</v>
      </c>
      <c r="J1406" s="8">
        <f t="shared" si="219"/>
        <v>0</v>
      </c>
      <c r="K1406" s="8">
        <f t="shared" si="220"/>
        <v>89566</v>
      </c>
      <c r="L1406" s="8">
        <f t="shared" si="220"/>
        <v>3940.9</v>
      </c>
      <c r="M1406" s="6" t="s">
        <v>53</v>
      </c>
      <c r="N1406" s="5" t="s">
        <v>2076</v>
      </c>
      <c r="O1406" s="5" t="s">
        <v>258</v>
      </c>
      <c r="P1406" s="5" t="s">
        <v>59</v>
      </c>
      <c r="Q1406" s="5" t="s">
        <v>59</v>
      </c>
      <c r="R1406" s="5" t="s">
        <v>60</v>
      </c>
      <c r="S1406" s="1"/>
      <c r="T1406" s="1"/>
      <c r="U1406" s="1"/>
      <c r="V1406" s="1">
        <v>1</v>
      </c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5" t="s">
        <v>53</v>
      </c>
      <c r="AK1406" s="5" t="s">
        <v>2087</v>
      </c>
    </row>
    <row r="1407" spans="1:37" ht="30" customHeight="1">
      <c r="A1407" s="6" t="s">
        <v>127</v>
      </c>
      <c r="B1407" s="6" t="s">
        <v>1483</v>
      </c>
      <c r="C1407" s="6" t="s">
        <v>129</v>
      </c>
      <c r="D1407" s="7">
        <v>1</v>
      </c>
      <c r="E1407" s="8">
        <v>0</v>
      </c>
      <c r="F1407" s="8">
        <f t="shared" si="217"/>
        <v>0</v>
      </c>
      <c r="G1407" s="8">
        <v>0</v>
      </c>
      <c r="H1407" s="8">
        <f t="shared" si="218"/>
        <v>0</v>
      </c>
      <c r="I1407" s="8">
        <f>ROUNDDOWN(SUMIF(V1403:V1408, RIGHTB(O1407, 1), H1403:H1408)*U1407, 2)</f>
        <v>634.82000000000005</v>
      </c>
      <c r="J1407" s="8">
        <f t="shared" si="219"/>
        <v>634.79999999999995</v>
      </c>
      <c r="K1407" s="8">
        <f t="shared" si="220"/>
        <v>634.79999999999995</v>
      </c>
      <c r="L1407" s="8">
        <f t="shared" si="220"/>
        <v>634.79999999999995</v>
      </c>
      <c r="M1407" s="6" t="s">
        <v>53</v>
      </c>
      <c r="N1407" s="5" t="s">
        <v>2076</v>
      </c>
      <c r="O1407" s="5" t="s">
        <v>130</v>
      </c>
      <c r="P1407" s="5" t="s">
        <v>59</v>
      </c>
      <c r="Q1407" s="5" t="s">
        <v>59</v>
      </c>
      <c r="R1407" s="5" t="s">
        <v>59</v>
      </c>
      <c r="S1407" s="1">
        <v>1</v>
      </c>
      <c r="T1407" s="1">
        <v>2</v>
      </c>
      <c r="U1407" s="1">
        <v>0.03</v>
      </c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5" t="s">
        <v>53</v>
      </c>
      <c r="AK1407" s="5" t="s">
        <v>2088</v>
      </c>
    </row>
    <row r="1408" spans="1:37" ht="30" customHeight="1">
      <c r="A1408" s="6" t="s">
        <v>193</v>
      </c>
      <c r="B1408" s="6" t="s">
        <v>1635</v>
      </c>
      <c r="C1408" s="6" t="s">
        <v>121</v>
      </c>
      <c r="D1408" s="7">
        <v>1.6E-2</v>
      </c>
      <c r="E1408" s="8">
        <f>단가대비표!O241</f>
        <v>0</v>
      </c>
      <c r="F1408" s="8">
        <f t="shared" si="217"/>
        <v>0</v>
      </c>
      <c r="G1408" s="8">
        <f>단가대비표!P241</f>
        <v>109670</v>
      </c>
      <c r="H1408" s="8">
        <f t="shared" si="218"/>
        <v>1754.7</v>
      </c>
      <c r="I1408" s="8">
        <f>단가대비표!V241</f>
        <v>0</v>
      </c>
      <c r="J1408" s="8">
        <f t="shared" si="219"/>
        <v>0</v>
      </c>
      <c r="K1408" s="8">
        <f t="shared" si="220"/>
        <v>109670</v>
      </c>
      <c r="L1408" s="8">
        <f t="shared" si="220"/>
        <v>1754.7</v>
      </c>
      <c r="M1408" s="6" t="s">
        <v>53</v>
      </c>
      <c r="N1408" s="5" t="s">
        <v>2076</v>
      </c>
      <c r="O1408" s="5" t="s">
        <v>1636</v>
      </c>
      <c r="P1408" s="5" t="s">
        <v>59</v>
      </c>
      <c r="Q1408" s="5" t="s">
        <v>59</v>
      </c>
      <c r="R1408" s="5" t="s">
        <v>60</v>
      </c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5" t="s">
        <v>53</v>
      </c>
      <c r="AK1408" s="5" t="s">
        <v>2089</v>
      </c>
    </row>
    <row r="1409" spans="1:37" ht="30" customHeight="1">
      <c r="A1409" s="6" t="s">
        <v>71</v>
      </c>
      <c r="B1409" s="6" t="s">
        <v>53</v>
      </c>
      <c r="C1409" s="6" t="s">
        <v>53</v>
      </c>
      <c r="D1409" s="7"/>
      <c r="E1409" s="8"/>
      <c r="F1409" s="8">
        <f>TRUNC(SUMIF(N1403:N1408, N1402, F1403:F1408),0)</f>
        <v>0</v>
      </c>
      <c r="G1409" s="8"/>
      <c r="H1409" s="8">
        <f>TRUNC(SUMIF(N1403:N1408, N1402, H1403:H1408),0)</f>
        <v>22915</v>
      </c>
      <c r="I1409" s="8"/>
      <c r="J1409" s="8">
        <f>TRUNC(SUMIF(N1403:N1408, N1402, J1403:J1408),0)</f>
        <v>634</v>
      </c>
      <c r="K1409" s="8"/>
      <c r="L1409" s="8">
        <f>F1409+H1409+J1409</f>
        <v>23549</v>
      </c>
      <c r="M1409" s="6" t="s">
        <v>53</v>
      </c>
      <c r="N1409" s="5" t="s">
        <v>72</v>
      </c>
      <c r="O1409" s="5" t="s">
        <v>72</v>
      </c>
      <c r="P1409" s="5" t="s">
        <v>53</v>
      </c>
      <c r="Q1409" s="5" t="s">
        <v>53</v>
      </c>
      <c r="R1409" s="5" t="s">
        <v>53</v>
      </c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5" t="s">
        <v>53</v>
      </c>
      <c r="AK1409" s="5" t="s">
        <v>53</v>
      </c>
    </row>
    <row r="1410" spans="1:37" ht="30" customHeight="1">
      <c r="A1410" s="7"/>
      <c r="B1410" s="7"/>
      <c r="C1410" s="7"/>
      <c r="D1410" s="7"/>
      <c r="E1410" s="8"/>
      <c r="F1410" s="8"/>
      <c r="G1410" s="8"/>
      <c r="H1410" s="8"/>
      <c r="I1410" s="8"/>
      <c r="J1410" s="8"/>
      <c r="K1410" s="8"/>
      <c r="L1410" s="8"/>
      <c r="M1410" s="7"/>
    </row>
    <row r="1411" spans="1:37" ht="30" customHeight="1">
      <c r="A1411" s="16" t="s">
        <v>2090</v>
      </c>
      <c r="B1411" s="16"/>
      <c r="C1411" s="16"/>
      <c r="D1411" s="16"/>
      <c r="E1411" s="17"/>
      <c r="F1411" s="17"/>
      <c r="G1411" s="17"/>
      <c r="H1411" s="17"/>
      <c r="I1411" s="17"/>
      <c r="J1411" s="17"/>
      <c r="K1411" s="17"/>
      <c r="L1411" s="17"/>
      <c r="M1411" s="16"/>
      <c r="N1411" s="2" t="s">
        <v>2091</v>
      </c>
    </row>
    <row r="1412" spans="1:37" ht="30" customHeight="1">
      <c r="A1412" s="6" t="s">
        <v>1568</v>
      </c>
      <c r="B1412" s="6" t="s">
        <v>2081</v>
      </c>
      <c r="C1412" s="6" t="s">
        <v>115</v>
      </c>
      <c r="D1412" s="7">
        <v>5.0000000000000001E-3</v>
      </c>
      <c r="E1412" s="8">
        <f>일위대가목록!E636</f>
        <v>0</v>
      </c>
      <c r="F1412" s="8">
        <f t="shared" ref="F1412:F1417" si="221">TRUNC(E1412*D1412,1)</f>
        <v>0</v>
      </c>
      <c r="G1412" s="8">
        <f>일위대가목록!F636</f>
        <v>0</v>
      </c>
      <c r="H1412" s="8">
        <f t="shared" ref="H1412:H1417" si="222">TRUNC(G1412*D1412,1)</f>
        <v>0</v>
      </c>
      <c r="I1412" s="8">
        <f>일위대가목록!G636</f>
        <v>0</v>
      </c>
      <c r="J1412" s="8">
        <f t="shared" ref="J1412:J1417" si="223">TRUNC(I1412*D1412,1)</f>
        <v>0</v>
      </c>
      <c r="K1412" s="8">
        <f t="shared" ref="K1412:L1417" si="224">TRUNC(E1412+G1412+I1412,1)</f>
        <v>0</v>
      </c>
      <c r="L1412" s="8">
        <f t="shared" si="224"/>
        <v>0</v>
      </c>
      <c r="M1412" s="6" t="s">
        <v>2082</v>
      </c>
      <c r="N1412" s="5" t="s">
        <v>2091</v>
      </c>
      <c r="O1412" s="5" t="s">
        <v>2083</v>
      </c>
      <c r="P1412" s="5" t="s">
        <v>60</v>
      </c>
      <c r="Q1412" s="5" t="s">
        <v>59</v>
      </c>
      <c r="R1412" s="5" t="s">
        <v>59</v>
      </c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5" t="s">
        <v>53</v>
      </c>
      <c r="AK1412" s="5" t="s">
        <v>2094</v>
      </c>
    </row>
    <row r="1413" spans="1:37" ht="30" customHeight="1">
      <c r="A1413" s="6" t="s">
        <v>1568</v>
      </c>
      <c r="B1413" s="6" t="s">
        <v>1631</v>
      </c>
      <c r="C1413" s="6" t="s">
        <v>115</v>
      </c>
      <c r="D1413" s="7">
        <v>1E-3</v>
      </c>
      <c r="E1413" s="8">
        <f>일위대가목록!E633</f>
        <v>0</v>
      </c>
      <c r="F1413" s="8">
        <f t="shared" si="221"/>
        <v>0</v>
      </c>
      <c r="G1413" s="8">
        <f>일위대가목록!F633</f>
        <v>0</v>
      </c>
      <c r="H1413" s="8">
        <f t="shared" si="222"/>
        <v>0</v>
      </c>
      <c r="I1413" s="8">
        <f>일위대가목록!G633</f>
        <v>0</v>
      </c>
      <c r="J1413" s="8">
        <f t="shared" si="223"/>
        <v>0</v>
      </c>
      <c r="K1413" s="8">
        <f t="shared" si="224"/>
        <v>0</v>
      </c>
      <c r="L1413" s="8">
        <f t="shared" si="224"/>
        <v>0</v>
      </c>
      <c r="M1413" s="6" t="s">
        <v>1632</v>
      </c>
      <c r="N1413" s="5" t="s">
        <v>2091</v>
      </c>
      <c r="O1413" s="5" t="s">
        <v>1633</v>
      </c>
      <c r="P1413" s="5" t="s">
        <v>60</v>
      </c>
      <c r="Q1413" s="5" t="s">
        <v>59</v>
      </c>
      <c r="R1413" s="5" t="s">
        <v>59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5" t="s">
        <v>53</v>
      </c>
      <c r="AK1413" s="5" t="s">
        <v>2095</v>
      </c>
    </row>
    <row r="1414" spans="1:37" ht="30" customHeight="1">
      <c r="A1414" s="6" t="s">
        <v>193</v>
      </c>
      <c r="B1414" s="6" t="s">
        <v>1960</v>
      </c>
      <c r="C1414" s="6" t="s">
        <v>121</v>
      </c>
      <c r="D1414" s="7">
        <v>0.108</v>
      </c>
      <c r="E1414" s="8">
        <f>단가대비표!O251</f>
        <v>0</v>
      </c>
      <c r="F1414" s="8">
        <f t="shared" si="221"/>
        <v>0</v>
      </c>
      <c r="G1414" s="8">
        <f>단가대비표!P251</f>
        <v>141147</v>
      </c>
      <c r="H1414" s="8">
        <f t="shared" si="222"/>
        <v>15243.8</v>
      </c>
      <c r="I1414" s="8">
        <f>단가대비표!V251</f>
        <v>0</v>
      </c>
      <c r="J1414" s="8">
        <f t="shared" si="223"/>
        <v>0</v>
      </c>
      <c r="K1414" s="8">
        <f t="shared" si="224"/>
        <v>141147</v>
      </c>
      <c r="L1414" s="8">
        <f t="shared" si="224"/>
        <v>15243.8</v>
      </c>
      <c r="M1414" s="6" t="s">
        <v>53</v>
      </c>
      <c r="N1414" s="5" t="s">
        <v>2091</v>
      </c>
      <c r="O1414" s="5" t="s">
        <v>1961</v>
      </c>
      <c r="P1414" s="5" t="s">
        <v>59</v>
      </c>
      <c r="Q1414" s="5" t="s">
        <v>59</v>
      </c>
      <c r="R1414" s="5" t="s">
        <v>60</v>
      </c>
      <c r="S1414" s="1"/>
      <c r="T1414" s="1"/>
      <c r="U1414" s="1"/>
      <c r="V1414" s="1">
        <v>1</v>
      </c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5" t="s">
        <v>53</v>
      </c>
      <c r="AK1414" s="5" t="s">
        <v>2096</v>
      </c>
    </row>
    <row r="1415" spans="1:37" ht="30" customHeight="1">
      <c r="A1415" s="6" t="s">
        <v>193</v>
      </c>
      <c r="B1415" s="6" t="s">
        <v>124</v>
      </c>
      <c r="C1415" s="6" t="s">
        <v>121</v>
      </c>
      <c r="D1415" s="7">
        <v>0.04</v>
      </c>
      <c r="E1415" s="8">
        <f>단가대비표!O233</f>
        <v>0</v>
      </c>
      <c r="F1415" s="8">
        <f t="shared" si="221"/>
        <v>0</v>
      </c>
      <c r="G1415" s="8">
        <f>단가대비표!P233</f>
        <v>89566</v>
      </c>
      <c r="H1415" s="8">
        <f t="shared" si="222"/>
        <v>3582.6</v>
      </c>
      <c r="I1415" s="8">
        <f>단가대비표!V233</f>
        <v>0</v>
      </c>
      <c r="J1415" s="8">
        <f t="shared" si="223"/>
        <v>0</v>
      </c>
      <c r="K1415" s="8">
        <f t="shared" si="224"/>
        <v>89566</v>
      </c>
      <c r="L1415" s="8">
        <f t="shared" si="224"/>
        <v>3582.6</v>
      </c>
      <c r="M1415" s="6" t="s">
        <v>53</v>
      </c>
      <c r="N1415" s="5" t="s">
        <v>2091</v>
      </c>
      <c r="O1415" s="5" t="s">
        <v>258</v>
      </c>
      <c r="P1415" s="5" t="s">
        <v>59</v>
      </c>
      <c r="Q1415" s="5" t="s">
        <v>59</v>
      </c>
      <c r="R1415" s="5" t="s">
        <v>60</v>
      </c>
      <c r="S1415" s="1"/>
      <c r="T1415" s="1"/>
      <c r="U1415" s="1"/>
      <c r="V1415" s="1">
        <v>1</v>
      </c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5" t="s">
        <v>53</v>
      </c>
      <c r="AK1415" s="5" t="s">
        <v>2097</v>
      </c>
    </row>
    <row r="1416" spans="1:37" ht="30" customHeight="1">
      <c r="A1416" s="6" t="s">
        <v>127</v>
      </c>
      <c r="B1416" s="6" t="s">
        <v>1483</v>
      </c>
      <c r="C1416" s="6" t="s">
        <v>129</v>
      </c>
      <c r="D1416" s="7">
        <v>1</v>
      </c>
      <c r="E1416" s="8">
        <v>0</v>
      </c>
      <c r="F1416" s="8">
        <f t="shared" si="221"/>
        <v>0</v>
      </c>
      <c r="G1416" s="8">
        <v>0</v>
      </c>
      <c r="H1416" s="8">
        <f t="shared" si="222"/>
        <v>0</v>
      </c>
      <c r="I1416" s="8">
        <f>ROUNDDOWN(SUMIF(V1412:V1417, RIGHTB(O1416, 1), H1412:H1417)*U1416, 2)</f>
        <v>564.79</v>
      </c>
      <c r="J1416" s="8">
        <f t="shared" si="223"/>
        <v>564.70000000000005</v>
      </c>
      <c r="K1416" s="8">
        <f t="shared" si="224"/>
        <v>564.70000000000005</v>
      </c>
      <c r="L1416" s="8">
        <f t="shared" si="224"/>
        <v>564.70000000000005</v>
      </c>
      <c r="M1416" s="6" t="s">
        <v>53</v>
      </c>
      <c r="N1416" s="5" t="s">
        <v>2091</v>
      </c>
      <c r="O1416" s="5" t="s">
        <v>130</v>
      </c>
      <c r="P1416" s="5" t="s">
        <v>59</v>
      </c>
      <c r="Q1416" s="5" t="s">
        <v>59</v>
      </c>
      <c r="R1416" s="5" t="s">
        <v>59</v>
      </c>
      <c r="S1416" s="1">
        <v>1</v>
      </c>
      <c r="T1416" s="1">
        <v>2</v>
      </c>
      <c r="U1416" s="1">
        <v>0.03</v>
      </c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5" t="s">
        <v>53</v>
      </c>
      <c r="AK1416" s="5" t="s">
        <v>2098</v>
      </c>
    </row>
    <row r="1417" spans="1:37" ht="30" customHeight="1">
      <c r="A1417" s="6" t="s">
        <v>193</v>
      </c>
      <c r="B1417" s="6" t="s">
        <v>1635</v>
      </c>
      <c r="C1417" s="6" t="s">
        <v>121</v>
      </c>
      <c r="D1417" s="7">
        <v>1.2999999999999999E-2</v>
      </c>
      <c r="E1417" s="8">
        <f>단가대비표!O241</f>
        <v>0</v>
      </c>
      <c r="F1417" s="8">
        <f t="shared" si="221"/>
        <v>0</v>
      </c>
      <c r="G1417" s="8">
        <f>단가대비표!P241</f>
        <v>109670</v>
      </c>
      <c r="H1417" s="8">
        <f t="shared" si="222"/>
        <v>1425.7</v>
      </c>
      <c r="I1417" s="8">
        <f>단가대비표!V241</f>
        <v>0</v>
      </c>
      <c r="J1417" s="8">
        <f t="shared" si="223"/>
        <v>0</v>
      </c>
      <c r="K1417" s="8">
        <f t="shared" si="224"/>
        <v>109670</v>
      </c>
      <c r="L1417" s="8">
        <f t="shared" si="224"/>
        <v>1425.7</v>
      </c>
      <c r="M1417" s="6" t="s">
        <v>53</v>
      </c>
      <c r="N1417" s="5" t="s">
        <v>2091</v>
      </c>
      <c r="O1417" s="5" t="s">
        <v>1636</v>
      </c>
      <c r="P1417" s="5" t="s">
        <v>59</v>
      </c>
      <c r="Q1417" s="5" t="s">
        <v>59</v>
      </c>
      <c r="R1417" s="5" t="s">
        <v>60</v>
      </c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5" t="s">
        <v>53</v>
      </c>
      <c r="AK1417" s="5" t="s">
        <v>2099</v>
      </c>
    </row>
    <row r="1418" spans="1:37" ht="30" customHeight="1">
      <c r="A1418" s="6" t="s">
        <v>71</v>
      </c>
      <c r="B1418" s="6" t="s">
        <v>53</v>
      </c>
      <c r="C1418" s="6" t="s">
        <v>53</v>
      </c>
      <c r="D1418" s="7"/>
      <c r="E1418" s="8"/>
      <c r="F1418" s="8">
        <f>TRUNC(SUMIF(N1412:N1417, N1411, F1412:F1417),0)</f>
        <v>0</v>
      </c>
      <c r="G1418" s="8"/>
      <c r="H1418" s="8">
        <f>TRUNC(SUMIF(N1412:N1417, N1411, H1412:H1417),0)</f>
        <v>20252</v>
      </c>
      <c r="I1418" s="8"/>
      <c r="J1418" s="8">
        <f>TRUNC(SUMIF(N1412:N1417, N1411, J1412:J1417),0)</f>
        <v>564</v>
      </c>
      <c r="K1418" s="8"/>
      <c r="L1418" s="8">
        <f>F1418+H1418+J1418</f>
        <v>20816</v>
      </c>
      <c r="M1418" s="6" t="s">
        <v>53</v>
      </c>
      <c r="N1418" s="5" t="s">
        <v>72</v>
      </c>
      <c r="O1418" s="5" t="s">
        <v>72</v>
      </c>
      <c r="P1418" s="5" t="s">
        <v>53</v>
      </c>
      <c r="Q1418" s="5" t="s">
        <v>53</v>
      </c>
      <c r="R1418" s="5" t="s">
        <v>53</v>
      </c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5" t="s">
        <v>53</v>
      </c>
      <c r="AK1418" s="5" t="s">
        <v>53</v>
      </c>
    </row>
    <row r="1419" spans="1:37" ht="30" customHeight="1">
      <c r="A1419" s="7"/>
      <c r="B1419" s="7"/>
      <c r="C1419" s="7"/>
      <c r="D1419" s="7"/>
      <c r="E1419" s="8"/>
      <c r="F1419" s="8"/>
      <c r="G1419" s="8"/>
      <c r="H1419" s="8"/>
      <c r="I1419" s="8"/>
      <c r="J1419" s="8"/>
      <c r="K1419" s="8"/>
      <c r="L1419" s="8"/>
      <c r="M1419" s="7"/>
    </row>
    <row r="1420" spans="1:37" ht="30" customHeight="1">
      <c r="A1420" s="16" t="s">
        <v>2100</v>
      </c>
      <c r="B1420" s="16"/>
      <c r="C1420" s="16"/>
      <c r="D1420" s="16"/>
      <c r="E1420" s="17"/>
      <c r="F1420" s="17"/>
      <c r="G1420" s="17"/>
      <c r="H1420" s="17"/>
      <c r="I1420" s="17"/>
      <c r="J1420" s="17"/>
      <c r="K1420" s="17"/>
      <c r="L1420" s="17"/>
      <c r="M1420" s="16"/>
      <c r="N1420" s="2" t="s">
        <v>2101</v>
      </c>
    </row>
    <row r="1421" spans="1:37" ht="30" customHeight="1">
      <c r="A1421" s="6" t="s">
        <v>1568</v>
      </c>
      <c r="B1421" s="6" t="s">
        <v>2081</v>
      </c>
      <c r="C1421" s="6" t="s">
        <v>115</v>
      </c>
      <c r="D1421" s="7">
        <v>5.0000000000000001E-3</v>
      </c>
      <c r="E1421" s="8">
        <f>일위대가목록!E636</f>
        <v>0</v>
      </c>
      <c r="F1421" s="8">
        <f t="shared" ref="F1421:F1426" si="225">TRUNC(E1421*D1421,1)</f>
        <v>0</v>
      </c>
      <c r="G1421" s="8">
        <f>일위대가목록!F636</f>
        <v>0</v>
      </c>
      <c r="H1421" s="8">
        <f t="shared" ref="H1421:H1426" si="226">TRUNC(G1421*D1421,1)</f>
        <v>0</v>
      </c>
      <c r="I1421" s="8">
        <f>일위대가목록!G636</f>
        <v>0</v>
      </c>
      <c r="J1421" s="8">
        <f t="shared" ref="J1421:J1426" si="227">TRUNC(I1421*D1421,1)</f>
        <v>0</v>
      </c>
      <c r="K1421" s="8">
        <f t="shared" ref="K1421:L1426" si="228">TRUNC(E1421+G1421+I1421,1)</f>
        <v>0</v>
      </c>
      <c r="L1421" s="8">
        <f t="shared" si="228"/>
        <v>0</v>
      </c>
      <c r="M1421" s="6" t="s">
        <v>2082</v>
      </c>
      <c r="N1421" s="5" t="s">
        <v>2101</v>
      </c>
      <c r="O1421" s="5" t="s">
        <v>2083</v>
      </c>
      <c r="P1421" s="5" t="s">
        <v>60</v>
      </c>
      <c r="Q1421" s="5" t="s">
        <v>59</v>
      </c>
      <c r="R1421" s="5" t="s">
        <v>59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5" t="s">
        <v>53</v>
      </c>
      <c r="AK1421" s="5" t="s">
        <v>2104</v>
      </c>
    </row>
    <row r="1422" spans="1:37" ht="30" customHeight="1">
      <c r="A1422" s="6" t="s">
        <v>1568</v>
      </c>
      <c r="B1422" s="6" t="s">
        <v>1631</v>
      </c>
      <c r="C1422" s="6" t="s">
        <v>115</v>
      </c>
      <c r="D1422" s="7">
        <v>1E-3</v>
      </c>
      <c r="E1422" s="8">
        <f>일위대가목록!E633</f>
        <v>0</v>
      </c>
      <c r="F1422" s="8">
        <f t="shared" si="225"/>
        <v>0</v>
      </c>
      <c r="G1422" s="8">
        <f>일위대가목록!F633</f>
        <v>0</v>
      </c>
      <c r="H1422" s="8">
        <f t="shared" si="226"/>
        <v>0</v>
      </c>
      <c r="I1422" s="8">
        <f>일위대가목록!G633</f>
        <v>0</v>
      </c>
      <c r="J1422" s="8">
        <f t="shared" si="227"/>
        <v>0</v>
      </c>
      <c r="K1422" s="8">
        <f t="shared" si="228"/>
        <v>0</v>
      </c>
      <c r="L1422" s="8">
        <f t="shared" si="228"/>
        <v>0</v>
      </c>
      <c r="M1422" s="6" t="s">
        <v>1632</v>
      </c>
      <c r="N1422" s="5" t="s">
        <v>2101</v>
      </c>
      <c r="O1422" s="5" t="s">
        <v>1633</v>
      </c>
      <c r="P1422" s="5" t="s">
        <v>60</v>
      </c>
      <c r="Q1422" s="5" t="s">
        <v>59</v>
      </c>
      <c r="R1422" s="5" t="s">
        <v>59</v>
      </c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5" t="s">
        <v>53</v>
      </c>
      <c r="AK1422" s="5" t="s">
        <v>2105</v>
      </c>
    </row>
    <row r="1423" spans="1:37" ht="30" customHeight="1">
      <c r="A1423" s="6" t="s">
        <v>193</v>
      </c>
      <c r="B1423" s="6" t="s">
        <v>1960</v>
      </c>
      <c r="C1423" s="6" t="s">
        <v>121</v>
      </c>
      <c r="D1423" s="7">
        <v>0.156</v>
      </c>
      <c r="E1423" s="8">
        <f>단가대비표!O251</f>
        <v>0</v>
      </c>
      <c r="F1423" s="8">
        <f t="shared" si="225"/>
        <v>0</v>
      </c>
      <c r="G1423" s="8">
        <f>단가대비표!P251</f>
        <v>141147</v>
      </c>
      <c r="H1423" s="8">
        <f t="shared" si="226"/>
        <v>22018.9</v>
      </c>
      <c r="I1423" s="8">
        <f>단가대비표!V251</f>
        <v>0</v>
      </c>
      <c r="J1423" s="8">
        <f t="shared" si="227"/>
        <v>0</v>
      </c>
      <c r="K1423" s="8">
        <f t="shared" si="228"/>
        <v>141147</v>
      </c>
      <c r="L1423" s="8">
        <f t="shared" si="228"/>
        <v>22018.9</v>
      </c>
      <c r="M1423" s="6" t="s">
        <v>53</v>
      </c>
      <c r="N1423" s="5" t="s">
        <v>2101</v>
      </c>
      <c r="O1423" s="5" t="s">
        <v>1961</v>
      </c>
      <c r="P1423" s="5" t="s">
        <v>59</v>
      </c>
      <c r="Q1423" s="5" t="s">
        <v>59</v>
      </c>
      <c r="R1423" s="5" t="s">
        <v>60</v>
      </c>
      <c r="S1423" s="1"/>
      <c r="T1423" s="1"/>
      <c r="U1423" s="1"/>
      <c r="V1423" s="1">
        <v>1</v>
      </c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5" t="s">
        <v>53</v>
      </c>
      <c r="AK1423" s="5" t="s">
        <v>2106</v>
      </c>
    </row>
    <row r="1424" spans="1:37" ht="30" customHeight="1">
      <c r="A1424" s="6" t="s">
        <v>193</v>
      </c>
      <c r="B1424" s="6" t="s">
        <v>124</v>
      </c>
      <c r="C1424" s="6" t="s">
        <v>121</v>
      </c>
      <c r="D1424" s="7">
        <v>5.2999999999999999E-2</v>
      </c>
      <c r="E1424" s="8">
        <f>단가대비표!O233</f>
        <v>0</v>
      </c>
      <c r="F1424" s="8">
        <f t="shared" si="225"/>
        <v>0</v>
      </c>
      <c r="G1424" s="8">
        <f>단가대비표!P233</f>
        <v>89566</v>
      </c>
      <c r="H1424" s="8">
        <f t="shared" si="226"/>
        <v>4746.8999999999996</v>
      </c>
      <c r="I1424" s="8">
        <f>단가대비표!V233</f>
        <v>0</v>
      </c>
      <c r="J1424" s="8">
        <f t="shared" si="227"/>
        <v>0</v>
      </c>
      <c r="K1424" s="8">
        <f t="shared" si="228"/>
        <v>89566</v>
      </c>
      <c r="L1424" s="8">
        <f t="shared" si="228"/>
        <v>4746.8999999999996</v>
      </c>
      <c r="M1424" s="6" t="s">
        <v>53</v>
      </c>
      <c r="N1424" s="5" t="s">
        <v>2101</v>
      </c>
      <c r="O1424" s="5" t="s">
        <v>258</v>
      </c>
      <c r="P1424" s="5" t="s">
        <v>59</v>
      </c>
      <c r="Q1424" s="5" t="s">
        <v>59</v>
      </c>
      <c r="R1424" s="5" t="s">
        <v>60</v>
      </c>
      <c r="S1424" s="1"/>
      <c r="T1424" s="1"/>
      <c r="U1424" s="1"/>
      <c r="V1424" s="1">
        <v>1</v>
      </c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5" t="s">
        <v>53</v>
      </c>
      <c r="AK1424" s="5" t="s">
        <v>2107</v>
      </c>
    </row>
    <row r="1425" spans="1:37" ht="30" customHeight="1">
      <c r="A1425" s="6" t="s">
        <v>127</v>
      </c>
      <c r="B1425" s="6" t="s">
        <v>1483</v>
      </c>
      <c r="C1425" s="6" t="s">
        <v>129</v>
      </c>
      <c r="D1425" s="7">
        <v>1</v>
      </c>
      <c r="E1425" s="8">
        <v>0</v>
      </c>
      <c r="F1425" s="8">
        <f t="shared" si="225"/>
        <v>0</v>
      </c>
      <c r="G1425" s="8">
        <v>0</v>
      </c>
      <c r="H1425" s="8">
        <f t="shared" si="226"/>
        <v>0</v>
      </c>
      <c r="I1425" s="8">
        <f>ROUNDDOWN(SUMIF(V1421:V1426, RIGHTB(O1425, 1), H1421:H1426)*U1425, 2)</f>
        <v>802.97</v>
      </c>
      <c r="J1425" s="8">
        <f t="shared" si="227"/>
        <v>802.9</v>
      </c>
      <c r="K1425" s="8">
        <f t="shared" si="228"/>
        <v>802.9</v>
      </c>
      <c r="L1425" s="8">
        <f t="shared" si="228"/>
        <v>802.9</v>
      </c>
      <c r="M1425" s="6" t="s">
        <v>53</v>
      </c>
      <c r="N1425" s="5" t="s">
        <v>2101</v>
      </c>
      <c r="O1425" s="5" t="s">
        <v>130</v>
      </c>
      <c r="P1425" s="5" t="s">
        <v>59</v>
      </c>
      <c r="Q1425" s="5" t="s">
        <v>59</v>
      </c>
      <c r="R1425" s="5" t="s">
        <v>59</v>
      </c>
      <c r="S1425" s="1">
        <v>1</v>
      </c>
      <c r="T1425" s="1">
        <v>2</v>
      </c>
      <c r="U1425" s="1">
        <v>0.03</v>
      </c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5" t="s">
        <v>53</v>
      </c>
      <c r="AK1425" s="5" t="s">
        <v>2108</v>
      </c>
    </row>
    <row r="1426" spans="1:37" ht="30" customHeight="1">
      <c r="A1426" s="6" t="s">
        <v>193</v>
      </c>
      <c r="B1426" s="6" t="s">
        <v>1635</v>
      </c>
      <c r="C1426" s="6" t="s">
        <v>121</v>
      </c>
      <c r="D1426" s="7">
        <v>1.6E-2</v>
      </c>
      <c r="E1426" s="8">
        <f>단가대비표!O241</f>
        <v>0</v>
      </c>
      <c r="F1426" s="8">
        <f t="shared" si="225"/>
        <v>0</v>
      </c>
      <c r="G1426" s="8">
        <f>단가대비표!P241</f>
        <v>109670</v>
      </c>
      <c r="H1426" s="8">
        <f t="shared" si="226"/>
        <v>1754.7</v>
      </c>
      <c r="I1426" s="8">
        <f>단가대비표!V241</f>
        <v>0</v>
      </c>
      <c r="J1426" s="8">
        <f t="shared" si="227"/>
        <v>0</v>
      </c>
      <c r="K1426" s="8">
        <f t="shared" si="228"/>
        <v>109670</v>
      </c>
      <c r="L1426" s="8">
        <f t="shared" si="228"/>
        <v>1754.7</v>
      </c>
      <c r="M1426" s="6" t="s">
        <v>53</v>
      </c>
      <c r="N1426" s="5" t="s">
        <v>2101</v>
      </c>
      <c r="O1426" s="5" t="s">
        <v>1636</v>
      </c>
      <c r="P1426" s="5" t="s">
        <v>59</v>
      </c>
      <c r="Q1426" s="5" t="s">
        <v>59</v>
      </c>
      <c r="R1426" s="5" t="s">
        <v>60</v>
      </c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5" t="s">
        <v>53</v>
      </c>
      <c r="AK1426" s="5" t="s">
        <v>2109</v>
      </c>
    </row>
    <row r="1427" spans="1:37" ht="30" customHeight="1">
      <c r="A1427" s="6" t="s">
        <v>71</v>
      </c>
      <c r="B1427" s="6" t="s">
        <v>53</v>
      </c>
      <c r="C1427" s="6" t="s">
        <v>53</v>
      </c>
      <c r="D1427" s="7"/>
      <c r="E1427" s="8"/>
      <c r="F1427" s="8">
        <f>TRUNC(SUMIF(N1421:N1426, N1420, F1421:F1426),0)</f>
        <v>0</v>
      </c>
      <c r="G1427" s="8"/>
      <c r="H1427" s="8">
        <f>TRUNC(SUMIF(N1421:N1426, N1420, H1421:H1426),0)</f>
        <v>28520</v>
      </c>
      <c r="I1427" s="8"/>
      <c r="J1427" s="8">
        <f>TRUNC(SUMIF(N1421:N1426, N1420, J1421:J1426),0)</f>
        <v>802</v>
      </c>
      <c r="K1427" s="8"/>
      <c r="L1427" s="8">
        <f>F1427+H1427+J1427</f>
        <v>29322</v>
      </c>
      <c r="M1427" s="6" t="s">
        <v>53</v>
      </c>
      <c r="N1427" s="5" t="s">
        <v>72</v>
      </c>
      <c r="O1427" s="5" t="s">
        <v>72</v>
      </c>
      <c r="P1427" s="5" t="s">
        <v>53</v>
      </c>
      <c r="Q1427" s="5" t="s">
        <v>53</v>
      </c>
      <c r="R1427" s="5" t="s">
        <v>53</v>
      </c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5" t="s">
        <v>53</v>
      </c>
      <c r="AK1427" s="5" t="s">
        <v>53</v>
      </c>
    </row>
    <row r="1428" spans="1:37" ht="30" customHeight="1">
      <c r="A1428" s="7"/>
      <c r="B1428" s="7"/>
      <c r="C1428" s="7"/>
      <c r="D1428" s="7"/>
      <c r="E1428" s="8"/>
      <c r="F1428" s="8"/>
      <c r="G1428" s="8"/>
      <c r="H1428" s="8"/>
      <c r="I1428" s="8"/>
      <c r="J1428" s="8"/>
      <c r="K1428" s="8"/>
      <c r="L1428" s="8"/>
      <c r="M1428" s="7"/>
    </row>
    <row r="1429" spans="1:37" ht="30" customHeight="1">
      <c r="A1429" s="16" t="s">
        <v>2110</v>
      </c>
      <c r="B1429" s="16"/>
      <c r="C1429" s="16"/>
      <c r="D1429" s="16"/>
      <c r="E1429" s="17"/>
      <c r="F1429" s="17"/>
      <c r="G1429" s="17"/>
      <c r="H1429" s="17"/>
      <c r="I1429" s="17"/>
      <c r="J1429" s="17"/>
      <c r="K1429" s="17"/>
      <c r="L1429" s="17"/>
      <c r="M1429" s="16"/>
      <c r="N1429" s="2" t="s">
        <v>2111</v>
      </c>
    </row>
    <row r="1430" spans="1:37" ht="30" customHeight="1">
      <c r="A1430" s="6" t="s">
        <v>1568</v>
      </c>
      <c r="B1430" s="6" t="s">
        <v>2081</v>
      </c>
      <c r="C1430" s="6" t="s">
        <v>115</v>
      </c>
      <c r="D1430" s="7">
        <v>6.0000000000000001E-3</v>
      </c>
      <c r="E1430" s="8">
        <f>일위대가목록!E636</f>
        <v>0</v>
      </c>
      <c r="F1430" s="8">
        <f t="shared" ref="F1430:F1435" si="229">TRUNC(E1430*D1430,1)</f>
        <v>0</v>
      </c>
      <c r="G1430" s="8">
        <f>일위대가목록!F636</f>
        <v>0</v>
      </c>
      <c r="H1430" s="8">
        <f t="shared" ref="H1430:H1435" si="230">TRUNC(G1430*D1430,1)</f>
        <v>0</v>
      </c>
      <c r="I1430" s="8">
        <f>일위대가목록!G636</f>
        <v>0</v>
      </c>
      <c r="J1430" s="8">
        <f t="shared" ref="J1430:J1435" si="231">TRUNC(I1430*D1430,1)</f>
        <v>0</v>
      </c>
      <c r="K1430" s="8">
        <f t="shared" ref="K1430:L1435" si="232">TRUNC(E1430+G1430+I1430,1)</f>
        <v>0</v>
      </c>
      <c r="L1430" s="8">
        <f t="shared" si="232"/>
        <v>0</v>
      </c>
      <c r="M1430" s="6" t="s">
        <v>2082</v>
      </c>
      <c r="N1430" s="5" t="s">
        <v>2111</v>
      </c>
      <c r="O1430" s="5" t="s">
        <v>2083</v>
      </c>
      <c r="P1430" s="5" t="s">
        <v>60</v>
      </c>
      <c r="Q1430" s="5" t="s">
        <v>59</v>
      </c>
      <c r="R1430" s="5" t="s">
        <v>59</v>
      </c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5" t="s">
        <v>53</v>
      </c>
      <c r="AK1430" s="5" t="s">
        <v>2114</v>
      </c>
    </row>
    <row r="1431" spans="1:37" ht="30" customHeight="1">
      <c r="A1431" s="6" t="s">
        <v>1568</v>
      </c>
      <c r="B1431" s="6" t="s">
        <v>1631</v>
      </c>
      <c r="C1431" s="6" t="s">
        <v>115</v>
      </c>
      <c r="D1431" s="7">
        <v>1E-3</v>
      </c>
      <c r="E1431" s="8">
        <f>일위대가목록!E633</f>
        <v>0</v>
      </c>
      <c r="F1431" s="8">
        <f t="shared" si="229"/>
        <v>0</v>
      </c>
      <c r="G1431" s="8">
        <f>일위대가목록!F633</f>
        <v>0</v>
      </c>
      <c r="H1431" s="8">
        <f t="shared" si="230"/>
        <v>0</v>
      </c>
      <c r="I1431" s="8">
        <f>일위대가목록!G633</f>
        <v>0</v>
      </c>
      <c r="J1431" s="8">
        <f t="shared" si="231"/>
        <v>0</v>
      </c>
      <c r="K1431" s="8">
        <f t="shared" si="232"/>
        <v>0</v>
      </c>
      <c r="L1431" s="8">
        <f t="shared" si="232"/>
        <v>0</v>
      </c>
      <c r="M1431" s="6" t="s">
        <v>1632</v>
      </c>
      <c r="N1431" s="5" t="s">
        <v>2111</v>
      </c>
      <c r="O1431" s="5" t="s">
        <v>1633</v>
      </c>
      <c r="P1431" s="5" t="s">
        <v>60</v>
      </c>
      <c r="Q1431" s="5" t="s">
        <v>59</v>
      </c>
      <c r="R1431" s="5" t="s">
        <v>59</v>
      </c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5" t="s">
        <v>53</v>
      </c>
      <c r="AK1431" s="5" t="s">
        <v>2115</v>
      </c>
    </row>
    <row r="1432" spans="1:37" ht="30" customHeight="1">
      <c r="A1432" s="6" t="s">
        <v>193</v>
      </c>
      <c r="B1432" s="6" t="s">
        <v>1960</v>
      </c>
      <c r="C1432" s="6" t="s">
        <v>121</v>
      </c>
      <c r="D1432" s="7">
        <v>0.122</v>
      </c>
      <c r="E1432" s="8">
        <f>단가대비표!O251</f>
        <v>0</v>
      </c>
      <c r="F1432" s="8">
        <f t="shared" si="229"/>
        <v>0</v>
      </c>
      <c r="G1432" s="8">
        <f>단가대비표!P251</f>
        <v>141147</v>
      </c>
      <c r="H1432" s="8">
        <f t="shared" si="230"/>
        <v>17219.900000000001</v>
      </c>
      <c r="I1432" s="8">
        <f>단가대비표!V251</f>
        <v>0</v>
      </c>
      <c r="J1432" s="8">
        <f t="shared" si="231"/>
        <v>0</v>
      </c>
      <c r="K1432" s="8">
        <f t="shared" si="232"/>
        <v>141147</v>
      </c>
      <c r="L1432" s="8">
        <f t="shared" si="232"/>
        <v>17219.900000000001</v>
      </c>
      <c r="M1432" s="6" t="s">
        <v>53</v>
      </c>
      <c r="N1432" s="5" t="s">
        <v>2111</v>
      </c>
      <c r="O1432" s="5" t="s">
        <v>1961</v>
      </c>
      <c r="P1432" s="5" t="s">
        <v>59</v>
      </c>
      <c r="Q1432" s="5" t="s">
        <v>59</v>
      </c>
      <c r="R1432" s="5" t="s">
        <v>60</v>
      </c>
      <c r="S1432" s="1"/>
      <c r="T1432" s="1"/>
      <c r="U1432" s="1"/>
      <c r="V1432" s="1">
        <v>1</v>
      </c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5" t="s">
        <v>53</v>
      </c>
      <c r="AK1432" s="5" t="s">
        <v>2116</v>
      </c>
    </row>
    <row r="1433" spans="1:37" ht="30" customHeight="1">
      <c r="A1433" s="6" t="s">
        <v>193</v>
      </c>
      <c r="B1433" s="6" t="s">
        <v>124</v>
      </c>
      <c r="C1433" s="6" t="s">
        <v>121</v>
      </c>
      <c r="D1433" s="7">
        <v>4.3999999999999997E-2</v>
      </c>
      <c r="E1433" s="8">
        <f>단가대비표!O233</f>
        <v>0</v>
      </c>
      <c r="F1433" s="8">
        <f t="shared" si="229"/>
        <v>0</v>
      </c>
      <c r="G1433" s="8">
        <f>단가대비표!P233</f>
        <v>89566</v>
      </c>
      <c r="H1433" s="8">
        <f t="shared" si="230"/>
        <v>3940.9</v>
      </c>
      <c r="I1433" s="8">
        <f>단가대비표!V233</f>
        <v>0</v>
      </c>
      <c r="J1433" s="8">
        <f t="shared" si="231"/>
        <v>0</v>
      </c>
      <c r="K1433" s="8">
        <f t="shared" si="232"/>
        <v>89566</v>
      </c>
      <c r="L1433" s="8">
        <f t="shared" si="232"/>
        <v>3940.9</v>
      </c>
      <c r="M1433" s="6" t="s">
        <v>53</v>
      </c>
      <c r="N1433" s="5" t="s">
        <v>2111</v>
      </c>
      <c r="O1433" s="5" t="s">
        <v>258</v>
      </c>
      <c r="P1433" s="5" t="s">
        <v>59</v>
      </c>
      <c r="Q1433" s="5" t="s">
        <v>59</v>
      </c>
      <c r="R1433" s="5" t="s">
        <v>60</v>
      </c>
      <c r="S1433" s="1"/>
      <c r="T1433" s="1"/>
      <c r="U1433" s="1"/>
      <c r="V1433" s="1">
        <v>1</v>
      </c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5" t="s">
        <v>53</v>
      </c>
      <c r="AK1433" s="5" t="s">
        <v>2117</v>
      </c>
    </row>
    <row r="1434" spans="1:37" ht="30" customHeight="1">
      <c r="A1434" s="6" t="s">
        <v>127</v>
      </c>
      <c r="B1434" s="6" t="s">
        <v>1483</v>
      </c>
      <c r="C1434" s="6" t="s">
        <v>129</v>
      </c>
      <c r="D1434" s="7">
        <v>1</v>
      </c>
      <c r="E1434" s="8">
        <v>0</v>
      </c>
      <c r="F1434" s="8">
        <f t="shared" si="229"/>
        <v>0</v>
      </c>
      <c r="G1434" s="8">
        <v>0</v>
      </c>
      <c r="H1434" s="8">
        <f t="shared" si="230"/>
        <v>0</v>
      </c>
      <c r="I1434" s="8">
        <f>ROUNDDOWN(SUMIF(V1430:V1435, RIGHTB(O1434, 1), H1430:H1435)*U1434, 2)</f>
        <v>634.82000000000005</v>
      </c>
      <c r="J1434" s="8">
        <f t="shared" si="231"/>
        <v>634.79999999999995</v>
      </c>
      <c r="K1434" s="8">
        <f t="shared" si="232"/>
        <v>634.79999999999995</v>
      </c>
      <c r="L1434" s="8">
        <f t="shared" si="232"/>
        <v>634.79999999999995</v>
      </c>
      <c r="M1434" s="6" t="s">
        <v>53</v>
      </c>
      <c r="N1434" s="5" t="s">
        <v>2111</v>
      </c>
      <c r="O1434" s="5" t="s">
        <v>130</v>
      </c>
      <c r="P1434" s="5" t="s">
        <v>59</v>
      </c>
      <c r="Q1434" s="5" t="s">
        <v>59</v>
      </c>
      <c r="R1434" s="5" t="s">
        <v>59</v>
      </c>
      <c r="S1434" s="1">
        <v>1</v>
      </c>
      <c r="T1434" s="1">
        <v>2</v>
      </c>
      <c r="U1434" s="1">
        <v>0.03</v>
      </c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5" t="s">
        <v>53</v>
      </c>
      <c r="AK1434" s="5" t="s">
        <v>2118</v>
      </c>
    </row>
    <row r="1435" spans="1:37" ht="30" customHeight="1">
      <c r="A1435" s="6" t="s">
        <v>193</v>
      </c>
      <c r="B1435" s="6" t="s">
        <v>1635</v>
      </c>
      <c r="C1435" s="6" t="s">
        <v>121</v>
      </c>
      <c r="D1435" s="7">
        <v>1.6E-2</v>
      </c>
      <c r="E1435" s="8">
        <f>단가대비표!O241</f>
        <v>0</v>
      </c>
      <c r="F1435" s="8">
        <f t="shared" si="229"/>
        <v>0</v>
      </c>
      <c r="G1435" s="8">
        <f>단가대비표!P241</f>
        <v>109670</v>
      </c>
      <c r="H1435" s="8">
        <f t="shared" si="230"/>
        <v>1754.7</v>
      </c>
      <c r="I1435" s="8">
        <f>단가대비표!V241</f>
        <v>0</v>
      </c>
      <c r="J1435" s="8">
        <f t="shared" si="231"/>
        <v>0</v>
      </c>
      <c r="K1435" s="8">
        <f t="shared" si="232"/>
        <v>109670</v>
      </c>
      <c r="L1435" s="8">
        <f t="shared" si="232"/>
        <v>1754.7</v>
      </c>
      <c r="M1435" s="6" t="s">
        <v>53</v>
      </c>
      <c r="N1435" s="5" t="s">
        <v>2111</v>
      </c>
      <c r="O1435" s="5" t="s">
        <v>1636</v>
      </c>
      <c r="P1435" s="5" t="s">
        <v>59</v>
      </c>
      <c r="Q1435" s="5" t="s">
        <v>59</v>
      </c>
      <c r="R1435" s="5" t="s">
        <v>60</v>
      </c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5" t="s">
        <v>53</v>
      </c>
      <c r="AK1435" s="5" t="s">
        <v>2119</v>
      </c>
    </row>
    <row r="1436" spans="1:37" ht="30" customHeight="1">
      <c r="A1436" s="6" t="s">
        <v>71</v>
      </c>
      <c r="B1436" s="6" t="s">
        <v>53</v>
      </c>
      <c r="C1436" s="6" t="s">
        <v>53</v>
      </c>
      <c r="D1436" s="7"/>
      <c r="E1436" s="8"/>
      <c r="F1436" s="8">
        <f>TRUNC(SUMIF(N1430:N1435, N1429, F1430:F1435),0)</f>
        <v>0</v>
      </c>
      <c r="G1436" s="8"/>
      <c r="H1436" s="8">
        <f>TRUNC(SUMIF(N1430:N1435, N1429, H1430:H1435),0)</f>
        <v>22915</v>
      </c>
      <c r="I1436" s="8"/>
      <c r="J1436" s="8">
        <f>TRUNC(SUMIF(N1430:N1435, N1429, J1430:J1435),0)</f>
        <v>634</v>
      </c>
      <c r="K1436" s="8"/>
      <c r="L1436" s="8">
        <f>F1436+H1436+J1436</f>
        <v>23549</v>
      </c>
      <c r="M1436" s="6" t="s">
        <v>53</v>
      </c>
      <c r="N1436" s="5" t="s">
        <v>72</v>
      </c>
      <c r="O1436" s="5" t="s">
        <v>72</v>
      </c>
      <c r="P1436" s="5" t="s">
        <v>53</v>
      </c>
      <c r="Q1436" s="5" t="s">
        <v>53</v>
      </c>
      <c r="R1436" s="5" t="s">
        <v>53</v>
      </c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5" t="s">
        <v>53</v>
      </c>
      <c r="AK1436" s="5" t="s">
        <v>53</v>
      </c>
    </row>
    <row r="1437" spans="1:37" ht="30" customHeight="1">
      <c r="A1437" s="7"/>
      <c r="B1437" s="7"/>
      <c r="C1437" s="7"/>
      <c r="D1437" s="7"/>
      <c r="E1437" s="8"/>
      <c r="F1437" s="8"/>
      <c r="G1437" s="8"/>
      <c r="H1437" s="8"/>
      <c r="I1437" s="8"/>
      <c r="J1437" s="8"/>
      <c r="K1437" s="8"/>
      <c r="L1437" s="8"/>
      <c r="M1437" s="7"/>
    </row>
    <row r="1438" spans="1:37" ht="30" customHeight="1">
      <c r="A1438" s="16" t="s">
        <v>2120</v>
      </c>
      <c r="B1438" s="16"/>
      <c r="C1438" s="16"/>
      <c r="D1438" s="16"/>
      <c r="E1438" s="17"/>
      <c r="F1438" s="17"/>
      <c r="G1438" s="17"/>
      <c r="H1438" s="17"/>
      <c r="I1438" s="17"/>
      <c r="J1438" s="17"/>
      <c r="K1438" s="17"/>
      <c r="L1438" s="17"/>
      <c r="M1438" s="16"/>
      <c r="N1438" s="2" t="s">
        <v>2121</v>
      </c>
    </row>
    <row r="1439" spans="1:37" ht="30" customHeight="1">
      <c r="A1439" s="6" t="s">
        <v>1568</v>
      </c>
      <c r="B1439" s="6" t="s">
        <v>2081</v>
      </c>
      <c r="C1439" s="6" t="s">
        <v>115</v>
      </c>
      <c r="D1439" s="7">
        <v>6.0000000000000001E-3</v>
      </c>
      <c r="E1439" s="8">
        <f>일위대가목록!E636</f>
        <v>0</v>
      </c>
      <c r="F1439" s="8">
        <f t="shared" ref="F1439:F1444" si="233">TRUNC(E1439*D1439,1)</f>
        <v>0</v>
      </c>
      <c r="G1439" s="8">
        <f>일위대가목록!F636</f>
        <v>0</v>
      </c>
      <c r="H1439" s="8">
        <f t="shared" ref="H1439:H1444" si="234">TRUNC(G1439*D1439,1)</f>
        <v>0</v>
      </c>
      <c r="I1439" s="8">
        <f>일위대가목록!G636</f>
        <v>0</v>
      </c>
      <c r="J1439" s="8">
        <f t="shared" ref="J1439:J1444" si="235">TRUNC(I1439*D1439,1)</f>
        <v>0</v>
      </c>
      <c r="K1439" s="8">
        <f t="shared" ref="K1439:L1444" si="236">TRUNC(E1439+G1439+I1439,1)</f>
        <v>0</v>
      </c>
      <c r="L1439" s="8">
        <f t="shared" si="236"/>
        <v>0</v>
      </c>
      <c r="M1439" s="6" t="s">
        <v>2082</v>
      </c>
      <c r="N1439" s="5" t="s">
        <v>2121</v>
      </c>
      <c r="O1439" s="5" t="s">
        <v>2083</v>
      </c>
      <c r="P1439" s="5" t="s">
        <v>60</v>
      </c>
      <c r="Q1439" s="5" t="s">
        <v>59</v>
      </c>
      <c r="R1439" s="5" t="s">
        <v>59</v>
      </c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5" t="s">
        <v>53</v>
      </c>
      <c r="AK1439" s="5" t="s">
        <v>2123</v>
      </c>
    </row>
    <row r="1440" spans="1:37" ht="30" customHeight="1">
      <c r="A1440" s="6" t="s">
        <v>1568</v>
      </c>
      <c r="B1440" s="6" t="s">
        <v>1631</v>
      </c>
      <c r="C1440" s="6" t="s">
        <v>115</v>
      </c>
      <c r="D1440" s="7">
        <v>1E-3</v>
      </c>
      <c r="E1440" s="8">
        <f>일위대가목록!E633</f>
        <v>0</v>
      </c>
      <c r="F1440" s="8">
        <f t="shared" si="233"/>
        <v>0</v>
      </c>
      <c r="G1440" s="8">
        <f>일위대가목록!F633</f>
        <v>0</v>
      </c>
      <c r="H1440" s="8">
        <f t="shared" si="234"/>
        <v>0</v>
      </c>
      <c r="I1440" s="8">
        <f>일위대가목록!G633</f>
        <v>0</v>
      </c>
      <c r="J1440" s="8">
        <f t="shared" si="235"/>
        <v>0</v>
      </c>
      <c r="K1440" s="8">
        <f t="shared" si="236"/>
        <v>0</v>
      </c>
      <c r="L1440" s="8">
        <f t="shared" si="236"/>
        <v>0</v>
      </c>
      <c r="M1440" s="6" t="s">
        <v>1632</v>
      </c>
      <c r="N1440" s="5" t="s">
        <v>2121</v>
      </c>
      <c r="O1440" s="5" t="s">
        <v>1633</v>
      </c>
      <c r="P1440" s="5" t="s">
        <v>60</v>
      </c>
      <c r="Q1440" s="5" t="s">
        <v>59</v>
      </c>
      <c r="R1440" s="5" t="s">
        <v>59</v>
      </c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5" t="s">
        <v>53</v>
      </c>
      <c r="AK1440" s="5" t="s">
        <v>2124</v>
      </c>
    </row>
    <row r="1441" spans="1:37" ht="30" customHeight="1">
      <c r="A1441" s="6" t="s">
        <v>193</v>
      </c>
      <c r="B1441" s="6" t="s">
        <v>1960</v>
      </c>
      <c r="C1441" s="6" t="s">
        <v>121</v>
      </c>
      <c r="D1441" s="7">
        <v>0.108</v>
      </c>
      <c r="E1441" s="8">
        <f>단가대비표!O251</f>
        <v>0</v>
      </c>
      <c r="F1441" s="8">
        <f t="shared" si="233"/>
        <v>0</v>
      </c>
      <c r="G1441" s="8">
        <f>단가대비표!P251</f>
        <v>141147</v>
      </c>
      <c r="H1441" s="8">
        <f t="shared" si="234"/>
        <v>15243.8</v>
      </c>
      <c r="I1441" s="8">
        <f>단가대비표!V251</f>
        <v>0</v>
      </c>
      <c r="J1441" s="8">
        <f t="shared" si="235"/>
        <v>0</v>
      </c>
      <c r="K1441" s="8">
        <f t="shared" si="236"/>
        <v>141147</v>
      </c>
      <c r="L1441" s="8">
        <f t="shared" si="236"/>
        <v>15243.8</v>
      </c>
      <c r="M1441" s="6" t="s">
        <v>53</v>
      </c>
      <c r="N1441" s="5" t="s">
        <v>2121</v>
      </c>
      <c r="O1441" s="5" t="s">
        <v>1961</v>
      </c>
      <c r="P1441" s="5" t="s">
        <v>59</v>
      </c>
      <c r="Q1441" s="5" t="s">
        <v>59</v>
      </c>
      <c r="R1441" s="5" t="s">
        <v>60</v>
      </c>
      <c r="S1441" s="1"/>
      <c r="T1441" s="1"/>
      <c r="U1441" s="1"/>
      <c r="V1441" s="1">
        <v>1</v>
      </c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5" t="s">
        <v>53</v>
      </c>
      <c r="AK1441" s="5" t="s">
        <v>2125</v>
      </c>
    </row>
    <row r="1442" spans="1:37" ht="30" customHeight="1">
      <c r="A1442" s="6" t="s">
        <v>193</v>
      </c>
      <c r="B1442" s="6" t="s">
        <v>124</v>
      </c>
      <c r="C1442" s="6" t="s">
        <v>121</v>
      </c>
      <c r="D1442" s="7">
        <v>0.04</v>
      </c>
      <c r="E1442" s="8">
        <f>단가대비표!O233</f>
        <v>0</v>
      </c>
      <c r="F1442" s="8">
        <f t="shared" si="233"/>
        <v>0</v>
      </c>
      <c r="G1442" s="8">
        <f>단가대비표!P233</f>
        <v>89566</v>
      </c>
      <c r="H1442" s="8">
        <f t="shared" si="234"/>
        <v>3582.6</v>
      </c>
      <c r="I1442" s="8">
        <f>단가대비표!V233</f>
        <v>0</v>
      </c>
      <c r="J1442" s="8">
        <f t="shared" si="235"/>
        <v>0</v>
      </c>
      <c r="K1442" s="8">
        <f t="shared" si="236"/>
        <v>89566</v>
      </c>
      <c r="L1442" s="8">
        <f t="shared" si="236"/>
        <v>3582.6</v>
      </c>
      <c r="M1442" s="6" t="s">
        <v>53</v>
      </c>
      <c r="N1442" s="5" t="s">
        <v>2121</v>
      </c>
      <c r="O1442" s="5" t="s">
        <v>258</v>
      </c>
      <c r="P1442" s="5" t="s">
        <v>59</v>
      </c>
      <c r="Q1442" s="5" t="s">
        <v>59</v>
      </c>
      <c r="R1442" s="5" t="s">
        <v>60</v>
      </c>
      <c r="S1442" s="1"/>
      <c r="T1442" s="1"/>
      <c r="U1442" s="1"/>
      <c r="V1442" s="1">
        <v>1</v>
      </c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5" t="s">
        <v>53</v>
      </c>
      <c r="AK1442" s="5" t="s">
        <v>2126</v>
      </c>
    </row>
    <row r="1443" spans="1:37" ht="30" customHeight="1">
      <c r="A1443" s="6" t="s">
        <v>127</v>
      </c>
      <c r="B1443" s="6" t="s">
        <v>1483</v>
      </c>
      <c r="C1443" s="6" t="s">
        <v>129</v>
      </c>
      <c r="D1443" s="7">
        <v>1</v>
      </c>
      <c r="E1443" s="8">
        <v>0</v>
      </c>
      <c r="F1443" s="8">
        <f t="shared" si="233"/>
        <v>0</v>
      </c>
      <c r="G1443" s="8">
        <v>0</v>
      </c>
      <c r="H1443" s="8">
        <f t="shared" si="234"/>
        <v>0</v>
      </c>
      <c r="I1443" s="8">
        <f>ROUNDDOWN(SUMIF(V1439:V1444, RIGHTB(O1443, 1), H1439:H1444)*U1443, 2)</f>
        <v>564.79</v>
      </c>
      <c r="J1443" s="8">
        <f t="shared" si="235"/>
        <v>564.70000000000005</v>
      </c>
      <c r="K1443" s="8">
        <f t="shared" si="236"/>
        <v>564.70000000000005</v>
      </c>
      <c r="L1443" s="8">
        <f t="shared" si="236"/>
        <v>564.70000000000005</v>
      </c>
      <c r="M1443" s="6" t="s">
        <v>53</v>
      </c>
      <c r="N1443" s="5" t="s">
        <v>2121</v>
      </c>
      <c r="O1443" s="5" t="s">
        <v>130</v>
      </c>
      <c r="P1443" s="5" t="s">
        <v>59</v>
      </c>
      <c r="Q1443" s="5" t="s">
        <v>59</v>
      </c>
      <c r="R1443" s="5" t="s">
        <v>59</v>
      </c>
      <c r="S1443" s="1">
        <v>1</v>
      </c>
      <c r="T1443" s="1">
        <v>2</v>
      </c>
      <c r="U1443" s="1">
        <v>0.03</v>
      </c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5" t="s">
        <v>53</v>
      </c>
      <c r="AK1443" s="5" t="s">
        <v>2127</v>
      </c>
    </row>
    <row r="1444" spans="1:37" ht="30" customHeight="1">
      <c r="A1444" s="6" t="s">
        <v>193</v>
      </c>
      <c r="B1444" s="6" t="s">
        <v>1635</v>
      </c>
      <c r="C1444" s="6" t="s">
        <v>121</v>
      </c>
      <c r="D1444" s="7">
        <v>1.2999999999999999E-2</v>
      </c>
      <c r="E1444" s="8">
        <f>단가대비표!O241</f>
        <v>0</v>
      </c>
      <c r="F1444" s="8">
        <f t="shared" si="233"/>
        <v>0</v>
      </c>
      <c r="G1444" s="8">
        <f>단가대비표!P241</f>
        <v>109670</v>
      </c>
      <c r="H1444" s="8">
        <f t="shared" si="234"/>
        <v>1425.7</v>
      </c>
      <c r="I1444" s="8">
        <f>단가대비표!V241</f>
        <v>0</v>
      </c>
      <c r="J1444" s="8">
        <f t="shared" si="235"/>
        <v>0</v>
      </c>
      <c r="K1444" s="8">
        <f t="shared" si="236"/>
        <v>109670</v>
      </c>
      <c r="L1444" s="8">
        <f t="shared" si="236"/>
        <v>1425.7</v>
      </c>
      <c r="M1444" s="6" t="s">
        <v>53</v>
      </c>
      <c r="N1444" s="5" t="s">
        <v>2121</v>
      </c>
      <c r="O1444" s="5" t="s">
        <v>1636</v>
      </c>
      <c r="P1444" s="5" t="s">
        <v>59</v>
      </c>
      <c r="Q1444" s="5" t="s">
        <v>59</v>
      </c>
      <c r="R1444" s="5" t="s">
        <v>60</v>
      </c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5" t="s">
        <v>53</v>
      </c>
      <c r="AK1444" s="5" t="s">
        <v>2128</v>
      </c>
    </row>
    <row r="1445" spans="1:37" ht="30" customHeight="1">
      <c r="A1445" s="6" t="s">
        <v>71</v>
      </c>
      <c r="B1445" s="6" t="s">
        <v>53</v>
      </c>
      <c r="C1445" s="6" t="s">
        <v>53</v>
      </c>
      <c r="D1445" s="7"/>
      <c r="E1445" s="8"/>
      <c r="F1445" s="8">
        <f>TRUNC(SUMIF(N1439:N1444, N1438, F1439:F1444),0)</f>
        <v>0</v>
      </c>
      <c r="G1445" s="8"/>
      <c r="H1445" s="8">
        <f>TRUNC(SUMIF(N1439:N1444, N1438, H1439:H1444),0)</f>
        <v>20252</v>
      </c>
      <c r="I1445" s="8"/>
      <c r="J1445" s="8">
        <f>TRUNC(SUMIF(N1439:N1444, N1438, J1439:J1444),0)</f>
        <v>564</v>
      </c>
      <c r="K1445" s="8"/>
      <c r="L1445" s="8">
        <f>F1445+H1445+J1445</f>
        <v>20816</v>
      </c>
      <c r="M1445" s="6" t="s">
        <v>53</v>
      </c>
      <c r="N1445" s="5" t="s">
        <v>72</v>
      </c>
      <c r="O1445" s="5" t="s">
        <v>72</v>
      </c>
      <c r="P1445" s="5" t="s">
        <v>53</v>
      </c>
      <c r="Q1445" s="5" t="s">
        <v>53</v>
      </c>
      <c r="R1445" s="5" t="s">
        <v>53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5" t="s">
        <v>53</v>
      </c>
      <c r="AK1445" s="5" t="s">
        <v>53</v>
      </c>
    </row>
    <row r="1446" spans="1:37" ht="30" customHeight="1">
      <c r="A1446" s="7"/>
      <c r="B1446" s="7"/>
      <c r="C1446" s="7"/>
      <c r="D1446" s="7"/>
      <c r="E1446" s="8"/>
      <c r="F1446" s="8"/>
      <c r="G1446" s="8"/>
      <c r="H1446" s="8"/>
      <c r="I1446" s="8"/>
      <c r="J1446" s="8"/>
      <c r="K1446" s="8"/>
      <c r="L1446" s="8"/>
      <c r="M1446" s="7"/>
    </row>
    <row r="1447" spans="1:37" ht="30" customHeight="1">
      <c r="A1447" s="16" t="s">
        <v>2129</v>
      </c>
      <c r="B1447" s="16"/>
      <c r="C1447" s="16"/>
      <c r="D1447" s="16"/>
      <c r="E1447" s="17"/>
      <c r="F1447" s="17"/>
      <c r="G1447" s="17"/>
      <c r="H1447" s="17"/>
      <c r="I1447" s="17"/>
      <c r="J1447" s="17"/>
      <c r="K1447" s="17"/>
      <c r="L1447" s="17"/>
      <c r="M1447" s="16"/>
      <c r="N1447" s="2" t="s">
        <v>2130</v>
      </c>
    </row>
    <row r="1448" spans="1:37" ht="30" customHeight="1">
      <c r="A1448" s="6" t="s">
        <v>1568</v>
      </c>
      <c r="B1448" s="6" t="s">
        <v>2081</v>
      </c>
      <c r="C1448" s="6" t="s">
        <v>115</v>
      </c>
      <c r="D1448" s="7">
        <v>6.0000000000000001E-3</v>
      </c>
      <c r="E1448" s="8">
        <f>일위대가목록!E636</f>
        <v>0</v>
      </c>
      <c r="F1448" s="8">
        <f t="shared" ref="F1448:F1453" si="237">TRUNC(E1448*D1448,1)</f>
        <v>0</v>
      </c>
      <c r="G1448" s="8">
        <f>일위대가목록!F636</f>
        <v>0</v>
      </c>
      <c r="H1448" s="8">
        <f t="shared" ref="H1448:H1453" si="238">TRUNC(G1448*D1448,1)</f>
        <v>0</v>
      </c>
      <c r="I1448" s="8">
        <f>일위대가목록!G636</f>
        <v>0</v>
      </c>
      <c r="J1448" s="8">
        <f t="shared" ref="J1448:J1453" si="239">TRUNC(I1448*D1448,1)</f>
        <v>0</v>
      </c>
      <c r="K1448" s="8">
        <f t="shared" ref="K1448:L1453" si="240">TRUNC(E1448+G1448+I1448,1)</f>
        <v>0</v>
      </c>
      <c r="L1448" s="8">
        <f t="shared" si="240"/>
        <v>0</v>
      </c>
      <c r="M1448" s="6" t="s">
        <v>2082</v>
      </c>
      <c r="N1448" s="5" t="s">
        <v>2130</v>
      </c>
      <c r="O1448" s="5" t="s">
        <v>2083</v>
      </c>
      <c r="P1448" s="5" t="s">
        <v>60</v>
      </c>
      <c r="Q1448" s="5" t="s">
        <v>59</v>
      </c>
      <c r="R1448" s="5" t="s">
        <v>59</v>
      </c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5" t="s">
        <v>53</v>
      </c>
      <c r="AK1448" s="5" t="s">
        <v>2132</v>
      </c>
    </row>
    <row r="1449" spans="1:37" ht="30" customHeight="1">
      <c r="A1449" s="6" t="s">
        <v>1568</v>
      </c>
      <c r="B1449" s="6" t="s">
        <v>1631</v>
      </c>
      <c r="C1449" s="6" t="s">
        <v>115</v>
      </c>
      <c r="D1449" s="7">
        <v>1E-3</v>
      </c>
      <c r="E1449" s="8">
        <f>일위대가목록!E633</f>
        <v>0</v>
      </c>
      <c r="F1449" s="8">
        <f t="shared" si="237"/>
        <v>0</v>
      </c>
      <c r="G1449" s="8">
        <f>일위대가목록!F633</f>
        <v>0</v>
      </c>
      <c r="H1449" s="8">
        <f t="shared" si="238"/>
        <v>0</v>
      </c>
      <c r="I1449" s="8">
        <f>일위대가목록!G633</f>
        <v>0</v>
      </c>
      <c r="J1449" s="8">
        <f t="shared" si="239"/>
        <v>0</v>
      </c>
      <c r="K1449" s="8">
        <f t="shared" si="240"/>
        <v>0</v>
      </c>
      <c r="L1449" s="8">
        <f t="shared" si="240"/>
        <v>0</v>
      </c>
      <c r="M1449" s="6" t="s">
        <v>1632</v>
      </c>
      <c r="N1449" s="5" t="s">
        <v>2130</v>
      </c>
      <c r="O1449" s="5" t="s">
        <v>1633</v>
      </c>
      <c r="P1449" s="5" t="s">
        <v>60</v>
      </c>
      <c r="Q1449" s="5" t="s">
        <v>59</v>
      </c>
      <c r="R1449" s="5" t="s">
        <v>59</v>
      </c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5" t="s">
        <v>53</v>
      </c>
      <c r="AK1449" s="5" t="s">
        <v>2133</v>
      </c>
    </row>
    <row r="1450" spans="1:37" ht="30" customHeight="1">
      <c r="A1450" s="6" t="s">
        <v>193</v>
      </c>
      <c r="B1450" s="6" t="s">
        <v>1960</v>
      </c>
      <c r="C1450" s="6" t="s">
        <v>121</v>
      </c>
      <c r="D1450" s="7">
        <v>0.156</v>
      </c>
      <c r="E1450" s="8">
        <f>단가대비표!O251</f>
        <v>0</v>
      </c>
      <c r="F1450" s="8">
        <f t="shared" si="237"/>
        <v>0</v>
      </c>
      <c r="G1450" s="8">
        <f>단가대비표!P251</f>
        <v>141147</v>
      </c>
      <c r="H1450" s="8">
        <f t="shared" si="238"/>
        <v>22018.9</v>
      </c>
      <c r="I1450" s="8">
        <f>단가대비표!V251</f>
        <v>0</v>
      </c>
      <c r="J1450" s="8">
        <f t="shared" si="239"/>
        <v>0</v>
      </c>
      <c r="K1450" s="8">
        <f t="shared" si="240"/>
        <v>141147</v>
      </c>
      <c r="L1450" s="8">
        <f t="shared" si="240"/>
        <v>22018.9</v>
      </c>
      <c r="M1450" s="6" t="s">
        <v>53</v>
      </c>
      <c r="N1450" s="5" t="s">
        <v>2130</v>
      </c>
      <c r="O1450" s="5" t="s">
        <v>1961</v>
      </c>
      <c r="P1450" s="5" t="s">
        <v>59</v>
      </c>
      <c r="Q1450" s="5" t="s">
        <v>59</v>
      </c>
      <c r="R1450" s="5" t="s">
        <v>60</v>
      </c>
      <c r="S1450" s="1"/>
      <c r="T1450" s="1"/>
      <c r="U1450" s="1"/>
      <c r="V1450" s="1">
        <v>1</v>
      </c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5" t="s">
        <v>53</v>
      </c>
      <c r="AK1450" s="5" t="s">
        <v>2134</v>
      </c>
    </row>
    <row r="1451" spans="1:37" ht="30" customHeight="1">
      <c r="A1451" s="6" t="s">
        <v>193</v>
      </c>
      <c r="B1451" s="6" t="s">
        <v>124</v>
      </c>
      <c r="C1451" s="6" t="s">
        <v>121</v>
      </c>
      <c r="D1451" s="7">
        <v>5.2999999999999999E-2</v>
      </c>
      <c r="E1451" s="8">
        <f>단가대비표!O233</f>
        <v>0</v>
      </c>
      <c r="F1451" s="8">
        <f t="shared" si="237"/>
        <v>0</v>
      </c>
      <c r="G1451" s="8">
        <f>단가대비표!P233</f>
        <v>89566</v>
      </c>
      <c r="H1451" s="8">
        <f t="shared" si="238"/>
        <v>4746.8999999999996</v>
      </c>
      <c r="I1451" s="8">
        <f>단가대비표!V233</f>
        <v>0</v>
      </c>
      <c r="J1451" s="8">
        <f t="shared" si="239"/>
        <v>0</v>
      </c>
      <c r="K1451" s="8">
        <f t="shared" si="240"/>
        <v>89566</v>
      </c>
      <c r="L1451" s="8">
        <f t="shared" si="240"/>
        <v>4746.8999999999996</v>
      </c>
      <c r="M1451" s="6" t="s">
        <v>53</v>
      </c>
      <c r="N1451" s="5" t="s">
        <v>2130</v>
      </c>
      <c r="O1451" s="5" t="s">
        <v>258</v>
      </c>
      <c r="P1451" s="5" t="s">
        <v>59</v>
      </c>
      <c r="Q1451" s="5" t="s">
        <v>59</v>
      </c>
      <c r="R1451" s="5" t="s">
        <v>60</v>
      </c>
      <c r="S1451" s="1"/>
      <c r="T1451" s="1"/>
      <c r="U1451" s="1"/>
      <c r="V1451" s="1">
        <v>1</v>
      </c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5" t="s">
        <v>53</v>
      </c>
      <c r="AK1451" s="5" t="s">
        <v>2135</v>
      </c>
    </row>
    <row r="1452" spans="1:37" ht="30" customHeight="1">
      <c r="A1452" s="6" t="s">
        <v>127</v>
      </c>
      <c r="B1452" s="6" t="s">
        <v>1483</v>
      </c>
      <c r="C1452" s="6" t="s">
        <v>129</v>
      </c>
      <c r="D1452" s="7">
        <v>1</v>
      </c>
      <c r="E1452" s="8">
        <v>0</v>
      </c>
      <c r="F1452" s="8">
        <f t="shared" si="237"/>
        <v>0</v>
      </c>
      <c r="G1452" s="8">
        <v>0</v>
      </c>
      <c r="H1452" s="8">
        <f t="shared" si="238"/>
        <v>0</v>
      </c>
      <c r="I1452" s="8">
        <f>ROUNDDOWN(SUMIF(V1448:V1453, RIGHTB(O1452, 1), H1448:H1453)*U1452, 2)</f>
        <v>802.97</v>
      </c>
      <c r="J1452" s="8">
        <f t="shared" si="239"/>
        <v>802.9</v>
      </c>
      <c r="K1452" s="8">
        <f t="shared" si="240"/>
        <v>802.9</v>
      </c>
      <c r="L1452" s="8">
        <f t="shared" si="240"/>
        <v>802.9</v>
      </c>
      <c r="M1452" s="6" t="s">
        <v>53</v>
      </c>
      <c r="N1452" s="5" t="s">
        <v>2130</v>
      </c>
      <c r="O1452" s="5" t="s">
        <v>130</v>
      </c>
      <c r="P1452" s="5" t="s">
        <v>59</v>
      </c>
      <c r="Q1452" s="5" t="s">
        <v>59</v>
      </c>
      <c r="R1452" s="5" t="s">
        <v>59</v>
      </c>
      <c r="S1452" s="1">
        <v>1</v>
      </c>
      <c r="T1452" s="1">
        <v>2</v>
      </c>
      <c r="U1452" s="1">
        <v>0.03</v>
      </c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5" t="s">
        <v>53</v>
      </c>
      <c r="AK1452" s="5" t="s">
        <v>2136</v>
      </c>
    </row>
    <row r="1453" spans="1:37" ht="30" customHeight="1">
      <c r="A1453" s="6" t="s">
        <v>193</v>
      </c>
      <c r="B1453" s="6" t="s">
        <v>1635</v>
      </c>
      <c r="C1453" s="6" t="s">
        <v>121</v>
      </c>
      <c r="D1453" s="7">
        <v>1.6E-2</v>
      </c>
      <c r="E1453" s="8">
        <f>단가대비표!O241</f>
        <v>0</v>
      </c>
      <c r="F1453" s="8">
        <f t="shared" si="237"/>
        <v>0</v>
      </c>
      <c r="G1453" s="8">
        <f>단가대비표!P241</f>
        <v>109670</v>
      </c>
      <c r="H1453" s="8">
        <f t="shared" si="238"/>
        <v>1754.7</v>
      </c>
      <c r="I1453" s="8">
        <f>단가대비표!V241</f>
        <v>0</v>
      </c>
      <c r="J1453" s="8">
        <f t="shared" si="239"/>
        <v>0</v>
      </c>
      <c r="K1453" s="8">
        <f t="shared" si="240"/>
        <v>109670</v>
      </c>
      <c r="L1453" s="8">
        <f t="shared" si="240"/>
        <v>1754.7</v>
      </c>
      <c r="M1453" s="6" t="s">
        <v>53</v>
      </c>
      <c r="N1453" s="5" t="s">
        <v>2130</v>
      </c>
      <c r="O1453" s="5" t="s">
        <v>1636</v>
      </c>
      <c r="P1453" s="5" t="s">
        <v>59</v>
      </c>
      <c r="Q1453" s="5" t="s">
        <v>59</v>
      </c>
      <c r="R1453" s="5" t="s">
        <v>60</v>
      </c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5" t="s">
        <v>53</v>
      </c>
      <c r="AK1453" s="5" t="s">
        <v>2137</v>
      </c>
    </row>
    <row r="1454" spans="1:37" ht="30" customHeight="1">
      <c r="A1454" s="6" t="s">
        <v>71</v>
      </c>
      <c r="B1454" s="6" t="s">
        <v>53</v>
      </c>
      <c r="C1454" s="6" t="s">
        <v>53</v>
      </c>
      <c r="D1454" s="7"/>
      <c r="E1454" s="8"/>
      <c r="F1454" s="8">
        <f>TRUNC(SUMIF(N1448:N1453, N1447, F1448:F1453),0)</f>
        <v>0</v>
      </c>
      <c r="G1454" s="8"/>
      <c r="H1454" s="8">
        <f>TRUNC(SUMIF(N1448:N1453, N1447, H1448:H1453),0)</f>
        <v>28520</v>
      </c>
      <c r="I1454" s="8"/>
      <c r="J1454" s="8">
        <f>TRUNC(SUMIF(N1448:N1453, N1447, J1448:J1453),0)</f>
        <v>802</v>
      </c>
      <c r="K1454" s="8"/>
      <c r="L1454" s="8">
        <f>F1454+H1454+J1454</f>
        <v>29322</v>
      </c>
      <c r="M1454" s="6" t="s">
        <v>53</v>
      </c>
      <c r="N1454" s="5" t="s">
        <v>72</v>
      </c>
      <c r="O1454" s="5" t="s">
        <v>72</v>
      </c>
      <c r="P1454" s="5" t="s">
        <v>53</v>
      </c>
      <c r="Q1454" s="5" t="s">
        <v>53</v>
      </c>
      <c r="R1454" s="5" t="s">
        <v>53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5" t="s">
        <v>53</v>
      </c>
      <c r="AK1454" s="5" t="s">
        <v>53</v>
      </c>
    </row>
    <row r="1455" spans="1:37" ht="30" customHeight="1">
      <c r="A1455" s="7"/>
      <c r="B1455" s="7"/>
      <c r="C1455" s="7"/>
      <c r="D1455" s="7"/>
      <c r="E1455" s="8"/>
      <c r="F1455" s="8"/>
      <c r="G1455" s="8"/>
      <c r="H1455" s="8"/>
      <c r="I1455" s="8"/>
      <c r="J1455" s="8"/>
      <c r="K1455" s="8"/>
      <c r="L1455" s="8"/>
      <c r="M1455" s="7"/>
    </row>
    <row r="1456" spans="1:37" ht="30" customHeight="1">
      <c r="A1456" s="16" t="s">
        <v>2138</v>
      </c>
      <c r="B1456" s="16"/>
      <c r="C1456" s="16"/>
      <c r="D1456" s="16"/>
      <c r="E1456" s="17"/>
      <c r="F1456" s="17"/>
      <c r="G1456" s="17"/>
      <c r="H1456" s="17"/>
      <c r="I1456" s="17"/>
      <c r="J1456" s="17"/>
      <c r="K1456" s="17"/>
      <c r="L1456" s="17"/>
      <c r="M1456" s="16"/>
      <c r="N1456" s="2" t="s">
        <v>2139</v>
      </c>
    </row>
    <row r="1457" spans="1:37" ht="30" customHeight="1">
      <c r="A1457" s="6" t="s">
        <v>1568</v>
      </c>
      <c r="B1457" s="6" t="s">
        <v>2081</v>
      </c>
      <c r="C1457" s="6" t="s">
        <v>115</v>
      </c>
      <c r="D1457" s="7">
        <v>5.0000000000000001E-3</v>
      </c>
      <c r="E1457" s="8">
        <f>일위대가목록!E636</f>
        <v>0</v>
      </c>
      <c r="F1457" s="8">
        <f t="shared" ref="F1457:F1462" si="241">TRUNC(E1457*D1457,1)</f>
        <v>0</v>
      </c>
      <c r="G1457" s="8">
        <f>일위대가목록!F636</f>
        <v>0</v>
      </c>
      <c r="H1457" s="8">
        <f t="shared" ref="H1457:H1462" si="242">TRUNC(G1457*D1457,1)</f>
        <v>0</v>
      </c>
      <c r="I1457" s="8">
        <f>일위대가목록!G636</f>
        <v>0</v>
      </c>
      <c r="J1457" s="8">
        <f t="shared" ref="J1457:J1462" si="243">TRUNC(I1457*D1457,1)</f>
        <v>0</v>
      </c>
      <c r="K1457" s="8">
        <f t="shared" ref="K1457:L1462" si="244">TRUNC(E1457+G1457+I1457,1)</f>
        <v>0</v>
      </c>
      <c r="L1457" s="8">
        <f t="shared" si="244"/>
        <v>0</v>
      </c>
      <c r="M1457" s="6" t="s">
        <v>2082</v>
      </c>
      <c r="N1457" s="5" t="s">
        <v>2139</v>
      </c>
      <c r="O1457" s="5" t="s">
        <v>2083</v>
      </c>
      <c r="P1457" s="5" t="s">
        <v>60</v>
      </c>
      <c r="Q1457" s="5" t="s">
        <v>59</v>
      </c>
      <c r="R1457" s="5" t="s">
        <v>59</v>
      </c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5" t="s">
        <v>53</v>
      </c>
      <c r="AK1457" s="5" t="s">
        <v>2142</v>
      </c>
    </row>
    <row r="1458" spans="1:37" ht="30" customHeight="1">
      <c r="A1458" s="6" t="s">
        <v>2019</v>
      </c>
      <c r="B1458" s="6" t="s">
        <v>2020</v>
      </c>
      <c r="C1458" s="6" t="s">
        <v>115</v>
      </c>
      <c r="D1458" s="7">
        <v>1E-3</v>
      </c>
      <c r="E1458" s="8">
        <f>일위대가목록!E635</f>
        <v>245925</v>
      </c>
      <c r="F1458" s="8">
        <f t="shared" si="241"/>
        <v>245.9</v>
      </c>
      <c r="G1458" s="8">
        <f>일위대가목록!F635</f>
        <v>0</v>
      </c>
      <c r="H1458" s="8">
        <f t="shared" si="242"/>
        <v>0</v>
      </c>
      <c r="I1458" s="8">
        <f>일위대가목록!G635</f>
        <v>0</v>
      </c>
      <c r="J1458" s="8">
        <f t="shared" si="243"/>
        <v>0</v>
      </c>
      <c r="K1458" s="8">
        <f t="shared" si="244"/>
        <v>245925</v>
      </c>
      <c r="L1458" s="8">
        <f t="shared" si="244"/>
        <v>245.9</v>
      </c>
      <c r="M1458" s="6" t="s">
        <v>2021</v>
      </c>
      <c r="N1458" s="5" t="s">
        <v>2139</v>
      </c>
      <c r="O1458" s="5" t="s">
        <v>2022</v>
      </c>
      <c r="P1458" s="5" t="s">
        <v>60</v>
      </c>
      <c r="Q1458" s="5" t="s">
        <v>59</v>
      </c>
      <c r="R1458" s="5" t="s">
        <v>59</v>
      </c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5" t="s">
        <v>53</v>
      </c>
      <c r="AK1458" s="5" t="s">
        <v>2143</v>
      </c>
    </row>
    <row r="1459" spans="1:37" ht="30" customHeight="1">
      <c r="A1459" s="6" t="s">
        <v>193</v>
      </c>
      <c r="B1459" s="6" t="s">
        <v>1960</v>
      </c>
      <c r="C1459" s="6" t="s">
        <v>121</v>
      </c>
      <c r="D1459" s="7">
        <v>0.122</v>
      </c>
      <c r="E1459" s="8">
        <f>단가대비표!O251</f>
        <v>0</v>
      </c>
      <c r="F1459" s="8">
        <f t="shared" si="241"/>
        <v>0</v>
      </c>
      <c r="G1459" s="8">
        <f>단가대비표!P251</f>
        <v>141147</v>
      </c>
      <c r="H1459" s="8">
        <f t="shared" si="242"/>
        <v>17219.900000000001</v>
      </c>
      <c r="I1459" s="8">
        <f>단가대비표!V251</f>
        <v>0</v>
      </c>
      <c r="J1459" s="8">
        <f t="shared" si="243"/>
        <v>0</v>
      </c>
      <c r="K1459" s="8">
        <f t="shared" si="244"/>
        <v>141147</v>
      </c>
      <c r="L1459" s="8">
        <f t="shared" si="244"/>
        <v>17219.900000000001</v>
      </c>
      <c r="M1459" s="6" t="s">
        <v>53</v>
      </c>
      <c r="N1459" s="5" t="s">
        <v>2139</v>
      </c>
      <c r="O1459" s="5" t="s">
        <v>1961</v>
      </c>
      <c r="P1459" s="5" t="s">
        <v>59</v>
      </c>
      <c r="Q1459" s="5" t="s">
        <v>59</v>
      </c>
      <c r="R1459" s="5" t="s">
        <v>60</v>
      </c>
      <c r="S1459" s="1"/>
      <c r="T1459" s="1"/>
      <c r="U1459" s="1"/>
      <c r="V1459" s="1">
        <v>1</v>
      </c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5" t="s">
        <v>53</v>
      </c>
      <c r="AK1459" s="5" t="s">
        <v>2144</v>
      </c>
    </row>
    <row r="1460" spans="1:37" ht="30" customHeight="1">
      <c r="A1460" s="6" t="s">
        <v>193</v>
      </c>
      <c r="B1460" s="6" t="s">
        <v>124</v>
      </c>
      <c r="C1460" s="6" t="s">
        <v>121</v>
      </c>
      <c r="D1460" s="7">
        <v>4.3999999999999997E-2</v>
      </c>
      <c r="E1460" s="8">
        <f>단가대비표!O233</f>
        <v>0</v>
      </c>
      <c r="F1460" s="8">
        <f t="shared" si="241"/>
        <v>0</v>
      </c>
      <c r="G1460" s="8">
        <f>단가대비표!P233</f>
        <v>89566</v>
      </c>
      <c r="H1460" s="8">
        <f t="shared" si="242"/>
        <v>3940.9</v>
      </c>
      <c r="I1460" s="8">
        <f>단가대비표!V233</f>
        <v>0</v>
      </c>
      <c r="J1460" s="8">
        <f t="shared" si="243"/>
        <v>0</v>
      </c>
      <c r="K1460" s="8">
        <f t="shared" si="244"/>
        <v>89566</v>
      </c>
      <c r="L1460" s="8">
        <f t="shared" si="244"/>
        <v>3940.9</v>
      </c>
      <c r="M1460" s="6" t="s">
        <v>53</v>
      </c>
      <c r="N1460" s="5" t="s">
        <v>2139</v>
      </c>
      <c r="O1460" s="5" t="s">
        <v>258</v>
      </c>
      <c r="P1460" s="5" t="s">
        <v>59</v>
      </c>
      <c r="Q1460" s="5" t="s">
        <v>59</v>
      </c>
      <c r="R1460" s="5" t="s">
        <v>60</v>
      </c>
      <c r="S1460" s="1"/>
      <c r="T1460" s="1"/>
      <c r="U1460" s="1"/>
      <c r="V1460" s="1">
        <v>1</v>
      </c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5" t="s">
        <v>53</v>
      </c>
      <c r="AK1460" s="5" t="s">
        <v>2145</v>
      </c>
    </row>
    <row r="1461" spans="1:37" ht="30" customHeight="1">
      <c r="A1461" s="6" t="s">
        <v>127</v>
      </c>
      <c r="B1461" s="6" t="s">
        <v>1483</v>
      </c>
      <c r="C1461" s="6" t="s">
        <v>129</v>
      </c>
      <c r="D1461" s="7">
        <v>1</v>
      </c>
      <c r="E1461" s="8">
        <v>0</v>
      </c>
      <c r="F1461" s="8">
        <f t="shared" si="241"/>
        <v>0</v>
      </c>
      <c r="G1461" s="8">
        <v>0</v>
      </c>
      <c r="H1461" s="8">
        <f t="shared" si="242"/>
        <v>0</v>
      </c>
      <c r="I1461" s="8">
        <f>ROUNDDOWN(SUMIF(V1457:V1462, RIGHTB(O1461, 1), H1457:H1462)*U1461, 2)</f>
        <v>634.82000000000005</v>
      </c>
      <c r="J1461" s="8">
        <f t="shared" si="243"/>
        <v>634.79999999999995</v>
      </c>
      <c r="K1461" s="8">
        <f t="shared" si="244"/>
        <v>634.79999999999995</v>
      </c>
      <c r="L1461" s="8">
        <f t="shared" si="244"/>
        <v>634.79999999999995</v>
      </c>
      <c r="M1461" s="6" t="s">
        <v>53</v>
      </c>
      <c r="N1461" s="5" t="s">
        <v>2139</v>
      </c>
      <c r="O1461" s="5" t="s">
        <v>130</v>
      </c>
      <c r="P1461" s="5" t="s">
        <v>59</v>
      </c>
      <c r="Q1461" s="5" t="s">
        <v>59</v>
      </c>
      <c r="R1461" s="5" t="s">
        <v>59</v>
      </c>
      <c r="S1461" s="1">
        <v>1</v>
      </c>
      <c r="T1461" s="1">
        <v>2</v>
      </c>
      <c r="U1461" s="1">
        <v>0.03</v>
      </c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5" t="s">
        <v>53</v>
      </c>
      <c r="AK1461" s="5" t="s">
        <v>2146</v>
      </c>
    </row>
    <row r="1462" spans="1:37" ht="30" customHeight="1">
      <c r="A1462" s="6" t="s">
        <v>193</v>
      </c>
      <c r="B1462" s="6" t="s">
        <v>1635</v>
      </c>
      <c r="C1462" s="6" t="s">
        <v>121</v>
      </c>
      <c r="D1462" s="7">
        <v>1.6E-2</v>
      </c>
      <c r="E1462" s="8">
        <f>단가대비표!O241</f>
        <v>0</v>
      </c>
      <c r="F1462" s="8">
        <f t="shared" si="241"/>
        <v>0</v>
      </c>
      <c r="G1462" s="8">
        <f>단가대비표!P241</f>
        <v>109670</v>
      </c>
      <c r="H1462" s="8">
        <f t="shared" si="242"/>
        <v>1754.7</v>
      </c>
      <c r="I1462" s="8">
        <f>단가대비표!V241</f>
        <v>0</v>
      </c>
      <c r="J1462" s="8">
        <f t="shared" si="243"/>
        <v>0</v>
      </c>
      <c r="K1462" s="8">
        <f t="shared" si="244"/>
        <v>109670</v>
      </c>
      <c r="L1462" s="8">
        <f t="shared" si="244"/>
        <v>1754.7</v>
      </c>
      <c r="M1462" s="6" t="s">
        <v>53</v>
      </c>
      <c r="N1462" s="5" t="s">
        <v>2139</v>
      </c>
      <c r="O1462" s="5" t="s">
        <v>1636</v>
      </c>
      <c r="P1462" s="5" t="s">
        <v>59</v>
      </c>
      <c r="Q1462" s="5" t="s">
        <v>59</v>
      </c>
      <c r="R1462" s="5" t="s">
        <v>60</v>
      </c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5" t="s">
        <v>53</v>
      </c>
      <c r="AK1462" s="5" t="s">
        <v>2147</v>
      </c>
    </row>
    <row r="1463" spans="1:37" ht="30" customHeight="1">
      <c r="A1463" s="6" t="s">
        <v>71</v>
      </c>
      <c r="B1463" s="6" t="s">
        <v>53</v>
      </c>
      <c r="C1463" s="6" t="s">
        <v>53</v>
      </c>
      <c r="D1463" s="7"/>
      <c r="E1463" s="8"/>
      <c r="F1463" s="8">
        <f>TRUNC(SUMIF(N1457:N1462, N1456, F1457:F1462),0)</f>
        <v>245</v>
      </c>
      <c r="G1463" s="8"/>
      <c r="H1463" s="8">
        <f>TRUNC(SUMIF(N1457:N1462, N1456, H1457:H1462),0)</f>
        <v>22915</v>
      </c>
      <c r="I1463" s="8"/>
      <c r="J1463" s="8">
        <f>TRUNC(SUMIF(N1457:N1462, N1456, J1457:J1462),0)</f>
        <v>634</v>
      </c>
      <c r="K1463" s="8"/>
      <c r="L1463" s="8">
        <f>F1463+H1463+J1463</f>
        <v>23794</v>
      </c>
      <c r="M1463" s="6" t="s">
        <v>53</v>
      </c>
      <c r="N1463" s="5" t="s">
        <v>72</v>
      </c>
      <c r="O1463" s="5" t="s">
        <v>72</v>
      </c>
      <c r="P1463" s="5" t="s">
        <v>53</v>
      </c>
      <c r="Q1463" s="5" t="s">
        <v>53</v>
      </c>
      <c r="R1463" s="5" t="s">
        <v>53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5" t="s">
        <v>53</v>
      </c>
      <c r="AK1463" s="5" t="s">
        <v>53</v>
      </c>
    </row>
    <row r="1464" spans="1:37" ht="30" customHeight="1">
      <c r="A1464" s="7"/>
      <c r="B1464" s="7"/>
      <c r="C1464" s="7"/>
      <c r="D1464" s="7"/>
      <c r="E1464" s="8"/>
      <c r="F1464" s="8"/>
      <c r="G1464" s="8"/>
      <c r="H1464" s="8"/>
      <c r="I1464" s="8"/>
      <c r="J1464" s="8"/>
      <c r="K1464" s="8"/>
      <c r="L1464" s="8"/>
      <c r="M1464" s="7"/>
    </row>
    <row r="1465" spans="1:37" ht="30" customHeight="1">
      <c r="A1465" s="16" t="s">
        <v>2148</v>
      </c>
      <c r="B1465" s="16"/>
      <c r="C1465" s="16"/>
      <c r="D1465" s="16"/>
      <c r="E1465" s="17"/>
      <c r="F1465" s="17"/>
      <c r="G1465" s="17"/>
      <c r="H1465" s="17"/>
      <c r="I1465" s="17"/>
      <c r="J1465" s="17"/>
      <c r="K1465" s="17"/>
      <c r="L1465" s="17"/>
      <c r="M1465" s="16"/>
      <c r="N1465" s="2" t="s">
        <v>2149</v>
      </c>
    </row>
    <row r="1466" spans="1:37" ht="30" customHeight="1">
      <c r="A1466" s="6" t="s">
        <v>1568</v>
      </c>
      <c r="B1466" s="6" t="s">
        <v>2081</v>
      </c>
      <c r="C1466" s="6" t="s">
        <v>115</v>
      </c>
      <c r="D1466" s="7">
        <v>5.0000000000000001E-3</v>
      </c>
      <c r="E1466" s="8">
        <f>일위대가목록!E636</f>
        <v>0</v>
      </c>
      <c r="F1466" s="8">
        <f t="shared" ref="F1466:F1471" si="245">TRUNC(E1466*D1466,1)</f>
        <v>0</v>
      </c>
      <c r="G1466" s="8">
        <f>일위대가목록!F636</f>
        <v>0</v>
      </c>
      <c r="H1466" s="8">
        <f t="shared" ref="H1466:H1471" si="246">TRUNC(G1466*D1466,1)</f>
        <v>0</v>
      </c>
      <c r="I1466" s="8">
        <f>일위대가목록!G636</f>
        <v>0</v>
      </c>
      <c r="J1466" s="8">
        <f t="shared" ref="J1466:J1471" si="247">TRUNC(I1466*D1466,1)</f>
        <v>0</v>
      </c>
      <c r="K1466" s="8">
        <f t="shared" ref="K1466:L1471" si="248">TRUNC(E1466+G1466+I1466,1)</f>
        <v>0</v>
      </c>
      <c r="L1466" s="8">
        <f t="shared" si="248"/>
        <v>0</v>
      </c>
      <c r="M1466" s="6" t="s">
        <v>2082</v>
      </c>
      <c r="N1466" s="5" t="s">
        <v>2149</v>
      </c>
      <c r="O1466" s="5" t="s">
        <v>2083</v>
      </c>
      <c r="P1466" s="5" t="s">
        <v>60</v>
      </c>
      <c r="Q1466" s="5" t="s">
        <v>59</v>
      </c>
      <c r="R1466" s="5" t="s">
        <v>59</v>
      </c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5" t="s">
        <v>53</v>
      </c>
      <c r="AK1466" s="5" t="s">
        <v>2152</v>
      </c>
    </row>
    <row r="1467" spans="1:37" ht="30" customHeight="1">
      <c r="A1467" s="6" t="s">
        <v>2019</v>
      </c>
      <c r="B1467" s="6" t="s">
        <v>2020</v>
      </c>
      <c r="C1467" s="6" t="s">
        <v>115</v>
      </c>
      <c r="D1467" s="7">
        <v>1E-3</v>
      </c>
      <c r="E1467" s="8">
        <f>일위대가목록!E635</f>
        <v>245925</v>
      </c>
      <c r="F1467" s="8">
        <f t="shared" si="245"/>
        <v>245.9</v>
      </c>
      <c r="G1467" s="8">
        <f>일위대가목록!F635</f>
        <v>0</v>
      </c>
      <c r="H1467" s="8">
        <f t="shared" si="246"/>
        <v>0</v>
      </c>
      <c r="I1467" s="8">
        <f>일위대가목록!G635</f>
        <v>0</v>
      </c>
      <c r="J1467" s="8">
        <f t="shared" si="247"/>
        <v>0</v>
      </c>
      <c r="K1467" s="8">
        <f t="shared" si="248"/>
        <v>245925</v>
      </c>
      <c r="L1467" s="8">
        <f t="shared" si="248"/>
        <v>245.9</v>
      </c>
      <c r="M1467" s="6" t="s">
        <v>2021</v>
      </c>
      <c r="N1467" s="5" t="s">
        <v>2149</v>
      </c>
      <c r="O1467" s="5" t="s">
        <v>2022</v>
      </c>
      <c r="P1467" s="5" t="s">
        <v>60</v>
      </c>
      <c r="Q1467" s="5" t="s">
        <v>59</v>
      </c>
      <c r="R1467" s="5" t="s">
        <v>59</v>
      </c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5" t="s">
        <v>53</v>
      </c>
      <c r="AK1467" s="5" t="s">
        <v>2153</v>
      </c>
    </row>
    <row r="1468" spans="1:37" ht="30" customHeight="1">
      <c r="A1468" s="6" t="s">
        <v>193</v>
      </c>
      <c r="B1468" s="6" t="s">
        <v>1960</v>
      </c>
      <c r="C1468" s="6" t="s">
        <v>121</v>
      </c>
      <c r="D1468" s="7">
        <v>0.108</v>
      </c>
      <c r="E1468" s="8">
        <f>단가대비표!O251</f>
        <v>0</v>
      </c>
      <c r="F1468" s="8">
        <f t="shared" si="245"/>
        <v>0</v>
      </c>
      <c r="G1468" s="8">
        <f>단가대비표!P251</f>
        <v>141147</v>
      </c>
      <c r="H1468" s="8">
        <f t="shared" si="246"/>
        <v>15243.8</v>
      </c>
      <c r="I1468" s="8">
        <f>단가대비표!V251</f>
        <v>0</v>
      </c>
      <c r="J1468" s="8">
        <f t="shared" si="247"/>
        <v>0</v>
      </c>
      <c r="K1468" s="8">
        <f t="shared" si="248"/>
        <v>141147</v>
      </c>
      <c r="L1468" s="8">
        <f t="shared" si="248"/>
        <v>15243.8</v>
      </c>
      <c r="M1468" s="6" t="s">
        <v>53</v>
      </c>
      <c r="N1468" s="5" t="s">
        <v>2149</v>
      </c>
      <c r="O1468" s="5" t="s">
        <v>1961</v>
      </c>
      <c r="P1468" s="5" t="s">
        <v>59</v>
      </c>
      <c r="Q1468" s="5" t="s">
        <v>59</v>
      </c>
      <c r="R1468" s="5" t="s">
        <v>60</v>
      </c>
      <c r="S1468" s="1"/>
      <c r="T1468" s="1"/>
      <c r="U1468" s="1"/>
      <c r="V1468" s="1">
        <v>1</v>
      </c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5" t="s">
        <v>53</v>
      </c>
      <c r="AK1468" s="5" t="s">
        <v>2154</v>
      </c>
    </row>
    <row r="1469" spans="1:37" ht="30" customHeight="1">
      <c r="A1469" s="6" t="s">
        <v>193</v>
      </c>
      <c r="B1469" s="6" t="s">
        <v>124</v>
      </c>
      <c r="C1469" s="6" t="s">
        <v>121</v>
      </c>
      <c r="D1469" s="7">
        <v>0.04</v>
      </c>
      <c r="E1469" s="8">
        <f>단가대비표!O233</f>
        <v>0</v>
      </c>
      <c r="F1469" s="8">
        <f t="shared" si="245"/>
        <v>0</v>
      </c>
      <c r="G1469" s="8">
        <f>단가대비표!P233</f>
        <v>89566</v>
      </c>
      <c r="H1469" s="8">
        <f t="shared" si="246"/>
        <v>3582.6</v>
      </c>
      <c r="I1469" s="8">
        <f>단가대비표!V233</f>
        <v>0</v>
      </c>
      <c r="J1469" s="8">
        <f t="shared" si="247"/>
        <v>0</v>
      </c>
      <c r="K1469" s="8">
        <f t="shared" si="248"/>
        <v>89566</v>
      </c>
      <c r="L1469" s="8">
        <f t="shared" si="248"/>
        <v>3582.6</v>
      </c>
      <c r="M1469" s="6" t="s">
        <v>53</v>
      </c>
      <c r="N1469" s="5" t="s">
        <v>2149</v>
      </c>
      <c r="O1469" s="5" t="s">
        <v>258</v>
      </c>
      <c r="P1469" s="5" t="s">
        <v>59</v>
      </c>
      <c r="Q1469" s="5" t="s">
        <v>59</v>
      </c>
      <c r="R1469" s="5" t="s">
        <v>60</v>
      </c>
      <c r="S1469" s="1"/>
      <c r="T1469" s="1"/>
      <c r="U1469" s="1"/>
      <c r="V1469" s="1">
        <v>1</v>
      </c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5" t="s">
        <v>53</v>
      </c>
      <c r="AK1469" s="5" t="s">
        <v>2155</v>
      </c>
    </row>
    <row r="1470" spans="1:37" ht="30" customHeight="1">
      <c r="A1470" s="6" t="s">
        <v>127</v>
      </c>
      <c r="B1470" s="6" t="s">
        <v>1483</v>
      </c>
      <c r="C1470" s="6" t="s">
        <v>129</v>
      </c>
      <c r="D1470" s="7">
        <v>1</v>
      </c>
      <c r="E1470" s="8">
        <v>0</v>
      </c>
      <c r="F1470" s="8">
        <f t="shared" si="245"/>
        <v>0</v>
      </c>
      <c r="G1470" s="8">
        <v>0</v>
      </c>
      <c r="H1470" s="8">
        <f t="shared" si="246"/>
        <v>0</v>
      </c>
      <c r="I1470" s="8">
        <f>ROUNDDOWN(SUMIF(V1466:V1471, RIGHTB(O1470, 1), H1466:H1471)*U1470, 2)</f>
        <v>564.79</v>
      </c>
      <c r="J1470" s="8">
        <f t="shared" si="247"/>
        <v>564.70000000000005</v>
      </c>
      <c r="K1470" s="8">
        <f t="shared" si="248"/>
        <v>564.70000000000005</v>
      </c>
      <c r="L1470" s="8">
        <f t="shared" si="248"/>
        <v>564.70000000000005</v>
      </c>
      <c r="M1470" s="6" t="s">
        <v>53</v>
      </c>
      <c r="N1470" s="5" t="s">
        <v>2149</v>
      </c>
      <c r="O1470" s="5" t="s">
        <v>130</v>
      </c>
      <c r="P1470" s="5" t="s">
        <v>59</v>
      </c>
      <c r="Q1470" s="5" t="s">
        <v>59</v>
      </c>
      <c r="R1470" s="5" t="s">
        <v>59</v>
      </c>
      <c r="S1470" s="1">
        <v>1</v>
      </c>
      <c r="T1470" s="1">
        <v>2</v>
      </c>
      <c r="U1470" s="1">
        <v>0.03</v>
      </c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5" t="s">
        <v>53</v>
      </c>
      <c r="AK1470" s="5" t="s">
        <v>2156</v>
      </c>
    </row>
    <row r="1471" spans="1:37" ht="30" customHeight="1">
      <c r="A1471" s="6" t="s">
        <v>193</v>
      </c>
      <c r="B1471" s="6" t="s">
        <v>1635</v>
      </c>
      <c r="C1471" s="6" t="s">
        <v>121</v>
      </c>
      <c r="D1471" s="7">
        <v>1.2999999999999999E-2</v>
      </c>
      <c r="E1471" s="8">
        <f>단가대비표!O241</f>
        <v>0</v>
      </c>
      <c r="F1471" s="8">
        <f t="shared" si="245"/>
        <v>0</v>
      </c>
      <c r="G1471" s="8">
        <f>단가대비표!P241</f>
        <v>109670</v>
      </c>
      <c r="H1471" s="8">
        <f t="shared" si="246"/>
        <v>1425.7</v>
      </c>
      <c r="I1471" s="8">
        <f>단가대비표!V241</f>
        <v>0</v>
      </c>
      <c r="J1471" s="8">
        <f t="shared" si="247"/>
        <v>0</v>
      </c>
      <c r="K1471" s="8">
        <f t="shared" si="248"/>
        <v>109670</v>
      </c>
      <c r="L1471" s="8">
        <f t="shared" si="248"/>
        <v>1425.7</v>
      </c>
      <c r="M1471" s="6" t="s">
        <v>53</v>
      </c>
      <c r="N1471" s="5" t="s">
        <v>2149</v>
      </c>
      <c r="O1471" s="5" t="s">
        <v>1636</v>
      </c>
      <c r="P1471" s="5" t="s">
        <v>59</v>
      </c>
      <c r="Q1471" s="5" t="s">
        <v>59</v>
      </c>
      <c r="R1471" s="5" t="s">
        <v>60</v>
      </c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5" t="s">
        <v>53</v>
      </c>
      <c r="AK1471" s="5" t="s">
        <v>2157</v>
      </c>
    </row>
    <row r="1472" spans="1:37" ht="30" customHeight="1">
      <c r="A1472" s="6" t="s">
        <v>71</v>
      </c>
      <c r="B1472" s="6" t="s">
        <v>53</v>
      </c>
      <c r="C1472" s="6" t="s">
        <v>53</v>
      </c>
      <c r="D1472" s="7"/>
      <c r="E1472" s="8"/>
      <c r="F1472" s="8">
        <f>TRUNC(SUMIF(N1466:N1471, N1465, F1466:F1471),0)</f>
        <v>245</v>
      </c>
      <c r="G1472" s="8"/>
      <c r="H1472" s="8">
        <f>TRUNC(SUMIF(N1466:N1471, N1465, H1466:H1471),0)</f>
        <v>20252</v>
      </c>
      <c r="I1472" s="8"/>
      <c r="J1472" s="8">
        <f>TRUNC(SUMIF(N1466:N1471, N1465, J1466:J1471),0)</f>
        <v>564</v>
      </c>
      <c r="K1472" s="8"/>
      <c r="L1472" s="8">
        <f>F1472+H1472+J1472</f>
        <v>21061</v>
      </c>
      <c r="M1472" s="6" t="s">
        <v>53</v>
      </c>
      <c r="N1472" s="5" t="s">
        <v>72</v>
      </c>
      <c r="O1472" s="5" t="s">
        <v>72</v>
      </c>
      <c r="P1472" s="5" t="s">
        <v>53</v>
      </c>
      <c r="Q1472" s="5" t="s">
        <v>53</v>
      </c>
      <c r="R1472" s="5" t="s">
        <v>53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5" t="s">
        <v>53</v>
      </c>
      <c r="AK1472" s="5" t="s">
        <v>53</v>
      </c>
    </row>
    <row r="1473" spans="1:37" ht="30" customHeight="1">
      <c r="A1473" s="7"/>
      <c r="B1473" s="7"/>
      <c r="C1473" s="7"/>
      <c r="D1473" s="7"/>
      <c r="E1473" s="8"/>
      <c r="F1473" s="8"/>
      <c r="G1473" s="8"/>
      <c r="H1473" s="8"/>
      <c r="I1473" s="8"/>
      <c r="J1473" s="8"/>
      <c r="K1473" s="8"/>
      <c r="L1473" s="8"/>
      <c r="M1473" s="7"/>
    </row>
    <row r="1474" spans="1:37" ht="30" customHeight="1">
      <c r="A1474" s="16" t="s">
        <v>2158</v>
      </c>
      <c r="B1474" s="16"/>
      <c r="C1474" s="16"/>
      <c r="D1474" s="16"/>
      <c r="E1474" s="17"/>
      <c r="F1474" s="17"/>
      <c r="G1474" s="17"/>
      <c r="H1474" s="17"/>
      <c r="I1474" s="17"/>
      <c r="J1474" s="17"/>
      <c r="K1474" s="17"/>
      <c r="L1474" s="17"/>
      <c r="M1474" s="16"/>
      <c r="N1474" s="2" t="s">
        <v>2159</v>
      </c>
    </row>
    <row r="1475" spans="1:37" ht="30" customHeight="1">
      <c r="A1475" s="6" t="s">
        <v>1568</v>
      </c>
      <c r="B1475" s="6" t="s">
        <v>2081</v>
      </c>
      <c r="C1475" s="6" t="s">
        <v>115</v>
      </c>
      <c r="D1475" s="7">
        <v>5.0000000000000001E-3</v>
      </c>
      <c r="E1475" s="8">
        <f>일위대가목록!E636</f>
        <v>0</v>
      </c>
      <c r="F1475" s="8">
        <f t="shared" ref="F1475:F1480" si="249">TRUNC(E1475*D1475,1)</f>
        <v>0</v>
      </c>
      <c r="G1475" s="8">
        <f>일위대가목록!F636</f>
        <v>0</v>
      </c>
      <c r="H1475" s="8">
        <f t="shared" ref="H1475:H1480" si="250">TRUNC(G1475*D1475,1)</f>
        <v>0</v>
      </c>
      <c r="I1475" s="8">
        <f>일위대가목록!G636</f>
        <v>0</v>
      </c>
      <c r="J1475" s="8">
        <f t="shared" ref="J1475:J1480" si="251">TRUNC(I1475*D1475,1)</f>
        <v>0</v>
      </c>
      <c r="K1475" s="8">
        <f t="shared" ref="K1475:L1480" si="252">TRUNC(E1475+G1475+I1475,1)</f>
        <v>0</v>
      </c>
      <c r="L1475" s="8">
        <f t="shared" si="252"/>
        <v>0</v>
      </c>
      <c r="M1475" s="6" t="s">
        <v>2082</v>
      </c>
      <c r="N1475" s="5" t="s">
        <v>2159</v>
      </c>
      <c r="O1475" s="5" t="s">
        <v>2083</v>
      </c>
      <c r="P1475" s="5" t="s">
        <v>60</v>
      </c>
      <c r="Q1475" s="5" t="s">
        <v>59</v>
      </c>
      <c r="R1475" s="5" t="s">
        <v>59</v>
      </c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5" t="s">
        <v>53</v>
      </c>
      <c r="AK1475" s="5" t="s">
        <v>2162</v>
      </c>
    </row>
    <row r="1476" spans="1:37" ht="30" customHeight="1">
      <c r="A1476" s="6" t="s">
        <v>2019</v>
      </c>
      <c r="B1476" s="6" t="s">
        <v>2020</v>
      </c>
      <c r="C1476" s="6" t="s">
        <v>115</v>
      </c>
      <c r="D1476" s="7">
        <v>1E-3</v>
      </c>
      <c r="E1476" s="8">
        <f>일위대가목록!E635</f>
        <v>245925</v>
      </c>
      <c r="F1476" s="8">
        <f t="shared" si="249"/>
        <v>245.9</v>
      </c>
      <c r="G1476" s="8">
        <f>일위대가목록!F635</f>
        <v>0</v>
      </c>
      <c r="H1476" s="8">
        <f t="shared" si="250"/>
        <v>0</v>
      </c>
      <c r="I1476" s="8">
        <f>일위대가목록!G635</f>
        <v>0</v>
      </c>
      <c r="J1476" s="8">
        <f t="shared" si="251"/>
        <v>0</v>
      </c>
      <c r="K1476" s="8">
        <f t="shared" si="252"/>
        <v>245925</v>
      </c>
      <c r="L1476" s="8">
        <f t="shared" si="252"/>
        <v>245.9</v>
      </c>
      <c r="M1476" s="6" t="s">
        <v>2021</v>
      </c>
      <c r="N1476" s="5" t="s">
        <v>2159</v>
      </c>
      <c r="O1476" s="5" t="s">
        <v>2022</v>
      </c>
      <c r="P1476" s="5" t="s">
        <v>60</v>
      </c>
      <c r="Q1476" s="5" t="s">
        <v>59</v>
      </c>
      <c r="R1476" s="5" t="s">
        <v>59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5" t="s">
        <v>53</v>
      </c>
      <c r="AK1476" s="5" t="s">
        <v>2163</v>
      </c>
    </row>
    <row r="1477" spans="1:37" ht="30" customHeight="1">
      <c r="A1477" s="6" t="s">
        <v>193</v>
      </c>
      <c r="B1477" s="6" t="s">
        <v>1960</v>
      </c>
      <c r="C1477" s="6" t="s">
        <v>121</v>
      </c>
      <c r="D1477" s="7">
        <v>0.156</v>
      </c>
      <c r="E1477" s="8">
        <f>단가대비표!O251</f>
        <v>0</v>
      </c>
      <c r="F1477" s="8">
        <f t="shared" si="249"/>
        <v>0</v>
      </c>
      <c r="G1477" s="8">
        <f>단가대비표!P251</f>
        <v>141147</v>
      </c>
      <c r="H1477" s="8">
        <f t="shared" si="250"/>
        <v>22018.9</v>
      </c>
      <c r="I1477" s="8">
        <f>단가대비표!V251</f>
        <v>0</v>
      </c>
      <c r="J1477" s="8">
        <f t="shared" si="251"/>
        <v>0</v>
      </c>
      <c r="K1477" s="8">
        <f t="shared" si="252"/>
        <v>141147</v>
      </c>
      <c r="L1477" s="8">
        <f t="shared" si="252"/>
        <v>22018.9</v>
      </c>
      <c r="M1477" s="6" t="s">
        <v>53</v>
      </c>
      <c r="N1477" s="5" t="s">
        <v>2159</v>
      </c>
      <c r="O1477" s="5" t="s">
        <v>1961</v>
      </c>
      <c r="P1477" s="5" t="s">
        <v>59</v>
      </c>
      <c r="Q1477" s="5" t="s">
        <v>59</v>
      </c>
      <c r="R1477" s="5" t="s">
        <v>60</v>
      </c>
      <c r="S1477" s="1"/>
      <c r="T1477" s="1"/>
      <c r="U1477" s="1"/>
      <c r="V1477" s="1">
        <v>1</v>
      </c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5" t="s">
        <v>53</v>
      </c>
      <c r="AK1477" s="5" t="s">
        <v>2164</v>
      </c>
    </row>
    <row r="1478" spans="1:37" ht="30" customHeight="1">
      <c r="A1478" s="6" t="s">
        <v>193</v>
      </c>
      <c r="B1478" s="6" t="s">
        <v>124</v>
      </c>
      <c r="C1478" s="6" t="s">
        <v>121</v>
      </c>
      <c r="D1478" s="7">
        <v>5.2999999999999999E-2</v>
      </c>
      <c r="E1478" s="8">
        <f>단가대비표!O233</f>
        <v>0</v>
      </c>
      <c r="F1478" s="8">
        <f t="shared" si="249"/>
        <v>0</v>
      </c>
      <c r="G1478" s="8">
        <f>단가대비표!P233</f>
        <v>89566</v>
      </c>
      <c r="H1478" s="8">
        <f t="shared" si="250"/>
        <v>4746.8999999999996</v>
      </c>
      <c r="I1478" s="8">
        <f>단가대비표!V233</f>
        <v>0</v>
      </c>
      <c r="J1478" s="8">
        <f t="shared" si="251"/>
        <v>0</v>
      </c>
      <c r="K1478" s="8">
        <f t="shared" si="252"/>
        <v>89566</v>
      </c>
      <c r="L1478" s="8">
        <f t="shared" si="252"/>
        <v>4746.8999999999996</v>
      </c>
      <c r="M1478" s="6" t="s">
        <v>53</v>
      </c>
      <c r="N1478" s="5" t="s">
        <v>2159</v>
      </c>
      <c r="O1478" s="5" t="s">
        <v>258</v>
      </c>
      <c r="P1478" s="5" t="s">
        <v>59</v>
      </c>
      <c r="Q1478" s="5" t="s">
        <v>59</v>
      </c>
      <c r="R1478" s="5" t="s">
        <v>60</v>
      </c>
      <c r="S1478" s="1"/>
      <c r="T1478" s="1"/>
      <c r="U1478" s="1"/>
      <c r="V1478" s="1">
        <v>1</v>
      </c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5" t="s">
        <v>53</v>
      </c>
      <c r="AK1478" s="5" t="s">
        <v>2165</v>
      </c>
    </row>
    <row r="1479" spans="1:37" ht="30" customHeight="1">
      <c r="A1479" s="6" t="s">
        <v>127</v>
      </c>
      <c r="B1479" s="6" t="s">
        <v>1483</v>
      </c>
      <c r="C1479" s="6" t="s">
        <v>129</v>
      </c>
      <c r="D1479" s="7">
        <v>1</v>
      </c>
      <c r="E1479" s="8">
        <v>0</v>
      </c>
      <c r="F1479" s="8">
        <f t="shared" si="249"/>
        <v>0</v>
      </c>
      <c r="G1479" s="8">
        <v>0</v>
      </c>
      <c r="H1479" s="8">
        <f t="shared" si="250"/>
        <v>0</v>
      </c>
      <c r="I1479" s="8">
        <f>ROUNDDOWN(SUMIF(V1475:V1480, RIGHTB(O1479, 1), H1475:H1480)*U1479, 2)</f>
        <v>802.97</v>
      </c>
      <c r="J1479" s="8">
        <f t="shared" si="251"/>
        <v>802.9</v>
      </c>
      <c r="K1479" s="8">
        <f t="shared" si="252"/>
        <v>802.9</v>
      </c>
      <c r="L1479" s="8">
        <f t="shared" si="252"/>
        <v>802.9</v>
      </c>
      <c r="M1479" s="6" t="s">
        <v>53</v>
      </c>
      <c r="N1479" s="5" t="s">
        <v>2159</v>
      </c>
      <c r="O1479" s="5" t="s">
        <v>130</v>
      </c>
      <c r="P1479" s="5" t="s">
        <v>59</v>
      </c>
      <c r="Q1479" s="5" t="s">
        <v>59</v>
      </c>
      <c r="R1479" s="5" t="s">
        <v>59</v>
      </c>
      <c r="S1479" s="1">
        <v>1</v>
      </c>
      <c r="T1479" s="1">
        <v>2</v>
      </c>
      <c r="U1479" s="1">
        <v>0.03</v>
      </c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5" t="s">
        <v>53</v>
      </c>
      <c r="AK1479" s="5" t="s">
        <v>2166</v>
      </c>
    </row>
    <row r="1480" spans="1:37" ht="30" customHeight="1">
      <c r="A1480" s="6" t="s">
        <v>193</v>
      </c>
      <c r="B1480" s="6" t="s">
        <v>1635</v>
      </c>
      <c r="C1480" s="6" t="s">
        <v>121</v>
      </c>
      <c r="D1480" s="7">
        <v>1.6E-2</v>
      </c>
      <c r="E1480" s="8">
        <f>단가대비표!O241</f>
        <v>0</v>
      </c>
      <c r="F1480" s="8">
        <f t="shared" si="249"/>
        <v>0</v>
      </c>
      <c r="G1480" s="8">
        <f>단가대비표!P241</f>
        <v>109670</v>
      </c>
      <c r="H1480" s="8">
        <f t="shared" si="250"/>
        <v>1754.7</v>
      </c>
      <c r="I1480" s="8">
        <f>단가대비표!V241</f>
        <v>0</v>
      </c>
      <c r="J1480" s="8">
        <f t="shared" si="251"/>
        <v>0</v>
      </c>
      <c r="K1480" s="8">
        <f t="shared" si="252"/>
        <v>109670</v>
      </c>
      <c r="L1480" s="8">
        <f t="shared" si="252"/>
        <v>1754.7</v>
      </c>
      <c r="M1480" s="6" t="s">
        <v>53</v>
      </c>
      <c r="N1480" s="5" t="s">
        <v>2159</v>
      </c>
      <c r="O1480" s="5" t="s">
        <v>1636</v>
      </c>
      <c r="P1480" s="5" t="s">
        <v>59</v>
      </c>
      <c r="Q1480" s="5" t="s">
        <v>59</v>
      </c>
      <c r="R1480" s="5" t="s">
        <v>60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5" t="s">
        <v>53</v>
      </c>
      <c r="AK1480" s="5" t="s">
        <v>2167</v>
      </c>
    </row>
    <row r="1481" spans="1:37" ht="30" customHeight="1">
      <c r="A1481" s="6" t="s">
        <v>71</v>
      </c>
      <c r="B1481" s="6" t="s">
        <v>53</v>
      </c>
      <c r="C1481" s="6" t="s">
        <v>53</v>
      </c>
      <c r="D1481" s="7"/>
      <c r="E1481" s="8"/>
      <c r="F1481" s="8">
        <f>TRUNC(SUMIF(N1475:N1480, N1474, F1475:F1480),0)</f>
        <v>245</v>
      </c>
      <c r="G1481" s="8"/>
      <c r="H1481" s="8">
        <f>TRUNC(SUMIF(N1475:N1480, N1474, H1475:H1480),0)</f>
        <v>28520</v>
      </c>
      <c r="I1481" s="8"/>
      <c r="J1481" s="8">
        <f>TRUNC(SUMIF(N1475:N1480, N1474, J1475:J1480),0)</f>
        <v>802</v>
      </c>
      <c r="K1481" s="8"/>
      <c r="L1481" s="8">
        <f>F1481+H1481+J1481</f>
        <v>29567</v>
      </c>
      <c r="M1481" s="6" t="s">
        <v>53</v>
      </c>
      <c r="N1481" s="5" t="s">
        <v>72</v>
      </c>
      <c r="O1481" s="5" t="s">
        <v>72</v>
      </c>
      <c r="P1481" s="5" t="s">
        <v>53</v>
      </c>
      <c r="Q1481" s="5" t="s">
        <v>53</v>
      </c>
      <c r="R1481" s="5" t="s">
        <v>53</v>
      </c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5" t="s">
        <v>53</v>
      </c>
      <c r="AK1481" s="5" t="s">
        <v>53</v>
      </c>
    </row>
    <row r="1482" spans="1:37" ht="30" customHeight="1">
      <c r="A1482" s="7"/>
      <c r="B1482" s="7"/>
      <c r="C1482" s="7"/>
      <c r="D1482" s="7"/>
      <c r="E1482" s="8"/>
      <c r="F1482" s="8"/>
      <c r="G1482" s="8"/>
      <c r="H1482" s="8"/>
      <c r="I1482" s="8"/>
      <c r="J1482" s="8"/>
      <c r="K1482" s="8"/>
      <c r="L1482" s="8"/>
      <c r="M1482" s="7"/>
    </row>
    <row r="1483" spans="1:37" ht="30" customHeight="1">
      <c r="A1483" s="16" t="s">
        <v>2168</v>
      </c>
      <c r="B1483" s="16"/>
      <c r="C1483" s="16"/>
      <c r="D1483" s="16"/>
      <c r="E1483" s="17"/>
      <c r="F1483" s="17"/>
      <c r="G1483" s="17"/>
      <c r="H1483" s="17"/>
      <c r="I1483" s="17"/>
      <c r="J1483" s="17"/>
      <c r="K1483" s="17"/>
      <c r="L1483" s="17"/>
      <c r="M1483" s="16"/>
      <c r="N1483" s="2" t="s">
        <v>2169</v>
      </c>
    </row>
    <row r="1484" spans="1:37" ht="30" customHeight="1">
      <c r="A1484" s="6" t="s">
        <v>1568</v>
      </c>
      <c r="B1484" s="6" t="s">
        <v>2081</v>
      </c>
      <c r="C1484" s="6" t="s">
        <v>115</v>
      </c>
      <c r="D1484" s="7">
        <v>6.0000000000000001E-3</v>
      </c>
      <c r="E1484" s="8">
        <f>일위대가목록!E636</f>
        <v>0</v>
      </c>
      <c r="F1484" s="8">
        <f t="shared" ref="F1484:F1489" si="253">TRUNC(E1484*D1484,1)</f>
        <v>0</v>
      </c>
      <c r="G1484" s="8">
        <f>일위대가목록!F636</f>
        <v>0</v>
      </c>
      <c r="H1484" s="8">
        <f t="shared" ref="H1484:H1489" si="254">TRUNC(G1484*D1484,1)</f>
        <v>0</v>
      </c>
      <c r="I1484" s="8">
        <f>일위대가목록!G636</f>
        <v>0</v>
      </c>
      <c r="J1484" s="8">
        <f t="shared" ref="J1484:J1489" si="255">TRUNC(I1484*D1484,1)</f>
        <v>0</v>
      </c>
      <c r="K1484" s="8">
        <f t="shared" ref="K1484:L1489" si="256">TRUNC(E1484+G1484+I1484,1)</f>
        <v>0</v>
      </c>
      <c r="L1484" s="8">
        <f t="shared" si="256"/>
        <v>0</v>
      </c>
      <c r="M1484" s="6" t="s">
        <v>2082</v>
      </c>
      <c r="N1484" s="5" t="s">
        <v>2169</v>
      </c>
      <c r="O1484" s="5" t="s">
        <v>2083</v>
      </c>
      <c r="P1484" s="5" t="s">
        <v>60</v>
      </c>
      <c r="Q1484" s="5" t="s">
        <v>59</v>
      </c>
      <c r="R1484" s="5" t="s">
        <v>59</v>
      </c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5" t="s">
        <v>53</v>
      </c>
      <c r="AK1484" s="5" t="s">
        <v>2171</v>
      </c>
    </row>
    <row r="1485" spans="1:37" ht="30" customHeight="1">
      <c r="A1485" s="6" t="s">
        <v>2019</v>
      </c>
      <c r="B1485" s="6" t="s">
        <v>2020</v>
      </c>
      <c r="C1485" s="6" t="s">
        <v>115</v>
      </c>
      <c r="D1485" s="7">
        <v>1E-3</v>
      </c>
      <c r="E1485" s="8">
        <f>일위대가목록!E635</f>
        <v>245925</v>
      </c>
      <c r="F1485" s="8">
        <f t="shared" si="253"/>
        <v>245.9</v>
      </c>
      <c r="G1485" s="8">
        <f>일위대가목록!F635</f>
        <v>0</v>
      </c>
      <c r="H1485" s="8">
        <f t="shared" si="254"/>
        <v>0</v>
      </c>
      <c r="I1485" s="8">
        <f>일위대가목록!G635</f>
        <v>0</v>
      </c>
      <c r="J1485" s="8">
        <f t="shared" si="255"/>
        <v>0</v>
      </c>
      <c r="K1485" s="8">
        <f t="shared" si="256"/>
        <v>245925</v>
      </c>
      <c r="L1485" s="8">
        <f t="shared" si="256"/>
        <v>245.9</v>
      </c>
      <c r="M1485" s="6" t="s">
        <v>2021</v>
      </c>
      <c r="N1485" s="5" t="s">
        <v>2169</v>
      </c>
      <c r="O1485" s="5" t="s">
        <v>2022</v>
      </c>
      <c r="P1485" s="5" t="s">
        <v>60</v>
      </c>
      <c r="Q1485" s="5" t="s">
        <v>59</v>
      </c>
      <c r="R1485" s="5" t="s">
        <v>59</v>
      </c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5" t="s">
        <v>53</v>
      </c>
      <c r="AK1485" s="5" t="s">
        <v>2172</v>
      </c>
    </row>
    <row r="1486" spans="1:37" ht="30" customHeight="1">
      <c r="A1486" s="6" t="s">
        <v>193</v>
      </c>
      <c r="B1486" s="6" t="s">
        <v>1960</v>
      </c>
      <c r="C1486" s="6" t="s">
        <v>121</v>
      </c>
      <c r="D1486" s="7">
        <v>0.122</v>
      </c>
      <c r="E1486" s="8">
        <f>단가대비표!O251</f>
        <v>0</v>
      </c>
      <c r="F1486" s="8">
        <f t="shared" si="253"/>
        <v>0</v>
      </c>
      <c r="G1486" s="8">
        <f>단가대비표!P251</f>
        <v>141147</v>
      </c>
      <c r="H1486" s="8">
        <f t="shared" si="254"/>
        <v>17219.900000000001</v>
      </c>
      <c r="I1486" s="8">
        <f>단가대비표!V251</f>
        <v>0</v>
      </c>
      <c r="J1486" s="8">
        <f t="shared" si="255"/>
        <v>0</v>
      </c>
      <c r="K1486" s="8">
        <f t="shared" si="256"/>
        <v>141147</v>
      </c>
      <c r="L1486" s="8">
        <f t="shared" si="256"/>
        <v>17219.900000000001</v>
      </c>
      <c r="M1486" s="6" t="s">
        <v>53</v>
      </c>
      <c r="N1486" s="5" t="s">
        <v>2169</v>
      </c>
      <c r="O1486" s="5" t="s">
        <v>1961</v>
      </c>
      <c r="P1486" s="5" t="s">
        <v>59</v>
      </c>
      <c r="Q1486" s="5" t="s">
        <v>59</v>
      </c>
      <c r="R1486" s="5" t="s">
        <v>60</v>
      </c>
      <c r="S1486" s="1"/>
      <c r="T1486" s="1"/>
      <c r="U1486" s="1"/>
      <c r="V1486" s="1">
        <v>1</v>
      </c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5" t="s">
        <v>53</v>
      </c>
      <c r="AK1486" s="5" t="s">
        <v>2173</v>
      </c>
    </row>
    <row r="1487" spans="1:37" ht="30" customHeight="1">
      <c r="A1487" s="6" t="s">
        <v>193</v>
      </c>
      <c r="B1487" s="6" t="s">
        <v>124</v>
      </c>
      <c r="C1487" s="6" t="s">
        <v>121</v>
      </c>
      <c r="D1487" s="7">
        <v>4.3999999999999997E-2</v>
      </c>
      <c r="E1487" s="8">
        <f>단가대비표!O233</f>
        <v>0</v>
      </c>
      <c r="F1487" s="8">
        <f t="shared" si="253"/>
        <v>0</v>
      </c>
      <c r="G1487" s="8">
        <f>단가대비표!P233</f>
        <v>89566</v>
      </c>
      <c r="H1487" s="8">
        <f t="shared" si="254"/>
        <v>3940.9</v>
      </c>
      <c r="I1487" s="8">
        <f>단가대비표!V233</f>
        <v>0</v>
      </c>
      <c r="J1487" s="8">
        <f t="shared" si="255"/>
        <v>0</v>
      </c>
      <c r="K1487" s="8">
        <f t="shared" si="256"/>
        <v>89566</v>
      </c>
      <c r="L1487" s="8">
        <f t="shared" si="256"/>
        <v>3940.9</v>
      </c>
      <c r="M1487" s="6" t="s">
        <v>53</v>
      </c>
      <c r="N1487" s="5" t="s">
        <v>2169</v>
      </c>
      <c r="O1487" s="5" t="s">
        <v>258</v>
      </c>
      <c r="P1487" s="5" t="s">
        <v>59</v>
      </c>
      <c r="Q1487" s="5" t="s">
        <v>59</v>
      </c>
      <c r="R1487" s="5" t="s">
        <v>60</v>
      </c>
      <c r="S1487" s="1"/>
      <c r="T1487" s="1"/>
      <c r="U1487" s="1"/>
      <c r="V1487" s="1">
        <v>1</v>
      </c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5" t="s">
        <v>53</v>
      </c>
      <c r="AK1487" s="5" t="s">
        <v>2174</v>
      </c>
    </row>
    <row r="1488" spans="1:37" ht="30" customHeight="1">
      <c r="A1488" s="6" t="s">
        <v>127</v>
      </c>
      <c r="B1488" s="6" t="s">
        <v>1483</v>
      </c>
      <c r="C1488" s="6" t="s">
        <v>129</v>
      </c>
      <c r="D1488" s="7">
        <v>1</v>
      </c>
      <c r="E1488" s="8">
        <v>0</v>
      </c>
      <c r="F1488" s="8">
        <f t="shared" si="253"/>
        <v>0</v>
      </c>
      <c r="G1488" s="8">
        <v>0</v>
      </c>
      <c r="H1488" s="8">
        <f t="shared" si="254"/>
        <v>0</v>
      </c>
      <c r="I1488" s="8">
        <f>ROUNDDOWN(SUMIF(V1484:V1489, RIGHTB(O1488, 1), H1484:H1489)*U1488, 2)</f>
        <v>634.82000000000005</v>
      </c>
      <c r="J1488" s="8">
        <f t="shared" si="255"/>
        <v>634.79999999999995</v>
      </c>
      <c r="K1488" s="8">
        <f t="shared" si="256"/>
        <v>634.79999999999995</v>
      </c>
      <c r="L1488" s="8">
        <f t="shared" si="256"/>
        <v>634.79999999999995</v>
      </c>
      <c r="M1488" s="6" t="s">
        <v>53</v>
      </c>
      <c r="N1488" s="5" t="s">
        <v>2169</v>
      </c>
      <c r="O1488" s="5" t="s">
        <v>130</v>
      </c>
      <c r="P1488" s="5" t="s">
        <v>59</v>
      </c>
      <c r="Q1488" s="5" t="s">
        <v>59</v>
      </c>
      <c r="R1488" s="5" t="s">
        <v>59</v>
      </c>
      <c r="S1488" s="1">
        <v>1</v>
      </c>
      <c r="T1488" s="1">
        <v>2</v>
      </c>
      <c r="U1488" s="1">
        <v>0.03</v>
      </c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5" t="s">
        <v>53</v>
      </c>
      <c r="AK1488" s="5" t="s">
        <v>2175</v>
      </c>
    </row>
    <row r="1489" spans="1:37" ht="30" customHeight="1">
      <c r="A1489" s="6" t="s">
        <v>193</v>
      </c>
      <c r="B1489" s="6" t="s">
        <v>1635</v>
      </c>
      <c r="C1489" s="6" t="s">
        <v>121</v>
      </c>
      <c r="D1489" s="7">
        <v>1.6E-2</v>
      </c>
      <c r="E1489" s="8">
        <f>단가대비표!O241</f>
        <v>0</v>
      </c>
      <c r="F1489" s="8">
        <f t="shared" si="253"/>
        <v>0</v>
      </c>
      <c r="G1489" s="8">
        <f>단가대비표!P241</f>
        <v>109670</v>
      </c>
      <c r="H1489" s="8">
        <f t="shared" si="254"/>
        <v>1754.7</v>
      </c>
      <c r="I1489" s="8">
        <f>단가대비표!V241</f>
        <v>0</v>
      </c>
      <c r="J1489" s="8">
        <f t="shared" si="255"/>
        <v>0</v>
      </c>
      <c r="K1489" s="8">
        <f t="shared" si="256"/>
        <v>109670</v>
      </c>
      <c r="L1489" s="8">
        <f t="shared" si="256"/>
        <v>1754.7</v>
      </c>
      <c r="M1489" s="6" t="s">
        <v>53</v>
      </c>
      <c r="N1489" s="5" t="s">
        <v>2169</v>
      </c>
      <c r="O1489" s="5" t="s">
        <v>1636</v>
      </c>
      <c r="P1489" s="5" t="s">
        <v>59</v>
      </c>
      <c r="Q1489" s="5" t="s">
        <v>59</v>
      </c>
      <c r="R1489" s="5" t="s">
        <v>60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5" t="s">
        <v>53</v>
      </c>
      <c r="AK1489" s="5" t="s">
        <v>2176</v>
      </c>
    </row>
    <row r="1490" spans="1:37" ht="30" customHeight="1">
      <c r="A1490" s="6" t="s">
        <v>71</v>
      </c>
      <c r="B1490" s="6" t="s">
        <v>53</v>
      </c>
      <c r="C1490" s="6" t="s">
        <v>53</v>
      </c>
      <c r="D1490" s="7"/>
      <c r="E1490" s="8"/>
      <c r="F1490" s="8">
        <f>TRUNC(SUMIF(N1484:N1489, N1483, F1484:F1489),0)</f>
        <v>245</v>
      </c>
      <c r="G1490" s="8"/>
      <c r="H1490" s="8">
        <f>TRUNC(SUMIF(N1484:N1489, N1483, H1484:H1489),0)</f>
        <v>22915</v>
      </c>
      <c r="I1490" s="8"/>
      <c r="J1490" s="8">
        <f>TRUNC(SUMIF(N1484:N1489, N1483, J1484:J1489),0)</f>
        <v>634</v>
      </c>
      <c r="K1490" s="8"/>
      <c r="L1490" s="8">
        <f>F1490+H1490+J1490</f>
        <v>23794</v>
      </c>
      <c r="M1490" s="6" t="s">
        <v>53</v>
      </c>
      <c r="N1490" s="5" t="s">
        <v>72</v>
      </c>
      <c r="O1490" s="5" t="s">
        <v>72</v>
      </c>
      <c r="P1490" s="5" t="s">
        <v>53</v>
      </c>
      <c r="Q1490" s="5" t="s">
        <v>53</v>
      </c>
      <c r="R1490" s="5" t="s">
        <v>53</v>
      </c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5" t="s">
        <v>53</v>
      </c>
      <c r="AK1490" s="5" t="s">
        <v>53</v>
      </c>
    </row>
    <row r="1491" spans="1:37" ht="30" customHeight="1">
      <c r="A1491" s="7"/>
      <c r="B1491" s="7"/>
      <c r="C1491" s="7"/>
      <c r="D1491" s="7"/>
      <c r="E1491" s="8"/>
      <c r="F1491" s="8"/>
      <c r="G1491" s="8"/>
      <c r="H1491" s="8"/>
      <c r="I1491" s="8"/>
      <c r="J1491" s="8"/>
      <c r="K1491" s="8"/>
      <c r="L1491" s="8"/>
      <c r="M1491" s="7"/>
    </row>
    <row r="1492" spans="1:37" ht="30" customHeight="1">
      <c r="A1492" s="16" t="s">
        <v>2177</v>
      </c>
      <c r="B1492" s="16"/>
      <c r="C1492" s="16"/>
      <c r="D1492" s="16"/>
      <c r="E1492" s="17"/>
      <c r="F1492" s="17"/>
      <c r="G1492" s="17"/>
      <c r="H1492" s="17"/>
      <c r="I1492" s="17"/>
      <c r="J1492" s="17"/>
      <c r="K1492" s="17"/>
      <c r="L1492" s="17"/>
      <c r="M1492" s="16"/>
      <c r="N1492" s="2" t="s">
        <v>2178</v>
      </c>
    </row>
    <row r="1493" spans="1:37" ht="30" customHeight="1">
      <c r="A1493" s="6" t="s">
        <v>1568</v>
      </c>
      <c r="B1493" s="6" t="s">
        <v>2081</v>
      </c>
      <c r="C1493" s="6" t="s">
        <v>115</v>
      </c>
      <c r="D1493" s="7">
        <v>6.0000000000000001E-3</v>
      </c>
      <c r="E1493" s="8">
        <f>일위대가목록!E636</f>
        <v>0</v>
      </c>
      <c r="F1493" s="8">
        <f t="shared" ref="F1493:F1498" si="257">TRUNC(E1493*D1493,1)</f>
        <v>0</v>
      </c>
      <c r="G1493" s="8">
        <f>일위대가목록!F636</f>
        <v>0</v>
      </c>
      <c r="H1493" s="8">
        <f t="shared" ref="H1493:H1498" si="258">TRUNC(G1493*D1493,1)</f>
        <v>0</v>
      </c>
      <c r="I1493" s="8">
        <f>일위대가목록!G636</f>
        <v>0</v>
      </c>
      <c r="J1493" s="8">
        <f t="shared" ref="J1493:J1498" si="259">TRUNC(I1493*D1493,1)</f>
        <v>0</v>
      </c>
      <c r="K1493" s="8">
        <f t="shared" ref="K1493:L1498" si="260">TRUNC(E1493+G1493+I1493,1)</f>
        <v>0</v>
      </c>
      <c r="L1493" s="8">
        <f t="shared" si="260"/>
        <v>0</v>
      </c>
      <c r="M1493" s="6" t="s">
        <v>2082</v>
      </c>
      <c r="N1493" s="5" t="s">
        <v>2178</v>
      </c>
      <c r="O1493" s="5" t="s">
        <v>2083</v>
      </c>
      <c r="P1493" s="5" t="s">
        <v>60</v>
      </c>
      <c r="Q1493" s="5" t="s">
        <v>59</v>
      </c>
      <c r="R1493" s="5" t="s">
        <v>59</v>
      </c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5" t="s">
        <v>53</v>
      </c>
      <c r="AK1493" s="5" t="s">
        <v>2180</v>
      </c>
    </row>
    <row r="1494" spans="1:37" ht="30" customHeight="1">
      <c r="A1494" s="6" t="s">
        <v>2019</v>
      </c>
      <c r="B1494" s="6" t="s">
        <v>2020</v>
      </c>
      <c r="C1494" s="6" t="s">
        <v>115</v>
      </c>
      <c r="D1494" s="7">
        <v>1E-3</v>
      </c>
      <c r="E1494" s="8">
        <f>일위대가목록!E635</f>
        <v>245925</v>
      </c>
      <c r="F1494" s="8">
        <f t="shared" si="257"/>
        <v>245.9</v>
      </c>
      <c r="G1494" s="8">
        <f>일위대가목록!F635</f>
        <v>0</v>
      </c>
      <c r="H1494" s="8">
        <f t="shared" si="258"/>
        <v>0</v>
      </c>
      <c r="I1494" s="8">
        <f>일위대가목록!G635</f>
        <v>0</v>
      </c>
      <c r="J1494" s="8">
        <f t="shared" si="259"/>
        <v>0</v>
      </c>
      <c r="K1494" s="8">
        <f t="shared" si="260"/>
        <v>245925</v>
      </c>
      <c r="L1494" s="8">
        <f t="shared" si="260"/>
        <v>245.9</v>
      </c>
      <c r="M1494" s="6" t="s">
        <v>2021</v>
      </c>
      <c r="N1494" s="5" t="s">
        <v>2178</v>
      </c>
      <c r="O1494" s="5" t="s">
        <v>2022</v>
      </c>
      <c r="P1494" s="5" t="s">
        <v>60</v>
      </c>
      <c r="Q1494" s="5" t="s">
        <v>59</v>
      </c>
      <c r="R1494" s="5" t="s">
        <v>59</v>
      </c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5" t="s">
        <v>53</v>
      </c>
      <c r="AK1494" s="5" t="s">
        <v>2181</v>
      </c>
    </row>
    <row r="1495" spans="1:37" ht="30" customHeight="1">
      <c r="A1495" s="6" t="s">
        <v>193</v>
      </c>
      <c r="B1495" s="6" t="s">
        <v>1960</v>
      </c>
      <c r="C1495" s="6" t="s">
        <v>121</v>
      </c>
      <c r="D1495" s="7">
        <v>0.108</v>
      </c>
      <c r="E1495" s="8">
        <f>단가대비표!O251</f>
        <v>0</v>
      </c>
      <c r="F1495" s="8">
        <f t="shared" si="257"/>
        <v>0</v>
      </c>
      <c r="G1495" s="8">
        <f>단가대비표!P251</f>
        <v>141147</v>
      </c>
      <c r="H1495" s="8">
        <f t="shared" si="258"/>
        <v>15243.8</v>
      </c>
      <c r="I1495" s="8">
        <f>단가대비표!V251</f>
        <v>0</v>
      </c>
      <c r="J1495" s="8">
        <f t="shared" si="259"/>
        <v>0</v>
      </c>
      <c r="K1495" s="8">
        <f t="shared" si="260"/>
        <v>141147</v>
      </c>
      <c r="L1495" s="8">
        <f t="shared" si="260"/>
        <v>15243.8</v>
      </c>
      <c r="M1495" s="6" t="s">
        <v>53</v>
      </c>
      <c r="N1495" s="5" t="s">
        <v>2178</v>
      </c>
      <c r="O1495" s="5" t="s">
        <v>1961</v>
      </c>
      <c r="P1495" s="5" t="s">
        <v>59</v>
      </c>
      <c r="Q1495" s="5" t="s">
        <v>59</v>
      </c>
      <c r="R1495" s="5" t="s">
        <v>60</v>
      </c>
      <c r="S1495" s="1"/>
      <c r="T1495" s="1"/>
      <c r="U1495" s="1"/>
      <c r="V1495" s="1">
        <v>1</v>
      </c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5" t="s">
        <v>53</v>
      </c>
      <c r="AK1495" s="5" t="s">
        <v>2182</v>
      </c>
    </row>
    <row r="1496" spans="1:37" ht="30" customHeight="1">
      <c r="A1496" s="6" t="s">
        <v>193</v>
      </c>
      <c r="B1496" s="6" t="s">
        <v>124</v>
      </c>
      <c r="C1496" s="6" t="s">
        <v>121</v>
      </c>
      <c r="D1496" s="7">
        <v>0.04</v>
      </c>
      <c r="E1496" s="8">
        <f>단가대비표!O233</f>
        <v>0</v>
      </c>
      <c r="F1496" s="8">
        <f t="shared" si="257"/>
        <v>0</v>
      </c>
      <c r="G1496" s="8">
        <f>단가대비표!P233</f>
        <v>89566</v>
      </c>
      <c r="H1496" s="8">
        <f t="shared" si="258"/>
        <v>3582.6</v>
      </c>
      <c r="I1496" s="8">
        <f>단가대비표!V233</f>
        <v>0</v>
      </c>
      <c r="J1496" s="8">
        <f t="shared" si="259"/>
        <v>0</v>
      </c>
      <c r="K1496" s="8">
        <f t="shared" si="260"/>
        <v>89566</v>
      </c>
      <c r="L1496" s="8">
        <f t="shared" si="260"/>
        <v>3582.6</v>
      </c>
      <c r="M1496" s="6" t="s">
        <v>53</v>
      </c>
      <c r="N1496" s="5" t="s">
        <v>2178</v>
      </c>
      <c r="O1496" s="5" t="s">
        <v>258</v>
      </c>
      <c r="P1496" s="5" t="s">
        <v>59</v>
      </c>
      <c r="Q1496" s="5" t="s">
        <v>59</v>
      </c>
      <c r="R1496" s="5" t="s">
        <v>60</v>
      </c>
      <c r="S1496" s="1"/>
      <c r="T1496" s="1"/>
      <c r="U1496" s="1"/>
      <c r="V1496" s="1">
        <v>1</v>
      </c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5" t="s">
        <v>53</v>
      </c>
      <c r="AK1496" s="5" t="s">
        <v>2183</v>
      </c>
    </row>
    <row r="1497" spans="1:37" ht="30" customHeight="1">
      <c r="A1497" s="6" t="s">
        <v>127</v>
      </c>
      <c r="B1497" s="6" t="s">
        <v>1483</v>
      </c>
      <c r="C1497" s="6" t="s">
        <v>129</v>
      </c>
      <c r="D1497" s="7">
        <v>1</v>
      </c>
      <c r="E1497" s="8">
        <v>0</v>
      </c>
      <c r="F1497" s="8">
        <f t="shared" si="257"/>
        <v>0</v>
      </c>
      <c r="G1497" s="8">
        <v>0</v>
      </c>
      <c r="H1497" s="8">
        <f t="shared" si="258"/>
        <v>0</v>
      </c>
      <c r="I1497" s="8">
        <f>ROUNDDOWN(SUMIF(V1493:V1498, RIGHTB(O1497, 1), H1493:H1498)*U1497, 2)</f>
        <v>564.79</v>
      </c>
      <c r="J1497" s="8">
        <f t="shared" si="259"/>
        <v>564.70000000000005</v>
      </c>
      <c r="K1497" s="8">
        <f t="shared" si="260"/>
        <v>564.70000000000005</v>
      </c>
      <c r="L1497" s="8">
        <f t="shared" si="260"/>
        <v>564.70000000000005</v>
      </c>
      <c r="M1497" s="6" t="s">
        <v>53</v>
      </c>
      <c r="N1497" s="5" t="s">
        <v>2178</v>
      </c>
      <c r="O1497" s="5" t="s">
        <v>130</v>
      </c>
      <c r="P1497" s="5" t="s">
        <v>59</v>
      </c>
      <c r="Q1497" s="5" t="s">
        <v>59</v>
      </c>
      <c r="R1497" s="5" t="s">
        <v>59</v>
      </c>
      <c r="S1497" s="1">
        <v>1</v>
      </c>
      <c r="T1497" s="1">
        <v>2</v>
      </c>
      <c r="U1497" s="1">
        <v>0.03</v>
      </c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5" t="s">
        <v>53</v>
      </c>
      <c r="AK1497" s="5" t="s">
        <v>2184</v>
      </c>
    </row>
    <row r="1498" spans="1:37" ht="30" customHeight="1">
      <c r="A1498" s="6" t="s">
        <v>193</v>
      </c>
      <c r="B1498" s="6" t="s">
        <v>1635</v>
      </c>
      <c r="C1498" s="6" t="s">
        <v>121</v>
      </c>
      <c r="D1498" s="7">
        <v>1.2999999999999999E-2</v>
      </c>
      <c r="E1498" s="8">
        <f>단가대비표!O241</f>
        <v>0</v>
      </c>
      <c r="F1498" s="8">
        <f t="shared" si="257"/>
        <v>0</v>
      </c>
      <c r="G1498" s="8">
        <f>단가대비표!P241</f>
        <v>109670</v>
      </c>
      <c r="H1498" s="8">
        <f t="shared" si="258"/>
        <v>1425.7</v>
      </c>
      <c r="I1498" s="8">
        <f>단가대비표!V241</f>
        <v>0</v>
      </c>
      <c r="J1498" s="8">
        <f t="shared" si="259"/>
        <v>0</v>
      </c>
      <c r="K1498" s="8">
        <f t="shared" si="260"/>
        <v>109670</v>
      </c>
      <c r="L1498" s="8">
        <f t="shared" si="260"/>
        <v>1425.7</v>
      </c>
      <c r="M1498" s="6" t="s">
        <v>53</v>
      </c>
      <c r="N1498" s="5" t="s">
        <v>2178</v>
      </c>
      <c r="O1498" s="5" t="s">
        <v>1636</v>
      </c>
      <c r="P1498" s="5" t="s">
        <v>59</v>
      </c>
      <c r="Q1498" s="5" t="s">
        <v>59</v>
      </c>
      <c r="R1498" s="5" t="s">
        <v>60</v>
      </c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5" t="s">
        <v>53</v>
      </c>
      <c r="AK1498" s="5" t="s">
        <v>2185</v>
      </c>
    </row>
    <row r="1499" spans="1:37" ht="30" customHeight="1">
      <c r="A1499" s="6" t="s">
        <v>71</v>
      </c>
      <c r="B1499" s="6" t="s">
        <v>53</v>
      </c>
      <c r="C1499" s="6" t="s">
        <v>53</v>
      </c>
      <c r="D1499" s="7"/>
      <c r="E1499" s="8"/>
      <c r="F1499" s="8">
        <f>TRUNC(SUMIF(N1493:N1498, N1492, F1493:F1498),0)</f>
        <v>245</v>
      </c>
      <c r="G1499" s="8"/>
      <c r="H1499" s="8">
        <f>TRUNC(SUMIF(N1493:N1498, N1492, H1493:H1498),0)</f>
        <v>20252</v>
      </c>
      <c r="I1499" s="8"/>
      <c r="J1499" s="8">
        <f>TRUNC(SUMIF(N1493:N1498, N1492, J1493:J1498),0)</f>
        <v>564</v>
      </c>
      <c r="K1499" s="8"/>
      <c r="L1499" s="8">
        <f>F1499+H1499+J1499</f>
        <v>21061</v>
      </c>
      <c r="M1499" s="6" t="s">
        <v>53</v>
      </c>
      <c r="N1499" s="5" t="s">
        <v>72</v>
      </c>
      <c r="O1499" s="5" t="s">
        <v>72</v>
      </c>
      <c r="P1499" s="5" t="s">
        <v>53</v>
      </c>
      <c r="Q1499" s="5" t="s">
        <v>53</v>
      </c>
      <c r="R1499" s="5" t="s">
        <v>53</v>
      </c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5" t="s">
        <v>53</v>
      </c>
      <c r="AK1499" s="5" t="s">
        <v>53</v>
      </c>
    </row>
    <row r="1500" spans="1:37" ht="30" customHeight="1">
      <c r="A1500" s="7"/>
      <c r="B1500" s="7"/>
      <c r="C1500" s="7"/>
      <c r="D1500" s="7"/>
      <c r="E1500" s="8"/>
      <c r="F1500" s="8"/>
      <c r="G1500" s="8"/>
      <c r="H1500" s="8"/>
      <c r="I1500" s="8"/>
      <c r="J1500" s="8"/>
      <c r="K1500" s="8"/>
      <c r="L1500" s="8"/>
      <c r="M1500" s="7"/>
    </row>
    <row r="1501" spans="1:37" ht="30" customHeight="1">
      <c r="A1501" s="16" t="s">
        <v>2186</v>
      </c>
      <c r="B1501" s="16"/>
      <c r="C1501" s="16"/>
      <c r="D1501" s="16"/>
      <c r="E1501" s="17"/>
      <c r="F1501" s="17"/>
      <c r="G1501" s="17"/>
      <c r="H1501" s="17"/>
      <c r="I1501" s="17"/>
      <c r="J1501" s="17"/>
      <c r="K1501" s="17"/>
      <c r="L1501" s="17"/>
      <c r="M1501" s="16"/>
      <c r="N1501" s="2" t="s">
        <v>2187</v>
      </c>
    </row>
    <row r="1502" spans="1:37" ht="30" customHeight="1">
      <c r="A1502" s="6" t="s">
        <v>1568</v>
      </c>
      <c r="B1502" s="6" t="s">
        <v>2081</v>
      </c>
      <c r="C1502" s="6" t="s">
        <v>115</v>
      </c>
      <c r="D1502" s="7">
        <v>6.0000000000000001E-3</v>
      </c>
      <c r="E1502" s="8">
        <f>일위대가목록!E636</f>
        <v>0</v>
      </c>
      <c r="F1502" s="8">
        <f t="shared" ref="F1502:F1507" si="261">TRUNC(E1502*D1502,1)</f>
        <v>0</v>
      </c>
      <c r="G1502" s="8">
        <f>일위대가목록!F636</f>
        <v>0</v>
      </c>
      <c r="H1502" s="8">
        <f t="shared" ref="H1502:H1507" si="262">TRUNC(G1502*D1502,1)</f>
        <v>0</v>
      </c>
      <c r="I1502" s="8">
        <f>일위대가목록!G636</f>
        <v>0</v>
      </c>
      <c r="J1502" s="8">
        <f t="shared" ref="J1502:J1507" si="263">TRUNC(I1502*D1502,1)</f>
        <v>0</v>
      </c>
      <c r="K1502" s="8">
        <f t="shared" ref="K1502:L1507" si="264">TRUNC(E1502+G1502+I1502,1)</f>
        <v>0</v>
      </c>
      <c r="L1502" s="8">
        <f t="shared" si="264"/>
        <v>0</v>
      </c>
      <c r="M1502" s="6" t="s">
        <v>2082</v>
      </c>
      <c r="N1502" s="5" t="s">
        <v>2187</v>
      </c>
      <c r="O1502" s="5" t="s">
        <v>2083</v>
      </c>
      <c r="P1502" s="5" t="s">
        <v>60</v>
      </c>
      <c r="Q1502" s="5" t="s">
        <v>59</v>
      </c>
      <c r="R1502" s="5" t="s">
        <v>59</v>
      </c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5" t="s">
        <v>53</v>
      </c>
      <c r="AK1502" s="5" t="s">
        <v>2189</v>
      </c>
    </row>
    <row r="1503" spans="1:37" ht="30" customHeight="1">
      <c r="A1503" s="6" t="s">
        <v>2019</v>
      </c>
      <c r="B1503" s="6" t="s">
        <v>2020</v>
      </c>
      <c r="C1503" s="6" t="s">
        <v>115</v>
      </c>
      <c r="D1503" s="7">
        <v>1E-3</v>
      </c>
      <c r="E1503" s="8">
        <f>일위대가목록!E635</f>
        <v>245925</v>
      </c>
      <c r="F1503" s="8">
        <f t="shared" si="261"/>
        <v>245.9</v>
      </c>
      <c r="G1503" s="8">
        <f>일위대가목록!F635</f>
        <v>0</v>
      </c>
      <c r="H1503" s="8">
        <f t="shared" si="262"/>
        <v>0</v>
      </c>
      <c r="I1503" s="8">
        <f>일위대가목록!G635</f>
        <v>0</v>
      </c>
      <c r="J1503" s="8">
        <f t="shared" si="263"/>
        <v>0</v>
      </c>
      <c r="K1503" s="8">
        <f t="shared" si="264"/>
        <v>245925</v>
      </c>
      <c r="L1503" s="8">
        <f t="shared" si="264"/>
        <v>245.9</v>
      </c>
      <c r="M1503" s="6" t="s">
        <v>2021</v>
      </c>
      <c r="N1503" s="5" t="s">
        <v>2187</v>
      </c>
      <c r="O1503" s="5" t="s">
        <v>2022</v>
      </c>
      <c r="P1503" s="5" t="s">
        <v>60</v>
      </c>
      <c r="Q1503" s="5" t="s">
        <v>59</v>
      </c>
      <c r="R1503" s="5" t="s">
        <v>59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5" t="s">
        <v>53</v>
      </c>
      <c r="AK1503" s="5" t="s">
        <v>2190</v>
      </c>
    </row>
    <row r="1504" spans="1:37" ht="30" customHeight="1">
      <c r="A1504" s="6" t="s">
        <v>193</v>
      </c>
      <c r="B1504" s="6" t="s">
        <v>1960</v>
      </c>
      <c r="C1504" s="6" t="s">
        <v>121</v>
      </c>
      <c r="D1504" s="7">
        <v>0.156</v>
      </c>
      <c r="E1504" s="8">
        <f>단가대비표!O251</f>
        <v>0</v>
      </c>
      <c r="F1504" s="8">
        <f t="shared" si="261"/>
        <v>0</v>
      </c>
      <c r="G1504" s="8">
        <f>단가대비표!P251</f>
        <v>141147</v>
      </c>
      <c r="H1504" s="8">
        <f t="shared" si="262"/>
        <v>22018.9</v>
      </c>
      <c r="I1504" s="8">
        <f>단가대비표!V251</f>
        <v>0</v>
      </c>
      <c r="J1504" s="8">
        <f t="shared" si="263"/>
        <v>0</v>
      </c>
      <c r="K1504" s="8">
        <f t="shared" si="264"/>
        <v>141147</v>
      </c>
      <c r="L1504" s="8">
        <f t="shared" si="264"/>
        <v>22018.9</v>
      </c>
      <c r="M1504" s="6" t="s">
        <v>53</v>
      </c>
      <c r="N1504" s="5" t="s">
        <v>2187</v>
      </c>
      <c r="O1504" s="5" t="s">
        <v>1961</v>
      </c>
      <c r="P1504" s="5" t="s">
        <v>59</v>
      </c>
      <c r="Q1504" s="5" t="s">
        <v>59</v>
      </c>
      <c r="R1504" s="5" t="s">
        <v>60</v>
      </c>
      <c r="S1504" s="1"/>
      <c r="T1504" s="1"/>
      <c r="U1504" s="1"/>
      <c r="V1504" s="1">
        <v>1</v>
      </c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5" t="s">
        <v>53</v>
      </c>
      <c r="AK1504" s="5" t="s">
        <v>2191</v>
      </c>
    </row>
    <row r="1505" spans="1:37" ht="30" customHeight="1">
      <c r="A1505" s="6" t="s">
        <v>193</v>
      </c>
      <c r="B1505" s="6" t="s">
        <v>124</v>
      </c>
      <c r="C1505" s="6" t="s">
        <v>121</v>
      </c>
      <c r="D1505" s="7">
        <v>5.2999999999999999E-2</v>
      </c>
      <c r="E1505" s="8">
        <f>단가대비표!O233</f>
        <v>0</v>
      </c>
      <c r="F1505" s="8">
        <f t="shared" si="261"/>
        <v>0</v>
      </c>
      <c r="G1505" s="8">
        <f>단가대비표!P233</f>
        <v>89566</v>
      </c>
      <c r="H1505" s="8">
        <f t="shared" si="262"/>
        <v>4746.8999999999996</v>
      </c>
      <c r="I1505" s="8">
        <f>단가대비표!V233</f>
        <v>0</v>
      </c>
      <c r="J1505" s="8">
        <f t="shared" si="263"/>
        <v>0</v>
      </c>
      <c r="K1505" s="8">
        <f t="shared" si="264"/>
        <v>89566</v>
      </c>
      <c r="L1505" s="8">
        <f t="shared" si="264"/>
        <v>4746.8999999999996</v>
      </c>
      <c r="M1505" s="6" t="s">
        <v>53</v>
      </c>
      <c r="N1505" s="5" t="s">
        <v>2187</v>
      </c>
      <c r="O1505" s="5" t="s">
        <v>258</v>
      </c>
      <c r="P1505" s="5" t="s">
        <v>59</v>
      </c>
      <c r="Q1505" s="5" t="s">
        <v>59</v>
      </c>
      <c r="R1505" s="5" t="s">
        <v>60</v>
      </c>
      <c r="S1505" s="1"/>
      <c r="T1505" s="1"/>
      <c r="U1505" s="1"/>
      <c r="V1505" s="1">
        <v>1</v>
      </c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5" t="s">
        <v>53</v>
      </c>
      <c r="AK1505" s="5" t="s">
        <v>2192</v>
      </c>
    </row>
    <row r="1506" spans="1:37" ht="30" customHeight="1">
      <c r="A1506" s="6" t="s">
        <v>127</v>
      </c>
      <c r="B1506" s="6" t="s">
        <v>1483</v>
      </c>
      <c r="C1506" s="6" t="s">
        <v>129</v>
      </c>
      <c r="D1506" s="7">
        <v>1</v>
      </c>
      <c r="E1506" s="8">
        <v>0</v>
      </c>
      <c r="F1506" s="8">
        <f t="shared" si="261"/>
        <v>0</v>
      </c>
      <c r="G1506" s="8">
        <v>0</v>
      </c>
      <c r="H1506" s="8">
        <f t="shared" si="262"/>
        <v>0</v>
      </c>
      <c r="I1506" s="8">
        <f>ROUNDDOWN(SUMIF(V1502:V1507, RIGHTB(O1506, 1), H1502:H1507)*U1506, 2)</f>
        <v>802.97</v>
      </c>
      <c r="J1506" s="8">
        <f t="shared" si="263"/>
        <v>802.9</v>
      </c>
      <c r="K1506" s="8">
        <f t="shared" si="264"/>
        <v>802.9</v>
      </c>
      <c r="L1506" s="8">
        <f t="shared" si="264"/>
        <v>802.9</v>
      </c>
      <c r="M1506" s="6" t="s">
        <v>53</v>
      </c>
      <c r="N1506" s="5" t="s">
        <v>2187</v>
      </c>
      <c r="O1506" s="5" t="s">
        <v>130</v>
      </c>
      <c r="P1506" s="5" t="s">
        <v>59</v>
      </c>
      <c r="Q1506" s="5" t="s">
        <v>59</v>
      </c>
      <c r="R1506" s="5" t="s">
        <v>59</v>
      </c>
      <c r="S1506" s="1">
        <v>1</v>
      </c>
      <c r="T1506" s="1">
        <v>2</v>
      </c>
      <c r="U1506" s="1">
        <v>0.03</v>
      </c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5" t="s">
        <v>53</v>
      </c>
      <c r="AK1506" s="5" t="s">
        <v>2193</v>
      </c>
    </row>
    <row r="1507" spans="1:37" ht="30" customHeight="1">
      <c r="A1507" s="6" t="s">
        <v>193</v>
      </c>
      <c r="B1507" s="6" t="s">
        <v>1635</v>
      </c>
      <c r="C1507" s="6" t="s">
        <v>121</v>
      </c>
      <c r="D1507" s="7">
        <v>1.6E-2</v>
      </c>
      <c r="E1507" s="8">
        <f>단가대비표!O241</f>
        <v>0</v>
      </c>
      <c r="F1507" s="8">
        <f t="shared" si="261"/>
        <v>0</v>
      </c>
      <c r="G1507" s="8">
        <f>단가대비표!P241</f>
        <v>109670</v>
      </c>
      <c r="H1507" s="8">
        <f t="shared" si="262"/>
        <v>1754.7</v>
      </c>
      <c r="I1507" s="8">
        <f>단가대비표!V241</f>
        <v>0</v>
      </c>
      <c r="J1507" s="8">
        <f t="shared" si="263"/>
        <v>0</v>
      </c>
      <c r="K1507" s="8">
        <f t="shared" si="264"/>
        <v>109670</v>
      </c>
      <c r="L1507" s="8">
        <f t="shared" si="264"/>
        <v>1754.7</v>
      </c>
      <c r="M1507" s="6" t="s">
        <v>53</v>
      </c>
      <c r="N1507" s="5" t="s">
        <v>2187</v>
      </c>
      <c r="O1507" s="5" t="s">
        <v>1636</v>
      </c>
      <c r="P1507" s="5" t="s">
        <v>59</v>
      </c>
      <c r="Q1507" s="5" t="s">
        <v>59</v>
      </c>
      <c r="R1507" s="5" t="s">
        <v>60</v>
      </c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5" t="s">
        <v>53</v>
      </c>
      <c r="AK1507" s="5" t="s">
        <v>2194</v>
      </c>
    </row>
    <row r="1508" spans="1:37" ht="30" customHeight="1">
      <c r="A1508" s="6" t="s">
        <v>71</v>
      </c>
      <c r="B1508" s="6" t="s">
        <v>53</v>
      </c>
      <c r="C1508" s="6" t="s">
        <v>53</v>
      </c>
      <c r="D1508" s="7"/>
      <c r="E1508" s="8"/>
      <c r="F1508" s="8">
        <f>TRUNC(SUMIF(N1502:N1507, N1501, F1502:F1507),0)</f>
        <v>245</v>
      </c>
      <c r="G1508" s="8"/>
      <c r="H1508" s="8">
        <f>TRUNC(SUMIF(N1502:N1507, N1501, H1502:H1507),0)</f>
        <v>28520</v>
      </c>
      <c r="I1508" s="8"/>
      <c r="J1508" s="8">
        <f>TRUNC(SUMIF(N1502:N1507, N1501, J1502:J1507),0)</f>
        <v>802</v>
      </c>
      <c r="K1508" s="8"/>
      <c r="L1508" s="8">
        <f>F1508+H1508+J1508</f>
        <v>29567</v>
      </c>
      <c r="M1508" s="6" t="s">
        <v>53</v>
      </c>
      <c r="N1508" s="5" t="s">
        <v>72</v>
      </c>
      <c r="O1508" s="5" t="s">
        <v>72</v>
      </c>
      <c r="P1508" s="5" t="s">
        <v>53</v>
      </c>
      <c r="Q1508" s="5" t="s">
        <v>53</v>
      </c>
      <c r="R1508" s="5" t="s">
        <v>53</v>
      </c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5" t="s">
        <v>53</v>
      </c>
      <c r="AK1508" s="5" t="s">
        <v>53</v>
      </c>
    </row>
    <row r="1509" spans="1:37" ht="30" customHeight="1">
      <c r="A1509" s="7"/>
      <c r="B1509" s="7"/>
      <c r="C1509" s="7"/>
      <c r="D1509" s="7"/>
      <c r="E1509" s="8"/>
      <c r="F1509" s="8"/>
      <c r="G1509" s="8"/>
      <c r="H1509" s="8"/>
      <c r="I1509" s="8"/>
      <c r="J1509" s="8"/>
      <c r="K1509" s="8"/>
      <c r="L1509" s="8"/>
      <c r="M1509" s="7"/>
    </row>
    <row r="1510" spans="1:37" ht="30" customHeight="1">
      <c r="A1510" s="16" t="s">
        <v>2195</v>
      </c>
      <c r="B1510" s="16"/>
      <c r="C1510" s="16"/>
      <c r="D1510" s="16"/>
      <c r="E1510" s="17"/>
      <c r="F1510" s="17"/>
      <c r="G1510" s="17"/>
      <c r="H1510" s="17"/>
      <c r="I1510" s="17"/>
      <c r="J1510" s="17"/>
      <c r="K1510" s="17"/>
      <c r="L1510" s="17"/>
      <c r="M1510" s="16"/>
      <c r="N1510" s="2" t="s">
        <v>2196</v>
      </c>
    </row>
    <row r="1511" spans="1:37" ht="30" customHeight="1">
      <c r="A1511" s="6" t="s">
        <v>1568</v>
      </c>
      <c r="B1511" s="6" t="s">
        <v>2081</v>
      </c>
      <c r="C1511" s="6" t="s">
        <v>115</v>
      </c>
      <c r="D1511" s="7">
        <v>6.0000000000000001E-3</v>
      </c>
      <c r="E1511" s="8">
        <f>일위대가목록!E636</f>
        <v>0</v>
      </c>
      <c r="F1511" s="8">
        <f t="shared" ref="F1511:F1516" si="265">TRUNC(E1511*D1511,1)</f>
        <v>0</v>
      </c>
      <c r="G1511" s="8">
        <f>일위대가목록!F636</f>
        <v>0</v>
      </c>
      <c r="H1511" s="8">
        <f t="shared" ref="H1511:H1516" si="266">TRUNC(G1511*D1511,1)</f>
        <v>0</v>
      </c>
      <c r="I1511" s="8">
        <f>일위대가목록!G636</f>
        <v>0</v>
      </c>
      <c r="J1511" s="8">
        <f t="shared" ref="J1511:J1516" si="267">TRUNC(I1511*D1511,1)</f>
        <v>0</v>
      </c>
      <c r="K1511" s="8">
        <f t="shared" ref="K1511:L1516" si="268">TRUNC(E1511+G1511+I1511,1)</f>
        <v>0</v>
      </c>
      <c r="L1511" s="8">
        <f t="shared" si="268"/>
        <v>0</v>
      </c>
      <c r="M1511" s="6" t="s">
        <v>2082</v>
      </c>
      <c r="N1511" s="5" t="s">
        <v>2196</v>
      </c>
      <c r="O1511" s="5" t="s">
        <v>2083</v>
      </c>
      <c r="P1511" s="5" t="s">
        <v>60</v>
      </c>
      <c r="Q1511" s="5" t="s">
        <v>59</v>
      </c>
      <c r="R1511" s="5" t="s">
        <v>59</v>
      </c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5" t="s">
        <v>53</v>
      </c>
      <c r="AK1511" s="5" t="s">
        <v>2199</v>
      </c>
    </row>
    <row r="1512" spans="1:37" ht="30" customHeight="1">
      <c r="A1512" s="6" t="s">
        <v>1568</v>
      </c>
      <c r="B1512" s="6" t="s">
        <v>1631</v>
      </c>
      <c r="C1512" s="6" t="s">
        <v>115</v>
      </c>
      <c r="D1512" s="7">
        <v>1E-3</v>
      </c>
      <c r="E1512" s="8">
        <f>일위대가목록!E633</f>
        <v>0</v>
      </c>
      <c r="F1512" s="8">
        <f t="shared" si="265"/>
        <v>0</v>
      </c>
      <c r="G1512" s="8">
        <f>일위대가목록!F633</f>
        <v>0</v>
      </c>
      <c r="H1512" s="8">
        <f t="shared" si="266"/>
        <v>0</v>
      </c>
      <c r="I1512" s="8">
        <f>일위대가목록!G633</f>
        <v>0</v>
      </c>
      <c r="J1512" s="8">
        <f t="shared" si="267"/>
        <v>0</v>
      </c>
      <c r="K1512" s="8">
        <f t="shared" si="268"/>
        <v>0</v>
      </c>
      <c r="L1512" s="8">
        <f t="shared" si="268"/>
        <v>0</v>
      </c>
      <c r="M1512" s="6" t="s">
        <v>1632</v>
      </c>
      <c r="N1512" s="5" t="s">
        <v>2196</v>
      </c>
      <c r="O1512" s="5" t="s">
        <v>1633</v>
      </c>
      <c r="P1512" s="5" t="s">
        <v>60</v>
      </c>
      <c r="Q1512" s="5" t="s">
        <v>59</v>
      </c>
      <c r="R1512" s="5" t="s">
        <v>59</v>
      </c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5" t="s">
        <v>53</v>
      </c>
      <c r="AK1512" s="5" t="s">
        <v>2200</v>
      </c>
    </row>
    <row r="1513" spans="1:37" ht="30" customHeight="1">
      <c r="A1513" s="6" t="s">
        <v>193</v>
      </c>
      <c r="B1513" s="6" t="s">
        <v>1960</v>
      </c>
      <c r="C1513" s="6" t="s">
        <v>121</v>
      </c>
      <c r="D1513" s="7">
        <v>0.152</v>
      </c>
      <c r="E1513" s="8">
        <f>단가대비표!O251</f>
        <v>0</v>
      </c>
      <c r="F1513" s="8">
        <f t="shared" si="265"/>
        <v>0</v>
      </c>
      <c r="G1513" s="8">
        <f>단가대비표!P251</f>
        <v>141147</v>
      </c>
      <c r="H1513" s="8">
        <f t="shared" si="266"/>
        <v>21454.3</v>
      </c>
      <c r="I1513" s="8">
        <f>단가대비표!V251</f>
        <v>0</v>
      </c>
      <c r="J1513" s="8">
        <f t="shared" si="267"/>
        <v>0</v>
      </c>
      <c r="K1513" s="8">
        <f t="shared" si="268"/>
        <v>141147</v>
      </c>
      <c r="L1513" s="8">
        <f t="shared" si="268"/>
        <v>21454.3</v>
      </c>
      <c r="M1513" s="6" t="s">
        <v>53</v>
      </c>
      <c r="N1513" s="5" t="s">
        <v>2196</v>
      </c>
      <c r="O1513" s="5" t="s">
        <v>1961</v>
      </c>
      <c r="P1513" s="5" t="s">
        <v>59</v>
      </c>
      <c r="Q1513" s="5" t="s">
        <v>59</v>
      </c>
      <c r="R1513" s="5" t="s">
        <v>60</v>
      </c>
      <c r="S1513" s="1"/>
      <c r="T1513" s="1"/>
      <c r="U1513" s="1"/>
      <c r="V1513" s="1">
        <v>1</v>
      </c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5" t="s">
        <v>53</v>
      </c>
      <c r="AK1513" s="5" t="s">
        <v>2201</v>
      </c>
    </row>
    <row r="1514" spans="1:37" ht="30" customHeight="1">
      <c r="A1514" s="6" t="s">
        <v>193</v>
      </c>
      <c r="B1514" s="6" t="s">
        <v>124</v>
      </c>
      <c r="C1514" s="6" t="s">
        <v>121</v>
      </c>
      <c r="D1514" s="7">
        <v>5.5E-2</v>
      </c>
      <c r="E1514" s="8">
        <f>단가대비표!O233</f>
        <v>0</v>
      </c>
      <c r="F1514" s="8">
        <f t="shared" si="265"/>
        <v>0</v>
      </c>
      <c r="G1514" s="8">
        <f>단가대비표!P233</f>
        <v>89566</v>
      </c>
      <c r="H1514" s="8">
        <f t="shared" si="266"/>
        <v>4926.1000000000004</v>
      </c>
      <c r="I1514" s="8">
        <f>단가대비표!V233</f>
        <v>0</v>
      </c>
      <c r="J1514" s="8">
        <f t="shared" si="267"/>
        <v>0</v>
      </c>
      <c r="K1514" s="8">
        <f t="shared" si="268"/>
        <v>89566</v>
      </c>
      <c r="L1514" s="8">
        <f t="shared" si="268"/>
        <v>4926.1000000000004</v>
      </c>
      <c r="M1514" s="6" t="s">
        <v>53</v>
      </c>
      <c r="N1514" s="5" t="s">
        <v>2196</v>
      </c>
      <c r="O1514" s="5" t="s">
        <v>258</v>
      </c>
      <c r="P1514" s="5" t="s">
        <v>59</v>
      </c>
      <c r="Q1514" s="5" t="s">
        <v>59</v>
      </c>
      <c r="R1514" s="5" t="s">
        <v>60</v>
      </c>
      <c r="S1514" s="1"/>
      <c r="T1514" s="1"/>
      <c r="U1514" s="1"/>
      <c r="V1514" s="1">
        <v>1</v>
      </c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5" t="s">
        <v>53</v>
      </c>
      <c r="AK1514" s="5" t="s">
        <v>2202</v>
      </c>
    </row>
    <row r="1515" spans="1:37" ht="30" customHeight="1">
      <c r="A1515" s="6" t="s">
        <v>127</v>
      </c>
      <c r="B1515" s="6" t="s">
        <v>1483</v>
      </c>
      <c r="C1515" s="6" t="s">
        <v>129</v>
      </c>
      <c r="D1515" s="7">
        <v>1</v>
      </c>
      <c r="E1515" s="8">
        <v>0</v>
      </c>
      <c r="F1515" s="8">
        <f t="shared" si="265"/>
        <v>0</v>
      </c>
      <c r="G1515" s="8">
        <v>0</v>
      </c>
      <c r="H1515" s="8">
        <f t="shared" si="266"/>
        <v>0</v>
      </c>
      <c r="I1515" s="8">
        <f>ROUNDDOWN(SUMIF(V1511:V1516, RIGHTB(O1515, 1), H1511:H1516)*U1515, 2)</f>
        <v>791.41</v>
      </c>
      <c r="J1515" s="8">
        <f t="shared" si="267"/>
        <v>791.4</v>
      </c>
      <c r="K1515" s="8">
        <f t="shared" si="268"/>
        <v>791.4</v>
      </c>
      <c r="L1515" s="8">
        <f t="shared" si="268"/>
        <v>791.4</v>
      </c>
      <c r="M1515" s="6" t="s">
        <v>53</v>
      </c>
      <c r="N1515" s="5" t="s">
        <v>2196</v>
      </c>
      <c r="O1515" s="5" t="s">
        <v>130</v>
      </c>
      <c r="P1515" s="5" t="s">
        <v>59</v>
      </c>
      <c r="Q1515" s="5" t="s">
        <v>59</v>
      </c>
      <c r="R1515" s="5" t="s">
        <v>59</v>
      </c>
      <c r="S1515" s="1">
        <v>1</v>
      </c>
      <c r="T1515" s="1">
        <v>2</v>
      </c>
      <c r="U1515" s="1">
        <v>0.03</v>
      </c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5" t="s">
        <v>53</v>
      </c>
      <c r="AK1515" s="5" t="s">
        <v>2203</v>
      </c>
    </row>
    <row r="1516" spans="1:37" ht="30" customHeight="1">
      <c r="A1516" s="6" t="s">
        <v>193</v>
      </c>
      <c r="B1516" s="6" t="s">
        <v>1635</v>
      </c>
      <c r="C1516" s="6" t="s">
        <v>121</v>
      </c>
      <c r="D1516" s="7">
        <v>0.02</v>
      </c>
      <c r="E1516" s="8">
        <f>단가대비표!O241</f>
        <v>0</v>
      </c>
      <c r="F1516" s="8">
        <f t="shared" si="265"/>
        <v>0</v>
      </c>
      <c r="G1516" s="8">
        <f>단가대비표!P241</f>
        <v>109670</v>
      </c>
      <c r="H1516" s="8">
        <f t="shared" si="266"/>
        <v>2193.4</v>
      </c>
      <c r="I1516" s="8">
        <f>단가대비표!V241</f>
        <v>0</v>
      </c>
      <c r="J1516" s="8">
        <f t="shared" si="267"/>
        <v>0</v>
      </c>
      <c r="K1516" s="8">
        <f t="shared" si="268"/>
        <v>109670</v>
      </c>
      <c r="L1516" s="8">
        <f t="shared" si="268"/>
        <v>2193.4</v>
      </c>
      <c r="M1516" s="6" t="s">
        <v>53</v>
      </c>
      <c r="N1516" s="5" t="s">
        <v>2196</v>
      </c>
      <c r="O1516" s="5" t="s">
        <v>1636</v>
      </c>
      <c r="P1516" s="5" t="s">
        <v>59</v>
      </c>
      <c r="Q1516" s="5" t="s">
        <v>59</v>
      </c>
      <c r="R1516" s="5" t="s">
        <v>60</v>
      </c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5" t="s">
        <v>53</v>
      </c>
      <c r="AK1516" s="5" t="s">
        <v>2204</v>
      </c>
    </row>
    <row r="1517" spans="1:37" ht="30" customHeight="1">
      <c r="A1517" s="6" t="s">
        <v>71</v>
      </c>
      <c r="B1517" s="6" t="s">
        <v>53</v>
      </c>
      <c r="C1517" s="6" t="s">
        <v>53</v>
      </c>
      <c r="D1517" s="7"/>
      <c r="E1517" s="8"/>
      <c r="F1517" s="8">
        <f>TRUNC(SUMIF(N1511:N1516, N1510, F1511:F1516),0)</f>
        <v>0</v>
      </c>
      <c r="G1517" s="8"/>
      <c r="H1517" s="8">
        <f>TRUNC(SUMIF(N1511:N1516, N1510, H1511:H1516),0)</f>
        <v>28573</v>
      </c>
      <c r="I1517" s="8"/>
      <c r="J1517" s="8">
        <f>TRUNC(SUMIF(N1511:N1516, N1510, J1511:J1516),0)</f>
        <v>791</v>
      </c>
      <c r="K1517" s="8"/>
      <c r="L1517" s="8">
        <f>F1517+H1517+J1517</f>
        <v>29364</v>
      </c>
      <c r="M1517" s="6" t="s">
        <v>53</v>
      </c>
      <c r="N1517" s="5" t="s">
        <v>72</v>
      </c>
      <c r="O1517" s="5" t="s">
        <v>72</v>
      </c>
      <c r="P1517" s="5" t="s">
        <v>53</v>
      </c>
      <c r="Q1517" s="5" t="s">
        <v>53</v>
      </c>
      <c r="R1517" s="5" t="s">
        <v>53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5" t="s">
        <v>53</v>
      </c>
      <c r="AK1517" s="5" t="s">
        <v>53</v>
      </c>
    </row>
    <row r="1518" spans="1:37" ht="30" customHeight="1">
      <c r="A1518" s="7"/>
      <c r="B1518" s="7"/>
      <c r="C1518" s="7"/>
      <c r="D1518" s="7"/>
      <c r="E1518" s="8"/>
      <c r="F1518" s="8"/>
      <c r="G1518" s="8"/>
      <c r="H1518" s="8"/>
      <c r="I1518" s="8"/>
      <c r="J1518" s="8"/>
      <c r="K1518" s="8"/>
      <c r="L1518" s="8"/>
      <c r="M1518" s="7"/>
    </row>
    <row r="1519" spans="1:37" ht="30" customHeight="1">
      <c r="A1519" s="16" t="s">
        <v>2205</v>
      </c>
      <c r="B1519" s="16"/>
      <c r="C1519" s="16"/>
      <c r="D1519" s="16"/>
      <c r="E1519" s="17"/>
      <c r="F1519" s="17"/>
      <c r="G1519" s="17"/>
      <c r="H1519" s="17"/>
      <c r="I1519" s="17"/>
      <c r="J1519" s="17"/>
      <c r="K1519" s="17"/>
      <c r="L1519" s="17"/>
      <c r="M1519" s="16"/>
      <c r="N1519" s="2" t="s">
        <v>2206</v>
      </c>
    </row>
    <row r="1520" spans="1:37" ht="30" customHeight="1">
      <c r="A1520" s="6" t="s">
        <v>1568</v>
      </c>
      <c r="B1520" s="6" t="s">
        <v>2081</v>
      </c>
      <c r="C1520" s="6" t="s">
        <v>115</v>
      </c>
      <c r="D1520" s="7">
        <v>6.0000000000000001E-3</v>
      </c>
      <c r="E1520" s="8">
        <f>일위대가목록!E636</f>
        <v>0</v>
      </c>
      <c r="F1520" s="8">
        <f t="shared" ref="F1520:F1525" si="269">TRUNC(E1520*D1520,1)</f>
        <v>0</v>
      </c>
      <c r="G1520" s="8">
        <f>일위대가목록!F636</f>
        <v>0</v>
      </c>
      <c r="H1520" s="8">
        <f t="shared" ref="H1520:H1525" si="270">TRUNC(G1520*D1520,1)</f>
        <v>0</v>
      </c>
      <c r="I1520" s="8">
        <f>일위대가목록!G636</f>
        <v>0</v>
      </c>
      <c r="J1520" s="8">
        <f t="shared" ref="J1520:J1525" si="271">TRUNC(I1520*D1520,1)</f>
        <v>0</v>
      </c>
      <c r="K1520" s="8">
        <f t="shared" ref="K1520:L1525" si="272">TRUNC(E1520+G1520+I1520,1)</f>
        <v>0</v>
      </c>
      <c r="L1520" s="8">
        <f t="shared" si="272"/>
        <v>0</v>
      </c>
      <c r="M1520" s="6" t="s">
        <v>2082</v>
      </c>
      <c r="N1520" s="5" t="s">
        <v>2206</v>
      </c>
      <c r="O1520" s="5" t="s">
        <v>2083</v>
      </c>
      <c r="P1520" s="5" t="s">
        <v>60</v>
      </c>
      <c r="Q1520" s="5" t="s">
        <v>59</v>
      </c>
      <c r="R1520" s="5" t="s">
        <v>59</v>
      </c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5" t="s">
        <v>53</v>
      </c>
      <c r="AK1520" s="5" t="s">
        <v>2208</v>
      </c>
    </row>
    <row r="1521" spans="1:37" ht="30" customHeight="1">
      <c r="A1521" s="6" t="s">
        <v>1568</v>
      </c>
      <c r="B1521" s="6" t="s">
        <v>1631</v>
      </c>
      <c r="C1521" s="6" t="s">
        <v>115</v>
      </c>
      <c r="D1521" s="7">
        <v>1E-3</v>
      </c>
      <c r="E1521" s="8">
        <f>일위대가목록!E633</f>
        <v>0</v>
      </c>
      <c r="F1521" s="8">
        <f t="shared" si="269"/>
        <v>0</v>
      </c>
      <c r="G1521" s="8">
        <f>일위대가목록!F633</f>
        <v>0</v>
      </c>
      <c r="H1521" s="8">
        <f t="shared" si="270"/>
        <v>0</v>
      </c>
      <c r="I1521" s="8">
        <f>일위대가목록!G633</f>
        <v>0</v>
      </c>
      <c r="J1521" s="8">
        <f t="shared" si="271"/>
        <v>0</v>
      </c>
      <c r="K1521" s="8">
        <f t="shared" si="272"/>
        <v>0</v>
      </c>
      <c r="L1521" s="8">
        <f t="shared" si="272"/>
        <v>0</v>
      </c>
      <c r="M1521" s="6" t="s">
        <v>1632</v>
      </c>
      <c r="N1521" s="5" t="s">
        <v>2206</v>
      </c>
      <c r="O1521" s="5" t="s">
        <v>1633</v>
      </c>
      <c r="P1521" s="5" t="s">
        <v>60</v>
      </c>
      <c r="Q1521" s="5" t="s">
        <v>59</v>
      </c>
      <c r="R1521" s="5" t="s">
        <v>59</v>
      </c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5" t="s">
        <v>53</v>
      </c>
      <c r="AK1521" s="5" t="s">
        <v>2209</v>
      </c>
    </row>
    <row r="1522" spans="1:37" ht="30" customHeight="1">
      <c r="A1522" s="6" t="s">
        <v>193</v>
      </c>
      <c r="B1522" s="6" t="s">
        <v>1960</v>
      </c>
      <c r="C1522" s="6" t="s">
        <v>121</v>
      </c>
      <c r="D1522" s="7">
        <v>0.13500000000000001</v>
      </c>
      <c r="E1522" s="8">
        <f>단가대비표!O251</f>
        <v>0</v>
      </c>
      <c r="F1522" s="8">
        <f t="shared" si="269"/>
        <v>0</v>
      </c>
      <c r="G1522" s="8">
        <f>단가대비표!P251</f>
        <v>141147</v>
      </c>
      <c r="H1522" s="8">
        <f t="shared" si="270"/>
        <v>19054.8</v>
      </c>
      <c r="I1522" s="8">
        <f>단가대비표!V251</f>
        <v>0</v>
      </c>
      <c r="J1522" s="8">
        <f t="shared" si="271"/>
        <v>0</v>
      </c>
      <c r="K1522" s="8">
        <f t="shared" si="272"/>
        <v>141147</v>
      </c>
      <c r="L1522" s="8">
        <f t="shared" si="272"/>
        <v>19054.8</v>
      </c>
      <c r="M1522" s="6" t="s">
        <v>53</v>
      </c>
      <c r="N1522" s="5" t="s">
        <v>2206</v>
      </c>
      <c r="O1522" s="5" t="s">
        <v>1961</v>
      </c>
      <c r="P1522" s="5" t="s">
        <v>59</v>
      </c>
      <c r="Q1522" s="5" t="s">
        <v>59</v>
      </c>
      <c r="R1522" s="5" t="s">
        <v>60</v>
      </c>
      <c r="S1522" s="1"/>
      <c r="T1522" s="1"/>
      <c r="U1522" s="1"/>
      <c r="V1522" s="1">
        <v>1</v>
      </c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5" t="s">
        <v>53</v>
      </c>
      <c r="AK1522" s="5" t="s">
        <v>2210</v>
      </c>
    </row>
    <row r="1523" spans="1:37" ht="30" customHeight="1">
      <c r="A1523" s="6" t="s">
        <v>193</v>
      </c>
      <c r="B1523" s="6" t="s">
        <v>124</v>
      </c>
      <c r="C1523" s="6" t="s">
        <v>121</v>
      </c>
      <c r="D1523" s="7">
        <v>5.0999999999999997E-2</v>
      </c>
      <c r="E1523" s="8">
        <f>단가대비표!O233</f>
        <v>0</v>
      </c>
      <c r="F1523" s="8">
        <f t="shared" si="269"/>
        <v>0</v>
      </c>
      <c r="G1523" s="8">
        <f>단가대비표!P233</f>
        <v>89566</v>
      </c>
      <c r="H1523" s="8">
        <f t="shared" si="270"/>
        <v>4567.8</v>
      </c>
      <c r="I1523" s="8">
        <f>단가대비표!V233</f>
        <v>0</v>
      </c>
      <c r="J1523" s="8">
        <f t="shared" si="271"/>
        <v>0</v>
      </c>
      <c r="K1523" s="8">
        <f t="shared" si="272"/>
        <v>89566</v>
      </c>
      <c r="L1523" s="8">
        <f t="shared" si="272"/>
        <v>4567.8</v>
      </c>
      <c r="M1523" s="6" t="s">
        <v>53</v>
      </c>
      <c r="N1523" s="5" t="s">
        <v>2206</v>
      </c>
      <c r="O1523" s="5" t="s">
        <v>258</v>
      </c>
      <c r="P1523" s="5" t="s">
        <v>59</v>
      </c>
      <c r="Q1523" s="5" t="s">
        <v>59</v>
      </c>
      <c r="R1523" s="5" t="s">
        <v>60</v>
      </c>
      <c r="S1523" s="1"/>
      <c r="T1523" s="1"/>
      <c r="U1523" s="1"/>
      <c r="V1523" s="1">
        <v>1</v>
      </c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5" t="s">
        <v>53</v>
      </c>
      <c r="AK1523" s="5" t="s">
        <v>2211</v>
      </c>
    </row>
    <row r="1524" spans="1:37" ht="30" customHeight="1">
      <c r="A1524" s="6" t="s">
        <v>127</v>
      </c>
      <c r="B1524" s="6" t="s">
        <v>1483</v>
      </c>
      <c r="C1524" s="6" t="s">
        <v>129</v>
      </c>
      <c r="D1524" s="7">
        <v>1</v>
      </c>
      <c r="E1524" s="8">
        <v>0</v>
      </c>
      <c r="F1524" s="8">
        <f t="shared" si="269"/>
        <v>0</v>
      </c>
      <c r="G1524" s="8">
        <v>0</v>
      </c>
      <c r="H1524" s="8">
        <f t="shared" si="270"/>
        <v>0</v>
      </c>
      <c r="I1524" s="8">
        <f>ROUNDDOWN(SUMIF(V1520:V1525, RIGHTB(O1524, 1), H1520:H1525)*U1524, 2)</f>
        <v>708.67</v>
      </c>
      <c r="J1524" s="8">
        <f t="shared" si="271"/>
        <v>708.6</v>
      </c>
      <c r="K1524" s="8">
        <f t="shared" si="272"/>
        <v>708.6</v>
      </c>
      <c r="L1524" s="8">
        <f t="shared" si="272"/>
        <v>708.6</v>
      </c>
      <c r="M1524" s="6" t="s">
        <v>53</v>
      </c>
      <c r="N1524" s="5" t="s">
        <v>2206</v>
      </c>
      <c r="O1524" s="5" t="s">
        <v>130</v>
      </c>
      <c r="P1524" s="5" t="s">
        <v>59</v>
      </c>
      <c r="Q1524" s="5" t="s">
        <v>59</v>
      </c>
      <c r="R1524" s="5" t="s">
        <v>59</v>
      </c>
      <c r="S1524" s="1">
        <v>1</v>
      </c>
      <c r="T1524" s="1">
        <v>2</v>
      </c>
      <c r="U1524" s="1">
        <v>0.03</v>
      </c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5" t="s">
        <v>53</v>
      </c>
      <c r="AK1524" s="5" t="s">
        <v>2212</v>
      </c>
    </row>
    <row r="1525" spans="1:37" ht="30" customHeight="1">
      <c r="A1525" s="6" t="s">
        <v>193</v>
      </c>
      <c r="B1525" s="6" t="s">
        <v>1635</v>
      </c>
      <c r="C1525" s="6" t="s">
        <v>121</v>
      </c>
      <c r="D1525" s="7">
        <v>1.7000000000000001E-2</v>
      </c>
      <c r="E1525" s="8">
        <f>단가대비표!O241</f>
        <v>0</v>
      </c>
      <c r="F1525" s="8">
        <f t="shared" si="269"/>
        <v>0</v>
      </c>
      <c r="G1525" s="8">
        <f>단가대비표!P241</f>
        <v>109670</v>
      </c>
      <c r="H1525" s="8">
        <f t="shared" si="270"/>
        <v>1864.3</v>
      </c>
      <c r="I1525" s="8">
        <f>단가대비표!V241</f>
        <v>0</v>
      </c>
      <c r="J1525" s="8">
        <f t="shared" si="271"/>
        <v>0</v>
      </c>
      <c r="K1525" s="8">
        <f t="shared" si="272"/>
        <v>109670</v>
      </c>
      <c r="L1525" s="8">
        <f t="shared" si="272"/>
        <v>1864.3</v>
      </c>
      <c r="M1525" s="6" t="s">
        <v>53</v>
      </c>
      <c r="N1525" s="5" t="s">
        <v>2206</v>
      </c>
      <c r="O1525" s="5" t="s">
        <v>1636</v>
      </c>
      <c r="P1525" s="5" t="s">
        <v>59</v>
      </c>
      <c r="Q1525" s="5" t="s">
        <v>59</v>
      </c>
      <c r="R1525" s="5" t="s">
        <v>60</v>
      </c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5" t="s">
        <v>53</v>
      </c>
      <c r="AK1525" s="5" t="s">
        <v>2213</v>
      </c>
    </row>
    <row r="1526" spans="1:37" ht="30" customHeight="1">
      <c r="A1526" s="6" t="s">
        <v>71</v>
      </c>
      <c r="B1526" s="6" t="s">
        <v>53</v>
      </c>
      <c r="C1526" s="6" t="s">
        <v>53</v>
      </c>
      <c r="D1526" s="7"/>
      <c r="E1526" s="8"/>
      <c r="F1526" s="8">
        <f>TRUNC(SUMIF(N1520:N1525, N1519, F1520:F1525),0)</f>
        <v>0</v>
      </c>
      <c r="G1526" s="8"/>
      <c r="H1526" s="8">
        <f>TRUNC(SUMIF(N1520:N1525, N1519, H1520:H1525),0)</f>
        <v>25486</v>
      </c>
      <c r="I1526" s="8"/>
      <c r="J1526" s="8">
        <f>TRUNC(SUMIF(N1520:N1525, N1519, J1520:J1525),0)</f>
        <v>708</v>
      </c>
      <c r="K1526" s="8"/>
      <c r="L1526" s="8">
        <f>F1526+H1526+J1526</f>
        <v>26194</v>
      </c>
      <c r="M1526" s="6" t="s">
        <v>53</v>
      </c>
      <c r="N1526" s="5" t="s">
        <v>72</v>
      </c>
      <c r="O1526" s="5" t="s">
        <v>72</v>
      </c>
      <c r="P1526" s="5" t="s">
        <v>53</v>
      </c>
      <c r="Q1526" s="5" t="s">
        <v>53</v>
      </c>
      <c r="R1526" s="5" t="s">
        <v>53</v>
      </c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5" t="s">
        <v>53</v>
      </c>
      <c r="AK1526" s="5" t="s">
        <v>53</v>
      </c>
    </row>
    <row r="1527" spans="1:37" ht="30" customHeight="1">
      <c r="A1527" s="7"/>
      <c r="B1527" s="7"/>
      <c r="C1527" s="7"/>
      <c r="D1527" s="7"/>
      <c r="E1527" s="8"/>
      <c r="F1527" s="8"/>
      <c r="G1527" s="8"/>
      <c r="H1527" s="8"/>
      <c r="I1527" s="8"/>
      <c r="J1527" s="8"/>
      <c r="K1527" s="8"/>
      <c r="L1527" s="8"/>
      <c r="M1527" s="7"/>
    </row>
    <row r="1528" spans="1:37" ht="30" customHeight="1">
      <c r="A1528" s="16" t="s">
        <v>2214</v>
      </c>
      <c r="B1528" s="16"/>
      <c r="C1528" s="16"/>
      <c r="D1528" s="16"/>
      <c r="E1528" s="17"/>
      <c r="F1528" s="17"/>
      <c r="G1528" s="17"/>
      <c r="H1528" s="17"/>
      <c r="I1528" s="17"/>
      <c r="J1528" s="17"/>
      <c r="K1528" s="17"/>
      <c r="L1528" s="17"/>
      <c r="M1528" s="16"/>
      <c r="N1528" s="2" t="s">
        <v>2215</v>
      </c>
    </row>
    <row r="1529" spans="1:37" ht="30" customHeight="1">
      <c r="A1529" s="6" t="s">
        <v>1568</v>
      </c>
      <c r="B1529" s="6" t="s">
        <v>2081</v>
      </c>
      <c r="C1529" s="6" t="s">
        <v>115</v>
      </c>
      <c r="D1529" s="7">
        <v>6.0000000000000001E-3</v>
      </c>
      <c r="E1529" s="8">
        <f>일위대가목록!E636</f>
        <v>0</v>
      </c>
      <c r="F1529" s="8">
        <f t="shared" ref="F1529:F1534" si="273">TRUNC(E1529*D1529,1)</f>
        <v>0</v>
      </c>
      <c r="G1529" s="8">
        <f>일위대가목록!F636</f>
        <v>0</v>
      </c>
      <c r="H1529" s="8">
        <f t="shared" ref="H1529:H1534" si="274">TRUNC(G1529*D1529,1)</f>
        <v>0</v>
      </c>
      <c r="I1529" s="8">
        <f>일위대가목록!G636</f>
        <v>0</v>
      </c>
      <c r="J1529" s="8">
        <f t="shared" ref="J1529:J1534" si="275">TRUNC(I1529*D1529,1)</f>
        <v>0</v>
      </c>
      <c r="K1529" s="8">
        <f t="shared" ref="K1529:L1534" si="276">TRUNC(E1529+G1529+I1529,1)</f>
        <v>0</v>
      </c>
      <c r="L1529" s="8">
        <f t="shared" si="276"/>
        <v>0</v>
      </c>
      <c r="M1529" s="6" t="s">
        <v>2082</v>
      </c>
      <c r="N1529" s="5" t="s">
        <v>2215</v>
      </c>
      <c r="O1529" s="5" t="s">
        <v>2083</v>
      </c>
      <c r="P1529" s="5" t="s">
        <v>60</v>
      </c>
      <c r="Q1529" s="5" t="s">
        <v>59</v>
      </c>
      <c r="R1529" s="5" t="s">
        <v>59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5" t="s">
        <v>53</v>
      </c>
      <c r="AK1529" s="5" t="s">
        <v>2217</v>
      </c>
    </row>
    <row r="1530" spans="1:37" ht="30" customHeight="1">
      <c r="A1530" s="6" t="s">
        <v>1568</v>
      </c>
      <c r="B1530" s="6" t="s">
        <v>1631</v>
      </c>
      <c r="C1530" s="6" t="s">
        <v>115</v>
      </c>
      <c r="D1530" s="7">
        <v>1E-3</v>
      </c>
      <c r="E1530" s="8">
        <f>일위대가목록!E633</f>
        <v>0</v>
      </c>
      <c r="F1530" s="8">
        <f t="shared" si="273"/>
        <v>0</v>
      </c>
      <c r="G1530" s="8">
        <f>일위대가목록!F633</f>
        <v>0</v>
      </c>
      <c r="H1530" s="8">
        <f t="shared" si="274"/>
        <v>0</v>
      </c>
      <c r="I1530" s="8">
        <f>일위대가목록!G633</f>
        <v>0</v>
      </c>
      <c r="J1530" s="8">
        <f t="shared" si="275"/>
        <v>0</v>
      </c>
      <c r="K1530" s="8">
        <f t="shared" si="276"/>
        <v>0</v>
      </c>
      <c r="L1530" s="8">
        <f t="shared" si="276"/>
        <v>0</v>
      </c>
      <c r="M1530" s="6" t="s">
        <v>1632</v>
      </c>
      <c r="N1530" s="5" t="s">
        <v>2215</v>
      </c>
      <c r="O1530" s="5" t="s">
        <v>1633</v>
      </c>
      <c r="P1530" s="5" t="s">
        <v>60</v>
      </c>
      <c r="Q1530" s="5" t="s">
        <v>59</v>
      </c>
      <c r="R1530" s="5" t="s">
        <v>59</v>
      </c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5" t="s">
        <v>53</v>
      </c>
      <c r="AK1530" s="5" t="s">
        <v>2218</v>
      </c>
    </row>
    <row r="1531" spans="1:37" ht="30" customHeight="1">
      <c r="A1531" s="6" t="s">
        <v>193</v>
      </c>
      <c r="B1531" s="6" t="s">
        <v>1960</v>
      </c>
      <c r="C1531" s="6" t="s">
        <v>121</v>
      </c>
      <c r="D1531" s="7">
        <v>0.19500000000000001</v>
      </c>
      <c r="E1531" s="8">
        <f>단가대비표!O251</f>
        <v>0</v>
      </c>
      <c r="F1531" s="8">
        <f t="shared" si="273"/>
        <v>0</v>
      </c>
      <c r="G1531" s="8">
        <f>단가대비표!P251</f>
        <v>141147</v>
      </c>
      <c r="H1531" s="8">
        <f t="shared" si="274"/>
        <v>27523.599999999999</v>
      </c>
      <c r="I1531" s="8">
        <f>단가대비표!V251</f>
        <v>0</v>
      </c>
      <c r="J1531" s="8">
        <f t="shared" si="275"/>
        <v>0</v>
      </c>
      <c r="K1531" s="8">
        <f t="shared" si="276"/>
        <v>141147</v>
      </c>
      <c r="L1531" s="8">
        <f t="shared" si="276"/>
        <v>27523.599999999999</v>
      </c>
      <c r="M1531" s="6" t="s">
        <v>53</v>
      </c>
      <c r="N1531" s="5" t="s">
        <v>2215</v>
      </c>
      <c r="O1531" s="5" t="s">
        <v>1961</v>
      </c>
      <c r="P1531" s="5" t="s">
        <v>59</v>
      </c>
      <c r="Q1531" s="5" t="s">
        <v>59</v>
      </c>
      <c r="R1531" s="5" t="s">
        <v>60</v>
      </c>
      <c r="S1531" s="1"/>
      <c r="T1531" s="1"/>
      <c r="U1531" s="1"/>
      <c r="V1531" s="1">
        <v>1</v>
      </c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5" t="s">
        <v>53</v>
      </c>
      <c r="AK1531" s="5" t="s">
        <v>2219</v>
      </c>
    </row>
    <row r="1532" spans="1:37" ht="30" customHeight="1">
      <c r="A1532" s="6" t="s">
        <v>193</v>
      </c>
      <c r="B1532" s="6" t="s">
        <v>124</v>
      </c>
      <c r="C1532" s="6" t="s">
        <v>121</v>
      </c>
      <c r="D1532" s="7">
        <v>6.6000000000000003E-2</v>
      </c>
      <c r="E1532" s="8">
        <f>단가대비표!O233</f>
        <v>0</v>
      </c>
      <c r="F1532" s="8">
        <f t="shared" si="273"/>
        <v>0</v>
      </c>
      <c r="G1532" s="8">
        <f>단가대비표!P233</f>
        <v>89566</v>
      </c>
      <c r="H1532" s="8">
        <f t="shared" si="274"/>
        <v>5911.3</v>
      </c>
      <c r="I1532" s="8">
        <f>단가대비표!V233</f>
        <v>0</v>
      </c>
      <c r="J1532" s="8">
        <f t="shared" si="275"/>
        <v>0</v>
      </c>
      <c r="K1532" s="8">
        <f t="shared" si="276"/>
        <v>89566</v>
      </c>
      <c r="L1532" s="8">
        <f t="shared" si="276"/>
        <v>5911.3</v>
      </c>
      <c r="M1532" s="6" t="s">
        <v>53</v>
      </c>
      <c r="N1532" s="5" t="s">
        <v>2215</v>
      </c>
      <c r="O1532" s="5" t="s">
        <v>258</v>
      </c>
      <c r="P1532" s="5" t="s">
        <v>59</v>
      </c>
      <c r="Q1532" s="5" t="s">
        <v>59</v>
      </c>
      <c r="R1532" s="5" t="s">
        <v>60</v>
      </c>
      <c r="S1532" s="1"/>
      <c r="T1532" s="1"/>
      <c r="U1532" s="1"/>
      <c r="V1532" s="1">
        <v>1</v>
      </c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5" t="s">
        <v>53</v>
      </c>
      <c r="AK1532" s="5" t="s">
        <v>2220</v>
      </c>
    </row>
    <row r="1533" spans="1:37" ht="30" customHeight="1">
      <c r="A1533" s="6" t="s">
        <v>127</v>
      </c>
      <c r="B1533" s="6" t="s">
        <v>1483</v>
      </c>
      <c r="C1533" s="6" t="s">
        <v>129</v>
      </c>
      <c r="D1533" s="7">
        <v>1</v>
      </c>
      <c r="E1533" s="8">
        <v>0</v>
      </c>
      <c r="F1533" s="8">
        <f t="shared" si="273"/>
        <v>0</v>
      </c>
      <c r="G1533" s="8">
        <v>0</v>
      </c>
      <c r="H1533" s="8">
        <f t="shared" si="274"/>
        <v>0</v>
      </c>
      <c r="I1533" s="8">
        <f>ROUNDDOWN(SUMIF(V1529:V1534, RIGHTB(O1533, 1), H1529:H1534)*U1533, 2)</f>
        <v>1003.04</v>
      </c>
      <c r="J1533" s="8">
        <f t="shared" si="275"/>
        <v>1003</v>
      </c>
      <c r="K1533" s="8">
        <f t="shared" si="276"/>
        <v>1003</v>
      </c>
      <c r="L1533" s="8">
        <f t="shared" si="276"/>
        <v>1003</v>
      </c>
      <c r="M1533" s="6" t="s">
        <v>53</v>
      </c>
      <c r="N1533" s="5" t="s">
        <v>2215</v>
      </c>
      <c r="O1533" s="5" t="s">
        <v>130</v>
      </c>
      <c r="P1533" s="5" t="s">
        <v>59</v>
      </c>
      <c r="Q1533" s="5" t="s">
        <v>59</v>
      </c>
      <c r="R1533" s="5" t="s">
        <v>59</v>
      </c>
      <c r="S1533" s="1">
        <v>1</v>
      </c>
      <c r="T1533" s="1">
        <v>2</v>
      </c>
      <c r="U1533" s="1">
        <v>0.03</v>
      </c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5" t="s">
        <v>53</v>
      </c>
      <c r="AK1533" s="5" t="s">
        <v>2221</v>
      </c>
    </row>
    <row r="1534" spans="1:37" ht="30" customHeight="1">
      <c r="A1534" s="6" t="s">
        <v>193</v>
      </c>
      <c r="B1534" s="6" t="s">
        <v>1635</v>
      </c>
      <c r="C1534" s="6" t="s">
        <v>121</v>
      </c>
      <c r="D1534" s="7">
        <v>0.02</v>
      </c>
      <c r="E1534" s="8">
        <f>단가대비표!O241</f>
        <v>0</v>
      </c>
      <c r="F1534" s="8">
        <f t="shared" si="273"/>
        <v>0</v>
      </c>
      <c r="G1534" s="8">
        <f>단가대비표!P241</f>
        <v>109670</v>
      </c>
      <c r="H1534" s="8">
        <f t="shared" si="274"/>
        <v>2193.4</v>
      </c>
      <c r="I1534" s="8">
        <f>단가대비표!V241</f>
        <v>0</v>
      </c>
      <c r="J1534" s="8">
        <f t="shared" si="275"/>
        <v>0</v>
      </c>
      <c r="K1534" s="8">
        <f t="shared" si="276"/>
        <v>109670</v>
      </c>
      <c r="L1534" s="8">
        <f t="shared" si="276"/>
        <v>2193.4</v>
      </c>
      <c r="M1534" s="6" t="s">
        <v>53</v>
      </c>
      <c r="N1534" s="5" t="s">
        <v>2215</v>
      </c>
      <c r="O1534" s="5" t="s">
        <v>1636</v>
      </c>
      <c r="P1534" s="5" t="s">
        <v>59</v>
      </c>
      <c r="Q1534" s="5" t="s">
        <v>59</v>
      </c>
      <c r="R1534" s="5" t="s">
        <v>60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5" t="s">
        <v>53</v>
      </c>
      <c r="AK1534" s="5" t="s">
        <v>2222</v>
      </c>
    </row>
    <row r="1535" spans="1:37" ht="30" customHeight="1">
      <c r="A1535" s="6" t="s">
        <v>71</v>
      </c>
      <c r="B1535" s="6" t="s">
        <v>53</v>
      </c>
      <c r="C1535" s="6" t="s">
        <v>53</v>
      </c>
      <c r="D1535" s="7"/>
      <c r="E1535" s="8"/>
      <c r="F1535" s="8">
        <f>TRUNC(SUMIF(N1529:N1534, N1528, F1529:F1534),0)</f>
        <v>0</v>
      </c>
      <c r="G1535" s="8"/>
      <c r="H1535" s="8">
        <f>TRUNC(SUMIF(N1529:N1534, N1528, H1529:H1534),0)</f>
        <v>35628</v>
      </c>
      <c r="I1535" s="8"/>
      <c r="J1535" s="8">
        <f>TRUNC(SUMIF(N1529:N1534, N1528, J1529:J1534),0)</f>
        <v>1003</v>
      </c>
      <c r="K1535" s="8"/>
      <c r="L1535" s="8">
        <f>F1535+H1535+J1535</f>
        <v>36631</v>
      </c>
      <c r="M1535" s="6" t="s">
        <v>53</v>
      </c>
      <c r="N1535" s="5" t="s">
        <v>72</v>
      </c>
      <c r="O1535" s="5" t="s">
        <v>72</v>
      </c>
      <c r="P1535" s="5" t="s">
        <v>53</v>
      </c>
      <c r="Q1535" s="5" t="s">
        <v>53</v>
      </c>
      <c r="R1535" s="5" t="s">
        <v>53</v>
      </c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5" t="s">
        <v>53</v>
      </c>
      <c r="AK1535" s="5" t="s">
        <v>53</v>
      </c>
    </row>
    <row r="1536" spans="1:37" ht="30" customHeight="1">
      <c r="A1536" s="7"/>
      <c r="B1536" s="7"/>
      <c r="C1536" s="7"/>
      <c r="D1536" s="7"/>
      <c r="E1536" s="8"/>
      <c r="F1536" s="8"/>
      <c r="G1536" s="8"/>
      <c r="H1536" s="8"/>
      <c r="I1536" s="8"/>
      <c r="J1536" s="8"/>
      <c r="K1536" s="8"/>
      <c r="L1536" s="8"/>
      <c r="M1536" s="7"/>
    </row>
    <row r="1537" spans="1:37" ht="30" customHeight="1">
      <c r="A1537" s="16" t="s">
        <v>2223</v>
      </c>
      <c r="B1537" s="16"/>
      <c r="C1537" s="16"/>
      <c r="D1537" s="16"/>
      <c r="E1537" s="17"/>
      <c r="F1537" s="17"/>
      <c r="G1537" s="17"/>
      <c r="H1537" s="17"/>
      <c r="I1537" s="17"/>
      <c r="J1537" s="17"/>
      <c r="K1537" s="17"/>
      <c r="L1537" s="17"/>
      <c r="M1537" s="16"/>
      <c r="N1537" s="2" t="s">
        <v>2224</v>
      </c>
    </row>
    <row r="1538" spans="1:37" ht="30" customHeight="1">
      <c r="A1538" s="6" t="s">
        <v>1568</v>
      </c>
      <c r="B1538" s="6" t="s">
        <v>2081</v>
      </c>
      <c r="C1538" s="6" t="s">
        <v>115</v>
      </c>
      <c r="D1538" s="7">
        <v>7.0000000000000001E-3</v>
      </c>
      <c r="E1538" s="8">
        <f>일위대가목록!E636</f>
        <v>0</v>
      </c>
      <c r="F1538" s="8">
        <f t="shared" ref="F1538:F1543" si="277">TRUNC(E1538*D1538,1)</f>
        <v>0</v>
      </c>
      <c r="G1538" s="8">
        <f>일위대가목록!F636</f>
        <v>0</v>
      </c>
      <c r="H1538" s="8">
        <f t="shared" ref="H1538:H1543" si="278">TRUNC(G1538*D1538,1)</f>
        <v>0</v>
      </c>
      <c r="I1538" s="8">
        <f>일위대가목록!G636</f>
        <v>0</v>
      </c>
      <c r="J1538" s="8">
        <f t="shared" ref="J1538:J1543" si="279">TRUNC(I1538*D1538,1)</f>
        <v>0</v>
      </c>
      <c r="K1538" s="8">
        <f t="shared" ref="K1538:L1543" si="280">TRUNC(E1538+G1538+I1538,1)</f>
        <v>0</v>
      </c>
      <c r="L1538" s="8">
        <f t="shared" si="280"/>
        <v>0</v>
      </c>
      <c r="M1538" s="6" t="s">
        <v>2082</v>
      </c>
      <c r="N1538" s="5" t="s">
        <v>2224</v>
      </c>
      <c r="O1538" s="5" t="s">
        <v>2083</v>
      </c>
      <c r="P1538" s="5" t="s">
        <v>60</v>
      </c>
      <c r="Q1538" s="5" t="s">
        <v>59</v>
      </c>
      <c r="R1538" s="5" t="s">
        <v>59</v>
      </c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5" t="s">
        <v>53</v>
      </c>
      <c r="AK1538" s="5" t="s">
        <v>2227</v>
      </c>
    </row>
    <row r="1539" spans="1:37" ht="30" customHeight="1">
      <c r="A1539" s="6" t="s">
        <v>1568</v>
      </c>
      <c r="B1539" s="6" t="s">
        <v>1631</v>
      </c>
      <c r="C1539" s="6" t="s">
        <v>115</v>
      </c>
      <c r="D1539" s="7">
        <v>1E-3</v>
      </c>
      <c r="E1539" s="8">
        <f>일위대가목록!E633</f>
        <v>0</v>
      </c>
      <c r="F1539" s="8">
        <f t="shared" si="277"/>
        <v>0</v>
      </c>
      <c r="G1539" s="8">
        <f>일위대가목록!F633</f>
        <v>0</v>
      </c>
      <c r="H1539" s="8">
        <f t="shared" si="278"/>
        <v>0</v>
      </c>
      <c r="I1539" s="8">
        <f>일위대가목록!G633</f>
        <v>0</v>
      </c>
      <c r="J1539" s="8">
        <f t="shared" si="279"/>
        <v>0</v>
      </c>
      <c r="K1539" s="8">
        <f t="shared" si="280"/>
        <v>0</v>
      </c>
      <c r="L1539" s="8">
        <f t="shared" si="280"/>
        <v>0</v>
      </c>
      <c r="M1539" s="6" t="s">
        <v>1632</v>
      </c>
      <c r="N1539" s="5" t="s">
        <v>2224</v>
      </c>
      <c r="O1539" s="5" t="s">
        <v>1633</v>
      </c>
      <c r="P1539" s="5" t="s">
        <v>60</v>
      </c>
      <c r="Q1539" s="5" t="s">
        <v>59</v>
      </c>
      <c r="R1539" s="5" t="s">
        <v>59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5" t="s">
        <v>53</v>
      </c>
      <c r="AK1539" s="5" t="s">
        <v>2228</v>
      </c>
    </row>
    <row r="1540" spans="1:37" ht="30" customHeight="1">
      <c r="A1540" s="6" t="s">
        <v>193</v>
      </c>
      <c r="B1540" s="6" t="s">
        <v>1960</v>
      </c>
      <c r="C1540" s="6" t="s">
        <v>121</v>
      </c>
      <c r="D1540" s="7">
        <v>0.152</v>
      </c>
      <c r="E1540" s="8">
        <f>단가대비표!O251</f>
        <v>0</v>
      </c>
      <c r="F1540" s="8">
        <f t="shared" si="277"/>
        <v>0</v>
      </c>
      <c r="G1540" s="8">
        <f>단가대비표!P251</f>
        <v>141147</v>
      </c>
      <c r="H1540" s="8">
        <f t="shared" si="278"/>
        <v>21454.3</v>
      </c>
      <c r="I1540" s="8">
        <f>단가대비표!V251</f>
        <v>0</v>
      </c>
      <c r="J1540" s="8">
        <f t="shared" si="279"/>
        <v>0</v>
      </c>
      <c r="K1540" s="8">
        <f t="shared" si="280"/>
        <v>141147</v>
      </c>
      <c r="L1540" s="8">
        <f t="shared" si="280"/>
        <v>21454.3</v>
      </c>
      <c r="M1540" s="6" t="s">
        <v>53</v>
      </c>
      <c r="N1540" s="5" t="s">
        <v>2224</v>
      </c>
      <c r="O1540" s="5" t="s">
        <v>1961</v>
      </c>
      <c r="P1540" s="5" t="s">
        <v>59</v>
      </c>
      <c r="Q1540" s="5" t="s">
        <v>59</v>
      </c>
      <c r="R1540" s="5" t="s">
        <v>60</v>
      </c>
      <c r="S1540" s="1"/>
      <c r="T1540" s="1"/>
      <c r="U1540" s="1"/>
      <c r="V1540" s="1">
        <v>1</v>
      </c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5" t="s">
        <v>53</v>
      </c>
      <c r="AK1540" s="5" t="s">
        <v>2229</v>
      </c>
    </row>
    <row r="1541" spans="1:37" ht="30" customHeight="1">
      <c r="A1541" s="6" t="s">
        <v>193</v>
      </c>
      <c r="B1541" s="6" t="s">
        <v>124</v>
      </c>
      <c r="C1541" s="6" t="s">
        <v>121</v>
      </c>
      <c r="D1541" s="7">
        <v>5.5E-2</v>
      </c>
      <c r="E1541" s="8">
        <f>단가대비표!O233</f>
        <v>0</v>
      </c>
      <c r="F1541" s="8">
        <f t="shared" si="277"/>
        <v>0</v>
      </c>
      <c r="G1541" s="8">
        <f>단가대비표!P233</f>
        <v>89566</v>
      </c>
      <c r="H1541" s="8">
        <f t="shared" si="278"/>
        <v>4926.1000000000004</v>
      </c>
      <c r="I1541" s="8">
        <f>단가대비표!V233</f>
        <v>0</v>
      </c>
      <c r="J1541" s="8">
        <f t="shared" si="279"/>
        <v>0</v>
      </c>
      <c r="K1541" s="8">
        <f t="shared" si="280"/>
        <v>89566</v>
      </c>
      <c r="L1541" s="8">
        <f t="shared" si="280"/>
        <v>4926.1000000000004</v>
      </c>
      <c r="M1541" s="6" t="s">
        <v>53</v>
      </c>
      <c r="N1541" s="5" t="s">
        <v>2224</v>
      </c>
      <c r="O1541" s="5" t="s">
        <v>258</v>
      </c>
      <c r="P1541" s="5" t="s">
        <v>59</v>
      </c>
      <c r="Q1541" s="5" t="s">
        <v>59</v>
      </c>
      <c r="R1541" s="5" t="s">
        <v>60</v>
      </c>
      <c r="S1541" s="1"/>
      <c r="T1541" s="1"/>
      <c r="U1541" s="1"/>
      <c r="V1541" s="1">
        <v>1</v>
      </c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5" t="s">
        <v>53</v>
      </c>
      <c r="AK1541" s="5" t="s">
        <v>2230</v>
      </c>
    </row>
    <row r="1542" spans="1:37" ht="30" customHeight="1">
      <c r="A1542" s="6" t="s">
        <v>127</v>
      </c>
      <c r="B1542" s="6" t="s">
        <v>1483</v>
      </c>
      <c r="C1542" s="6" t="s">
        <v>129</v>
      </c>
      <c r="D1542" s="7">
        <v>1</v>
      </c>
      <c r="E1542" s="8">
        <v>0</v>
      </c>
      <c r="F1542" s="8">
        <f t="shared" si="277"/>
        <v>0</v>
      </c>
      <c r="G1542" s="8">
        <v>0</v>
      </c>
      <c r="H1542" s="8">
        <f t="shared" si="278"/>
        <v>0</v>
      </c>
      <c r="I1542" s="8">
        <f>ROUNDDOWN(SUMIF(V1538:V1543, RIGHTB(O1542, 1), H1538:H1543)*U1542, 2)</f>
        <v>791.41</v>
      </c>
      <c r="J1542" s="8">
        <f t="shared" si="279"/>
        <v>791.4</v>
      </c>
      <c r="K1542" s="8">
        <f t="shared" si="280"/>
        <v>791.4</v>
      </c>
      <c r="L1542" s="8">
        <f t="shared" si="280"/>
        <v>791.4</v>
      </c>
      <c r="M1542" s="6" t="s">
        <v>53</v>
      </c>
      <c r="N1542" s="5" t="s">
        <v>2224</v>
      </c>
      <c r="O1542" s="5" t="s">
        <v>130</v>
      </c>
      <c r="P1542" s="5" t="s">
        <v>59</v>
      </c>
      <c r="Q1542" s="5" t="s">
        <v>59</v>
      </c>
      <c r="R1542" s="5" t="s">
        <v>59</v>
      </c>
      <c r="S1542" s="1">
        <v>1</v>
      </c>
      <c r="T1542" s="1">
        <v>2</v>
      </c>
      <c r="U1542" s="1">
        <v>0.03</v>
      </c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5" t="s">
        <v>53</v>
      </c>
      <c r="AK1542" s="5" t="s">
        <v>2231</v>
      </c>
    </row>
    <row r="1543" spans="1:37" ht="30" customHeight="1">
      <c r="A1543" s="6" t="s">
        <v>193</v>
      </c>
      <c r="B1543" s="6" t="s">
        <v>1635</v>
      </c>
      <c r="C1543" s="6" t="s">
        <v>121</v>
      </c>
      <c r="D1543" s="7">
        <v>0.02</v>
      </c>
      <c r="E1543" s="8">
        <f>단가대비표!O241</f>
        <v>0</v>
      </c>
      <c r="F1543" s="8">
        <f t="shared" si="277"/>
        <v>0</v>
      </c>
      <c r="G1543" s="8">
        <f>단가대비표!P241</f>
        <v>109670</v>
      </c>
      <c r="H1543" s="8">
        <f t="shared" si="278"/>
        <v>2193.4</v>
      </c>
      <c r="I1543" s="8">
        <f>단가대비표!V241</f>
        <v>0</v>
      </c>
      <c r="J1543" s="8">
        <f t="shared" si="279"/>
        <v>0</v>
      </c>
      <c r="K1543" s="8">
        <f t="shared" si="280"/>
        <v>109670</v>
      </c>
      <c r="L1543" s="8">
        <f t="shared" si="280"/>
        <v>2193.4</v>
      </c>
      <c r="M1543" s="6" t="s">
        <v>53</v>
      </c>
      <c r="N1543" s="5" t="s">
        <v>2224</v>
      </c>
      <c r="O1543" s="5" t="s">
        <v>1636</v>
      </c>
      <c r="P1543" s="5" t="s">
        <v>59</v>
      </c>
      <c r="Q1543" s="5" t="s">
        <v>59</v>
      </c>
      <c r="R1543" s="5" t="s">
        <v>60</v>
      </c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5" t="s">
        <v>53</v>
      </c>
      <c r="AK1543" s="5" t="s">
        <v>2232</v>
      </c>
    </row>
    <row r="1544" spans="1:37" ht="30" customHeight="1">
      <c r="A1544" s="6" t="s">
        <v>71</v>
      </c>
      <c r="B1544" s="6" t="s">
        <v>53</v>
      </c>
      <c r="C1544" s="6" t="s">
        <v>53</v>
      </c>
      <c r="D1544" s="7"/>
      <c r="E1544" s="8"/>
      <c r="F1544" s="8">
        <f>TRUNC(SUMIF(N1538:N1543, N1537, F1538:F1543),0)</f>
        <v>0</v>
      </c>
      <c r="G1544" s="8"/>
      <c r="H1544" s="8">
        <f>TRUNC(SUMIF(N1538:N1543, N1537, H1538:H1543),0)</f>
        <v>28573</v>
      </c>
      <c r="I1544" s="8"/>
      <c r="J1544" s="8">
        <f>TRUNC(SUMIF(N1538:N1543, N1537, J1538:J1543),0)</f>
        <v>791</v>
      </c>
      <c r="K1544" s="8"/>
      <c r="L1544" s="8">
        <f>F1544+H1544+J1544</f>
        <v>29364</v>
      </c>
      <c r="M1544" s="6" t="s">
        <v>53</v>
      </c>
      <c r="N1544" s="5" t="s">
        <v>72</v>
      </c>
      <c r="O1544" s="5" t="s">
        <v>72</v>
      </c>
      <c r="P1544" s="5" t="s">
        <v>53</v>
      </c>
      <c r="Q1544" s="5" t="s">
        <v>53</v>
      </c>
      <c r="R1544" s="5" t="s">
        <v>53</v>
      </c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5" t="s">
        <v>53</v>
      </c>
      <c r="AK1544" s="5" t="s">
        <v>53</v>
      </c>
    </row>
    <row r="1545" spans="1:37" ht="30" customHeight="1">
      <c r="A1545" s="7"/>
      <c r="B1545" s="7"/>
      <c r="C1545" s="7"/>
      <c r="D1545" s="7"/>
      <c r="E1545" s="8"/>
      <c r="F1545" s="8"/>
      <c r="G1545" s="8"/>
      <c r="H1545" s="8"/>
      <c r="I1545" s="8"/>
      <c r="J1545" s="8"/>
      <c r="K1545" s="8"/>
      <c r="L1545" s="8"/>
      <c r="M1545" s="7"/>
    </row>
    <row r="1546" spans="1:37" ht="30" customHeight="1">
      <c r="A1546" s="16" t="s">
        <v>2233</v>
      </c>
      <c r="B1546" s="16"/>
      <c r="C1546" s="16"/>
      <c r="D1546" s="16"/>
      <c r="E1546" s="17"/>
      <c r="F1546" s="17"/>
      <c r="G1546" s="17"/>
      <c r="H1546" s="17"/>
      <c r="I1546" s="17"/>
      <c r="J1546" s="17"/>
      <c r="K1546" s="17"/>
      <c r="L1546" s="17"/>
      <c r="M1546" s="16"/>
      <c r="N1546" s="2" t="s">
        <v>2234</v>
      </c>
    </row>
    <row r="1547" spans="1:37" ht="30" customHeight="1">
      <c r="A1547" s="6" t="s">
        <v>1568</v>
      </c>
      <c r="B1547" s="6" t="s">
        <v>2081</v>
      </c>
      <c r="C1547" s="6" t="s">
        <v>115</v>
      </c>
      <c r="D1547" s="7">
        <v>7.0000000000000001E-3</v>
      </c>
      <c r="E1547" s="8">
        <f>일위대가목록!E636</f>
        <v>0</v>
      </c>
      <c r="F1547" s="8">
        <f t="shared" ref="F1547:F1552" si="281">TRUNC(E1547*D1547,1)</f>
        <v>0</v>
      </c>
      <c r="G1547" s="8">
        <f>일위대가목록!F636</f>
        <v>0</v>
      </c>
      <c r="H1547" s="8">
        <f t="shared" ref="H1547:H1552" si="282">TRUNC(G1547*D1547,1)</f>
        <v>0</v>
      </c>
      <c r="I1547" s="8">
        <f>일위대가목록!G636</f>
        <v>0</v>
      </c>
      <c r="J1547" s="8">
        <f t="shared" ref="J1547:J1552" si="283">TRUNC(I1547*D1547,1)</f>
        <v>0</v>
      </c>
      <c r="K1547" s="8">
        <f t="shared" ref="K1547:L1552" si="284">TRUNC(E1547+G1547+I1547,1)</f>
        <v>0</v>
      </c>
      <c r="L1547" s="8">
        <f t="shared" si="284"/>
        <v>0</v>
      </c>
      <c r="M1547" s="6" t="s">
        <v>2082</v>
      </c>
      <c r="N1547" s="5" t="s">
        <v>2234</v>
      </c>
      <c r="O1547" s="5" t="s">
        <v>2083</v>
      </c>
      <c r="P1547" s="5" t="s">
        <v>60</v>
      </c>
      <c r="Q1547" s="5" t="s">
        <v>59</v>
      </c>
      <c r="R1547" s="5" t="s">
        <v>59</v>
      </c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5" t="s">
        <v>53</v>
      </c>
      <c r="AK1547" s="5" t="s">
        <v>2236</v>
      </c>
    </row>
    <row r="1548" spans="1:37" ht="30" customHeight="1">
      <c r="A1548" s="6" t="s">
        <v>1568</v>
      </c>
      <c r="B1548" s="6" t="s">
        <v>1631</v>
      </c>
      <c r="C1548" s="6" t="s">
        <v>115</v>
      </c>
      <c r="D1548" s="7">
        <v>1E-3</v>
      </c>
      <c r="E1548" s="8">
        <f>일위대가목록!E633</f>
        <v>0</v>
      </c>
      <c r="F1548" s="8">
        <f t="shared" si="281"/>
        <v>0</v>
      </c>
      <c r="G1548" s="8">
        <f>일위대가목록!F633</f>
        <v>0</v>
      </c>
      <c r="H1548" s="8">
        <f t="shared" si="282"/>
        <v>0</v>
      </c>
      <c r="I1548" s="8">
        <f>일위대가목록!G633</f>
        <v>0</v>
      </c>
      <c r="J1548" s="8">
        <f t="shared" si="283"/>
        <v>0</v>
      </c>
      <c r="K1548" s="8">
        <f t="shared" si="284"/>
        <v>0</v>
      </c>
      <c r="L1548" s="8">
        <f t="shared" si="284"/>
        <v>0</v>
      </c>
      <c r="M1548" s="6" t="s">
        <v>1632</v>
      </c>
      <c r="N1548" s="5" t="s">
        <v>2234</v>
      </c>
      <c r="O1548" s="5" t="s">
        <v>1633</v>
      </c>
      <c r="P1548" s="5" t="s">
        <v>60</v>
      </c>
      <c r="Q1548" s="5" t="s">
        <v>59</v>
      </c>
      <c r="R1548" s="5" t="s">
        <v>59</v>
      </c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5" t="s">
        <v>53</v>
      </c>
      <c r="AK1548" s="5" t="s">
        <v>2237</v>
      </c>
    </row>
    <row r="1549" spans="1:37" ht="30" customHeight="1">
      <c r="A1549" s="6" t="s">
        <v>193</v>
      </c>
      <c r="B1549" s="6" t="s">
        <v>1960</v>
      </c>
      <c r="C1549" s="6" t="s">
        <v>121</v>
      </c>
      <c r="D1549" s="7">
        <v>0.13500000000000001</v>
      </c>
      <c r="E1549" s="8">
        <f>단가대비표!O251</f>
        <v>0</v>
      </c>
      <c r="F1549" s="8">
        <f t="shared" si="281"/>
        <v>0</v>
      </c>
      <c r="G1549" s="8">
        <f>단가대비표!P251</f>
        <v>141147</v>
      </c>
      <c r="H1549" s="8">
        <f t="shared" si="282"/>
        <v>19054.8</v>
      </c>
      <c r="I1549" s="8">
        <f>단가대비표!V251</f>
        <v>0</v>
      </c>
      <c r="J1549" s="8">
        <f t="shared" si="283"/>
        <v>0</v>
      </c>
      <c r="K1549" s="8">
        <f t="shared" si="284"/>
        <v>141147</v>
      </c>
      <c r="L1549" s="8">
        <f t="shared" si="284"/>
        <v>19054.8</v>
      </c>
      <c r="M1549" s="6" t="s">
        <v>53</v>
      </c>
      <c r="N1549" s="5" t="s">
        <v>2234</v>
      </c>
      <c r="O1549" s="5" t="s">
        <v>1961</v>
      </c>
      <c r="P1549" s="5" t="s">
        <v>59</v>
      </c>
      <c r="Q1549" s="5" t="s">
        <v>59</v>
      </c>
      <c r="R1549" s="5" t="s">
        <v>60</v>
      </c>
      <c r="S1549" s="1"/>
      <c r="T1549" s="1"/>
      <c r="U1549" s="1"/>
      <c r="V1549" s="1">
        <v>1</v>
      </c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5" t="s">
        <v>53</v>
      </c>
      <c r="AK1549" s="5" t="s">
        <v>2238</v>
      </c>
    </row>
    <row r="1550" spans="1:37" ht="30" customHeight="1">
      <c r="A1550" s="6" t="s">
        <v>193</v>
      </c>
      <c r="B1550" s="6" t="s">
        <v>124</v>
      </c>
      <c r="C1550" s="6" t="s">
        <v>121</v>
      </c>
      <c r="D1550" s="7">
        <v>5.0999999999999997E-2</v>
      </c>
      <c r="E1550" s="8">
        <f>단가대비표!O233</f>
        <v>0</v>
      </c>
      <c r="F1550" s="8">
        <f t="shared" si="281"/>
        <v>0</v>
      </c>
      <c r="G1550" s="8">
        <f>단가대비표!P233</f>
        <v>89566</v>
      </c>
      <c r="H1550" s="8">
        <f t="shared" si="282"/>
        <v>4567.8</v>
      </c>
      <c r="I1550" s="8">
        <f>단가대비표!V233</f>
        <v>0</v>
      </c>
      <c r="J1550" s="8">
        <f t="shared" si="283"/>
        <v>0</v>
      </c>
      <c r="K1550" s="8">
        <f t="shared" si="284"/>
        <v>89566</v>
      </c>
      <c r="L1550" s="8">
        <f t="shared" si="284"/>
        <v>4567.8</v>
      </c>
      <c r="M1550" s="6" t="s">
        <v>53</v>
      </c>
      <c r="N1550" s="5" t="s">
        <v>2234</v>
      </c>
      <c r="O1550" s="5" t="s">
        <v>258</v>
      </c>
      <c r="P1550" s="5" t="s">
        <v>59</v>
      </c>
      <c r="Q1550" s="5" t="s">
        <v>59</v>
      </c>
      <c r="R1550" s="5" t="s">
        <v>60</v>
      </c>
      <c r="S1550" s="1"/>
      <c r="T1550" s="1"/>
      <c r="U1550" s="1"/>
      <c r="V1550" s="1">
        <v>1</v>
      </c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5" t="s">
        <v>53</v>
      </c>
      <c r="AK1550" s="5" t="s">
        <v>2239</v>
      </c>
    </row>
    <row r="1551" spans="1:37" ht="30" customHeight="1">
      <c r="A1551" s="6" t="s">
        <v>127</v>
      </c>
      <c r="B1551" s="6" t="s">
        <v>1483</v>
      </c>
      <c r="C1551" s="6" t="s">
        <v>129</v>
      </c>
      <c r="D1551" s="7">
        <v>1</v>
      </c>
      <c r="E1551" s="8">
        <v>0</v>
      </c>
      <c r="F1551" s="8">
        <f t="shared" si="281"/>
        <v>0</v>
      </c>
      <c r="G1551" s="8">
        <v>0</v>
      </c>
      <c r="H1551" s="8">
        <f t="shared" si="282"/>
        <v>0</v>
      </c>
      <c r="I1551" s="8">
        <f>ROUNDDOWN(SUMIF(V1547:V1552, RIGHTB(O1551, 1), H1547:H1552)*U1551, 2)</f>
        <v>708.67</v>
      </c>
      <c r="J1551" s="8">
        <f t="shared" si="283"/>
        <v>708.6</v>
      </c>
      <c r="K1551" s="8">
        <f t="shared" si="284"/>
        <v>708.6</v>
      </c>
      <c r="L1551" s="8">
        <f t="shared" si="284"/>
        <v>708.6</v>
      </c>
      <c r="M1551" s="6" t="s">
        <v>53</v>
      </c>
      <c r="N1551" s="5" t="s">
        <v>2234</v>
      </c>
      <c r="O1551" s="5" t="s">
        <v>130</v>
      </c>
      <c r="P1551" s="5" t="s">
        <v>59</v>
      </c>
      <c r="Q1551" s="5" t="s">
        <v>59</v>
      </c>
      <c r="R1551" s="5" t="s">
        <v>59</v>
      </c>
      <c r="S1551" s="1">
        <v>1</v>
      </c>
      <c r="T1551" s="1">
        <v>2</v>
      </c>
      <c r="U1551" s="1">
        <v>0.03</v>
      </c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5" t="s">
        <v>53</v>
      </c>
      <c r="AK1551" s="5" t="s">
        <v>2240</v>
      </c>
    </row>
    <row r="1552" spans="1:37" ht="30" customHeight="1">
      <c r="A1552" s="6" t="s">
        <v>193</v>
      </c>
      <c r="B1552" s="6" t="s">
        <v>1635</v>
      </c>
      <c r="C1552" s="6" t="s">
        <v>121</v>
      </c>
      <c r="D1552" s="7">
        <v>1.7000000000000001E-2</v>
      </c>
      <c r="E1552" s="8">
        <f>단가대비표!O241</f>
        <v>0</v>
      </c>
      <c r="F1552" s="8">
        <f t="shared" si="281"/>
        <v>0</v>
      </c>
      <c r="G1552" s="8">
        <f>단가대비표!P241</f>
        <v>109670</v>
      </c>
      <c r="H1552" s="8">
        <f t="shared" si="282"/>
        <v>1864.3</v>
      </c>
      <c r="I1552" s="8">
        <f>단가대비표!V241</f>
        <v>0</v>
      </c>
      <c r="J1552" s="8">
        <f t="shared" si="283"/>
        <v>0</v>
      </c>
      <c r="K1552" s="8">
        <f t="shared" si="284"/>
        <v>109670</v>
      </c>
      <c r="L1552" s="8">
        <f t="shared" si="284"/>
        <v>1864.3</v>
      </c>
      <c r="M1552" s="6" t="s">
        <v>53</v>
      </c>
      <c r="N1552" s="5" t="s">
        <v>2234</v>
      </c>
      <c r="O1552" s="5" t="s">
        <v>1636</v>
      </c>
      <c r="P1552" s="5" t="s">
        <v>59</v>
      </c>
      <c r="Q1552" s="5" t="s">
        <v>59</v>
      </c>
      <c r="R1552" s="5" t="s">
        <v>60</v>
      </c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5" t="s">
        <v>53</v>
      </c>
      <c r="AK1552" s="5" t="s">
        <v>2241</v>
      </c>
    </row>
    <row r="1553" spans="1:37" ht="30" customHeight="1">
      <c r="A1553" s="6" t="s">
        <v>71</v>
      </c>
      <c r="B1553" s="6" t="s">
        <v>53</v>
      </c>
      <c r="C1553" s="6" t="s">
        <v>53</v>
      </c>
      <c r="D1553" s="7"/>
      <c r="E1553" s="8"/>
      <c r="F1553" s="8">
        <f>TRUNC(SUMIF(N1547:N1552, N1546, F1547:F1552),0)</f>
        <v>0</v>
      </c>
      <c r="G1553" s="8"/>
      <c r="H1553" s="8">
        <f>TRUNC(SUMIF(N1547:N1552, N1546, H1547:H1552),0)</f>
        <v>25486</v>
      </c>
      <c r="I1553" s="8"/>
      <c r="J1553" s="8">
        <f>TRUNC(SUMIF(N1547:N1552, N1546, J1547:J1552),0)</f>
        <v>708</v>
      </c>
      <c r="K1553" s="8"/>
      <c r="L1553" s="8">
        <f>F1553+H1553+J1553</f>
        <v>26194</v>
      </c>
      <c r="M1553" s="6" t="s">
        <v>53</v>
      </c>
      <c r="N1553" s="5" t="s">
        <v>72</v>
      </c>
      <c r="O1553" s="5" t="s">
        <v>72</v>
      </c>
      <c r="P1553" s="5" t="s">
        <v>53</v>
      </c>
      <c r="Q1553" s="5" t="s">
        <v>53</v>
      </c>
      <c r="R1553" s="5" t="s">
        <v>53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5" t="s">
        <v>53</v>
      </c>
      <c r="AK1553" s="5" t="s">
        <v>53</v>
      </c>
    </row>
    <row r="1554" spans="1:37" ht="30" customHeight="1">
      <c r="A1554" s="7"/>
      <c r="B1554" s="7"/>
      <c r="C1554" s="7"/>
      <c r="D1554" s="7"/>
      <c r="E1554" s="8"/>
      <c r="F1554" s="8"/>
      <c r="G1554" s="8"/>
      <c r="H1554" s="8"/>
      <c r="I1554" s="8"/>
      <c r="J1554" s="8"/>
      <c r="K1554" s="8"/>
      <c r="L1554" s="8"/>
      <c r="M1554" s="7"/>
    </row>
    <row r="1555" spans="1:37" ht="30" customHeight="1">
      <c r="A1555" s="16" t="s">
        <v>2242</v>
      </c>
      <c r="B1555" s="16"/>
      <c r="C1555" s="16"/>
      <c r="D1555" s="16"/>
      <c r="E1555" s="17"/>
      <c r="F1555" s="17"/>
      <c r="G1555" s="17"/>
      <c r="H1555" s="17"/>
      <c r="I1555" s="17"/>
      <c r="J1555" s="17"/>
      <c r="K1555" s="17"/>
      <c r="L1555" s="17"/>
      <c r="M1555" s="16"/>
      <c r="N1555" s="2" t="s">
        <v>2243</v>
      </c>
    </row>
    <row r="1556" spans="1:37" ht="30" customHeight="1">
      <c r="A1556" s="6" t="s">
        <v>1568</v>
      </c>
      <c r="B1556" s="6" t="s">
        <v>2081</v>
      </c>
      <c r="C1556" s="6" t="s">
        <v>115</v>
      </c>
      <c r="D1556" s="7">
        <v>7.0000000000000001E-3</v>
      </c>
      <c r="E1556" s="8">
        <f>일위대가목록!E636</f>
        <v>0</v>
      </c>
      <c r="F1556" s="8">
        <f t="shared" ref="F1556:F1561" si="285">TRUNC(E1556*D1556,1)</f>
        <v>0</v>
      </c>
      <c r="G1556" s="8">
        <f>일위대가목록!F636</f>
        <v>0</v>
      </c>
      <c r="H1556" s="8">
        <f t="shared" ref="H1556:H1561" si="286">TRUNC(G1556*D1556,1)</f>
        <v>0</v>
      </c>
      <c r="I1556" s="8">
        <f>일위대가목록!G636</f>
        <v>0</v>
      </c>
      <c r="J1556" s="8">
        <f t="shared" ref="J1556:J1561" si="287">TRUNC(I1556*D1556,1)</f>
        <v>0</v>
      </c>
      <c r="K1556" s="8">
        <f t="shared" ref="K1556:L1561" si="288">TRUNC(E1556+G1556+I1556,1)</f>
        <v>0</v>
      </c>
      <c r="L1556" s="8">
        <f t="shared" si="288"/>
        <v>0</v>
      </c>
      <c r="M1556" s="6" t="s">
        <v>2082</v>
      </c>
      <c r="N1556" s="5" t="s">
        <v>2243</v>
      </c>
      <c r="O1556" s="5" t="s">
        <v>2083</v>
      </c>
      <c r="P1556" s="5" t="s">
        <v>60</v>
      </c>
      <c r="Q1556" s="5" t="s">
        <v>59</v>
      </c>
      <c r="R1556" s="5" t="s">
        <v>59</v>
      </c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5" t="s">
        <v>53</v>
      </c>
      <c r="AK1556" s="5" t="s">
        <v>2245</v>
      </c>
    </row>
    <row r="1557" spans="1:37" ht="30" customHeight="1">
      <c r="A1557" s="6" t="s">
        <v>1568</v>
      </c>
      <c r="B1557" s="6" t="s">
        <v>1631</v>
      </c>
      <c r="C1557" s="6" t="s">
        <v>115</v>
      </c>
      <c r="D1557" s="7">
        <v>1E-3</v>
      </c>
      <c r="E1557" s="8">
        <f>일위대가목록!E633</f>
        <v>0</v>
      </c>
      <c r="F1557" s="8">
        <f t="shared" si="285"/>
        <v>0</v>
      </c>
      <c r="G1557" s="8">
        <f>일위대가목록!F633</f>
        <v>0</v>
      </c>
      <c r="H1557" s="8">
        <f t="shared" si="286"/>
        <v>0</v>
      </c>
      <c r="I1557" s="8">
        <f>일위대가목록!G633</f>
        <v>0</v>
      </c>
      <c r="J1557" s="8">
        <f t="shared" si="287"/>
        <v>0</v>
      </c>
      <c r="K1557" s="8">
        <f t="shared" si="288"/>
        <v>0</v>
      </c>
      <c r="L1557" s="8">
        <f t="shared" si="288"/>
        <v>0</v>
      </c>
      <c r="M1557" s="6" t="s">
        <v>1632</v>
      </c>
      <c r="N1557" s="5" t="s">
        <v>2243</v>
      </c>
      <c r="O1557" s="5" t="s">
        <v>1633</v>
      </c>
      <c r="P1557" s="5" t="s">
        <v>60</v>
      </c>
      <c r="Q1557" s="5" t="s">
        <v>59</v>
      </c>
      <c r="R1557" s="5" t="s">
        <v>59</v>
      </c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5" t="s">
        <v>53</v>
      </c>
      <c r="AK1557" s="5" t="s">
        <v>2246</v>
      </c>
    </row>
    <row r="1558" spans="1:37" ht="30" customHeight="1">
      <c r="A1558" s="6" t="s">
        <v>193</v>
      </c>
      <c r="B1558" s="6" t="s">
        <v>1960</v>
      </c>
      <c r="C1558" s="6" t="s">
        <v>121</v>
      </c>
      <c r="D1558" s="7">
        <v>0.19500000000000001</v>
      </c>
      <c r="E1558" s="8">
        <f>단가대비표!O251</f>
        <v>0</v>
      </c>
      <c r="F1558" s="8">
        <f t="shared" si="285"/>
        <v>0</v>
      </c>
      <c r="G1558" s="8">
        <f>단가대비표!P251</f>
        <v>141147</v>
      </c>
      <c r="H1558" s="8">
        <f t="shared" si="286"/>
        <v>27523.599999999999</v>
      </c>
      <c r="I1558" s="8">
        <f>단가대비표!V251</f>
        <v>0</v>
      </c>
      <c r="J1558" s="8">
        <f t="shared" si="287"/>
        <v>0</v>
      </c>
      <c r="K1558" s="8">
        <f t="shared" si="288"/>
        <v>141147</v>
      </c>
      <c r="L1558" s="8">
        <f t="shared" si="288"/>
        <v>27523.599999999999</v>
      </c>
      <c r="M1558" s="6" t="s">
        <v>53</v>
      </c>
      <c r="N1558" s="5" t="s">
        <v>2243</v>
      </c>
      <c r="O1558" s="5" t="s">
        <v>1961</v>
      </c>
      <c r="P1558" s="5" t="s">
        <v>59</v>
      </c>
      <c r="Q1558" s="5" t="s">
        <v>59</v>
      </c>
      <c r="R1558" s="5" t="s">
        <v>60</v>
      </c>
      <c r="S1558" s="1"/>
      <c r="T1558" s="1"/>
      <c r="U1558" s="1"/>
      <c r="V1558" s="1">
        <v>1</v>
      </c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5" t="s">
        <v>53</v>
      </c>
      <c r="AK1558" s="5" t="s">
        <v>2247</v>
      </c>
    </row>
    <row r="1559" spans="1:37" ht="30" customHeight="1">
      <c r="A1559" s="6" t="s">
        <v>193</v>
      </c>
      <c r="B1559" s="6" t="s">
        <v>124</v>
      </c>
      <c r="C1559" s="6" t="s">
        <v>121</v>
      </c>
      <c r="D1559" s="7">
        <v>6.6000000000000003E-2</v>
      </c>
      <c r="E1559" s="8">
        <f>단가대비표!O233</f>
        <v>0</v>
      </c>
      <c r="F1559" s="8">
        <f t="shared" si="285"/>
        <v>0</v>
      </c>
      <c r="G1559" s="8">
        <f>단가대비표!P233</f>
        <v>89566</v>
      </c>
      <c r="H1559" s="8">
        <f t="shared" si="286"/>
        <v>5911.3</v>
      </c>
      <c r="I1559" s="8">
        <f>단가대비표!V233</f>
        <v>0</v>
      </c>
      <c r="J1559" s="8">
        <f t="shared" si="287"/>
        <v>0</v>
      </c>
      <c r="K1559" s="8">
        <f t="shared" si="288"/>
        <v>89566</v>
      </c>
      <c r="L1559" s="8">
        <f t="shared" si="288"/>
        <v>5911.3</v>
      </c>
      <c r="M1559" s="6" t="s">
        <v>53</v>
      </c>
      <c r="N1559" s="5" t="s">
        <v>2243</v>
      </c>
      <c r="O1559" s="5" t="s">
        <v>258</v>
      </c>
      <c r="P1559" s="5" t="s">
        <v>59</v>
      </c>
      <c r="Q1559" s="5" t="s">
        <v>59</v>
      </c>
      <c r="R1559" s="5" t="s">
        <v>60</v>
      </c>
      <c r="S1559" s="1"/>
      <c r="T1559" s="1"/>
      <c r="U1559" s="1"/>
      <c r="V1559" s="1">
        <v>1</v>
      </c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5" t="s">
        <v>53</v>
      </c>
      <c r="AK1559" s="5" t="s">
        <v>2248</v>
      </c>
    </row>
    <row r="1560" spans="1:37" ht="30" customHeight="1">
      <c r="A1560" s="6" t="s">
        <v>127</v>
      </c>
      <c r="B1560" s="6" t="s">
        <v>1483</v>
      </c>
      <c r="C1560" s="6" t="s">
        <v>129</v>
      </c>
      <c r="D1560" s="7">
        <v>1</v>
      </c>
      <c r="E1560" s="8">
        <v>0</v>
      </c>
      <c r="F1560" s="8">
        <f t="shared" si="285"/>
        <v>0</v>
      </c>
      <c r="G1560" s="8">
        <v>0</v>
      </c>
      <c r="H1560" s="8">
        <f t="shared" si="286"/>
        <v>0</v>
      </c>
      <c r="I1560" s="8">
        <f>ROUNDDOWN(SUMIF(V1556:V1561, RIGHTB(O1560, 1), H1556:H1561)*U1560, 2)</f>
        <v>1003.04</v>
      </c>
      <c r="J1560" s="8">
        <f t="shared" si="287"/>
        <v>1003</v>
      </c>
      <c r="K1560" s="8">
        <f t="shared" si="288"/>
        <v>1003</v>
      </c>
      <c r="L1560" s="8">
        <f t="shared" si="288"/>
        <v>1003</v>
      </c>
      <c r="M1560" s="6" t="s">
        <v>53</v>
      </c>
      <c r="N1560" s="5" t="s">
        <v>2243</v>
      </c>
      <c r="O1560" s="5" t="s">
        <v>130</v>
      </c>
      <c r="P1560" s="5" t="s">
        <v>59</v>
      </c>
      <c r="Q1560" s="5" t="s">
        <v>59</v>
      </c>
      <c r="R1560" s="5" t="s">
        <v>59</v>
      </c>
      <c r="S1560" s="1">
        <v>1</v>
      </c>
      <c r="T1560" s="1">
        <v>2</v>
      </c>
      <c r="U1560" s="1">
        <v>0.03</v>
      </c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5" t="s">
        <v>53</v>
      </c>
      <c r="AK1560" s="5" t="s">
        <v>2249</v>
      </c>
    </row>
    <row r="1561" spans="1:37" ht="30" customHeight="1">
      <c r="A1561" s="6" t="s">
        <v>193</v>
      </c>
      <c r="B1561" s="6" t="s">
        <v>1635</v>
      </c>
      <c r="C1561" s="6" t="s">
        <v>121</v>
      </c>
      <c r="D1561" s="7">
        <v>0.02</v>
      </c>
      <c r="E1561" s="8">
        <f>단가대비표!O241</f>
        <v>0</v>
      </c>
      <c r="F1561" s="8">
        <f t="shared" si="285"/>
        <v>0</v>
      </c>
      <c r="G1561" s="8">
        <f>단가대비표!P241</f>
        <v>109670</v>
      </c>
      <c r="H1561" s="8">
        <f t="shared" si="286"/>
        <v>2193.4</v>
      </c>
      <c r="I1561" s="8">
        <f>단가대비표!V241</f>
        <v>0</v>
      </c>
      <c r="J1561" s="8">
        <f t="shared" si="287"/>
        <v>0</v>
      </c>
      <c r="K1561" s="8">
        <f t="shared" si="288"/>
        <v>109670</v>
      </c>
      <c r="L1561" s="8">
        <f t="shared" si="288"/>
        <v>2193.4</v>
      </c>
      <c r="M1561" s="6" t="s">
        <v>53</v>
      </c>
      <c r="N1561" s="5" t="s">
        <v>2243</v>
      </c>
      <c r="O1561" s="5" t="s">
        <v>1636</v>
      </c>
      <c r="P1561" s="5" t="s">
        <v>59</v>
      </c>
      <c r="Q1561" s="5" t="s">
        <v>59</v>
      </c>
      <c r="R1561" s="5" t="s">
        <v>60</v>
      </c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5" t="s">
        <v>53</v>
      </c>
      <c r="AK1561" s="5" t="s">
        <v>2250</v>
      </c>
    </row>
    <row r="1562" spans="1:37" ht="30" customHeight="1">
      <c r="A1562" s="6" t="s">
        <v>71</v>
      </c>
      <c r="B1562" s="6" t="s">
        <v>53</v>
      </c>
      <c r="C1562" s="6" t="s">
        <v>53</v>
      </c>
      <c r="D1562" s="7"/>
      <c r="E1562" s="8"/>
      <c r="F1562" s="8">
        <f>TRUNC(SUMIF(N1556:N1561, N1555, F1556:F1561),0)</f>
        <v>0</v>
      </c>
      <c r="G1562" s="8"/>
      <c r="H1562" s="8">
        <f>TRUNC(SUMIF(N1556:N1561, N1555, H1556:H1561),0)</f>
        <v>35628</v>
      </c>
      <c r="I1562" s="8"/>
      <c r="J1562" s="8">
        <f>TRUNC(SUMIF(N1556:N1561, N1555, J1556:J1561),0)</f>
        <v>1003</v>
      </c>
      <c r="K1562" s="8"/>
      <c r="L1562" s="8">
        <f>F1562+H1562+J1562</f>
        <v>36631</v>
      </c>
      <c r="M1562" s="6" t="s">
        <v>53</v>
      </c>
      <c r="N1562" s="5" t="s">
        <v>72</v>
      </c>
      <c r="O1562" s="5" t="s">
        <v>72</v>
      </c>
      <c r="P1562" s="5" t="s">
        <v>53</v>
      </c>
      <c r="Q1562" s="5" t="s">
        <v>53</v>
      </c>
      <c r="R1562" s="5" t="s">
        <v>53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5" t="s">
        <v>53</v>
      </c>
      <c r="AK1562" s="5" t="s">
        <v>53</v>
      </c>
    </row>
    <row r="1563" spans="1:37" ht="30" customHeight="1">
      <c r="A1563" s="7"/>
      <c r="B1563" s="7"/>
      <c r="C1563" s="7"/>
      <c r="D1563" s="7"/>
      <c r="E1563" s="8"/>
      <c r="F1563" s="8"/>
      <c r="G1563" s="8"/>
      <c r="H1563" s="8"/>
      <c r="I1563" s="8"/>
      <c r="J1563" s="8"/>
      <c r="K1563" s="8"/>
      <c r="L1563" s="8"/>
      <c r="M1563" s="7"/>
    </row>
    <row r="1564" spans="1:37" ht="30" customHeight="1">
      <c r="A1564" s="16" t="s">
        <v>2251</v>
      </c>
      <c r="B1564" s="16"/>
      <c r="C1564" s="16"/>
      <c r="D1564" s="16"/>
      <c r="E1564" s="17"/>
      <c r="F1564" s="17"/>
      <c r="G1564" s="17"/>
      <c r="H1564" s="17"/>
      <c r="I1564" s="17"/>
      <c r="J1564" s="17"/>
      <c r="K1564" s="17"/>
      <c r="L1564" s="17"/>
      <c r="M1564" s="16"/>
      <c r="N1564" s="2" t="s">
        <v>2252</v>
      </c>
    </row>
    <row r="1565" spans="1:37" ht="30" customHeight="1">
      <c r="A1565" s="6" t="s">
        <v>1568</v>
      </c>
      <c r="B1565" s="6" t="s">
        <v>2081</v>
      </c>
      <c r="C1565" s="6" t="s">
        <v>115</v>
      </c>
      <c r="D1565" s="7">
        <v>6.0000000000000001E-3</v>
      </c>
      <c r="E1565" s="8">
        <f>일위대가목록!E636</f>
        <v>0</v>
      </c>
      <c r="F1565" s="8">
        <f t="shared" ref="F1565:F1570" si="289">TRUNC(E1565*D1565,1)</f>
        <v>0</v>
      </c>
      <c r="G1565" s="8">
        <f>일위대가목록!F636</f>
        <v>0</v>
      </c>
      <c r="H1565" s="8">
        <f t="shared" ref="H1565:H1570" si="290">TRUNC(G1565*D1565,1)</f>
        <v>0</v>
      </c>
      <c r="I1565" s="8">
        <f>일위대가목록!G636</f>
        <v>0</v>
      </c>
      <c r="J1565" s="8">
        <f t="shared" ref="J1565:J1570" si="291">TRUNC(I1565*D1565,1)</f>
        <v>0</v>
      </c>
      <c r="K1565" s="8">
        <f t="shared" ref="K1565:L1570" si="292">TRUNC(E1565+G1565+I1565,1)</f>
        <v>0</v>
      </c>
      <c r="L1565" s="8">
        <f t="shared" si="292"/>
        <v>0</v>
      </c>
      <c r="M1565" s="6" t="s">
        <v>2082</v>
      </c>
      <c r="N1565" s="5" t="s">
        <v>2252</v>
      </c>
      <c r="O1565" s="5" t="s">
        <v>2083</v>
      </c>
      <c r="P1565" s="5" t="s">
        <v>60</v>
      </c>
      <c r="Q1565" s="5" t="s">
        <v>59</v>
      </c>
      <c r="R1565" s="5" t="s">
        <v>59</v>
      </c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5" t="s">
        <v>53</v>
      </c>
      <c r="AK1565" s="5" t="s">
        <v>2254</v>
      </c>
    </row>
    <row r="1566" spans="1:37" ht="30" customHeight="1">
      <c r="A1566" s="6" t="s">
        <v>2019</v>
      </c>
      <c r="B1566" s="6" t="s">
        <v>2020</v>
      </c>
      <c r="C1566" s="6" t="s">
        <v>115</v>
      </c>
      <c r="D1566" s="7">
        <v>1E-3</v>
      </c>
      <c r="E1566" s="8">
        <f>일위대가목록!E635</f>
        <v>245925</v>
      </c>
      <c r="F1566" s="8">
        <f t="shared" si="289"/>
        <v>245.9</v>
      </c>
      <c r="G1566" s="8">
        <f>일위대가목록!F635</f>
        <v>0</v>
      </c>
      <c r="H1566" s="8">
        <f t="shared" si="290"/>
        <v>0</v>
      </c>
      <c r="I1566" s="8">
        <f>일위대가목록!G635</f>
        <v>0</v>
      </c>
      <c r="J1566" s="8">
        <f t="shared" si="291"/>
        <v>0</v>
      </c>
      <c r="K1566" s="8">
        <f t="shared" si="292"/>
        <v>245925</v>
      </c>
      <c r="L1566" s="8">
        <f t="shared" si="292"/>
        <v>245.9</v>
      </c>
      <c r="M1566" s="6" t="s">
        <v>2021</v>
      </c>
      <c r="N1566" s="5" t="s">
        <v>2252</v>
      </c>
      <c r="O1566" s="5" t="s">
        <v>2022</v>
      </c>
      <c r="P1566" s="5" t="s">
        <v>60</v>
      </c>
      <c r="Q1566" s="5" t="s">
        <v>59</v>
      </c>
      <c r="R1566" s="5" t="s">
        <v>59</v>
      </c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5" t="s">
        <v>53</v>
      </c>
      <c r="AK1566" s="5" t="s">
        <v>2255</v>
      </c>
    </row>
    <row r="1567" spans="1:37" ht="30" customHeight="1">
      <c r="A1567" s="6" t="s">
        <v>193</v>
      </c>
      <c r="B1567" s="6" t="s">
        <v>1960</v>
      </c>
      <c r="C1567" s="6" t="s">
        <v>121</v>
      </c>
      <c r="D1567" s="7">
        <v>0.152</v>
      </c>
      <c r="E1567" s="8">
        <f>단가대비표!O251</f>
        <v>0</v>
      </c>
      <c r="F1567" s="8">
        <f t="shared" si="289"/>
        <v>0</v>
      </c>
      <c r="G1567" s="8">
        <f>단가대비표!P251</f>
        <v>141147</v>
      </c>
      <c r="H1567" s="8">
        <f t="shared" si="290"/>
        <v>21454.3</v>
      </c>
      <c r="I1567" s="8">
        <f>단가대비표!V251</f>
        <v>0</v>
      </c>
      <c r="J1567" s="8">
        <f t="shared" si="291"/>
        <v>0</v>
      </c>
      <c r="K1567" s="8">
        <f t="shared" si="292"/>
        <v>141147</v>
      </c>
      <c r="L1567" s="8">
        <f t="shared" si="292"/>
        <v>21454.3</v>
      </c>
      <c r="M1567" s="6" t="s">
        <v>53</v>
      </c>
      <c r="N1567" s="5" t="s">
        <v>2252</v>
      </c>
      <c r="O1567" s="5" t="s">
        <v>1961</v>
      </c>
      <c r="P1567" s="5" t="s">
        <v>59</v>
      </c>
      <c r="Q1567" s="5" t="s">
        <v>59</v>
      </c>
      <c r="R1567" s="5" t="s">
        <v>60</v>
      </c>
      <c r="S1567" s="1"/>
      <c r="T1567" s="1"/>
      <c r="U1567" s="1"/>
      <c r="V1567" s="1">
        <v>1</v>
      </c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5" t="s">
        <v>53</v>
      </c>
      <c r="AK1567" s="5" t="s">
        <v>2256</v>
      </c>
    </row>
    <row r="1568" spans="1:37" ht="30" customHeight="1">
      <c r="A1568" s="6" t="s">
        <v>193</v>
      </c>
      <c r="B1568" s="6" t="s">
        <v>124</v>
      </c>
      <c r="C1568" s="6" t="s">
        <v>121</v>
      </c>
      <c r="D1568" s="7">
        <v>5.5E-2</v>
      </c>
      <c r="E1568" s="8">
        <f>단가대비표!O233</f>
        <v>0</v>
      </c>
      <c r="F1568" s="8">
        <f t="shared" si="289"/>
        <v>0</v>
      </c>
      <c r="G1568" s="8">
        <f>단가대비표!P233</f>
        <v>89566</v>
      </c>
      <c r="H1568" s="8">
        <f t="shared" si="290"/>
        <v>4926.1000000000004</v>
      </c>
      <c r="I1568" s="8">
        <f>단가대비표!V233</f>
        <v>0</v>
      </c>
      <c r="J1568" s="8">
        <f t="shared" si="291"/>
        <v>0</v>
      </c>
      <c r="K1568" s="8">
        <f t="shared" si="292"/>
        <v>89566</v>
      </c>
      <c r="L1568" s="8">
        <f t="shared" si="292"/>
        <v>4926.1000000000004</v>
      </c>
      <c r="M1568" s="6" t="s">
        <v>53</v>
      </c>
      <c r="N1568" s="5" t="s">
        <v>2252</v>
      </c>
      <c r="O1568" s="5" t="s">
        <v>258</v>
      </c>
      <c r="P1568" s="5" t="s">
        <v>59</v>
      </c>
      <c r="Q1568" s="5" t="s">
        <v>59</v>
      </c>
      <c r="R1568" s="5" t="s">
        <v>60</v>
      </c>
      <c r="S1568" s="1"/>
      <c r="T1568" s="1"/>
      <c r="U1568" s="1"/>
      <c r="V1568" s="1">
        <v>1</v>
      </c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5" t="s">
        <v>53</v>
      </c>
      <c r="AK1568" s="5" t="s">
        <v>2257</v>
      </c>
    </row>
    <row r="1569" spans="1:37" ht="30" customHeight="1">
      <c r="A1569" s="6" t="s">
        <v>127</v>
      </c>
      <c r="B1569" s="6" t="s">
        <v>1483</v>
      </c>
      <c r="C1569" s="6" t="s">
        <v>129</v>
      </c>
      <c r="D1569" s="7">
        <v>1</v>
      </c>
      <c r="E1569" s="8">
        <v>0</v>
      </c>
      <c r="F1569" s="8">
        <f t="shared" si="289"/>
        <v>0</v>
      </c>
      <c r="G1569" s="8">
        <v>0</v>
      </c>
      <c r="H1569" s="8">
        <f t="shared" si="290"/>
        <v>0</v>
      </c>
      <c r="I1569" s="8">
        <f>ROUNDDOWN(SUMIF(V1565:V1570, RIGHTB(O1569, 1), H1565:H1570)*U1569, 2)</f>
        <v>791.41</v>
      </c>
      <c r="J1569" s="8">
        <f t="shared" si="291"/>
        <v>791.4</v>
      </c>
      <c r="K1569" s="8">
        <f t="shared" si="292"/>
        <v>791.4</v>
      </c>
      <c r="L1569" s="8">
        <f t="shared" si="292"/>
        <v>791.4</v>
      </c>
      <c r="M1569" s="6" t="s">
        <v>53</v>
      </c>
      <c r="N1569" s="5" t="s">
        <v>2252</v>
      </c>
      <c r="O1569" s="5" t="s">
        <v>130</v>
      </c>
      <c r="P1569" s="5" t="s">
        <v>59</v>
      </c>
      <c r="Q1569" s="5" t="s">
        <v>59</v>
      </c>
      <c r="R1569" s="5" t="s">
        <v>59</v>
      </c>
      <c r="S1569" s="1">
        <v>1</v>
      </c>
      <c r="T1569" s="1">
        <v>2</v>
      </c>
      <c r="U1569" s="1">
        <v>0.03</v>
      </c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5" t="s">
        <v>53</v>
      </c>
      <c r="AK1569" s="5" t="s">
        <v>2258</v>
      </c>
    </row>
    <row r="1570" spans="1:37" ht="30" customHeight="1">
      <c r="A1570" s="6" t="s">
        <v>193</v>
      </c>
      <c r="B1570" s="6" t="s">
        <v>1635</v>
      </c>
      <c r="C1570" s="6" t="s">
        <v>121</v>
      </c>
      <c r="D1570" s="7">
        <v>0.02</v>
      </c>
      <c r="E1570" s="8">
        <f>단가대비표!O241</f>
        <v>0</v>
      </c>
      <c r="F1570" s="8">
        <f t="shared" si="289"/>
        <v>0</v>
      </c>
      <c r="G1570" s="8">
        <f>단가대비표!P241</f>
        <v>109670</v>
      </c>
      <c r="H1570" s="8">
        <f t="shared" si="290"/>
        <v>2193.4</v>
      </c>
      <c r="I1570" s="8">
        <f>단가대비표!V241</f>
        <v>0</v>
      </c>
      <c r="J1570" s="8">
        <f t="shared" si="291"/>
        <v>0</v>
      </c>
      <c r="K1570" s="8">
        <f t="shared" si="292"/>
        <v>109670</v>
      </c>
      <c r="L1570" s="8">
        <f t="shared" si="292"/>
        <v>2193.4</v>
      </c>
      <c r="M1570" s="6" t="s">
        <v>53</v>
      </c>
      <c r="N1570" s="5" t="s">
        <v>2252</v>
      </c>
      <c r="O1570" s="5" t="s">
        <v>1636</v>
      </c>
      <c r="P1570" s="5" t="s">
        <v>59</v>
      </c>
      <c r="Q1570" s="5" t="s">
        <v>59</v>
      </c>
      <c r="R1570" s="5" t="s">
        <v>60</v>
      </c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5" t="s">
        <v>53</v>
      </c>
      <c r="AK1570" s="5" t="s">
        <v>2259</v>
      </c>
    </row>
    <row r="1571" spans="1:37" ht="30" customHeight="1">
      <c r="A1571" s="6" t="s">
        <v>71</v>
      </c>
      <c r="B1571" s="6" t="s">
        <v>53</v>
      </c>
      <c r="C1571" s="6" t="s">
        <v>53</v>
      </c>
      <c r="D1571" s="7"/>
      <c r="E1571" s="8"/>
      <c r="F1571" s="8">
        <f>TRUNC(SUMIF(N1565:N1570, N1564, F1565:F1570),0)</f>
        <v>245</v>
      </c>
      <c r="G1571" s="8"/>
      <c r="H1571" s="8">
        <f>TRUNC(SUMIF(N1565:N1570, N1564, H1565:H1570),0)</f>
        <v>28573</v>
      </c>
      <c r="I1571" s="8"/>
      <c r="J1571" s="8">
        <f>TRUNC(SUMIF(N1565:N1570, N1564, J1565:J1570),0)</f>
        <v>791</v>
      </c>
      <c r="K1571" s="8"/>
      <c r="L1571" s="8">
        <f>F1571+H1571+J1571</f>
        <v>29609</v>
      </c>
      <c r="M1571" s="6" t="s">
        <v>53</v>
      </c>
      <c r="N1571" s="5" t="s">
        <v>72</v>
      </c>
      <c r="O1571" s="5" t="s">
        <v>72</v>
      </c>
      <c r="P1571" s="5" t="s">
        <v>53</v>
      </c>
      <c r="Q1571" s="5" t="s">
        <v>53</v>
      </c>
      <c r="R1571" s="5" t="s">
        <v>53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5" t="s">
        <v>53</v>
      </c>
      <c r="AK1571" s="5" t="s">
        <v>53</v>
      </c>
    </row>
    <row r="1572" spans="1:37" ht="30" customHeight="1">
      <c r="A1572" s="7"/>
      <c r="B1572" s="7"/>
      <c r="C1572" s="7"/>
      <c r="D1572" s="7"/>
      <c r="E1572" s="8"/>
      <c r="F1572" s="8"/>
      <c r="G1572" s="8"/>
      <c r="H1572" s="8"/>
      <c r="I1572" s="8"/>
      <c r="J1572" s="8"/>
      <c r="K1572" s="8"/>
      <c r="L1572" s="8"/>
      <c r="M1572" s="7"/>
    </row>
    <row r="1573" spans="1:37" ht="30" customHeight="1">
      <c r="A1573" s="16" t="s">
        <v>2260</v>
      </c>
      <c r="B1573" s="16"/>
      <c r="C1573" s="16"/>
      <c r="D1573" s="16"/>
      <c r="E1573" s="17"/>
      <c r="F1573" s="17"/>
      <c r="G1573" s="17"/>
      <c r="H1573" s="17"/>
      <c r="I1573" s="17"/>
      <c r="J1573" s="17"/>
      <c r="K1573" s="17"/>
      <c r="L1573" s="17"/>
      <c r="M1573" s="16"/>
      <c r="N1573" s="2" t="s">
        <v>2261</v>
      </c>
    </row>
    <row r="1574" spans="1:37" ht="30" customHeight="1">
      <c r="A1574" s="6" t="s">
        <v>1568</v>
      </c>
      <c r="B1574" s="6" t="s">
        <v>2081</v>
      </c>
      <c r="C1574" s="6" t="s">
        <v>115</v>
      </c>
      <c r="D1574" s="7">
        <v>6.0000000000000001E-3</v>
      </c>
      <c r="E1574" s="8">
        <f>일위대가목록!E636</f>
        <v>0</v>
      </c>
      <c r="F1574" s="8">
        <f t="shared" ref="F1574:F1579" si="293">TRUNC(E1574*D1574,1)</f>
        <v>0</v>
      </c>
      <c r="G1574" s="8">
        <f>일위대가목록!F636</f>
        <v>0</v>
      </c>
      <c r="H1574" s="8">
        <f t="shared" ref="H1574:H1579" si="294">TRUNC(G1574*D1574,1)</f>
        <v>0</v>
      </c>
      <c r="I1574" s="8">
        <f>일위대가목록!G636</f>
        <v>0</v>
      </c>
      <c r="J1574" s="8">
        <f t="shared" ref="J1574:J1579" si="295">TRUNC(I1574*D1574,1)</f>
        <v>0</v>
      </c>
      <c r="K1574" s="8">
        <f t="shared" ref="K1574:L1579" si="296">TRUNC(E1574+G1574+I1574,1)</f>
        <v>0</v>
      </c>
      <c r="L1574" s="8">
        <f t="shared" si="296"/>
        <v>0</v>
      </c>
      <c r="M1574" s="6" t="s">
        <v>2082</v>
      </c>
      <c r="N1574" s="5" t="s">
        <v>2261</v>
      </c>
      <c r="O1574" s="5" t="s">
        <v>2083</v>
      </c>
      <c r="P1574" s="5" t="s">
        <v>60</v>
      </c>
      <c r="Q1574" s="5" t="s">
        <v>59</v>
      </c>
      <c r="R1574" s="5" t="s">
        <v>59</v>
      </c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5" t="s">
        <v>53</v>
      </c>
      <c r="AK1574" s="5" t="s">
        <v>2263</v>
      </c>
    </row>
    <row r="1575" spans="1:37" ht="30" customHeight="1">
      <c r="A1575" s="6" t="s">
        <v>2019</v>
      </c>
      <c r="B1575" s="6" t="s">
        <v>2020</v>
      </c>
      <c r="C1575" s="6" t="s">
        <v>115</v>
      </c>
      <c r="D1575" s="7">
        <v>1E-3</v>
      </c>
      <c r="E1575" s="8">
        <f>일위대가목록!E635</f>
        <v>245925</v>
      </c>
      <c r="F1575" s="8">
        <f t="shared" si="293"/>
        <v>245.9</v>
      </c>
      <c r="G1575" s="8">
        <f>일위대가목록!F635</f>
        <v>0</v>
      </c>
      <c r="H1575" s="8">
        <f t="shared" si="294"/>
        <v>0</v>
      </c>
      <c r="I1575" s="8">
        <f>일위대가목록!G635</f>
        <v>0</v>
      </c>
      <c r="J1575" s="8">
        <f t="shared" si="295"/>
        <v>0</v>
      </c>
      <c r="K1575" s="8">
        <f t="shared" si="296"/>
        <v>245925</v>
      </c>
      <c r="L1575" s="8">
        <f t="shared" si="296"/>
        <v>245.9</v>
      </c>
      <c r="M1575" s="6" t="s">
        <v>2021</v>
      </c>
      <c r="N1575" s="5" t="s">
        <v>2261</v>
      </c>
      <c r="O1575" s="5" t="s">
        <v>2022</v>
      </c>
      <c r="P1575" s="5" t="s">
        <v>60</v>
      </c>
      <c r="Q1575" s="5" t="s">
        <v>59</v>
      </c>
      <c r="R1575" s="5" t="s">
        <v>59</v>
      </c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5" t="s">
        <v>53</v>
      </c>
      <c r="AK1575" s="5" t="s">
        <v>2264</v>
      </c>
    </row>
    <row r="1576" spans="1:37" ht="30" customHeight="1">
      <c r="A1576" s="6" t="s">
        <v>193</v>
      </c>
      <c r="B1576" s="6" t="s">
        <v>1960</v>
      </c>
      <c r="C1576" s="6" t="s">
        <v>121</v>
      </c>
      <c r="D1576" s="7">
        <v>0.13500000000000001</v>
      </c>
      <c r="E1576" s="8">
        <f>단가대비표!O251</f>
        <v>0</v>
      </c>
      <c r="F1576" s="8">
        <f t="shared" si="293"/>
        <v>0</v>
      </c>
      <c r="G1576" s="8">
        <f>단가대비표!P251</f>
        <v>141147</v>
      </c>
      <c r="H1576" s="8">
        <f t="shared" si="294"/>
        <v>19054.8</v>
      </c>
      <c r="I1576" s="8">
        <f>단가대비표!V251</f>
        <v>0</v>
      </c>
      <c r="J1576" s="8">
        <f t="shared" si="295"/>
        <v>0</v>
      </c>
      <c r="K1576" s="8">
        <f t="shared" si="296"/>
        <v>141147</v>
      </c>
      <c r="L1576" s="8">
        <f t="shared" si="296"/>
        <v>19054.8</v>
      </c>
      <c r="M1576" s="6" t="s">
        <v>53</v>
      </c>
      <c r="N1576" s="5" t="s">
        <v>2261</v>
      </c>
      <c r="O1576" s="5" t="s">
        <v>1961</v>
      </c>
      <c r="P1576" s="5" t="s">
        <v>59</v>
      </c>
      <c r="Q1576" s="5" t="s">
        <v>59</v>
      </c>
      <c r="R1576" s="5" t="s">
        <v>60</v>
      </c>
      <c r="S1576" s="1"/>
      <c r="T1576" s="1"/>
      <c r="U1576" s="1"/>
      <c r="V1576" s="1">
        <v>1</v>
      </c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5" t="s">
        <v>53</v>
      </c>
      <c r="AK1576" s="5" t="s">
        <v>2265</v>
      </c>
    </row>
    <row r="1577" spans="1:37" ht="30" customHeight="1">
      <c r="A1577" s="6" t="s">
        <v>193</v>
      </c>
      <c r="B1577" s="6" t="s">
        <v>124</v>
      </c>
      <c r="C1577" s="6" t="s">
        <v>121</v>
      </c>
      <c r="D1577" s="7">
        <v>5.0999999999999997E-2</v>
      </c>
      <c r="E1577" s="8">
        <f>단가대비표!O233</f>
        <v>0</v>
      </c>
      <c r="F1577" s="8">
        <f t="shared" si="293"/>
        <v>0</v>
      </c>
      <c r="G1577" s="8">
        <f>단가대비표!P233</f>
        <v>89566</v>
      </c>
      <c r="H1577" s="8">
        <f t="shared" si="294"/>
        <v>4567.8</v>
      </c>
      <c r="I1577" s="8">
        <f>단가대비표!V233</f>
        <v>0</v>
      </c>
      <c r="J1577" s="8">
        <f t="shared" si="295"/>
        <v>0</v>
      </c>
      <c r="K1577" s="8">
        <f t="shared" si="296"/>
        <v>89566</v>
      </c>
      <c r="L1577" s="8">
        <f t="shared" si="296"/>
        <v>4567.8</v>
      </c>
      <c r="M1577" s="6" t="s">
        <v>53</v>
      </c>
      <c r="N1577" s="5" t="s">
        <v>2261</v>
      </c>
      <c r="O1577" s="5" t="s">
        <v>258</v>
      </c>
      <c r="P1577" s="5" t="s">
        <v>59</v>
      </c>
      <c r="Q1577" s="5" t="s">
        <v>59</v>
      </c>
      <c r="R1577" s="5" t="s">
        <v>60</v>
      </c>
      <c r="S1577" s="1"/>
      <c r="T1577" s="1"/>
      <c r="U1577" s="1"/>
      <c r="V1577" s="1">
        <v>1</v>
      </c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5" t="s">
        <v>53</v>
      </c>
      <c r="AK1577" s="5" t="s">
        <v>2266</v>
      </c>
    </row>
    <row r="1578" spans="1:37" ht="30" customHeight="1">
      <c r="A1578" s="6" t="s">
        <v>127</v>
      </c>
      <c r="B1578" s="6" t="s">
        <v>1483</v>
      </c>
      <c r="C1578" s="6" t="s">
        <v>129</v>
      </c>
      <c r="D1578" s="7">
        <v>1</v>
      </c>
      <c r="E1578" s="8">
        <v>0</v>
      </c>
      <c r="F1578" s="8">
        <f t="shared" si="293"/>
        <v>0</v>
      </c>
      <c r="G1578" s="8">
        <v>0</v>
      </c>
      <c r="H1578" s="8">
        <f t="shared" si="294"/>
        <v>0</v>
      </c>
      <c r="I1578" s="8">
        <f>ROUNDDOWN(SUMIF(V1574:V1579, RIGHTB(O1578, 1), H1574:H1579)*U1578, 2)</f>
        <v>708.67</v>
      </c>
      <c r="J1578" s="8">
        <f t="shared" si="295"/>
        <v>708.6</v>
      </c>
      <c r="K1578" s="8">
        <f t="shared" si="296"/>
        <v>708.6</v>
      </c>
      <c r="L1578" s="8">
        <f t="shared" si="296"/>
        <v>708.6</v>
      </c>
      <c r="M1578" s="6" t="s">
        <v>53</v>
      </c>
      <c r="N1578" s="5" t="s">
        <v>2261</v>
      </c>
      <c r="O1578" s="5" t="s">
        <v>130</v>
      </c>
      <c r="P1578" s="5" t="s">
        <v>59</v>
      </c>
      <c r="Q1578" s="5" t="s">
        <v>59</v>
      </c>
      <c r="R1578" s="5" t="s">
        <v>59</v>
      </c>
      <c r="S1578" s="1">
        <v>1</v>
      </c>
      <c r="T1578" s="1">
        <v>2</v>
      </c>
      <c r="U1578" s="1">
        <v>0.03</v>
      </c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5" t="s">
        <v>53</v>
      </c>
      <c r="AK1578" s="5" t="s">
        <v>2267</v>
      </c>
    </row>
    <row r="1579" spans="1:37" ht="30" customHeight="1">
      <c r="A1579" s="6" t="s">
        <v>193</v>
      </c>
      <c r="B1579" s="6" t="s">
        <v>1635</v>
      </c>
      <c r="C1579" s="6" t="s">
        <v>121</v>
      </c>
      <c r="D1579" s="7">
        <v>1.7000000000000001E-2</v>
      </c>
      <c r="E1579" s="8">
        <f>단가대비표!O241</f>
        <v>0</v>
      </c>
      <c r="F1579" s="8">
        <f t="shared" si="293"/>
        <v>0</v>
      </c>
      <c r="G1579" s="8">
        <f>단가대비표!P241</f>
        <v>109670</v>
      </c>
      <c r="H1579" s="8">
        <f t="shared" si="294"/>
        <v>1864.3</v>
      </c>
      <c r="I1579" s="8">
        <f>단가대비표!V241</f>
        <v>0</v>
      </c>
      <c r="J1579" s="8">
        <f t="shared" si="295"/>
        <v>0</v>
      </c>
      <c r="K1579" s="8">
        <f t="shared" si="296"/>
        <v>109670</v>
      </c>
      <c r="L1579" s="8">
        <f t="shared" si="296"/>
        <v>1864.3</v>
      </c>
      <c r="M1579" s="6" t="s">
        <v>53</v>
      </c>
      <c r="N1579" s="5" t="s">
        <v>2261</v>
      </c>
      <c r="O1579" s="5" t="s">
        <v>1636</v>
      </c>
      <c r="P1579" s="5" t="s">
        <v>59</v>
      </c>
      <c r="Q1579" s="5" t="s">
        <v>59</v>
      </c>
      <c r="R1579" s="5" t="s">
        <v>60</v>
      </c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5" t="s">
        <v>53</v>
      </c>
      <c r="AK1579" s="5" t="s">
        <v>2268</v>
      </c>
    </row>
    <row r="1580" spans="1:37" ht="30" customHeight="1">
      <c r="A1580" s="6" t="s">
        <v>71</v>
      </c>
      <c r="B1580" s="6" t="s">
        <v>53</v>
      </c>
      <c r="C1580" s="6" t="s">
        <v>53</v>
      </c>
      <c r="D1580" s="7"/>
      <c r="E1580" s="8"/>
      <c r="F1580" s="8">
        <f>TRUNC(SUMIF(N1574:N1579, N1573, F1574:F1579),0)</f>
        <v>245</v>
      </c>
      <c r="G1580" s="8"/>
      <c r="H1580" s="8">
        <f>TRUNC(SUMIF(N1574:N1579, N1573, H1574:H1579),0)</f>
        <v>25486</v>
      </c>
      <c r="I1580" s="8"/>
      <c r="J1580" s="8">
        <f>TRUNC(SUMIF(N1574:N1579, N1573, J1574:J1579),0)</f>
        <v>708</v>
      </c>
      <c r="K1580" s="8"/>
      <c r="L1580" s="8">
        <f>F1580+H1580+J1580</f>
        <v>26439</v>
      </c>
      <c r="M1580" s="6" t="s">
        <v>53</v>
      </c>
      <c r="N1580" s="5" t="s">
        <v>72</v>
      </c>
      <c r="O1580" s="5" t="s">
        <v>72</v>
      </c>
      <c r="P1580" s="5" t="s">
        <v>53</v>
      </c>
      <c r="Q1580" s="5" t="s">
        <v>53</v>
      </c>
      <c r="R1580" s="5" t="s">
        <v>53</v>
      </c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5" t="s">
        <v>53</v>
      </c>
      <c r="AK1580" s="5" t="s">
        <v>53</v>
      </c>
    </row>
    <row r="1581" spans="1:37" ht="30" customHeight="1">
      <c r="A1581" s="7"/>
      <c r="B1581" s="7"/>
      <c r="C1581" s="7"/>
      <c r="D1581" s="7"/>
      <c r="E1581" s="8"/>
      <c r="F1581" s="8"/>
      <c r="G1581" s="8"/>
      <c r="H1581" s="8"/>
      <c r="I1581" s="8"/>
      <c r="J1581" s="8"/>
      <c r="K1581" s="8"/>
      <c r="L1581" s="8"/>
      <c r="M1581" s="7"/>
    </row>
    <row r="1582" spans="1:37" ht="30" customHeight="1">
      <c r="A1582" s="16" t="s">
        <v>2269</v>
      </c>
      <c r="B1582" s="16"/>
      <c r="C1582" s="16"/>
      <c r="D1582" s="16"/>
      <c r="E1582" s="17"/>
      <c r="F1582" s="17"/>
      <c r="G1582" s="17"/>
      <c r="H1582" s="17"/>
      <c r="I1582" s="17"/>
      <c r="J1582" s="17"/>
      <c r="K1582" s="17"/>
      <c r="L1582" s="17"/>
      <c r="M1582" s="16"/>
      <c r="N1582" s="2" t="s">
        <v>2270</v>
      </c>
    </row>
    <row r="1583" spans="1:37" ht="30" customHeight="1">
      <c r="A1583" s="6" t="s">
        <v>1568</v>
      </c>
      <c r="B1583" s="6" t="s">
        <v>2081</v>
      </c>
      <c r="C1583" s="6" t="s">
        <v>115</v>
      </c>
      <c r="D1583" s="7">
        <v>6.0000000000000001E-3</v>
      </c>
      <c r="E1583" s="8">
        <f>일위대가목록!E636</f>
        <v>0</v>
      </c>
      <c r="F1583" s="8">
        <f t="shared" ref="F1583:F1588" si="297">TRUNC(E1583*D1583,1)</f>
        <v>0</v>
      </c>
      <c r="G1583" s="8">
        <f>일위대가목록!F636</f>
        <v>0</v>
      </c>
      <c r="H1583" s="8">
        <f t="shared" ref="H1583:H1588" si="298">TRUNC(G1583*D1583,1)</f>
        <v>0</v>
      </c>
      <c r="I1583" s="8">
        <f>일위대가목록!G636</f>
        <v>0</v>
      </c>
      <c r="J1583" s="8">
        <f t="shared" ref="J1583:J1588" si="299">TRUNC(I1583*D1583,1)</f>
        <v>0</v>
      </c>
      <c r="K1583" s="8">
        <f t="shared" ref="K1583:L1588" si="300">TRUNC(E1583+G1583+I1583,1)</f>
        <v>0</v>
      </c>
      <c r="L1583" s="8">
        <f t="shared" si="300"/>
        <v>0</v>
      </c>
      <c r="M1583" s="6" t="s">
        <v>2082</v>
      </c>
      <c r="N1583" s="5" t="s">
        <v>2270</v>
      </c>
      <c r="O1583" s="5" t="s">
        <v>2083</v>
      </c>
      <c r="P1583" s="5" t="s">
        <v>60</v>
      </c>
      <c r="Q1583" s="5" t="s">
        <v>59</v>
      </c>
      <c r="R1583" s="5" t="s">
        <v>59</v>
      </c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5" t="s">
        <v>53</v>
      </c>
      <c r="AK1583" s="5" t="s">
        <v>2272</v>
      </c>
    </row>
    <row r="1584" spans="1:37" ht="30" customHeight="1">
      <c r="A1584" s="6" t="s">
        <v>2019</v>
      </c>
      <c r="B1584" s="6" t="s">
        <v>2020</v>
      </c>
      <c r="C1584" s="6" t="s">
        <v>115</v>
      </c>
      <c r="D1584" s="7">
        <v>1E-3</v>
      </c>
      <c r="E1584" s="8">
        <f>일위대가목록!E635</f>
        <v>245925</v>
      </c>
      <c r="F1584" s="8">
        <f t="shared" si="297"/>
        <v>245.9</v>
      </c>
      <c r="G1584" s="8">
        <f>일위대가목록!F635</f>
        <v>0</v>
      </c>
      <c r="H1584" s="8">
        <f t="shared" si="298"/>
        <v>0</v>
      </c>
      <c r="I1584" s="8">
        <f>일위대가목록!G635</f>
        <v>0</v>
      </c>
      <c r="J1584" s="8">
        <f t="shared" si="299"/>
        <v>0</v>
      </c>
      <c r="K1584" s="8">
        <f t="shared" si="300"/>
        <v>245925</v>
      </c>
      <c r="L1584" s="8">
        <f t="shared" si="300"/>
        <v>245.9</v>
      </c>
      <c r="M1584" s="6" t="s">
        <v>2021</v>
      </c>
      <c r="N1584" s="5" t="s">
        <v>2270</v>
      </c>
      <c r="O1584" s="5" t="s">
        <v>2022</v>
      </c>
      <c r="P1584" s="5" t="s">
        <v>60</v>
      </c>
      <c r="Q1584" s="5" t="s">
        <v>59</v>
      </c>
      <c r="R1584" s="5" t="s">
        <v>59</v>
      </c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5" t="s">
        <v>53</v>
      </c>
      <c r="AK1584" s="5" t="s">
        <v>2273</v>
      </c>
    </row>
    <row r="1585" spans="1:37" ht="30" customHeight="1">
      <c r="A1585" s="6" t="s">
        <v>193</v>
      </c>
      <c r="B1585" s="6" t="s">
        <v>1960</v>
      </c>
      <c r="C1585" s="6" t="s">
        <v>121</v>
      </c>
      <c r="D1585" s="7">
        <v>0.19500000000000001</v>
      </c>
      <c r="E1585" s="8">
        <f>단가대비표!O251</f>
        <v>0</v>
      </c>
      <c r="F1585" s="8">
        <f t="shared" si="297"/>
        <v>0</v>
      </c>
      <c r="G1585" s="8">
        <f>단가대비표!P251</f>
        <v>141147</v>
      </c>
      <c r="H1585" s="8">
        <f t="shared" si="298"/>
        <v>27523.599999999999</v>
      </c>
      <c r="I1585" s="8">
        <f>단가대비표!V251</f>
        <v>0</v>
      </c>
      <c r="J1585" s="8">
        <f t="shared" si="299"/>
        <v>0</v>
      </c>
      <c r="K1585" s="8">
        <f t="shared" si="300"/>
        <v>141147</v>
      </c>
      <c r="L1585" s="8">
        <f t="shared" si="300"/>
        <v>27523.599999999999</v>
      </c>
      <c r="M1585" s="6" t="s">
        <v>53</v>
      </c>
      <c r="N1585" s="5" t="s">
        <v>2270</v>
      </c>
      <c r="O1585" s="5" t="s">
        <v>1961</v>
      </c>
      <c r="P1585" s="5" t="s">
        <v>59</v>
      </c>
      <c r="Q1585" s="5" t="s">
        <v>59</v>
      </c>
      <c r="R1585" s="5" t="s">
        <v>60</v>
      </c>
      <c r="S1585" s="1"/>
      <c r="T1585" s="1"/>
      <c r="U1585" s="1"/>
      <c r="V1585" s="1">
        <v>1</v>
      </c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5" t="s">
        <v>53</v>
      </c>
      <c r="AK1585" s="5" t="s">
        <v>2274</v>
      </c>
    </row>
    <row r="1586" spans="1:37" ht="30" customHeight="1">
      <c r="A1586" s="6" t="s">
        <v>193</v>
      </c>
      <c r="B1586" s="6" t="s">
        <v>124</v>
      </c>
      <c r="C1586" s="6" t="s">
        <v>121</v>
      </c>
      <c r="D1586" s="7">
        <v>6.6000000000000003E-2</v>
      </c>
      <c r="E1586" s="8">
        <f>단가대비표!O233</f>
        <v>0</v>
      </c>
      <c r="F1586" s="8">
        <f t="shared" si="297"/>
        <v>0</v>
      </c>
      <c r="G1586" s="8">
        <f>단가대비표!P233</f>
        <v>89566</v>
      </c>
      <c r="H1586" s="8">
        <f t="shared" si="298"/>
        <v>5911.3</v>
      </c>
      <c r="I1586" s="8">
        <f>단가대비표!V233</f>
        <v>0</v>
      </c>
      <c r="J1586" s="8">
        <f t="shared" si="299"/>
        <v>0</v>
      </c>
      <c r="K1586" s="8">
        <f t="shared" si="300"/>
        <v>89566</v>
      </c>
      <c r="L1586" s="8">
        <f t="shared" si="300"/>
        <v>5911.3</v>
      </c>
      <c r="M1586" s="6" t="s">
        <v>53</v>
      </c>
      <c r="N1586" s="5" t="s">
        <v>2270</v>
      </c>
      <c r="O1586" s="5" t="s">
        <v>258</v>
      </c>
      <c r="P1586" s="5" t="s">
        <v>59</v>
      </c>
      <c r="Q1586" s="5" t="s">
        <v>59</v>
      </c>
      <c r="R1586" s="5" t="s">
        <v>60</v>
      </c>
      <c r="S1586" s="1"/>
      <c r="T1586" s="1"/>
      <c r="U1586" s="1"/>
      <c r="V1586" s="1">
        <v>1</v>
      </c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5" t="s">
        <v>53</v>
      </c>
      <c r="AK1586" s="5" t="s">
        <v>2275</v>
      </c>
    </row>
    <row r="1587" spans="1:37" ht="30" customHeight="1">
      <c r="A1587" s="6" t="s">
        <v>127</v>
      </c>
      <c r="B1587" s="6" t="s">
        <v>1483</v>
      </c>
      <c r="C1587" s="6" t="s">
        <v>129</v>
      </c>
      <c r="D1587" s="7">
        <v>1</v>
      </c>
      <c r="E1587" s="8">
        <v>0</v>
      </c>
      <c r="F1587" s="8">
        <f t="shared" si="297"/>
        <v>0</v>
      </c>
      <c r="G1587" s="8">
        <v>0</v>
      </c>
      <c r="H1587" s="8">
        <f t="shared" si="298"/>
        <v>0</v>
      </c>
      <c r="I1587" s="8">
        <f>ROUNDDOWN(SUMIF(V1583:V1588, RIGHTB(O1587, 1), H1583:H1588)*U1587, 2)</f>
        <v>1003.04</v>
      </c>
      <c r="J1587" s="8">
        <f t="shared" si="299"/>
        <v>1003</v>
      </c>
      <c r="K1587" s="8">
        <f t="shared" si="300"/>
        <v>1003</v>
      </c>
      <c r="L1587" s="8">
        <f t="shared" si="300"/>
        <v>1003</v>
      </c>
      <c r="M1587" s="6" t="s">
        <v>53</v>
      </c>
      <c r="N1587" s="5" t="s">
        <v>2270</v>
      </c>
      <c r="O1587" s="5" t="s">
        <v>130</v>
      </c>
      <c r="P1587" s="5" t="s">
        <v>59</v>
      </c>
      <c r="Q1587" s="5" t="s">
        <v>59</v>
      </c>
      <c r="R1587" s="5" t="s">
        <v>59</v>
      </c>
      <c r="S1587" s="1">
        <v>1</v>
      </c>
      <c r="T1587" s="1">
        <v>2</v>
      </c>
      <c r="U1587" s="1">
        <v>0.03</v>
      </c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5" t="s">
        <v>53</v>
      </c>
      <c r="AK1587" s="5" t="s">
        <v>2276</v>
      </c>
    </row>
    <row r="1588" spans="1:37" ht="30" customHeight="1">
      <c r="A1588" s="6" t="s">
        <v>193</v>
      </c>
      <c r="B1588" s="6" t="s">
        <v>1635</v>
      </c>
      <c r="C1588" s="6" t="s">
        <v>121</v>
      </c>
      <c r="D1588" s="7">
        <v>0.02</v>
      </c>
      <c r="E1588" s="8">
        <f>단가대비표!O241</f>
        <v>0</v>
      </c>
      <c r="F1588" s="8">
        <f t="shared" si="297"/>
        <v>0</v>
      </c>
      <c r="G1588" s="8">
        <f>단가대비표!P241</f>
        <v>109670</v>
      </c>
      <c r="H1588" s="8">
        <f t="shared" si="298"/>
        <v>2193.4</v>
      </c>
      <c r="I1588" s="8">
        <f>단가대비표!V241</f>
        <v>0</v>
      </c>
      <c r="J1588" s="8">
        <f t="shared" si="299"/>
        <v>0</v>
      </c>
      <c r="K1588" s="8">
        <f t="shared" si="300"/>
        <v>109670</v>
      </c>
      <c r="L1588" s="8">
        <f t="shared" si="300"/>
        <v>2193.4</v>
      </c>
      <c r="M1588" s="6" t="s">
        <v>53</v>
      </c>
      <c r="N1588" s="5" t="s">
        <v>2270</v>
      </c>
      <c r="O1588" s="5" t="s">
        <v>1636</v>
      </c>
      <c r="P1588" s="5" t="s">
        <v>59</v>
      </c>
      <c r="Q1588" s="5" t="s">
        <v>59</v>
      </c>
      <c r="R1588" s="5" t="s">
        <v>60</v>
      </c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5" t="s">
        <v>53</v>
      </c>
      <c r="AK1588" s="5" t="s">
        <v>2277</v>
      </c>
    </row>
    <row r="1589" spans="1:37" ht="30" customHeight="1">
      <c r="A1589" s="6" t="s">
        <v>71</v>
      </c>
      <c r="B1589" s="6" t="s">
        <v>53</v>
      </c>
      <c r="C1589" s="6" t="s">
        <v>53</v>
      </c>
      <c r="D1589" s="7"/>
      <c r="E1589" s="8"/>
      <c r="F1589" s="8">
        <f>TRUNC(SUMIF(N1583:N1588, N1582, F1583:F1588),0)</f>
        <v>245</v>
      </c>
      <c r="G1589" s="8"/>
      <c r="H1589" s="8">
        <f>TRUNC(SUMIF(N1583:N1588, N1582, H1583:H1588),0)</f>
        <v>35628</v>
      </c>
      <c r="I1589" s="8"/>
      <c r="J1589" s="8">
        <f>TRUNC(SUMIF(N1583:N1588, N1582, J1583:J1588),0)</f>
        <v>1003</v>
      </c>
      <c r="K1589" s="8"/>
      <c r="L1589" s="8">
        <f>F1589+H1589+J1589</f>
        <v>36876</v>
      </c>
      <c r="M1589" s="6" t="s">
        <v>53</v>
      </c>
      <c r="N1589" s="5" t="s">
        <v>72</v>
      </c>
      <c r="O1589" s="5" t="s">
        <v>72</v>
      </c>
      <c r="P1589" s="5" t="s">
        <v>53</v>
      </c>
      <c r="Q1589" s="5" t="s">
        <v>53</v>
      </c>
      <c r="R1589" s="5" t="s">
        <v>53</v>
      </c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5" t="s">
        <v>53</v>
      </c>
      <c r="AK1589" s="5" t="s">
        <v>53</v>
      </c>
    </row>
    <row r="1590" spans="1:37" ht="30" customHeight="1">
      <c r="A1590" s="7"/>
      <c r="B1590" s="7"/>
      <c r="C1590" s="7"/>
      <c r="D1590" s="7"/>
      <c r="E1590" s="8"/>
      <c r="F1590" s="8"/>
      <c r="G1590" s="8"/>
      <c r="H1590" s="8"/>
      <c r="I1590" s="8"/>
      <c r="J1590" s="8"/>
      <c r="K1590" s="8"/>
      <c r="L1590" s="8"/>
      <c r="M1590" s="7"/>
    </row>
    <row r="1591" spans="1:37" ht="30" customHeight="1">
      <c r="A1591" s="16" t="s">
        <v>2278</v>
      </c>
      <c r="B1591" s="16"/>
      <c r="C1591" s="16"/>
      <c r="D1591" s="16"/>
      <c r="E1591" s="17"/>
      <c r="F1591" s="17"/>
      <c r="G1591" s="17"/>
      <c r="H1591" s="17"/>
      <c r="I1591" s="17"/>
      <c r="J1591" s="17"/>
      <c r="K1591" s="17"/>
      <c r="L1591" s="17"/>
      <c r="M1591" s="16"/>
      <c r="N1591" s="2" t="s">
        <v>2279</v>
      </c>
    </row>
    <row r="1592" spans="1:37" ht="30" customHeight="1">
      <c r="A1592" s="6" t="s">
        <v>1568</v>
      </c>
      <c r="B1592" s="6" t="s">
        <v>2081</v>
      </c>
      <c r="C1592" s="6" t="s">
        <v>115</v>
      </c>
      <c r="D1592" s="7">
        <v>7.0000000000000001E-3</v>
      </c>
      <c r="E1592" s="8">
        <f>일위대가목록!E636</f>
        <v>0</v>
      </c>
      <c r="F1592" s="8">
        <f t="shared" ref="F1592:F1597" si="301">TRUNC(E1592*D1592,1)</f>
        <v>0</v>
      </c>
      <c r="G1592" s="8">
        <f>일위대가목록!F636</f>
        <v>0</v>
      </c>
      <c r="H1592" s="8">
        <f t="shared" ref="H1592:H1597" si="302">TRUNC(G1592*D1592,1)</f>
        <v>0</v>
      </c>
      <c r="I1592" s="8">
        <f>일위대가목록!G636</f>
        <v>0</v>
      </c>
      <c r="J1592" s="8">
        <f t="shared" ref="J1592:J1597" si="303">TRUNC(I1592*D1592,1)</f>
        <v>0</v>
      </c>
      <c r="K1592" s="8">
        <f t="shared" ref="K1592:L1597" si="304">TRUNC(E1592+G1592+I1592,1)</f>
        <v>0</v>
      </c>
      <c r="L1592" s="8">
        <f t="shared" si="304"/>
        <v>0</v>
      </c>
      <c r="M1592" s="6" t="s">
        <v>2082</v>
      </c>
      <c r="N1592" s="5" t="s">
        <v>2279</v>
      </c>
      <c r="O1592" s="5" t="s">
        <v>2083</v>
      </c>
      <c r="P1592" s="5" t="s">
        <v>60</v>
      </c>
      <c r="Q1592" s="5" t="s">
        <v>59</v>
      </c>
      <c r="R1592" s="5" t="s">
        <v>59</v>
      </c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5" t="s">
        <v>53</v>
      </c>
      <c r="AK1592" s="5" t="s">
        <v>2281</v>
      </c>
    </row>
    <row r="1593" spans="1:37" ht="30" customHeight="1">
      <c r="A1593" s="6" t="s">
        <v>2019</v>
      </c>
      <c r="B1593" s="6" t="s">
        <v>2020</v>
      </c>
      <c r="C1593" s="6" t="s">
        <v>115</v>
      </c>
      <c r="D1593" s="7">
        <v>1E-3</v>
      </c>
      <c r="E1593" s="8">
        <f>일위대가목록!E635</f>
        <v>245925</v>
      </c>
      <c r="F1593" s="8">
        <f t="shared" si="301"/>
        <v>245.9</v>
      </c>
      <c r="G1593" s="8">
        <f>일위대가목록!F635</f>
        <v>0</v>
      </c>
      <c r="H1593" s="8">
        <f t="shared" si="302"/>
        <v>0</v>
      </c>
      <c r="I1593" s="8">
        <f>일위대가목록!G635</f>
        <v>0</v>
      </c>
      <c r="J1593" s="8">
        <f t="shared" si="303"/>
        <v>0</v>
      </c>
      <c r="K1593" s="8">
        <f t="shared" si="304"/>
        <v>245925</v>
      </c>
      <c r="L1593" s="8">
        <f t="shared" si="304"/>
        <v>245.9</v>
      </c>
      <c r="M1593" s="6" t="s">
        <v>2021</v>
      </c>
      <c r="N1593" s="5" t="s">
        <v>2279</v>
      </c>
      <c r="O1593" s="5" t="s">
        <v>2022</v>
      </c>
      <c r="P1593" s="5" t="s">
        <v>60</v>
      </c>
      <c r="Q1593" s="5" t="s">
        <v>59</v>
      </c>
      <c r="R1593" s="5" t="s">
        <v>59</v>
      </c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5" t="s">
        <v>53</v>
      </c>
      <c r="AK1593" s="5" t="s">
        <v>2282</v>
      </c>
    </row>
    <row r="1594" spans="1:37" ht="30" customHeight="1">
      <c r="A1594" s="6" t="s">
        <v>193</v>
      </c>
      <c r="B1594" s="6" t="s">
        <v>1960</v>
      </c>
      <c r="C1594" s="6" t="s">
        <v>121</v>
      </c>
      <c r="D1594" s="7">
        <v>0.152</v>
      </c>
      <c r="E1594" s="8">
        <f>단가대비표!O251</f>
        <v>0</v>
      </c>
      <c r="F1594" s="8">
        <f t="shared" si="301"/>
        <v>0</v>
      </c>
      <c r="G1594" s="8">
        <f>단가대비표!P251</f>
        <v>141147</v>
      </c>
      <c r="H1594" s="8">
        <f t="shared" si="302"/>
        <v>21454.3</v>
      </c>
      <c r="I1594" s="8">
        <f>단가대비표!V251</f>
        <v>0</v>
      </c>
      <c r="J1594" s="8">
        <f t="shared" si="303"/>
        <v>0</v>
      </c>
      <c r="K1594" s="8">
        <f t="shared" si="304"/>
        <v>141147</v>
      </c>
      <c r="L1594" s="8">
        <f t="shared" si="304"/>
        <v>21454.3</v>
      </c>
      <c r="M1594" s="6" t="s">
        <v>53</v>
      </c>
      <c r="N1594" s="5" t="s">
        <v>2279</v>
      </c>
      <c r="O1594" s="5" t="s">
        <v>1961</v>
      </c>
      <c r="P1594" s="5" t="s">
        <v>59</v>
      </c>
      <c r="Q1594" s="5" t="s">
        <v>59</v>
      </c>
      <c r="R1594" s="5" t="s">
        <v>60</v>
      </c>
      <c r="S1594" s="1"/>
      <c r="T1594" s="1"/>
      <c r="U1594" s="1"/>
      <c r="V1594" s="1">
        <v>1</v>
      </c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5" t="s">
        <v>53</v>
      </c>
      <c r="AK1594" s="5" t="s">
        <v>2283</v>
      </c>
    </row>
    <row r="1595" spans="1:37" ht="30" customHeight="1">
      <c r="A1595" s="6" t="s">
        <v>193</v>
      </c>
      <c r="B1595" s="6" t="s">
        <v>124</v>
      </c>
      <c r="C1595" s="6" t="s">
        <v>121</v>
      </c>
      <c r="D1595" s="7">
        <v>5.5E-2</v>
      </c>
      <c r="E1595" s="8">
        <f>단가대비표!O233</f>
        <v>0</v>
      </c>
      <c r="F1595" s="8">
        <f t="shared" si="301"/>
        <v>0</v>
      </c>
      <c r="G1595" s="8">
        <f>단가대비표!P233</f>
        <v>89566</v>
      </c>
      <c r="H1595" s="8">
        <f t="shared" si="302"/>
        <v>4926.1000000000004</v>
      </c>
      <c r="I1595" s="8">
        <f>단가대비표!V233</f>
        <v>0</v>
      </c>
      <c r="J1595" s="8">
        <f t="shared" si="303"/>
        <v>0</v>
      </c>
      <c r="K1595" s="8">
        <f t="shared" si="304"/>
        <v>89566</v>
      </c>
      <c r="L1595" s="8">
        <f t="shared" si="304"/>
        <v>4926.1000000000004</v>
      </c>
      <c r="M1595" s="6" t="s">
        <v>53</v>
      </c>
      <c r="N1595" s="5" t="s">
        <v>2279</v>
      </c>
      <c r="O1595" s="5" t="s">
        <v>258</v>
      </c>
      <c r="P1595" s="5" t="s">
        <v>59</v>
      </c>
      <c r="Q1595" s="5" t="s">
        <v>59</v>
      </c>
      <c r="R1595" s="5" t="s">
        <v>60</v>
      </c>
      <c r="S1595" s="1"/>
      <c r="T1595" s="1"/>
      <c r="U1595" s="1"/>
      <c r="V1595" s="1">
        <v>1</v>
      </c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5" t="s">
        <v>53</v>
      </c>
      <c r="AK1595" s="5" t="s">
        <v>2284</v>
      </c>
    </row>
    <row r="1596" spans="1:37" ht="30" customHeight="1">
      <c r="A1596" s="6" t="s">
        <v>127</v>
      </c>
      <c r="B1596" s="6" t="s">
        <v>1483</v>
      </c>
      <c r="C1596" s="6" t="s">
        <v>129</v>
      </c>
      <c r="D1596" s="7">
        <v>1</v>
      </c>
      <c r="E1596" s="8">
        <v>0</v>
      </c>
      <c r="F1596" s="8">
        <f t="shared" si="301"/>
        <v>0</v>
      </c>
      <c r="G1596" s="8">
        <v>0</v>
      </c>
      <c r="H1596" s="8">
        <f t="shared" si="302"/>
        <v>0</v>
      </c>
      <c r="I1596" s="8">
        <f>ROUNDDOWN(SUMIF(V1592:V1597, RIGHTB(O1596, 1), H1592:H1597)*U1596, 2)</f>
        <v>791.41</v>
      </c>
      <c r="J1596" s="8">
        <f t="shared" si="303"/>
        <v>791.4</v>
      </c>
      <c r="K1596" s="8">
        <f t="shared" si="304"/>
        <v>791.4</v>
      </c>
      <c r="L1596" s="8">
        <f t="shared" si="304"/>
        <v>791.4</v>
      </c>
      <c r="M1596" s="6" t="s">
        <v>53</v>
      </c>
      <c r="N1596" s="5" t="s">
        <v>2279</v>
      </c>
      <c r="O1596" s="5" t="s">
        <v>130</v>
      </c>
      <c r="P1596" s="5" t="s">
        <v>59</v>
      </c>
      <c r="Q1596" s="5" t="s">
        <v>59</v>
      </c>
      <c r="R1596" s="5" t="s">
        <v>59</v>
      </c>
      <c r="S1596" s="1">
        <v>1</v>
      </c>
      <c r="T1596" s="1">
        <v>2</v>
      </c>
      <c r="U1596" s="1">
        <v>0.03</v>
      </c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5" t="s">
        <v>53</v>
      </c>
      <c r="AK1596" s="5" t="s">
        <v>2285</v>
      </c>
    </row>
    <row r="1597" spans="1:37" ht="30" customHeight="1">
      <c r="A1597" s="6" t="s">
        <v>193</v>
      </c>
      <c r="B1597" s="6" t="s">
        <v>1635</v>
      </c>
      <c r="C1597" s="6" t="s">
        <v>121</v>
      </c>
      <c r="D1597" s="7">
        <v>0.02</v>
      </c>
      <c r="E1597" s="8">
        <f>단가대비표!O241</f>
        <v>0</v>
      </c>
      <c r="F1597" s="8">
        <f t="shared" si="301"/>
        <v>0</v>
      </c>
      <c r="G1597" s="8">
        <f>단가대비표!P241</f>
        <v>109670</v>
      </c>
      <c r="H1597" s="8">
        <f t="shared" si="302"/>
        <v>2193.4</v>
      </c>
      <c r="I1597" s="8">
        <f>단가대비표!V241</f>
        <v>0</v>
      </c>
      <c r="J1597" s="8">
        <f t="shared" si="303"/>
        <v>0</v>
      </c>
      <c r="K1597" s="8">
        <f t="shared" si="304"/>
        <v>109670</v>
      </c>
      <c r="L1597" s="8">
        <f t="shared" si="304"/>
        <v>2193.4</v>
      </c>
      <c r="M1597" s="6" t="s">
        <v>53</v>
      </c>
      <c r="N1597" s="5" t="s">
        <v>2279</v>
      </c>
      <c r="O1597" s="5" t="s">
        <v>1636</v>
      </c>
      <c r="P1597" s="5" t="s">
        <v>59</v>
      </c>
      <c r="Q1597" s="5" t="s">
        <v>59</v>
      </c>
      <c r="R1597" s="5" t="s">
        <v>60</v>
      </c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5" t="s">
        <v>53</v>
      </c>
      <c r="AK1597" s="5" t="s">
        <v>2286</v>
      </c>
    </row>
    <row r="1598" spans="1:37" ht="30" customHeight="1">
      <c r="A1598" s="6" t="s">
        <v>71</v>
      </c>
      <c r="B1598" s="6" t="s">
        <v>53</v>
      </c>
      <c r="C1598" s="6" t="s">
        <v>53</v>
      </c>
      <c r="D1598" s="7"/>
      <c r="E1598" s="8"/>
      <c r="F1598" s="8">
        <f>TRUNC(SUMIF(N1592:N1597, N1591, F1592:F1597),0)</f>
        <v>245</v>
      </c>
      <c r="G1598" s="8"/>
      <c r="H1598" s="8">
        <f>TRUNC(SUMIF(N1592:N1597, N1591, H1592:H1597),0)</f>
        <v>28573</v>
      </c>
      <c r="I1598" s="8"/>
      <c r="J1598" s="8">
        <f>TRUNC(SUMIF(N1592:N1597, N1591, J1592:J1597),0)</f>
        <v>791</v>
      </c>
      <c r="K1598" s="8"/>
      <c r="L1598" s="8">
        <f>F1598+H1598+J1598</f>
        <v>29609</v>
      </c>
      <c r="M1598" s="6" t="s">
        <v>53</v>
      </c>
      <c r="N1598" s="5" t="s">
        <v>72</v>
      </c>
      <c r="O1598" s="5" t="s">
        <v>72</v>
      </c>
      <c r="P1598" s="5" t="s">
        <v>53</v>
      </c>
      <c r="Q1598" s="5" t="s">
        <v>53</v>
      </c>
      <c r="R1598" s="5" t="s">
        <v>53</v>
      </c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5" t="s">
        <v>53</v>
      </c>
      <c r="AK1598" s="5" t="s">
        <v>53</v>
      </c>
    </row>
    <row r="1599" spans="1:37" ht="30" customHeight="1">
      <c r="A1599" s="7"/>
      <c r="B1599" s="7"/>
      <c r="C1599" s="7"/>
      <c r="D1599" s="7"/>
      <c r="E1599" s="8"/>
      <c r="F1599" s="8"/>
      <c r="G1599" s="8"/>
      <c r="H1599" s="8"/>
      <c r="I1599" s="8"/>
      <c r="J1599" s="8"/>
      <c r="K1599" s="8"/>
      <c r="L1599" s="8"/>
      <c r="M1599" s="7"/>
    </row>
    <row r="1600" spans="1:37" ht="30" customHeight="1">
      <c r="A1600" s="16" t="s">
        <v>2287</v>
      </c>
      <c r="B1600" s="16"/>
      <c r="C1600" s="16"/>
      <c r="D1600" s="16"/>
      <c r="E1600" s="17"/>
      <c r="F1600" s="17"/>
      <c r="G1600" s="17"/>
      <c r="H1600" s="17"/>
      <c r="I1600" s="17"/>
      <c r="J1600" s="17"/>
      <c r="K1600" s="17"/>
      <c r="L1600" s="17"/>
      <c r="M1600" s="16"/>
      <c r="N1600" s="2" t="s">
        <v>2288</v>
      </c>
    </row>
    <row r="1601" spans="1:37" ht="30" customHeight="1">
      <c r="A1601" s="6" t="s">
        <v>1568</v>
      </c>
      <c r="B1601" s="6" t="s">
        <v>2081</v>
      </c>
      <c r="C1601" s="6" t="s">
        <v>115</v>
      </c>
      <c r="D1601" s="7">
        <v>7.0000000000000001E-3</v>
      </c>
      <c r="E1601" s="8">
        <f>일위대가목록!E636</f>
        <v>0</v>
      </c>
      <c r="F1601" s="8">
        <f t="shared" ref="F1601:F1606" si="305">TRUNC(E1601*D1601,1)</f>
        <v>0</v>
      </c>
      <c r="G1601" s="8">
        <f>일위대가목록!F636</f>
        <v>0</v>
      </c>
      <c r="H1601" s="8">
        <f t="shared" ref="H1601:H1606" si="306">TRUNC(G1601*D1601,1)</f>
        <v>0</v>
      </c>
      <c r="I1601" s="8">
        <f>일위대가목록!G636</f>
        <v>0</v>
      </c>
      <c r="J1601" s="8">
        <f t="shared" ref="J1601:J1606" si="307">TRUNC(I1601*D1601,1)</f>
        <v>0</v>
      </c>
      <c r="K1601" s="8">
        <f t="shared" ref="K1601:L1606" si="308">TRUNC(E1601+G1601+I1601,1)</f>
        <v>0</v>
      </c>
      <c r="L1601" s="8">
        <f t="shared" si="308"/>
        <v>0</v>
      </c>
      <c r="M1601" s="6" t="s">
        <v>2082</v>
      </c>
      <c r="N1601" s="5" t="s">
        <v>2288</v>
      </c>
      <c r="O1601" s="5" t="s">
        <v>2083</v>
      </c>
      <c r="P1601" s="5" t="s">
        <v>60</v>
      </c>
      <c r="Q1601" s="5" t="s">
        <v>59</v>
      </c>
      <c r="R1601" s="5" t="s">
        <v>59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5" t="s">
        <v>53</v>
      </c>
      <c r="AK1601" s="5" t="s">
        <v>2290</v>
      </c>
    </row>
    <row r="1602" spans="1:37" ht="30" customHeight="1">
      <c r="A1602" s="6" t="s">
        <v>2019</v>
      </c>
      <c r="B1602" s="6" t="s">
        <v>2020</v>
      </c>
      <c r="C1602" s="6" t="s">
        <v>115</v>
      </c>
      <c r="D1602" s="7">
        <v>1E-3</v>
      </c>
      <c r="E1602" s="8">
        <f>일위대가목록!E635</f>
        <v>245925</v>
      </c>
      <c r="F1602" s="8">
        <f t="shared" si="305"/>
        <v>245.9</v>
      </c>
      <c r="G1602" s="8">
        <f>일위대가목록!F635</f>
        <v>0</v>
      </c>
      <c r="H1602" s="8">
        <f t="shared" si="306"/>
        <v>0</v>
      </c>
      <c r="I1602" s="8">
        <f>일위대가목록!G635</f>
        <v>0</v>
      </c>
      <c r="J1602" s="8">
        <f t="shared" si="307"/>
        <v>0</v>
      </c>
      <c r="K1602" s="8">
        <f t="shared" si="308"/>
        <v>245925</v>
      </c>
      <c r="L1602" s="8">
        <f t="shared" si="308"/>
        <v>245.9</v>
      </c>
      <c r="M1602" s="6" t="s">
        <v>2021</v>
      </c>
      <c r="N1602" s="5" t="s">
        <v>2288</v>
      </c>
      <c r="O1602" s="5" t="s">
        <v>2022</v>
      </c>
      <c r="P1602" s="5" t="s">
        <v>60</v>
      </c>
      <c r="Q1602" s="5" t="s">
        <v>59</v>
      </c>
      <c r="R1602" s="5" t="s">
        <v>59</v>
      </c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5" t="s">
        <v>53</v>
      </c>
      <c r="AK1602" s="5" t="s">
        <v>2291</v>
      </c>
    </row>
    <row r="1603" spans="1:37" ht="30" customHeight="1">
      <c r="A1603" s="6" t="s">
        <v>193</v>
      </c>
      <c r="B1603" s="6" t="s">
        <v>1960</v>
      </c>
      <c r="C1603" s="6" t="s">
        <v>121</v>
      </c>
      <c r="D1603" s="7">
        <v>0.13500000000000001</v>
      </c>
      <c r="E1603" s="8">
        <f>단가대비표!O251</f>
        <v>0</v>
      </c>
      <c r="F1603" s="8">
        <f t="shared" si="305"/>
        <v>0</v>
      </c>
      <c r="G1603" s="8">
        <f>단가대비표!P251</f>
        <v>141147</v>
      </c>
      <c r="H1603" s="8">
        <f t="shared" si="306"/>
        <v>19054.8</v>
      </c>
      <c r="I1603" s="8">
        <f>단가대비표!V251</f>
        <v>0</v>
      </c>
      <c r="J1603" s="8">
        <f t="shared" si="307"/>
        <v>0</v>
      </c>
      <c r="K1603" s="8">
        <f t="shared" si="308"/>
        <v>141147</v>
      </c>
      <c r="L1603" s="8">
        <f t="shared" si="308"/>
        <v>19054.8</v>
      </c>
      <c r="M1603" s="6" t="s">
        <v>53</v>
      </c>
      <c r="N1603" s="5" t="s">
        <v>2288</v>
      </c>
      <c r="O1603" s="5" t="s">
        <v>1961</v>
      </c>
      <c r="P1603" s="5" t="s">
        <v>59</v>
      </c>
      <c r="Q1603" s="5" t="s">
        <v>59</v>
      </c>
      <c r="R1603" s="5" t="s">
        <v>60</v>
      </c>
      <c r="S1603" s="1"/>
      <c r="T1603" s="1"/>
      <c r="U1603" s="1"/>
      <c r="V1603" s="1">
        <v>1</v>
      </c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5" t="s">
        <v>53</v>
      </c>
      <c r="AK1603" s="5" t="s">
        <v>2292</v>
      </c>
    </row>
    <row r="1604" spans="1:37" ht="30" customHeight="1">
      <c r="A1604" s="6" t="s">
        <v>193</v>
      </c>
      <c r="B1604" s="6" t="s">
        <v>124</v>
      </c>
      <c r="C1604" s="6" t="s">
        <v>121</v>
      </c>
      <c r="D1604" s="7">
        <v>5.0999999999999997E-2</v>
      </c>
      <c r="E1604" s="8">
        <f>단가대비표!O233</f>
        <v>0</v>
      </c>
      <c r="F1604" s="8">
        <f t="shared" si="305"/>
        <v>0</v>
      </c>
      <c r="G1604" s="8">
        <f>단가대비표!P233</f>
        <v>89566</v>
      </c>
      <c r="H1604" s="8">
        <f t="shared" si="306"/>
        <v>4567.8</v>
      </c>
      <c r="I1604" s="8">
        <f>단가대비표!V233</f>
        <v>0</v>
      </c>
      <c r="J1604" s="8">
        <f t="shared" si="307"/>
        <v>0</v>
      </c>
      <c r="K1604" s="8">
        <f t="shared" si="308"/>
        <v>89566</v>
      </c>
      <c r="L1604" s="8">
        <f t="shared" si="308"/>
        <v>4567.8</v>
      </c>
      <c r="M1604" s="6" t="s">
        <v>53</v>
      </c>
      <c r="N1604" s="5" t="s">
        <v>2288</v>
      </c>
      <c r="O1604" s="5" t="s">
        <v>258</v>
      </c>
      <c r="P1604" s="5" t="s">
        <v>59</v>
      </c>
      <c r="Q1604" s="5" t="s">
        <v>59</v>
      </c>
      <c r="R1604" s="5" t="s">
        <v>60</v>
      </c>
      <c r="S1604" s="1"/>
      <c r="T1604" s="1"/>
      <c r="U1604" s="1"/>
      <c r="V1604" s="1">
        <v>1</v>
      </c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5" t="s">
        <v>53</v>
      </c>
      <c r="AK1604" s="5" t="s">
        <v>2293</v>
      </c>
    </row>
    <row r="1605" spans="1:37" ht="30" customHeight="1">
      <c r="A1605" s="6" t="s">
        <v>127</v>
      </c>
      <c r="B1605" s="6" t="s">
        <v>1483</v>
      </c>
      <c r="C1605" s="6" t="s">
        <v>129</v>
      </c>
      <c r="D1605" s="7">
        <v>1</v>
      </c>
      <c r="E1605" s="8">
        <v>0</v>
      </c>
      <c r="F1605" s="8">
        <f t="shared" si="305"/>
        <v>0</v>
      </c>
      <c r="G1605" s="8">
        <v>0</v>
      </c>
      <c r="H1605" s="8">
        <f t="shared" si="306"/>
        <v>0</v>
      </c>
      <c r="I1605" s="8">
        <f>ROUNDDOWN(SUMIF(V1601:V1606, RIGHTB(O1605, 1), H1601:H1606)*U1605, 2)</f>
        <v>708.67</v>
      </c>
      <c r="J1605" s="8">
        <f t="shared" si="307"/>
        <v>708.6</v>
      </c>
      <c r="K1605" s="8">
        <f t="shared" si="308"/>
        <v>708.6</v>
      </c>
      <c r="L1605" s="8">
        <f t="shared" si="308"/>
        <v>708.6</v>
      </c>
      <c r="M1605" s="6" t="s">
        <v>53</v>
      </c>
      <c r="N1605" s="5" t="s">
        <v>2288</v>
      </c>
      <c r="O1605" s="5" t="s">
        <v>130</v>
      </c>
      <c r="P1605" s="5" t="s">
        <v>59</v>
      </c>
      <c r="Q1605" s="5" t="s">
        <v>59</v>
      </c>
      <c r="R1605" s="5" t="s">
        <v>59</v>
      </c>
      <c r="S1605" s="1">
        <v>1</v>
      </c>
      <c r="T1605" s="1">
        <v>2</v>
      </c>
      <c r="U1605" s="1">
        <v>0.03</v>
      </c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5" t="s">
        <v>53</v>
      </c>
      <c r="AK1605" s="5" t="s">
        <v>2294</v>
      </c>
    </row>
    <row r="1606" spans="1:37" ht="30" customHeight="1">
      <c r="A1606" s="6" t="s">
        <v>193</v>
      </c>
      <c r="B1606" s="6" t="s">
        <v>1635</v>
      </c>
      <c r="C1606" s="6" t="s">
        <v>121</v>
      </c>
      <c r="D1606" s="7">
        <v>1.7000000000000001E-2</v>
      </c>
      <c r="E1606" s="8">
        <f>단가대비표!O241</f>
        <v>0</v>
      </c>
      <c r="F1606" s="8">
        <f t="shared" si="305"/>
        <v>0</v>
      </c>
      <c r="G1606" s="8">
        <f>단가대비표!P241</f>
        <v>109670</v>
      </c>
      <c r="H1606" s="8">
        <f t="shared" si="306"/>
        <v>1864.3</v>
      </c>
      <c r="I1606" s="8">
        <f>단가대비표!V241</f>
        <v>0</v>
      </c>
      <c r="J1606" s="8">
        <f t="shared" si="307"/>
        <v>0</v>
      </c>
      <c r="K1606" s="8">
        <f t="shared" si="308"/>
        <v>109670</v>
      </c>
      <c r="L1606" s="8">
        <f t="shared" si="308"/>
        <v>1864.3</v>
      </c>
      <c r="M1606" s="6" t="s">
        <v>53</v>
      </c>
      <c r="N1606" s="5" t="s">
        <v>2288</v>
      </c>
      <c r="O1606" s="5" t="s">
        <v>1636</v>
      </c>
      <c r="P1606" s="5" t="s">
        <v>59</v>
      </c>
      <c r="Q1606" s="5" t="s">
        <v>59</v>
      </c>
      <c r="R1606" s="5" t="s">
        <v>60</v>
      </c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5" t="s">
        <v>53</v>
      </c>
      <c r="AK1606" s="5" t="s">
        <v>2295</v>
      </c>
    </row>
    <row r="1607" spans="1:37" ht="30" customHeight="1">
      <c r="A1607" s="6" t="s">
        <v>71</v>
      </c>
      <c r="B1607" s="6" t="s">
        <v>53</v>
      </c>
      <c r="C1607" s="6" t="s">
        <v>53</v>
      </c>
      <c r="D1607" s="7"/>
      <c r="E1607" s="8"/>
      <c r="F1607" s="8">
        <f>TRUNC(SUMIF(N1601:N1606, N1600, F1601:F1606),0)</f>
        <v>245</v>
      </c>
      <c r="G1607" s="8"/>
      <c r="H1607" s="8">
        <f>TRUNC(SUMIF(N1601:N1606, N1600, H1601:H1606),0)</f>
        <v>25486</v>
      </c>
      <c r="I1607" s="8"/>
      <c r="J1607" s="8">
        <f>TRUNC(SUMIF(N1601:N1606, N1600, J1601:J1606),0)</f>
        <v>708</v>
      </c>
      <c r="K1607" s="8"/>
      <c r="L1607" s="8">
        <f>F1607+H1607+J1607</f>
        <v>26439</v>
      </c>
      <c r="M1607" s="6" t="s">
        <v>53</v>
      </c>
      <c r="N1607" s="5" t="s">
        <v>72</v>
      </c>
      <c r="O1607" s="5" t="s">
        <v>72</v>
      </c>
      <c r="P1607" s="5" t="s">
        <v>53</v>
      </c>
      <c r="Q1607" s="5" t="s">
        <v>53</v>
      </c>
      <c r="R1607" s="5" t="s">
        <v>53</v>
      </c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5" t="s">
        <v>53</v>
      </c>
      <c r="AK1607" s="5" t="s">
        <v>53</v>
      </c>
    </row>
    <row r="1608" spans="1:37" ht="30" customHeight="1">
      <c r="A1608" s="7"/>
      <c r="B1608" s="7"/>
      <c r="C1608" s="7"/>
      <c r="D1608" s="7"/>
      <c r="E1608" s="8"/>
      <c r="F1608" s="8"/>
      <c r="G1608" s="8"/>
      <c r="H1608" s="8"/>
      <c r="I1608" s="8"/>
      <c r="J1608" s="8"/>
      <c r="K1608" s="8"/>
      <c r="L1608" s="8"/>
      <c r="M1608" s="7"/>
    </row>
    <row r="1609" spans="1:37" ht="30" customHeight="1">
      <c r="A1609" s="16" t="s">
        <v>2296</v>
      </c>
      <c r="B1609" s="16"/>
      <c r="C1609" s="16"/>
      <c r="D1609" s="16"/>
      <c r="E1609" s="17"/>
      <c r="F1609" s="17"/>
      <c r="G1609" s="17"/>
      <c r="H1609" s="17"/>
      <c r="I1609" s="17"/>
      <c r="J1609" s="17"/>
      <c r="K1609" s="17"/>
      <c r="L1609" s="17"/>
      <c r="M1609" s="16"/>
      <c r="N1609" s="2" t="s">
        <v>2297</v>
      </c>
    </row>
    <row r="1610" spans="1:37" ht="30" customHeight="1">
      <c r="A1610" s="6" t="s">
        <v>1568</v>
      </c>
      <c r="B1610" s="6" t="s">
        <v>2081</v>
      </c>
      <c r="C1610" s="6" t="s">
        <v>115</v>
      </c>
      <c r="D1610" s="7">
        <v>7.0000000000000001E-3</v>
      </c>
      <c r="E1610" s="8">
        <f>일위대가목록!E636</f>
        <v>0</v>
      </c>
      <c r="F1610" s="8">
        <f t="shared" ref="F1610:F1615" si="309">TRUNC(E1610*D1610,1)</f>
        <v>0</v>
      </c>
      <c r="G1610" s="8">
        <f>일위대가목록!F636</f>
        <v>0</v>
      </c>
      <c r="H1610" s="8">
        <f t="shared" ref="H1610:H1615" si="310">TRUNC(G1610*D1610,1)</f>
        <v>0</v>
      </c>
      <c r="I1610" s="8">
        <f>일위대가목록!G636</f>
        <v>0</v>
      </c>
      <c r="J1610" s="8">
        <f t="shared" ref="J1610:J1615" si="311">TRUNC(I1610*D1610,1)</f>
        <v>0</v>
      </c>
      <c r="K1610" s="8">
        <f t="shared" ref="K1610:L1615" si="312">TRUNC(E1610+G1610+I1610,1)</f>
        <v>0</v>
      </c>
      <c r="L1610" s="8">
        <f t="shared" si="312"/>
        <v>0</v>
      </c>
      <c r="M1610" s="6" t="s">
        <v>2082</v>
      </c>
      <c r="N1610" s="5" t="s">
        <v>2297</v>
      </c>
      <c r="O1610" s="5" t="s">
        <v>2083</v>
      </c>
      <c r="P1610" s="5" t="s">
        <v>60</v>
      </c>
      <c r="Q1610" s="5" t="s">
        <v>59</v>
      </c>
      <c r="R1610" s="5" t="s">
        <v>59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5" t="s">
        <v>53</v>
      </c>
      <c r="AK1610" s="5" t="s">
        <v>2299</v>
      </c>
    </row>
    <row r="1611" spans="1:37" ht="30" customHeight="1">
      <c r="A1611" s="6" t="s">
        <v>2019</v>
      </c>
      <c r="B1611" s="6" t="s">
        <v>2020</v>
      </c>
      <c r="C1611" s="6" t="s">
        <v>115</v>
      </c>
      <c r="D1611" s="7">
        <v>1E-3</v>
      </c>
      <c r="E1611" s="8">
        <f>일위대가목록!E635</f>
        <v>245925</v>
      </c>
      <c r="F1611" s="8">
        <f t="shared" si="309"/>
        <v>245.9</v>
      </c>
      <c r="G1611" s="8">
        <f>일위대가목록!F635</f>
        <v>0</v>
      </c>
      <c r="H1611" s="8">
        <f t="shared" si="310"/>
        <v>0</v>
      </c>
      <c r="I1611" s="8">
        <f>일위대가목록!G635</f>
        <v>0</v>
      </c>
      <c r="J1611" s="8">
        <f t="shared" si="311"/>
        <v>0</v>
      </c>
      <c r="K1611" s="8">
        <f t="shared" si="312"/>
        <v>245925</v>
      </c>
      <c r="L1611" s="8">
        <f t="shared" si="312"/>
        <v>245.9</v>
      </c>
      <c r="M1611" s="6" t="s">
        <v>2021</v>
      </c>
      <c r="N1611" s="5" t="s">
        <v>2297</v>
      </c>
      <c r="O1611" s="5" t="s">
        <v>2022</v>
      </c>
      <c r="P1611" s="5" t="s">
        <v>60</v>
      </c>
      <c r="Q1611" s="5" t="s">
        <v>59</v>
      </c>
      <c r="R1611" s="5" t="s">
        <v>59</v>
      </c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5" t="s">
        <v>53</v>
      </c>
      <c r="AK1611" s="5" t="s">
        <v>2300</v>
      </c>
    </row>
    <row r="1612" spans="1:37" ht="30" customHeight="1">
      <c r="A1612" s="6" t="s">
        <v>193</v>
      </c>
      <c r="B1612" s="6" t="s">
        <v>1960</v>
      </c>
      <c r="C1612" s="6" t="s">
        <v>121</v>
      </c>
      <c r="D1612" s="7">
        <v>0.19500000000000001</v>
      </c>
      <c r="E1612" s="8">
        <f>단가대비표!O251</f>
        <v>0</v>
      </c>
      <c r="F1612" s="8">
        <f t="shared" si="309"/>
        <v>0</v>
      </c>
      <c r="G1612" s="8">
        <f>단가대비표!P251</f>
        <v>141147</v>
      </c>
      <c r="H1612" s="8">
        <f t="shared" si="310"/>
        <v>27523.599999999999</v>
      </c>
      <c r="I1612" s="8">
        <f>단가대비표!V251</f>
        <v>0</v>
      </c>
      <c r="J1612" s="8">
        <f t="shared" si="311"/>
        <v>0</v>
      </c>
      <c r="K1612" s="8">
        <f t="shared" si="312"/>
        <v>141147</v>
      </c>
      <c r="L1612" s="8">
        <f t="shared" si="312"/>
        <v>27523.599999999999</v>
      </c>
      <c r="M1612" s="6" t="s">
        <v>53</v>
      </c>
      <c r="N1612" s="5" t="s">
        <v>2297</v>
      </c>
      <c r="O1612" s="5" t="s">
        <v>1961</v>
      </c>
      <c r="P1612" s="5" t="s">
        <v>59</v>
      </c>
      <c r="Q1612" s="5" t="s">
        <v>59</v>
      </c>
      <c r="R1612" s="5" t="s">
        <v>60</v>
      </c>
      <c r="S1612" s="1"/>
      <c r="T1612" s="1"/>
      <c r="U1612" s="1"/>
      <c r="V1612" s="1">
        <v>1</v>
      </c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5" t="s">
        <v>53</v>
      </c>
      <c r="AK1612" s="5" t="s">
        <v>2301</v>
      </c>
    </row>
    <row r="1613" spans="1:37" ht="30" customHeight="1">
      <c r="A1613" s="6" t="s">
        <v>193</v>
      </c>
      <c r="B1613" s="6" t="s">
        <v>124</v>
      </c>
      <c r="C1613" s="6" t="s">
        <v>121</v>
      </c>
      <c r="D1613" s="7">
        <v>6.6000000000000003E-2</v>
      </c>
      <c r="E1613" s="8">
        <f>단가대비표!O233</f>
        <v>0</v>
      </c>
      <c r="F1613" s="8">
        <f t="shared" si="309"/>
        <v>0</v>
      </c>
      <c r="G1613" s="8">
        <f>단가대비표!P233</f>
        <v>89566</v>
      </c>
      <c r="H1613" s="8">
        <f t="shared" si="310"/>
        <v>5911.3</v>
      </c>
      <c r="I1613" s="8">
        <f>단가대비표!V233</f>
        <v>0</v>
      </c>
      <c r="J1613" s="8">
        <f t="shared" si="311"/>
        <v>0</v>
      </c>
      <c r="K1613" s="8">
        <f t="shared" si="312"/>
        <v>89566</v>
      </c>
      <c r="L1613" s="8">
        <f t="shared" si="312"/>
        <v>5911.3</v>
      </c>
      <c r="M1613" s="6" t="s">
        <v>53</v>
      </c>
      <c r="N1613" s="5" t="s">
        <v>2297</v>
      </c>
      <c r="O1613" s="5" t="s">
        <v>258</v>
      </c>
      <c r="P1613" s="5" t="s">
        <v>59</v>
      </c>
      <c r="Q1613" s="5" t="s">
        <v>59</v>
      </c>
      <c r="R1613" s="5" t="s">
        <v>60</v>
      </c>
      <c r="S1613" s="1"/>
      <c r="T1613" s="1"/>
      <c r="U1613" s="1"/>
      <c r="V1613" s="1">
        <v>1</v>
      </c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5" t="s">
        <v>53</v>
      </c>
      <c r="AK1613" s="5" t="s">
        <v>2302</v>
      </c>
    </row>
    <row r="1614" spans="1:37" ht="30" customHeight="1">
      <c r="A1614" s="6" t="s">
        <v>127</v>
      </c>
      <c r="B1614" s="6" t="s">
        <v>1483</v>
      </c>
      <c r="C1614" s="6" t="s">
        <v>129</v>
      </c>
      <c r="D1614" s="7">
        <v>1</v>
      </c>
      <c r="E1614" s="8">
        <v>0</v>
      </c>
      <c r="F1614" s="8">
        <f t="shared" si="309"/>
        <v>0</v>
      </c>
      <c r="G1614" s="8">
        <v>0</v>
      </c>
      <c r="H1614" s="8">
        <f t="shared" si="310"/>
        <v>0</v>
      </c>
      <c r="I1614" s="8">
        <f>ROUNDDOWN(SUMIF(V1610:V1615, RIGHTB(O1614, 1), H1610:H1615)*U1614, 2)</f>
        <v>1003.04</v>
      </c>
      <c r="J1614" s="8">
        <f t="shared" si="311"/>
        <v>1003</v>
      </c>
      <c r="K1614" s="8">
        <f t="shared" si="312"/>
        <v>1003</v>
      </c>
      <c r="L1614" s="8">
        <f t="shared" si="312"/>
        <v>1003</v>
      </c>
      <c r="M1614" s="6" t="s">
        <v>53</v>
      </c>
      <c r="N1614" s="5" t="s">
        <v>2297</v>
      </c>
      <c r="O1614" s="5" t="s">
        <v>130</v>
      </c>
      <c r="P1614" s="5" t="s">
        <v>59</v>
      </c>
      <c r="Q1614" s="5" t="s">
        <v>59</v>
      </c>
      <c r="R1614" s="5" t="s">
        <v>59</v>
      </c>
      <c r="S1614" s="1">
        <v>1</v>
      </c>
      <c r="T1614" s="1">
        <v>2</v>
      </c>
      <c r="U1614" s="1">
        <v>0.03</v>
      </c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5" t="s">
        <v>53</v>
      </c>
      <c r="AK1614" s="5" t="s">
        <v>2303</v>
      </c>
    </row>
    <row r="1615" spans="1:37" ht="30" customHeight="1">
      <c r="A1615" s="6" t="s">
        <v>193</v>
      </c>
      <c r="B1615" s="6" t="s">
        <v>1635</v>
      </c>
      <c r="C1615" s="6" t="s">
        <v>121</v>
      </c>
      <c r="D1615" s="7">
        <v>0.02</v>
      </c>
      <c r="E1615" s="8">
        <f>단가대비표!O241</f>
        <v>0</v>
      </c>
      <c r="F1615" s="8">
        <f t="shared" si="309"/>
        <v>0</v>
      </c>
      <c r="G1615" s="8">
        <f>단가대비표!P241</f>
        <v>109670</v>
      </c>
      <c r="H1615" s="8">
        <f t="shared" si="310"/>
        <v>2193.4</v>
      </c>
      <c r="I1615" s="8">
        <f>단가대비표!V241</f>
        <v>0</v>
      </c>
      <c r="J1615" s="8">
        <f t="shared" si="311"/>
        <v>0</v>
      </c>
      <c r="K1615" s="8">
        <f t="shared" si="312"/>
        <v>109670</v>
      </c>
      <c r="L1615" s="8">
        <f t="shared" si="312"/>
        <v>2193.4</v>
      </c>
      <c r="M1615" s="6" t="s">
        <v>53</v>
      </c>
      <c r="N1615" s="5" t="s">
        <v>2297</v>
      </c>
      <c r="O1615" s="5" t="s">
        <v>1636</v>
      </c>
      <c r="P1615" s="5" t="s">
        <v>59</v>
      </c>
      <c r="Q1615" s="5" t="s">
        <v>59</v>
      </c>
      <c r="R1615" s="5" t="s">
        <v>60</v>
      </c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5" t="s">
        <v>53</v>
      </c>
      <c r="AK1615" s="5" t="s">
        <v>2304</v>
      </c>
    </row>
    <row r="1616" spans="1:37" ht="30" customHeight="1">
      <c r="A1616" s="6" t="s">
        <v>71</v>
      </c>
      <c r="B1616" s="6" t="s">
        <v>53</v>
      </c>
      <c r="C1616" s="6" t="s">
        <v>53</v>
      </c>
      <c r="D1616" s="7"/>
      <c r="E1616" s="8"/>
      <c r="F1616" s="8">
        <f>TRUNC(SUMIF(N1610:N1615, N1609, F1610:F1615),0)</f>
        <v>245</v>
      </c>
      <c r="G1616" s="8"/>
      <c r="H1616" s="8">
        <f>TRUNC(SUMIF(N1610:N1615, N1609, H1610:H1615),0)</f>
        <v>35628</v>
      </c>
      <c r="I1616" s="8"/>
      <c r="J1616" s="8">
        <f>TRUNC(SUMIF(N1610:N1615, N1609, J1610:J1615),0)</f>
        <v>1003</v>
      </c>
      <c r="K1616" s="8"/>
      <c r="L1616" s="8">
        <f>F1616+H1616+J1616</f>
        <v>36876</v>
      </c>
      <c r="M1616" s="6" t="s">
        <v>53</v>
      </c>
      <c r="N1616" s="5" t="s">
        <v>72</v>
      </c>
      <c r="O1616" s="5" t="s">
        <v>72</v>
      </c>
      <c r="P1616" s="5" t="s">
        <v>53</v>
      </c>
      <c r="Q1616" s="5" t="s">
        <v>53</v>
      </c>
      <c r="R1616" s="5" t="s">
        <v>53</v>
      </c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5" t="s">
        <v>53</v>
      </c>
      <c r="AK1616" s="5" t="s">
        <v>53</v>
      </c>
    </row>
    <row r="1617" spans="1:37" ht="30" customHeight="1">
      <c r="A1617" s="7"/>
      <c r="B1617" s="7"/>
      <c r="C1617" s="7"/>
      <c r="D1617" s="7"/>
      <c r="E1617" s="8"/>
      <c r="F1617" s="8"/>
      <c r="G1617" s="8"/>
      <c r="H1617" s="8"/>
      <c r="I1617" s="8"/>
      <c r="J1617" s="8"/>
      <c r="K1617" s="8"/>
      <c r="L1617" s="8"/>
      <c r="M1617" s="7"/>
    </row>
    <row r="1618" spans="1:37" ht="30" customHeight="1">
      <c r="A1618" s="16" t="s">
        <v>2305</v>
      </c>
      <c r="B1618" s="16"/>
      <c r="C1618" s="16"/>
      <c r="D1618" s="16"/>
      <c r="E1618" s="17"/>
      <c r="F1618" s="17"/>
      <c r="G1618" s="17"/>
      <c r="H1618" s="17"/>
      <c r="I1618" s="17"/>
      <c r="J1618" s="17"/>
      <c r="K1618" s="17"/>
      <c r="L1618" s="17"/>
      <c r="M1618" s="16"/>
      <c r="N1618" s="2" t="s">
        <v>2306</v>
      </c>
    </row>
    <row r="1619" spans="1:37" ht="30" customHeight="1">
      <c r="A1619" s="6" t="s">
        <v>193</v>
      </c>
      <c r="B1619" s="6" t="s">
        <v>255</v>
      </c>
      <c r="C1619" s="6" t="s">
        <v>121</v>
      </c>
      <c r="D1619" s="7">
        <v>2.1000000000000001E-2</v>
      </c>
      <c r="E1619" s="8">
        <f>단가대비표!O224</f>
        <v>0</v>
      </c>
      <c r="F1619" s="8">
        <f>TRUNC(E1619*D1619,1)</f>
        <v>0</v>
      </c>
      <c r="G1619" s="8">
        <f>단가대비표!P224</f>
        <v>142205</v>
      </c>
      <c r="H1619" s="8">
        <f>TRUNC(G1619*D1619,1)</f>
        <v>2986.3</v>
      </c>
      <c r="I1619" s="8">
        <f>단가대비표!V224</f>
        <v>0</v>
      </c>
      <c r="J1619" s="8">
        <f>TRUNC(I1619*D1619,1)</f>
        <v>0</v>
      </c>
      <c r="K1619" s="8">
        <f>TRUNC(E1619+G1619+I1619,1)</f>
        <v>142205</v>
      </c>
      <c r="L1619" s="8">
        <f>TRUNC(F1619+H1619+J1619,1)</f>
        <v>2986.3</v>
      </c>
      <c r="M1619" s="6" t="s">
        <v>53</v>
      </c>
      <c r="N1619" s="5" t="s">
        <v>2306</v>
      </c>
      <c r="O1619" s="5" t="s">
        <v>256</v>
      </c>
      <c r="P1619" s="5" t="s">
        <v>59</v>
      </c>
      <c r="Q1619" s="5" t="s">
        <v>59</v>
      </c>
      <c r="R1619" s="5" t="s">
        <v>60</v>
      </c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5" t="s">
        <v>53</v>
      </c>
      <c r="AK1619" s="5" t="s">
        <v>2311</v>
      </c>
    </row>
    <row r="1620" spans="1:37" ht="30" customHeight="1">
      <c r="A1620" s="6" t="s">
        <v>71</v>
      </c>
      <c r="B1620" s="6" t="s">
        <v>53</v>
      </c>
      <c r="C1620" s="6" t="s">
        <v>53</v>
      </c>
      <c r="D1620" s="7"/>
      <c r="E1620" s="8"/>
      <c r="F1620" s="8">
        <f>TRUNC(SUMIF(N1619:N1619, N1618, F1619:F1619),0)</f>
        <v>0</v>
      </c>
      <c r="G1620" s="8"/>
      <c r="H1620" s="8">
        <f>TRUNC(SUMIF(N1619:N1619, N1618, H1619:H1619),0)</f>
        <v>2986</v>
      </c>
      <c r="I1620" s="8"/>
      <c r="J1620" s="8">
        <f>TRUNC(SUMIF(N1619:N1619, N1618, J1619:J1619),0)</f>
        <v>0</v>
      </c>
      <c r="K1620" s="8"/>
      <c r="L1620" s="8">
        <f>F1620+H1620+J1620</f>
        <v>2986</v>
      </c>
      <c r="M1620" s="6" t="s">
        <v>53</v>
      </c>
      <c r="N1620" s="5" t="s">
        <v>72</v>
      </c>
      <c r="O1620" s="5" t="s">
        <v>72</v>
      </c>
      <c r="P1620" s="5" t="s">
        <v>53</v>
      </c>
      <c r="Q1620" s="5" t="s">
        <v>53</v>
      </c>
      <c r="R1620" s="5" t="s">
        <v>53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5" t="s">
        <v>53</v>
      </c>
      <c r="AK1620" s="5" t="s">
        <v>53</v>
      </c>
    </row>
    <row r="1621" spans="1:37" ht="30" customHeight="1">
      <c r="A1621" s="7"/>
      <c r="B1621" s="7"/>
      <c r="C1621" s="7"/>
      <c r="D1621" s="7"/>
      <c r="E1621" s="8"/>
      <c r="F1621" s="8"/>
      <c r="G1621" s="8"/>
      <c r="H1621" s="8"/>
      <c r="I1621" s="8"/>
      <c r="J1621" s="8"/>
      <c r="K1621" s="8"/>
      <c r="L1621" s="8"/>
      <c r="M1621" s="7"/>
    </row>
    <row r="1622" spans="1:37" ht="30" customHeight="1">
      <c r="A1622" s="16" t="s">
        <v>2312</v>
      </c>
      <c r="B1622" s="16"/>
      <c r="C1622" s="16"/>
      <c r="D1622" s="16"/>
      <c r="E1622" s="17"/>
      <c r="F1622" s="17"/>
      <c r="G1622" s="17"/>
      <c r="H1622" s="17"/>
      <c r="I1622" s="17"/>
      <c r="J1622" s="17"/>
      <c r="K1622" s="17"/>
      <c r="L1622" s="17"/>
      <c r="M1622" s="16"/>
      <c r="N1622" s="2" t="s">
        <v>2313</v>
      </c>
    </row>
    <row r="1623" spans="1:37" ht="30" customHeight="1">
      <c r="A1623" s="6" t="s">
        <v>193</v>
      </c>
      <c r="B1623" s="6" t="s">
        <v>255</v>
      </c>
      <c r="C1623" s="6" t="s">
        <v>121</v>
      </c>
      <c r="D1623" s="7">
        <v>1.2E-2</v>
      </c>
      <c r="E1623" s="8">
        <f>단가대비표!O224</f>
        <v>0</v>
      </c>
      <c r="F1623" s="8">
        <f>TRUNC(E1623*D1623,1)</f>
        <v>0</v>
      </c>
      <c r="G1623" s="8">
        <f>단가대비표!P224</f>
        <v>142205</v>
      </c>
      <c r="H1623" s="8">
        <f>TRUNC(G1623*D1623,1)</f>
        <v>1706.4</v>
      </c>
      <c r="I1623" s="8">
        <f>단가대비표!V224</f>
        <v>0</v>
      </c>
      <c r="J1623" s="8">
        <f>TRUNC(I1623*D1623,1)</f>
        <v>0</v>
      </c>
      <c r="K1623" s="8">
        <f>TRUNC(E1623+G1623+I1623,1)</f>
        <v>142205</v>
      </c>
      <c r="L1623" s="8">
        <f>TRUNC(F1623+H1623+J1623,1)</f>
        <v>1706.4</v>
      </c>
      <c r="M1623" s="6" t="s">
        <v>53</v>
      </c>
      <c r="N1623" s="5" t="s">
        <v>2313</v>
      </c>
      <c r="O1623" s="5" t="s">
        <v>256</v>
      </c>
      <c r="P1623" s="5" t="s">
        <v>59</v>
      </c>
      <c r="Q1623" s="5" t="s">
        <v>59</v>
      </c>
      <c r="R1623" s="5" t="s">
        <v>60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5" t="s">
        <v>53</v>
      </c>
      <c r="AK1623" s="5" t="s">
        <v>2316</v>
      </c>
    </row>
    <row r="1624" spans="1:37" ht="30" customHeight="1">
      <c r="A1624" s="6" t="s">
        <v>71</v>
      </c>
      <c r="B1624" s="6" t="s">
        <v>53</v>
      </c>
      <c r="C1624" s="6" t="s">
        <v>53</v>
      </c>
      <c r="D1624" s="7"/>
      <c r="E1624" s="8"/>
      <c r="F1624" s="8">
        <f>TRUNC(SUMIF(N1623:N1623, N1622, F1623:F1623),0)</f>
        <v>0</v>
      </c>
      <c r="G1624" s="8"/>
      <c r="H1624" s="8">
        <f>TRUNC(SUMIF(N1623:N1623, N1622, H1623:H1623),0)</f>
        <v>1706</v>
      </c>
      <c r="I1624" s="8"/>
      <c r="J1624" s="8">
        <f>TRUNC(SUMIF(N1623:N1623, N1622, J1623:J1623),0)</f>
        <v>0</v>
      </c>
      <c r="K1624" s="8"/>
      <c r="L1624" s="8">
        <f>F1624+H1624+J1624</f>
        <v>1706</v>
      </c>
      <c r="M1624" s="6" t="s">
        <v>53</v>
      </c>
      <c r="N1624" s="5" t="s">
        <v>72</v>
      </c>
      <c r="O1624" s="5" t="s">
        <v>72</v>
      </c>
      <c r="P1624" s="5" t="s">
        <v>53</v>
      </c>
      <c r="Q1624" s="5" t="s">
        <v>53</v>
      </c>
      <c r="R1624" s="5" t="s">
        <v>53</v>
      </c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5" t="s">
        <v>53</v>
      </c>
      <c r="AK1624" s="5" t="s">
        <v>53</v>
      </c>
    </row>
    <row r="1625" spans="1:37" ht="30" customHeight="1">
      <c r="A1625" s="7"/>
      <c r="B1625" s="7"/>
      <c r="C1625" s="7"/>
      <c r="D1625" s="7"/>
      <c r="E1625" s="8"/>
      <c r="F1625" s="8"/>
      <c r="G1625" s="8"/>
      <c r="H1625" s="8"/>
      <c r="I1625" s="8"/>
      <c r="J1625" s="8"/>
      <c r="K1625" s="8"/>
      <c r="L1625" s="8"/>
      <c r="M1625" s="7"/>
    </row>
    <row r="1626" spans="1:37" ht="30" customHeight="1">
      <c r="A1626" s="16" t="s">
        <v>2317</v>
      </c>
      <c r="B1626" s="16"/>
      <c r="C1626" s="16"/>
      <c r="D1626" s="16"/>
      <c r="E1626" s="17"/>
      <c r="F1626" s="17"/>
      <c r="G1626" s="17"/>
      <c r="H1626" s="17"/>
      <c r="I1626" s="17"/>
      <c r="J1626" s="17"/>
      <c r="K1626" s="17"/>
      <c r="L1626" s="17"/>
      <c r="M1626" s="16"/>
      <c r="N1626" s="2" t="s">
        <v>2318</v>
      </c>
    </row>
    <row r="1627" spans="1:37" ht="30" customHeight="1">
      <c r="A1627" s="6" t="s">
        <v>193</v>
      </c>
      <c r="B1627" s="6" t="s">
        <v>255</v>
      </c>
      <c r="C1627" s="6" t="s">
        <v>121</v>
      </c>
      <c r="D1627" s="7">
        <v>8.9999999999999993E-3</v>
      </c>
      <c r="E1627" s="8">
        <f>단가대비표!O224</f>
        <v>0</v>
      </c>
      <c r="F1627" s="8">
        <f>TRUNC(E1627*D1627,1)</f>
        <v>0</v>
      </c>
      <c r="G1627" s="8">
        <f>단가대비표!P224</f>
        <v>142205</v>
      </c>
      <c r="H1627" s="8">
        <f>TRUNC(G1627*D1627,1)</f>
        <v>1279.8</v>
      </c>
      <c r="I1627" s="8">
        <f>단가대비표!V224</f>
        <v>0</v>
      </c>
      <c r="J1627" s="8">
        <f>TRUNC(I1627*D1627,1)</f>
        <v>0</v>
      </c>
      <c r="K1627" s="8">
        <f>TRUNC(E1627+G1627+I1627,1)</f>
        <v>142205</v>
      </c>
      <c r="L1627" s="8">
        <f>TRUNC(F1627+H1627+J1627,1)</f>
        <v>1279.8</v>
      </c>
      <c r="M1627" s="6" t="s">
        <v>53</v>
      </c>
      <c r="N1627" s="5" t="s">
        <v>2318</v>
      </c>
      <c r="O1627" s="5" t="s">
        <v>256</v>
      </c>
      <c r="P1627" s="5" t="s">
        <v>59</v>
      </c>
      <c r="Q1627" s="5" t="s">
        <v>59</v>
      </c>
      <c r="R1627" s="5" t="s">
        <v>60</v>
      </c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5" t="s">
        <v>53</v>
      </c>
      <c r="AK1627" s="5" t="s">
        <v>2321</v>
      </c>
    </row>
    <row r="1628" spans="1:37" ht="30" customHeight="1">
      <c r="A1628" s="6" t="s">
        <v>71</v>
      </c>
      <c r="B1628" s="6" t="s">
        <v>53</v>
      </c>
      <c r="C1628" s="6" t="s">
        <v>53</v>
      </c>
      <c r="D1628" s="7"/>
      <c r="E1628" s="8"/>
      <c r="F1628" s="8">
        <f>TRUNC(SUMIF(N1627:N1627, N1626, F1627:F1627),0)</f>
        <v>0</v>
      </c>
      <c r="G1628" s="8"/>
      <c r="H1628" s="8">
        <f>TRUNC(SUMIF(N1627:N1627, N1626, H1627:H1627),0)</f>
        <v>1279</v>
      </c>
      <c r="I1628" s="8"/>
      <c r="J1628" s="8">
        <f>TRUNC(SUMIF(N1627:N1627, N1626, J1627:J1627),0)</f>
        <v>0</v>
      </c>
      <c r="K1628" s="8"/>
      <c r="L1628" s="8">
        <f>F1628+H1628+J1628</f>
        <v>1279</v>
      </c>
      <c r="M1628" s="6" t="s">
        <v>53</v>
      </c>
      <c r="N1628" s="5" t="s">
        <v>72</v>
      </c>
      <c r="O1628" s="5" t="s">
        <v>72</v>
      </c>
      <c r="P1628" s="5" t="s">
        <v>53</v>
      </c>
      <c r="Q1628" s="5" t="s">
        <v>53</v>
      </c>
      <c r="R1628" s="5" t="s">
        <v>53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5" t="s">
        <v>53</v>
      </c>
      <c r="AK1628" s="5" t="s">
        <v>53</v>
      </c>
    </row>
    <row r="1629" spans="1:37" ht="30" customHeight="1">
      <c r="A1629" s="7"/>
      <c r="B1629" s="7"/>
      <c r="C1629" s="7"/>
      <c r="D1629" s="7"/>
      <c r="E1629" s="8"/>
      <c r="F1629" s="8"/>
      <c r="G1629" s="8"/>
      <c r="H1629" s="8"/>
      <c r="I1629" s="8"/>
      <c r="J1629" s="8"/>
      <c r="K1629" s="8"/>
      <c r="L1629" s="8"/>
      <c r="M1629" s="7"/>
    </row>
    <row r="1630" spans="1:37" ht="30" customHeight="1">
      <c r="A1630" s="16" t="s">
        <v>2322</v>
      </c>
      <c r="B1630" s="16"/>
      <c r="C1630" s="16"/>
      <c r="D1630" s="16"/>
      <c r="E1630" s="17"/>
      <c r="F1630" s="17"/>
      <c r="G1630" s="17"/>
      <c r="H1630" s="17"/>
      <c r="I1630" s="17"/>
      <c r="J1630" s="17"/>
      <c r="K1630" s="17"/>
      <c r="L1630" s="17"/>
      <c r="M1630" s="16"/>
      <c r="N1630" s="2" t="s">
        <v>2323</v>
      </c>
    </row>
    <row r="1631" spans="1:37" ht="30" customHeight="1">
      <c r="A1631" s="6" t="s">
        <v>193</v>
      </c>
      <c r="B1631" s="6" t="s">
        <v>255</v>
      </c>
      <c r="C1631" s="6" t="s">
        <v>121</v>
      </c>
      <c r="D1631" s="7">
        <v>5.0000000000000001E-3</v>
      </c>
      <c r="E1631" s="8">
        <f>단가대비표!O224</f>
        <v>0</v>
      </c>
      <c r="F1631" s="8">
        <f>TRUNC(E1631*D1631,1)</f>
        <v>0</v>
      </c>
      <c r="G1631" s="8">
        <f>단가대비표!P224</f>
        <v>142205</v>
      </c>
      <c r="H1631" s="8">
        <f>TRUNC(G1631*D1631,1)</f>
        <v>711</v>
      </c>
      <c r="I1631" s="8">
        <f>단가대비표!V224</f>
        <v>0</v>
      </c>
      <c r="J1631" s="8">
        <f>TRUNC(I1631*D1631,1)</f>
        <v>0</v>
      </c>
      <c r="K1631" s="8">
        <f>TRUNC(E1631+G1631+I1631,1)</f>
        <v>142205</v>
      </c>
      <c r="L1631" s="8">
        <f>TRUNC(F1631+H1631+J1631,1)</f>
        <v>711</v>
      </c>
      <c r="M1631" s="6" t="s">
        <v>53</v>
      </c>
      <c r="N1631" s="5" t="s">
        <v>2323</v>
      </c>
      <c r="O1631" s="5" t="s">
        <v>256</v>
      </c>
      <c r="P1631" s="5" t="s">
        <v>59</v>
      </c>
      <c r="Q1631" s="5" t="s">
        <v>59</v>
      </c>
      <c r="R1631" s="5" t="s">
        <v>60</v>
      </c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5" t="s">
        <v>53</v>
      </c>
      <c r="AK1631" s="5" t="s">
        <v>2325</v>
      </c>
    </row>
    <row r="1632" spans="1:37" ht="30" customHeight="1">
      <c r="A1632" s="6" t="s">
        <v>71</v>
      </c>
      <c r="B1632" s="6" t="s">
        <v>53</v>
      </c>
      <c r="C1632" s="6" t="s">
        <v>53</v>
      </c>
      <c r="D1632" s="7"/>
      <c r="E1632" s="8"/>
      <c r="F1632" s="8">
        <f>TRUNC(SUMIF(N1631:N1631, N1630, F1631:F1631),0)</f>
        <v>0</v>
      </c>
      <c r="G1632" s="8"/>
      <c r="H1632" s="8">
        <f>TRUNC(SUMIF(N1631:N1631, N1630, H1631:H1631),0)</f>
        <v>711</v>
      </c>
      <c r="I1632" s="8"/>
      <c r="J1632" s="8">
        <f>TRUNC(SUMIF(N1631:N1631, N1630, J1631:J1631),0)</f>
        <v>0</v>
      </c>
      <c r="K1632" s="8"/>
      <c r="L1632" s="8">
        <f>F1632+H1632+J1632</f>
        <v>711</v>
      </c>
      <c r="M1632" s="6" t="s">
        <v>53</v>
      </c>
      <c r="N1632" s="5" t="s">
        <v>72</v>
      </c>
      <c r="O1632" s="5" t="s">
        <v>72</v>
      </c>
      <c r="P1632" s="5" t="s">
        <v>53</v>
      </c>
      <c r="Q1632" s="5" t="s">
        <v>53</v>
      </c>
      <c r="R1632" s="5" t="s">
        <v>53</v>
      </c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5" t="s">
        <v>53</v>
      </c>
      <c r="AK1632" s="5" t="s">
        <v>53</v>
      </c>
    </row>
    <row r="1633" spans="1:37" ht="30" customHeight="1">
      <c r="A1633" s="7"/>
      <c r="B1633" s="7"/>
      <c r="C1633" s="7"/>
      <c r="D1633" s="7"/>
      <c r="E1633" s="8"/>
      <c r="F1633" s="8"/>
      <c r="G1633" s="8"/>
      <c r="H1633" s="8"/>
      <c r="I1633" s="8"/>
      <c r="J1633" s="8"/>
      <c r="K1633" s="8"/>
      <c r="L1633" s="8"/>
      <c r="M1633" s="7"/>
    </row>
    <row r="1634" spans="1:37" ht="30" customHeight="1">
      <c r="A1634" s="16" t="s">
        <v>2326</v>
      </c>
      <c r="B1634" s="16"/>
      <c r="C1634" s="16"/>
      <c r="D1634" s="16"/>
      <c r="E1634" s="17"/>
      <c r="F1634" s="17"/>
      <c r="G1634" s="17"/>
      <c r="H1634" s="17"/>
      <c r="I1634" s="17"/>
      <c r="J1634" s="17"/>
      <c r="K1634" s="17"/>
      <c r="L1634" s="17"/>
      <c r="M1634" s="16"/>
      <c r="N1634" s="2" t="s">
        <v>2327</v>
      </c>
    </row>
    <row r="1635" spans="1:37" ht="30" customHeight="1">
      <c r="A1635" s="6" t="s">
        <v>613</v>
      </c>
      <c r="B1635" s="6" t="s">
        <v>2332</v>
      </c>
      <c r="C1635" s="6" t="s">
        <v>381</v>
      </c>
      <c r="D1635" s="7">
        <v>6.5000000000000002E-2</v>
      </c>
      <c r="E1635" s="8">
        <f>단가대비표!O49</f>
        <v>944</v>
      </c>
      <c r="F1635" s="8">
        <f>TRUNC(E1635*D1635,1)</f>
        <v>61.3</v>
      </c>
      <c r="G1635" s="8">
        <f>단가대비표!P49</f>
        <v>0</v>
      </c>
      <c r="H1635" s="8">
        <f>TRUNC(G1635*D1635,1)</f>
        <v>0</v>
      </c>
      <c r="I1635" s="8">
        <f>단가대비표!V49</f>
        <v>0</v>
      </c>
      <c r="J1635" s="8">
        <f>TRUNC(I1635*D1635,1)</f>
        <v>0</v>
      </c>
      <c r="K1635" s="8">
        <f t="shared" ref="K1635:L1637" si="313">TRUNC(E1635+G1635+I1635,1)</f>
        <v>944</v>
      </c>
      <c r="L1635" s="8">
        <f t="shared" si="313"/>
        <v>61.3</v>
      </c>
      <c r="M1635" s="6" t="s">
        <v>53</v>
      </c>
      <c r="N1635" s="5" t="s">
        <v>2327</v>
      </c>
      <c r="O1635" s="5" t="s">
        <v>2333</v>
      </c>
      <c r="P1635" s="5" t="s">
        <v>59</v>
      </c>
      <c r="Q1635" s="5" t="s">
        <v>59</v>
      </c>
      <c r="R1635" s="5" t="s">
        <v>60</v>
      </c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5" t="s">
        <v>53</v>
      </c>
      <c r="AK1635" s="5" t="s">
        <v>2334</v>
      </c>
    </row>
    <row r="1636" spans="1:37" ht="30" customHeight="1">
      <c r="A1636" s="6" t="s">
        <v>193</v>
      </c>
      <c r="B1636" s="6" t="s">
        <v>255</v>
      </c>
      <c r="C1636" s="6" t="s">
        <v>121</v>
      </c>
      <c r="D1636" s="7">
        <v>0.22</v>
      </c>
      <c r="E1636" s="8">
        <f>단가대비표!O224</f>
        <v>0</v>
      </c>
      <c r="F1636" s="8">
        <f>TRUNC(E1636*D1636,1)</f>
        <v>0</v>
      </c>
      <c r="G1636" s="8">
        <f>단가대비표!P224</f>
        <v>142205</v>
      </c>
      <c r="H1636" s="8">
        <f>TRUNC(G1636*D1636,1)</f>
        <v>31285.1</v>
      </c>
      <c r="I1636" s="8">
        <f>단가대비표!V224</f>
        <v>0</v>
      </c>
      <c r="J1636" s="8">
        <f>TRUNC(I1636*D1636,1)</f>
        <v>0</v>
      </c>
      <c r="K1636" s="8">
        <f t="shared" si="313"/>
        <v>142205</v>
      </c>
      <c r="L1636" s="8">
        <f t="shared" si="313"/>
        <v>31285.1</v>
      </c>
      <c r="M1636" s="6" t="s">
        <v>53</v>
      </c>
      <c r="N1636" s="5" t="s">
        <v>2327</v>
      </c>
      <c r="O1636" s="5" t="s">
        <v>256</v>
      </c>
      <c r="P1636" s="5" t="s">
        <v>59</v>
      </c>
      <c r="Q1636" s="5" t="s">
        <v>59</v>
      </c>
      <c r="R1636" s="5" t="s">
        <v>60</v>
      </c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5" t="s">
        <v>53</v>
      </c>
      <c r="AK1636" s="5" t="s">
        <v>2335</v>
      </c>
    </row>
    <row r="1637" spans="1:37" ht="30" customHeight="1">
      <c r="A1637" s="6" t="s">
        <v>193</v>
      </c>
      <c r="B1637" s="6" t="s">
        <v>124</v>
      </c>
      <c r="C1637" s="6" t="s">
        <v>121</v>
      </c>
      <c r="D1637" s="7">
        <v>2.1000000000000001E-2</v>
      </c>
      <c r="E1637" s="8">
        <f>단가대비표!O233</f>
        <v>0</v>
      </c>
      <c r="F1637" s="8">
        <f>TRUNC(E1637*D1637,1)</f>
        <v>0</v>
      </c>
      <c r="G1637" s="8">
        <f>단가대비표!P233</f>
        <v>89566</v>
      </c>
      <c r="H1637" s="8">
        <f>TRUNC(G1637*D1637,1)</f>
        <v>1880.8</v>
      </c>
      <c r="I1637" s="8">
        <f>단가대비표!V233</f>
        <v>0</v>
      </c>
      <c r="J1637" s="8">
        <f>TRUNC(I1637*D1637,1)</f>
        <v>0</v>
      </c>
      <c r="K1637" s="8">
        <f t="shared" si="313"/>
        <v>89566</v>
      </c>
      <c r="L1637" s="8">
        <f t="shared" si="313"/>
        <v>1880.8</v>
      </c>
      <c r="M1637" s="6" t="s">
        <v>53</v>
      </c>
      <c r="N1637" s="5" t="s">
        <v>2327</v>
      </c>
      <c r="O1637" s="5" t="s">
        <v>258</v>
      </c>
      <c r="P1637" s="5" t="s">
        <v>59</v>
      </c>
      <c r="Q1637" s="5" t="s">
        <v>59</v>
      </c>
      <c r="R1637" s="5" t="s">
        <v>60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5" t="s">
        <v>53</v>
      </c>
      <c r="AK1637" s="5" t="s">
        <v>2336</v>
      </c>
    </row>
    <row r="1638" spans="1:37" ht="30" customHeight="1">
      <c r="A1638" s="6" t="s">
        <v>71</v>
      </c>
      <c r="B1638" s="6" t="s">
        <v>53</v>
      </c>
      <c r="C1638" s="6" t="s">
        <v>53</v>
      </c>
      <c r="D1638" s="7"/>
      <c r="E1638" s="8"/>
      <c r="F1638" s="8">
        <f>TRUNC(SUMIF(N1635:N1637, N1634, F1635:F1637),0)</f>
        <v>61</v>
      </c>
      <c r="G1638" s="8"/>
      <c r="H1638" s="8">
        <f>TRUNC(SUMIF(N1635:N1637, N1634, H1635:H1637),0)</f>
        <v>33165</v>
      </c>
      <c r="I1638" s="8"/>
      <c r="J1638" s="8">
        <f>TRUNC(SUMIF(N1635:N1637, N1634, J1635:J1637),0)</f>
        <v>0</v>
      </c>
      <c r="K1638" s="8"/>
      <c r="L1638" s="8">
        <f>F1638+H1638+J1638</f>
        <v>33226</v>
      </c>
      <c r="M1638" s="6" t="s">
        <v>53</v>
      </c>
      <c r="N1638" s="5" t="s">
        <v>72</v>
      </c>
      <c r="O1638" s="5" t="s">
        <v>72</v>
      </c>
      <c r="P1638" s="5" t="s">
        <v>53</v>
      </c>
      <c r="Q1638" s="5" t="s">
        <v>53</v>
      </c>
      <c r="R1638" s="5" t="s">
        <v>53</v>
      </c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5" t="s">
        <v>53</v>
      </c>
      <c r="AK1638" s="5" t="s">
        <v>53</v>
      </c>
    </row>
    <row r="1639" spans="1:37" ht="30" customHeight="1">
      <c r="A1639" s="7"/>
      <c r="B1639" s="7"/>
      <c r="C1639" s="7"/>
      <c r="D1639" s="7"/>
      <c r="E1639" s="8"/>
      <c r="F1639" s="8"/>
      <c r="G1639" s="8"/>
      <c r="H1639" s="8"/>
      <c r="I1639" s="8"/>
      <c r="J1639" s="8"/>
      <c r="K1639" s="8"/>
      <c r="L1639" s="8"/>
      <c r="M1639" s="7"/>
    </row>
    <row r="1640" spans="1:37" ht="30" customHeight="1">
      <c r="A1640" s="16" t="s">
        <v>2337</v>
      </c>
      <c r="B1640" s="16"/>
      <c r="C1640" s="16"/>
      <c r="D1640" s="16"/>
      <c r="E1640" s="17"/>
      <c r="F1640" s="17"/>
      <c r="G1640" s="17"/>
      <c r="H1640" s="17"/>
      <c r="I1640" s="17"/>
      <c r="J1640" s="17"/>
      <c r="K1640" s="17"/>
      <c r="L1640" s="17"/>
      <c r="M1640" s="16"/>
      <c r="N1640" s="2" t="s">
        <v>2338</v>
      </c>
    </row>
    <row r="1641" spans="1:37" ht="30" customHeight="1">
      <c r="A1641" s="6" t="s">
        <v>613</v>
      </c>
      <c r="B1641" s="6" t="s">
        <v>2332</v>
      </c>
      <c r="C1641" s="6" t="s">
        <v>381</v>
      </c>
      <c r="D1641" s="7">
        <v>7.4999999999999997E-2</v>
      </c>
      <c r="E1641" s="8">
        <f>단가대비표!O49</f>
        <v>944</v>
      </c>
      <c r="F1641" s="8">
        <f>TRUNC(E1641*D1641,1)</f>
        <v>70.8</v>
      </c>
      <c r="G1641" s="8">
        <f>단가대비표!P49</f>
        <v>0</v>
      </c>
      <c r="H1641" s="8">
        <f>TRUNC(G1641*D1641,1)</f>
        <v>0</v>
      </c>
      <c r="I1641" s="8">
        <f>단가대비표!V49</f>
        <v>0</v>
      </c>
      <c r="J1641" s="8">
        <f>TRUNC(I1641*D1641,1)</f>
        <v>0</v>
      </c>
      <c r="K1641" s="8">
        <f t="shared" ref="K1641:L1643" si="314">TRUNC(E1641+G1641+I1641,1)</f>
        <v>944</v>
      </c>
      <c r="L1641" s="8">
        <f t="shared" si="314"/>
        <v>70.8</v>
      </c>
      <c r="M1641" s="6" t="s">
        <v>53</v>
      </c>
      <c r="N1641" s="5" t="s">
        <v>2338</v>
      </c>
      <c r="O1641" s="5" t="s">
        <v>2333</v>
      </c>
      <c r="P1641" s="5" t="s">
        <v>59</v>
      </c>
      <c r="Q1641" s="5" t="s">
        <v>59</v>
      </c>
      <c r="R1641" s="5" t="s">
        <v>60</v>
      </c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5" t="s">
        <v>53</v>
      </c>
      <c r="AK1641" s="5" t="s">
        <v>2341</v>
      </c>
    </row>
    <row r="1642" spans="1:37" ht="30" customHeight="1">
      <c r="A1642" s="6" t="s">
        <v>193</v>
      </c>
      <c r="B1642" s="6" t="s">
        <v>255</v>
      </c>
      <c r="C1642" s="6" t="s">
        <v>121</v>
      </c>
      <c r="D1642" s="7">
        <v>0.66</v>
      </c>
      <c r="E1642" s="8">
        <f>단가대비표!O224</f>
        <v>0</v>
      </c>
      <c r="F1642" s="8">
        <f>TRUNC(E1642*D1642,1)</f>
        <v>0</v>
      </c>
      <c r="G1642" s="8">
        <f>단가대비표!P224</f>
        <v>142205</v>
      </c>
      <c r="H1642" s="8">
        <f>TRUNC(G1642*D1642,1)</f>
        <v>93855.3</v>
      </c>
      <c r="I1642" s="8">
        <f>단가대비표!V224</f>
        <v>0</v>
      </c>
      <c r="J1642" s="8">
        <f>TRUNC(I1642*D1642,1)</f>
        <v>0</v>
      </c>
      <c r="K1642" s="8">
        <f t="shared" si="314"/>
        <v>142205</v>
      </c>
      <c r="L1642" s="8">
        <f t="shared" si="314"/>
        <v>93855.3</v>
      </c>
      <c r="M1642" s="6" t="s">
        <v>53</v>
      </c>
      <c r="N1642" s="5" t="s">
        <v>2338</v>
      </c>
      <c r="O1642" s="5" t="s">
        <v>256</v>
      </c>
      <c r="P1642" s="5" t="s">
        <v>59</v>
      </c>
      <c r="Q1642" s="5" t="s">
        <v>59</v>
      </c>
      <c r="R1642" s="5" t="s">
        <v>60</v>
      </c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5" t="s">
        <v>53</v>
      </c>
      <c r="AK1642" s="5" t="s">
        <v>2342</v>
      </c>
    </row>
    <row r="1643" spans="1:37" ht="30" customHeight="1">
      <c r="A1643" s="6" t="s">
        <v>193</v>
      </c>
      <c r="B1643" s="6" t="s">
        <v>124</v>
      </c>
      <c r="C1643" s="6" t="s">
        <v>121</v>
      </c>
      <c r="D1643" s="7">
        <v>6.3E-2</v>
      </c>
      <c r="E1643" s="8">
        <f>단가대비표!O233</f>
        <v>0</v>
      </c>
      <c r="F1643" s="8">
        <f>TRUNC(E1643*D1643,1)</f>
        <v>0</v>
      </c>
      <c r="G1643" s="8">
        <f>단가대비표!P233</f>
        <v>89566</v>
      </c>
      <c r="H1643" s="8">
        <f>TRUNC(G1643*D1643,1)</f>
        <v>5642.6</v>
      </c>
      <c r="I1643" s="8">
        <f>단가대비표!V233</f>
        <v>0</v>
      </c>
      <c r="J1643" s="8">
        <f>TRUNC(I1643*D1643,1)</f>
        <v>0</v>
      </c>
      <c r="K1643" s="8">
        <f t="shared" si="314"/>
        <v>89566</v>
      </c>
      <c r="L1643" s="8">
        <f t="shared" si="314"/>
        <v>5642.6</v>
      </c>
      <c r="M1643" s="6" t="s">
        <v>53</v>
      </c>
      <c r="N1643" s="5" t="s">
        <v>2338</v>
      </c>
      <c r="O1643" s="5" t="s">
        <v>258</v>
      </c>
      <c r="P1643" s="5" t="s">
        <v>59</v>
      </c>
      <c r="Q1643" s="5" t="s">
        <v>59</v>
      </c>
      <c r="R1643" s="5" t="s">
        <v>60</v>
      </c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5" t="s">
        <v>53</v>
      </c>
      <c r="AK1643" s="5" t="s">
        <v>2343</v>
      </c>
    </row>
    <row r="1644" spans="1:37" ht="30" customHeight="1">
      <c r="A1644" s="6" t="s">
        <v>71</v>
      </c>
      <c r="B1644" s="6" t="s">
        <v>53</v>
      </c>
      <c r="C1644" s="6" t="s">
        <v>53</v>
      </c>
      <c r="D1644" s="7"/>
      <c r="E1644" s="8"/>
      <c r="F1644" s="8">
        <f>TRUNC(SUMIF(N1641:N1643, N1640, F1641:F1643),0)</f>
        <v>70</v>
      </c>
      <c r="G1644" s="8"/>
      <c r="H1644" s="8">
        <f>TRUNC(SUMIF(N1641:N1643, N1640, H1641:H1643),0)</f>
        <v>99497</v>
      </c>
      <c r="I1644" s="8"/>
      <c r="J1644" s="8">
        <f>TRUNC(SUMIF(N1641:N1643, N1640, J1641:J1643),0)</f>
        <v>0</v>
      </c>
      <c r="K1644" s="8"/>
      <c r="L1644" s="8">
        <f>F1644+H1644+J1644</f>
        <v>99567</v>
      </c>
      <c r="M1644" s="6" t="s">
        <v>53</v>
      </c>
      <c r="N1644" s="5" t="s">
        <v>72</v>
      </c>
      <c r="O1644" s="5" t="s">
        <v>72</v>
      </c>
      <c r="P1644" s="5" t="s">
        <v>53</v>
      </c>
      <c r="Q1644" s="5" t="s">
        <v>53</v>
      </c>
      <c r="R1644" s="5" t="s">
        <v>53</v>
      </c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5" t="s">
        <v>53</v>
      </c>
      <c r="AK1644" s="5" t="s">
        <v>53</v>
      </c>
    </row>
    <row r="1645" spans="1:37" ht="30" customHeight="1">
      <c r="A1645" s="7"/>
      <c r="B1645" s="7"/>
      <c r="C1645" s="7"/>
      <c r="D1645" s="7"/>
      <c r="E1645" s="8"/>
      <c r="F1645" s="8"/>
      <c r="G1645" s="8"/>
      <c r="H1645" s="8"/>
      <c r="I1645" s="8"/>
      <c r="J1645" s="8"/>
      <c r="K1645" s="8"/>
      <c r="L1645" s="8"/>
      <c r="M1645" s="7"/>
    </row>
    <row r="1646" spans="1:37" ht="30" customHeight="1">
      <c r="A1646" s="16" t="s">
        <v>2344</v>
      </c>
      <c r="B1646" s="16"/>
      <c r="C1646" s="16"/>
      <c r="D1646" s="16"/>
      <c r="E1646" s="17"/>
      <c r="F1646" s="17"/>
      <c r="G1646" s="17"/>
      <c r="H1646" s="17"/>
      <c r="I1646" s="17"/>
      <c r="J1646" s="17"/>
      <c r="K1646" s="17"/>
      <c r="L1646" s="17"/>
      <c r="M1646" s="16"/>
      <c r="N1646" s="2" t="s">
        <v>2345</v>
      </c>
    </row>
    <row r="1647" spans="1:37" ht="30" customHeight="1">
      <c r="A1647" s="6" t="s">
        <v>613</v>
      </c>
      <c r="B1647" s="6" t="s">
        <v>2332</v>
      </c>
      <c r="C1647" s="6" t="s">
        <v>381</v>
      </c>
      <c r="D1647" s="7">
        <v>6.5000000000000002E-2</v>
      </c>
      <c r="E1647" s="8">
        <f>단가대비표!O49</f>
        <v>944</v>
      </c>
      <c r="F1647" s="8">
        <f>TRUNC(E1647*D1647,1)</f>
        <v>61.3</v>
      </c>
      <c r="G1647" s="8">
        <f>단가대비표!P49</f>
        <v>0</v>
      </c>
      <c r="H1647" s="8">
        <f>TRUNC(G1647*D1647,1)</f>
        <v>0</v>
      </c>
      <c r="I1647" s="8">
        <f>단가대비표!V49</f>
        <v>0</v>
      </c>
      <c r="J1647" s="8">
        <f>TRUNC(I1647*D1647,1)</f>
        <v>0</v>
      </c>
      <c r="K1647" s="8">
        <f t="shared" ref="K1647:L1649" si="315">TRUNC(E1647+G1647+I1647,1)</f>
        <v>944</v>
      </c>
      <c r="L1647" s="8">
        <f t="shared" si="315"/>
        <v>61.3</v>
      </c>
      <c r="M1647" s="6" t="s">
        <v>53</v>
      </c>
      <c r="N1647" s="5" t="s">
        <v>2345</v>
      </c>
      <c r="O1647" s="5" t="s">
        <v>2333</v>
      </c>
      <c r="P1647" s="5" t="s">
        <v>59</v>
      </c>
      <c r="Q1647" s="5" t="s">
        <v>59</v>
      </c>
      <c r="R1647" s="5" t="s">
        <v>60</v>
      </c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5" t="s">
        <v>53</v>
      </c>
      <c r="AK1647" s="5" t="s">
        <v>2348</v>
      </c>
    </row>
    <row r="1648" spans="1:37" ht="30" customHeight="1">
      <c r="A1648" s="6" t="s">
        <v>193</v>
      </c>
      <c r="B1648" s="6" t="s">
        <v>255</v>
      </c>
      <c r="C1648" s="6" t="s">
        <v>121</v>
      </c>
      <c r="D1648" s="7">
        <v>0.22</v>
      </c>
      <c r="E1648" s="8">
        <f>단가대비표!O224</f>
        <v>0</v>
      </c>
      <c r="F1648" s="8">
        <f>TRUNC(E1648*D1648,1)</f>
        <v>0</v>
      </c>
      <c r="G1648" s="8">
        <f>단가대비표!P224</f>
        <v>142205</v>
      </c>
      <c r="H1648" s="8">
        <f>TRUNC(G1648*D1648,1)</f>
        <v>31285.1</v>
      </c>
      <c r="I1648" s="8">
        <f>단가대비표!V224</f>
        <v>0</v>
      </c>
      <c r="J1648" s="8">
        <f>TRUNC(I1648*D1648,1)</f>
        <v>0</v>
      </c>
      <c r="K1648" s="8">
        <f t="shared" si="315"/>
        <v>142205</v>
      </c>
      <c r="L1648" s="8">
        <f t="shared" si="315"/>
        <v>31285.1</v>
      </c>
      <c r="M1648" s="6" t="s">
        <v>53</v>
      </c>
      <c r="N1648" s="5" t="s">
        <v>2345</v>
      </c>
      <c r="O1648" s="5" t="s">
        <v>256</v>
      </c>
      <c r="P1648" s="5" t="s">
        <v>59</v>
      </c>
      <c r="Q1648" s="5" t="s">
        <v>59</v>
      </c>
      <c r="R1648" s="5" t="s">
        <v>60</v>
      </c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5" t="s">
        <v>53</v>
      </c>
      <c r="AK1648" s="5" t="s">
        <v>2349</v>
      </c>
    </row>
    <row r="1649" spans="1:37" ht="30" customHeight="1">
      <c r="A1649" s="6" t="s">
        <v>193</v>
      </c>
      <c r="B1649" s="6" t="s">
        <v>124</v>
      </c>
      <c r="C1649" s="6" t="s">
        <v>121</v>
      </c>
      <c r="D1649" s="7">
        <v>2.1000000000000001E-2</v>
      </c>
      <c r="E1649" s="8">
        <f>단가대비표!O233</f>
        <v>0</v>
      </c>
      <c r="F1649" s="8">
        <f>TRUNC(E1649*D1649,1)</f>
        <v>0</v>
      </c>
      <c r="G1649" s="8">
        <f>단가대비표!P233</f>
        <v>89566</v>
      </c>
      <c r="H1649" s="8">
        <f>TRUNC(G1649*D1649,1)</f>
        <v>1880.8</v>
      </c>
      <c r="I1649" s="8">
        <f>단가대비표!V233</f>
        <v>0</v>
      </c>
      <c r="J1649" s="8">
        <f>TRUNC(I1649*D1649,1)</f>
        <v>0</v>
      </c>
      <c r="K1649" s="8">
        <f t="shared" si="315"/>
        <v>89566</v>
      </c>
      <c r="L1649" s="8">
        <f t="shared" si="315"/>
        <v>1880.8</v>
      </c>
      <c r="M1649" s="6" t="s">
        <v>53</v>
      </c>
      <c r="N1649" s="5" t="s">
        <v>2345</v>
      </c>
      <c r="O1649" s="5" t="s">
        <v>258</v>
      </c>
      <c r="P1649" s="5" t="s">
        <v>59</v>
      </c>
      <c r="Q1649" s="5" t="s">
        <v>59</v>
      </c>
      <c r="R1649" s="5" t="s">
        <v>60</v>
      </c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5" t="s">
        <v>53</v>
      </c>
      <c r="AK1649" s="5" t="s">
        <v>2350</v>
      </c>
    </row>
    <row r="1650" spans="1:37" ht="30" customHeight="1">
      <c r="A1650" s="6" t="s">
        <v>71</v>
      </c>
      <c r="B1650" s="6" t="s">
        <v>53</v>
      </c>
      <c r="C1650" s="6" t="s">
        <v>53</v>
      </c>
      <c r="D1650" s="7"/>
      <c r="E1650" s="8"/>
      <c r="F1650" s="8">
        <f>TRUNC(SUMIF(N1647:N1649, N1646, F1647:F1649),0)</f>
        <v>61</v>
      </c>
      <c r="G1650" s="8"/>
      <c r="H1650" s="8">
        <f>TRUNC(SUMIF(N1647:N1649, N1646, H1647:H1649),0)</f>
        <v>33165</v>
      </c>
      <c r="I1650" s="8"/>
      <c r="J1650" s="8">
        <f>TRUNC(SUMIF(N1647:N1649, N1646, J1647:J1649),0)</f>
        <v>0</v>
      </c>
      <c r="K1650" s="8"/>
      <c r="L1650" s="8">
        <f>F1650+H1650+J1650</f>
        <v>33226</v>
      </c>
      <c r="M1650" s="6" t="s">
        <v>53</v>
      </c>
      <c r="N1650" s="5" t="s">
        <v>72</v>
      </c>
      <c r="O1650" s="5" t="s">
        <v>72</v>
      </c>
      <c r="P1650" s="5" t="s">
        <v>53</v>
      </c>
      <c r="Q1650" s="5" t="s">
        <v>53</v>
      </c>
      <c r="R1650" s="5" t="s">
        <v>53</v>
      </c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5" t="s">
        <v>53</v>
      </c>
      <c r="AK1650" s="5" t="s">
        <v>53</v>
      </c>
    </row>
    <row r="1651" spans="1:37" ht="30" customHeight="1">
      <c r="A1651" s="7"/>
      <c r="B1651" s="7"/>
      <c r="C1651" s="7"/>
      <c r="D1651" s="7"/>
      <c r="E1651" s="8"/>
      <c r="F1651" s="8"/>
      <c r="G1651" s="8"/>
      <c r="H1651" s="8"/>
      <c r="I1651" s="8"/>
      <c r="J1651" s="8"/>
      <c r="K1651" s="8"/>
      <c r="L1651" s="8"/>
      <c r="M1651" s="7"/>
    </row>
    <row r="1652" spans="1:37" ht="30" customHeight="1">
      <c r="A1652" s="16" t="s">
        <v>2351</v>
      </c>
      <c r="B1652" s="16"/>
      <c r="C1652" s="16"/>
      <c r="D1652" s="16"/>
      <c r="E1652" s="17"/>
      <c r="F1652" s="17"/>
      <c r="G1652" s="17"/>
      <c r="H1652" s="17"/>
      <c r="I1652" s="17"/>
      <c r="J1652" s="17"/>
      <c r="K1652" s="17"/>
      <c r="L1652" s="17"/>
      <c r="M1652" s="16"/>
      <c r="N1652" s="2" t="s">
        <v>2352</v>
      </c>
    </row>
    <row r="1653" spans="1:37" ht="30" customHeight="1">
      <c r="A1653" s="6" t="s">
        <v>251</v>
      </c>
      <c r="B1653" s="6" t="s">
        <v>252</v>
      </c>
      <c r="C1653" s="6" t="s">
        <v>115</v>
      </c>
      <c r="D1653" s="7">
        <v>8.8000000000000005E-3</v>
      </c>
      <c r="E1653" s="8">
        <f>단가대비표!O94</f>
        <v>369000</v>
      </c>
      <c r="F1653" s="8">
        <f>TRUNC(E1653*D1653,1)</f>
        <v>3247.2</v>
      </c>
      <c r="G1653" s="8">
        <f>단가대비표!P94</f>
        <v>0</v>
      </c>
      <c r="H1653" s="8">
        <f>TRUNC(G1653*D1653,1)</f>
        <v>0</v>
      </c>
      <c r="I1653" s="8">
        <f>단가대비표!V94</f>
        <v>0</v>
      </c>
      <c r="J1653" s="8">
        <f>TRUNC(I1653*D1653,1)</f>
        <v>0</v>
      </c>
      <c r="K1653" s="8">
        <f t="shared" ref="K1653:L1656" si="316">TRUNC(E1653+G1653+I1653,1)</f>
        <v>369000</v>
      </c>
      <c r="L1653" s="8">
        <f t="shared" si="316"/>
        <v>3247.2</v>
      </c>
      <c r="M1653" s="6" t="s">
        <v>53</v>
      </c>
      <c r="N1653" s="5" t="s">
        <v>2352</v>
      </c>
      <c r="O1653" s="5" t="s">
        <v>253</v>
      </c>
      <c r="P1653" s="5" t="s">
        <v>59</v>
      </c>
      <c r="Q1653" s="5" t="s">
        <v>59</v>
      </c>
      <c r="R1653" s="5" t="s">
        <v>60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5" t="s">
        <v>53</v>
      </c>
      <c r="AK1653" s="5" t="s">
        <v>2355</v>
      </c>
    </row>
    <row r="1654" spans="1:37" ht="30" customHeight="1">
      <c r="A1654" s="6" t="s">
        <v>613</v>
      </c>
      <c r="B1654" s="6" t="s">
        <v>2332</v>
      </c>
      <c r="C1654" s="6" t="s">
        <v>381</v>
      </c>
      <c r="D1654" s="7">
        <v>0.05</v>
      </c>
      <c r="E1654" s="8">
        <f>단가대비표!O49</f>
        <v>944</v>
      </c>
      <c r="F1654" s="8">
        <f>TRUNC(E1654*D1654,1)</f>
        <v>47.2</v>
      </c>
      <c r="G1654" s="8">
        <f>단가대비표!P49</f>
        <v>0</v>
      </c>
      <c r="H1654" s="8">
        <f>TRUNC(G1654*D1654,1)</f>
        <v>0</v>
      </c>
      <c r="I1654" s="8">
        <f>단가대비표!V49</f>
        <v>0</v>
      </c>
      <c r="J1654" s="8">
        <f>TRUNC(I1654*D1654,1)</f>
        <v>0</v>
      </c>
      <c r="K1654" s="8">
        <f t="shared" si="316"/>
        <v>944</v>
      </c>
      <c r="L1654" s="8">
        <f t="shared" si="316"/>
        <v>47.2</v>
      </c>
      <c r="M1654" s="6" t="s">
        <v>53</v>
      </c>
      <c r="N1654" s="5" t="s">
        <v>2352</v>
      </c>
      <c r="O1654" s="5" t="s">
        <v>2333</v>
      </c>
      <c r="P1654" s="5" t="s">
        <v>59</v>
      </c>
      <c r="Q1654" s="5" t="s">
        <v>59</v>
      </c>
      <c r="R1654" s="5" t="s">
        <v>60</v>
      </c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5" t="s">
        <v>53</v>
      </c>
      <c r="AK1654" s="5" t="s">
        <v>2356</v>
      </c>
    </row>
    <row r="1655" spans="1:37" ht="30" customHeight="1">
      <c r="A1655" s="6" t="s">
        <v>193</v>
      </c>
      <c r="B1655" s="6" t="s">
        <v>255</v>
      </c>
      <c r="C1655" s="6" t="s">
        <v>121</v>
      </c>
      <c r="D1655" s="7">
        <v>0.26</v>
      </c>
      <c r="E1655" s="8">
        <f>단가대비표!O224</f>
        <v>0</v>
      </c>
      <c r="F1655" s="8">
        <f>TRUNC(E1655*D1655,1)</f>
        <v>0</v>
      </c>
      <c r="G1655" s="8">
        <f>단가대비표!P224</f>
        <v>142205</v>
      </c>
      <c r="H1655" s="8">
        <f>TRUNC(G1655*D1655,1)</f>
        <v>36973.300000000003</v>
      </c>
      <c r="I1655" s="8">
        <f>단가대비표!V224</f>
        <v>0</v>
      </c>
      <c r="J1655" s="8">
        <f>TRUNC(I1655*D1655,1)</f>
        <v>0</v>
      </c>
      <c r="K1655" s="8">
        <f t="shared" si="316"/>
        <v>142205</v>
      </c>
      <c r="L1655" s="8">
        <f t="shared" si="316"/>
        <v>36973.300000000003</v>
      </c>
      <c r="M1655" s="6" t="s">
        <v>53</v>
      </c>
      <c r="N1655" s="5" t="s">
        <v>2352</v>
      </c>
      <c r="O1655" s="5" t="s">
        <v>256</v>
      </c>
      <c r="P1655" s="5" t="s">
        <v>59</v>
      </c>
      <c r="Q1655" s="5" t="s">
        <v>59</v>
      </c>
      <c r="R1655" s="5" t="s">
        <v>60</v>
      </c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5" t="s">
        <v>53</v>
      </c>
      <c r="AK1655" s="5" t="s">
        <v>2357</v>
      </c>
    </row>
    <row r="1656" spans="1:37" ht="30" customHeight="1">
      <c r="A1656" s="6" t="s">
        <v>193</v>
      </c>
      <c r="B1656" s="6" t="s">
        <v>124</v>
      </c>
      <c r="C1656" s="6" t="s">
        <v>121</v>
      </c>
      <c r="D1656" s="7">
        <v>2.8000000000000001E-2</v>
      </c>
      <c r="E1656" s="8">
        <f>단가대비표!O233</f>
        <v>0</v>
      </c>
      <c r="F1656" s="8">
        <f>TRUNC(E1656*D1656,1)</f>
        <v>0</v>
      </c>
      <c r="G1656" s="8">
        <f>단가대비표!P233</f>
        <v>89566</v>
      </c>
      <c r="H1656" s="8">
        <f>TRUNC(G1656*D1656,1)</f>
        <v>2507.8000000000002</v>
      </c>
      <c r="I1656" s="8">
        <f>단가대비표!V233</f>
        <v>0</v>
      </c>
      <c r="J1656" s="8">
        <f>TRUNC(I1656*D1656,1)</f>
        <v>0</v>
      </c>
      <c r="K1656" s="8">
        <f t="shared" si="316"/>
        <v>89566</v>
      </c>
      <c r="L1656" s="8">
        <f t="shared" si="316"/>
        <v>2507.8000000000002</v>
      </c>
      <c r="M1656" s="6" t="s">
        <v>53</v>
      </c>
      <c r="N1656" s="5" t="s">
        <v>2352</v>
      </c>
      <c r="O1656" s="5" t="s">
        <v>258</v>
      </c>
      <c r="P1656" s="5" t="s">
        <v>59</v>
      </c>
      <c r="Q1656" s="5" t="s">
        <v>59</v>
      </c>
      <c r="R1656" s="5" t="s">
        <v>60</v>
      </c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5" t="s">
        <v>53</v>
      </c>
      <c r="AK1656" s="5" t="s">
        <v>2358</v>
      </c>
    </row>
    <row r="1657" spans="1:37" ht="30" customHeight="1">
      <c r="A1657" s="6" t="s">
        <v>71</v>
      </c>
      <c r="B1657" s="6" t="s">
        <v>53</v>
      </c>
      <c r="C1657" s="6" t="s">
        <v>53</v>
      </c>
      <c r="D1657" s="7"/>
      <c r="E1657" s="8"/>
      <c r="F1657" s="8">
        <f>TRUNC(SUMIF(N1653:N1656, N1652, F1653:F1656),0)</f>
        <v>3294</v>
      </c>
      <c r="G1657" s="8"/>
      <c r="H1657" s="8">
        <f>TRUNC(SUMIF(N1653:N1656, N1652, H1653:H1656),0)</f>
        <v>39481</v>
      </c>
      <c r="I1657" s="8"/>
      <c r="J1657" s="8">
        <f>TRUNC(SUMIF(N1653:N1656, N1652, J1653:J1656),0)</f>
        <v>0</v>
      </c>
      <c r="K1657" s="8"/>
      <c r="L1657" s="8">
        <f>F1657+H1657+J1657</f>
        <v>42775</v>
      </c>
      <c r="M1657" s="6" t="s">
        <v>53</v>
      </c>
      <c r="N1657" s="5" t="s">
        <v>72</v>
      </c>
      <c r="O1657" s="5" t="s">
        <v>72</v>
      </c>
      <c r="P1657" s="5" t="s">
        <v>53</v>
      </c>
      <c r="Q1657" s="5" t="s">
        <v>53</v>
      </c>
      <c r="R1657" s="5" t="s">
        <v>53</v>
      </c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5" t="s">
        <v>53</v>
      </c>
      <c r="AK1657" s="5" t="s">
        <v>53</v>
      </c>
    </row>
    <row r="1658" spans="1:37" ht="30" customHeight="1">
      <c r="A1658" s="7"/>
      <c r="B1658" s="7"/>
      <c r="C1658" s="7"/>
      <c r="D1658" s="7"/>
      <c r="E1658" s="8"/>
      <c r="F1658" s="8"/>
      <c r="G1658" s="8"/>
      <c r="H1658" s="8"/>
      <c r="I1658" s="8"/>
      <c r="J1658" s="8"/>
      <c r="K1658" s="8"/>
      <c r="L1658" s="8"/>
      <c r="M1658" s="7"/>
    </row>
    <row r="1659" spans="1:37" ht="30" customHeight="1">
      <c r="A1659" s="16" t="s">
        <v>2359</v>
      </c>
      <c r="B1659" s="16"/>
      <c r="C1659" s="16"/>
      <c r="D1659" s="16"/>
      <c r="E1659" s="17"/>
      <c r="F1659" s="17"/>
      <c r="G1659" s="17"/>
      <c r="H1659" s="17"/>
      <c r="I1659" s="17"/>
      <c r="J1659" s="17"/>
      <c r="K1659" s="17"/>
      <c r="L1659" s="17"/>
      <c r="M1659" s="16"/>
      <c r="N1659" s="2" t="s">
        <v>2360</v>
      </c>
    </row>
    <row r="1660" spans="1:37" ht="30" customHeight="1">
      <c r="A1660" s="6" t="s">
        <v>251</v>
      </c>
      <c r="B1660" s="6" t="s">
        <v>2365</v>
      </c>
      <c r="C1660" s="6" t="s">
        <v>2366</v>
      </c>
      <c r="D1660" s="7">
        <v>2.5882000000000001</v>
      </c>
      <c r="E1660" s="8">
        <f>단가대비표!O93</f>
        <v>1230</v>
      </c>
      <c r="F1660" s="8">
        <f>TRUNC(E1660*D1660,1)</f>
        <v>3183.4</v>
      </c>
      <c r="G1660" s="8">
        <f>단가대비표!P93</f>
        <v>0</v>
      </c>
      <c r="H1660" s="8">
        <f>TRUNC(G1660*D1660,1)</f>
        <v>0</v>
      </c>
      <c r="I1660" s="8">
        <f>단가대비표!V93</f>
        <v>0</v>
      </c>
      <c r="J1660" s="8">
        <f>TRUNC(I1660*D1660,1)</f>
        <v>0</v>
      </c>
      <c r="K1660" s="8">
        <f>TRUNC(E1660+G1660+I1660,1)</f>
        <v>1230</v>
      </c>
      <c r="L1660" s="8">
        <f>TRUNC(F1660+H1660+J1660,1)</f>
        <v>3183.4</v>
      </c>
      <c r="M1660" s="6" t="s">
        <v>53</v>
      </c>
      <c r="N1660" s="5" t="s">
        <v>2360</v>
      </c>
      <c r="O1660" s="5" t="s">
        <v>2367</v>
      </c>
      <c r="P1660" s="5" t="s">
        <v>59</v>
      </c>
      <c r="Q1660" s="5" t="s">
        <v>59</v>
      </c>
      <c r="R1660" s="5" t="s">
        <v>60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5" t="s">
        <v>53</v>
      </c>
      <c r="AK1660" s="5" t="s">
        <v>2368</v>
      </c>
    </row>
    <row r="1661" spans="1:37" ht="30" customHeight="1">
      <c r="A1661" s="6" t="s">
        <v>2361</v>
      </c>
      <c r="B1661" s="6" t="s">
        <v>2369</v>
      </c>
      <c r="C1661" s="6" t="s">
        <v>248</v>
      </c>
      <c r="D1661" s="7">
        <v>1</v>
      </c>
      <c r="E1661" s="8">
        <f>일위대가목록!E637</f>
        <v>0</v>
      </c>
      <c r="F1661" s="8">
        <f>TRUNC(E1661*D1661,1)</f>
        <v>0</v>
      </c>
      <c r="G1661" s="8">
        <f>일위대가목록!F637</f>
        <v>4961</v>
      </c>
      <c r="H1661" s="8">
        <f>TRUNC(G1661*D1661,1)</f>
        <v>4961</v>
      </c>
      <c r="I1661" s="8">
        <f>일위대가목록!G637</f>
        <v>99</v>
      </c>
      <c r="J1661" s="8">
        <f>TRUNC(I1661*D1661,1)</f>
        <v>99</v>
      </c>
      <c r="K1661" s="8">
        <f>TRUNC(E1661+G1661+I1661,1)</f>
        <v>5060</v>
      </c>
      <c r="L1661" s="8">
        <f>TRUNC(F1661+H1661+J1661,1)</f>
        <v>5060</v>
      </c>
      <c r="M1661" s="6" t="s">
        <v>2370</v>
      </c>
      <c r="N1661" s="5" t="s">
        <v>2360</v>
      </c>
      <c r="O1661" s="5" t="s">
        <v>2371</v>
      </c>
      <c r="P1661" s="5" t="s">
        <v>60</v>
      </c>
      <c r="Q1661" s="5" t="s">
        <v>59</v>
      </c>
      <c r="R1661" s="5" t="s">
        <v>59</v>
      </c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5" t="s">
        <v>53</v>
      </c>
      <c r="AK1661" s="5" t="s">
        <v>2372</v>
      </c>
    </row>
    <row r="1662" spans="1:37" ht="30" customHeight="1">
      <c r="A1662" s="6" t="s">
        <v>71</v>
      </c>
      <c r="B1662" s="6" t="s">
        <v>53</v>
      </c>
      <c r="C1662" s="6" t="s">
        <v>53</v>
      </c>
      <c r="D1662" s="7"/>
      <c r="E1662" s="8"/>
      <c r="F1662" s="8">
        <f>TRUNC(SUMIF(N1660:N1661, N1659, F1660:F1661),0)</f>
        <v>3183</v>
      </c>
      <c r="G1662" s="8"/>
      <c r="H1662" s="8">
        <f>TRUNC(SUMIF(N1660:N1661, N1659, H1660:H1661),0)</f>
        <v>4961</v>
      </c>
      <c r="I1662" s="8"/>
      <c r="J1662" s="8">
        <f>TRUNC(SUMIF(N1660:N1661, N1659, J1660:J1661),0)</f>
        <v>99</v>
      </c>
      <c r="K1662" s="8"/>
      <c r="L1662" s="8">
        <f>F1662+H1662+J1662</f>
        <v>8243</v>
      </c>
      <c r="M1662" s="6" t="s">
        <v>53</v>
      </c>
      <c r="N1662" s="5" t="s">
        <v>72</v>
      </c>
      <c r="O1662" s="5" t="s">
        <v>72</v>
      </c>
      <c r="P1662" s="5" t="s">
        <v>53</v>
      </c>
      <c r="Q1662" s="5" t="s">
        <v>53</v>
      </c>
      <c r="R1662" s="5" t="s">
        <v>53</v>
      </c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5" t="s">
        <v>53</v>
      </c>
      <c r="AK1662" s="5" t="s">
        <v>53</v>
      </c>
    </row>
    <row r="1663" spans="1:37" ht="30" customHeight="1">
      <c r="A1663" s="7"/>
      <c r="B1663" s="7"/>
      <c r="C1663" s="7"/>
      <c r="D1663" s="7"/>
      <c r="E1663" s="8"/>
      <c r="F1663" s="8"/>
      <c r="G1663" s="8"/>
      <c r="H1663" s="8"/>
      <c r="I1663" s="8"/>
      <c r="J1663" s="8"/>
      <c r="K1663" s="8"/>
      <c r="L1663" s="8"/>
      <c r="M1663" s="7"/>
    </row>
    <row r="1664" spans="1:37" ht="30" customHeight="1">
      <c r="A1664" s="16" t="s">
        <v>2373</v>
      </c>
      <c r="B1664" s="16"/>
      <c r="C1664" s="16"/>
      <c r="D1664" s="16"/>
      <c r="E1664" s="17"/>
      <c r="F1664" s="17"/>
      <c r="G1664" s="17"/>
      <c r="H1664" s="17"/>
      <c r="I1664" s="17"/>
      <c r="J1664" s="17"/>
      <c r="K1664" s="17"/>
      <c r="L1664" s="17"/>
      <c r="M1664" s="16"/>
      <c r="N1664" s="2" t="s">
        <v>2374</v>
      </c>
    </row>
    <row r="1665" spans="1:37" ht="30" customHeight="1">
      <c r="A1665" s="6" t="s">
        <v>2378</v>
      </c>
      <c r="B1665" s="6" t="s">
        <v>2379</v>
      </c>
      <c r="C1665" s="6" t="s">
        <v>248</v>
      </c>
      <c r="D1665" s="7">
        <v>1.03</v>
      </c>
      <c r="E1665" s="8">
        <f>단가대비표!O138</f>
        <v>3728.83</v>
      </c>
      <c r="F1665" s="8">
        <f>TRUNC(E1665*D1665,1)</f>
        <v>3840.6</v>
      </c>
      <c r="G1665" s="8">
        <f>단가대비표!P138</f>
        <v>0</v>
      </c>
      <c r="H1665" s="8">
        <f>TRUNC(G1665*D1665,1)</f>
        <v>0</v>
      </c>
      <c r="I1665" s="8">
        <f>단가대비표!V138</f>
        <v>0</v>
      </c>
      <c r="J1665" s="8">
        <f>TRUNC(I1665*D1665,1)</f>
        <v>0</v>
      </c>
      <c r="K1665" s="8">
        <f>TRUNC(E1665+G1665+I1665,1)</f>
        <v>3728.8</v>
      </c>
      <c r="L1665" s="8">
        <f>TRUNC(F1665+H1665+J1665,1)</f>
        <v>3840.6</v>
      </c>
      <c r="M1665" s="6" t="s">
        <v>53</v>
      </c>
      <c r="N1665" s="5" t="s">
        <v>2374</v>
      </c>
      <c r="O1665" s="5" t="s">
        <v>2380</v>
      </c>
      <c r="P1665" s="5" t="s">
        <v>59</v>
      </c>
      <c r="Q1665" s="5" t="s">
        <v>59</v>
      </c>
      <c r="R1665" s="5" t="s">
        <v>60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5" t="s">
        <v>53</v>
      </c>
      <c r="AK1665" s="5" t="s">
        <v>2381</v>
      </c>
    </row>
    <row r="1666" spans="1:37" ht="30" customHeight="1">
      <c r="A1666" s="6" t="s">
        <v>2382</v>
      </c>
      <c r="B1666" s="6" t="s">
        <v>2383</v>
      </c>
      <c r="C1666" s="6" t="s">
        <v>248</v>
      </c>
      <c r="D1666" s="7">
        <v>1</v>
      </c>
      <c r="E1666" s="8">
        <f>일위대가목록!E638</f>
        <v>0</v>
      </c>
      <c r="F1666" s="8">
        <f>TRUNC(E1666*D1666,1)</f>
        <v>0</v>
      </c>
      <c r="G1666" s="8">
        <f>일위대가목록!F638</f>
        <v>9069</v>
      </c>
      <c r="H1666" s="8">
        <f>TRUNC(G1666*D1666,1)</f>
        <v>9069</v>
      </c>
      <c r="I1666" s="8">
        <f>일위대가목록!G638</f>
        <v>181</v>
      </c>
      <c r="J1666" s="8">
        <f>TRUNC(I1666*D1666,1)</f>
        <v>181</v>
      </c>
      <c r="K1666" s="8">
        <f>TRUNC(E1666+G1666+I1666,1)</f>
        <v>9250</v>
      </c>
      <c r="L1666" s="8">
        <f>TRUNC(F1666+H1666+J1666,1)</f>
        <v>9250</v>
      </c>
      <c r="M1666" s="6" t="s">
        <v>2384</v>
      </c>
      <c r="N1666" s="5" t="s">
        <v>2374</v>
      </c>
      <c r="O1666" s="5" t="s">
        <v>2385</v>
      </c>
      <c r="P1666" s="5" t="s">
        <v>60</v>
      </c>
      <c r="Q1666" s="5" t="s">
        <v>59</v>
      </c>
      <c r="R1666" s="5" t="s">
        <v>59</v>
      </c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5" t="s">
        <v>53</v>
      </c>
      <c r="AK1666" s="5" t="s">
        <v>2386</v>
      </c>
    </row>
    <row r="1667" spans="1:37" ht="30" customHeight="1">
      <c r="A1667" s="6" t="s">
        <v>71</v>
      </c>
      <c r="B1667" s="6" t="s">
        <v>53</v>
      </c>
      <c r="C1667" s="6" t="s">
        <v>53</v>
      </c>
      <c r="D1667" s="7"/>
      <c r="E1667" s="8"/>
      <c r="F1667" s="8">
        <f>TRUNC(SUMIF(N1665:N1666, N1664, F1665:F1666),0)</f>
        <v>3840</v>
      </c>
      <c r="G1667" s="8"/>
      <c r="H1667" s="8">
        <f>TRUNC(SUMIF(N1665:N1666, N1664, H1665:H1666),0)</f>
        <v>9069</v>
      </c>
      <c r="I1667" s="8"/>
      <c r="J1667" s="8">
        <f>TRUNC(SUMIF(N1665:N1666, N1664, J1665:J1666),0)</f>
        <v>181</v>
      </c>
      <c r="K1667" s="8"/>
      <c r="L1667" s="8">
        <f>F1667+H1667+J1667</f>
        <v>13090</v>
      </c>
      <c r="M1667" s="6" t="s">
        <v>53</v>
      </c>
      <c r="N1667" s="5" t="s">
        <v>72</v>
      </c>
      <c r="O1667" s="5" t="s">
        <v>72</v>
      </c>
      <c r="P1667" s="5" t="s">
        <v>53</v>
      </c>
      <c r="Q1667" s="5" t="s">
        <v>53</v>
      </c>
      <c r="R1667" s="5" t="s">
        <v>53</v>
      </c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5" t="s">
        <v>53</v>
      </c>
      <c r="AK1667" s="5" t="s">
        <v>53</v>
      </c>
    </row>
    <row r="1668" spans="1:37" ht="30" customHeight="1">
      <c r="A1668" s="7"/>
      <c r="B1668" s="7"/>
      <c r="C1668" s="7"/>
      <c r="D1668" s="7"/>
      <c r="E1668" s="8"/>
      <c r="F1668" s="8"/>
      <c r="G1668" s="8"/>
      <c r="H1668" s="8"/>
      <c r="I1668" s="8"/>
      <c r="J1668" s="8"/>
      <c r="K1668" s="8"/>
      <c r="L1668" s="8"/>
      <c r="M1668" s="7"/>
    </row>
    <row r="1669" spans="1:37" ht="30" customHeight="1">
      <c r="A1669" s="16" t="s">
        <v>2387</v>
      </c>
      <c r="B1669" s="16"/>
      <c r="C1669" s="16"/>
      <c r="D1669" s="16"/>
      <c r="E1669" s="17"/>
      <c r="F1669" s="17"/>
      <c r="G1669" s="17"/>
      <c r="H1669" s="17"/>
      <c r="I1669" s="17"/>
      <c r="J1669" s="17"/>
      <c r="K1669" s="17"/>
      <c r="L1669" s="17"/>
      <c r="M1669" s="16"/>
      <c r="N1669" s="2" t="s">
        <v>2388</v>
      </c>
    </row>
    <row r="1670" spans="1:37" ht="30" customHeight="1">
      <c r="A1670" s="6" t="s">
        <v>2382</v>
      </c>
      <c r="B1670" s="6" t="s">
        <v>2383</v>
      </c>
      <c r="C1670" s="6" t="s">
        <v>248</v>
      </c>
      <c r="D1670" s="7">
        <v>1</v>
      </c>
      <c r="E1670" s="8">
        <f>일위대가목록!E638</f>
        <v>0</v>
      </c>
      <c r="F1670" s="8">
        <f>TRUNC(E1670*D1670,1)</f>
        <v>0</v>
      </c>
      <c r="G1670" s="8">
        <f>일위대가목록!F638</f>
        <v>9069</v>
      </c>
      <c r="H1670" s="8">
        <f>TRUNC(G1670*D1670,1)</f>
        <v>9069</v>
      </c>
      <c r="I1670" s="8">
        <f>일위대가목록!G638</f>
        <v>181</v>
      </c>
      <c r="J1670" s="8">
        <f>TRUNC(I1670*D1670,1)</f>
        <v>181</v>
      </c>
      <c r="K1670" s="8">
        <f>TRUNC(E1670+G1670+I1670,1)</f>
        <v>9250</v>
      </c>
      <c r="L1670" s="8">
        <f>TRUNC(F1670+H1670+J1670,1)</f>
        <v>9250</v>
      </c>
      <c r="M1670" s="6" t="s">
        <v>2384</v>
      </c>
      <c r="N1670" s="5" t="s">
        <v>2388</v>
      </c>
      <c r="O1670" s="5" t="s">
        <v>2385</v>
      </c>
      <c r="P1670" s="5" t="s">
        <v>60</v>
      </c>
      <c r="Q1670" s="5" t="s">
        <v>59</v>
      </c>
      <c r="R1670" s="5" t="s">
        <v>59</v>
      </c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5" t="s">
        <v>53</v>
      </c>
      <c r="AK1670" s="5" t="s">
        <v>2393</v>
      </c>
    </row>
    <row r="1671" spans="1:37" ht="30" customHeight="1">
      <c r="A1671" s="6" t="s">
        <v>2389</v>
      </c>
      <c r="B1671" s="6" t="s">
        <v>2394</v>
      </c>
      <c r="C1671" s="6" t="s">
        <v>248</v>
      </c>
      <c r="D1671" s="7">
        <v>1</v>
      </c>
      <c r="E1671" s="8">
        <f>일위대가목록!E639</f>
        <v>410</v>
      </c>
      <c r="F1671" s="8">
        <f>TRUNC(E1671*D1671,1)</f>
        <v>410</v>
      </c>
      <c r="G1671" s="8">
        <f>일위대가목록!F639</f>
        <v>9870</v>
      </c>
      <c r="H1671" s="8">
        <f>TRUNC(G1671*D1671,1)</f>
        <v>9870</v>
      </c>
      <c r="I1671" s="8">
        <f>일위대가목록!G639</f>
        <v>197</v>
      </c>
      <c r="J1671" s="8">
        <f>TRUNC(I1671*D1671,1)</f>
        <v>197</v>
      </c>
      <c r="K1671" s="8">
        <f>TRUNC(E1671+G1671+I1671,1)</f>
        <v>10477</v>
      </c>
      <c r="L1671" s="8">
        <f>TRUNC(F1671+H1671+J1671,1)</f>
        <v>10477</v>
      </c>
      <c r="M1671" s="6" t="s">
        <v>2395</v>
      </c>
      <c r="N1671" s="5" t="s">
        <v>2388</v>
      </c>
      <c r="O1671" s="5" t="s">
        <v>2396</v>
      </c>
      <c r="P1671" s="5" t="s">
        <v>60</v>
      </c>
      <c r="Q1671" s="5" t="s">
        <v>59</v>
      </c>
      <c r="R1671" s="5" t="s">
        <v>59</v>
      </c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5" t="s">
        <v>53</v>
      </c>
      <c r="AK1671" s="5" t="s">
        <v>2397</v>
      </c>
    </row>
    <row r="1672" spans="1:37" ht="30" customHeight="1">
      <c r="A1672" s="6" t="s">
        <v>71</v>
      </c>
      <c r="B1672" s="6" t="s">
        <v>53</v>
      </c>
      <c r="C1672" s="6" t="s">
        <v>53</v>
      </c>
      <c r="D1672" s="7"/>
      <c r="E1672" s="8"/>
      <c r="F1672" s="8">
        <f>TRUNC(SUMIF(N1670:N1671, N1669, F1670:F1671),0)</f>
        <v>410</v>
      </c>
      <c r="G1672" s="8"/>
      <c r="H1672" s="8">
        <f>TRUNC(SUMIF(N1670:N1671, N1669, H1670:H1671),0)</f>
        <v>18939</v>
      </c>
      <c r="I1672" s="8"/>
      <c r="J1672" s="8">
        <f>TRUNC(SUMIF(N1670:N1671, N1669, J1670:J1671),0)</f>
        <v>378</v>
      </c>
      <c r="K1672" s="8"/>
      <c r="L1672" s="8">
        <f>F1672+H1672+J1672</f>
        <v>19727</v>
      </c>
      <c r="M1672" s="6" t="s">
        <v>53</v>
      </c>
      <c r="N1672" s="5" t="s">
        <v>72</v>
      </c>
      <c r="O1672" s="5" t="s">
        <v>72</v>
      </c>
      <c r="P1672" s="5" t="s">
        <v>53</v>
      </c>
      <c r="Q1672" s="5" t="s">
        <v>53</v>
      </c>
      <c r="R1672" s="5" t="s">
        <v>53</v>
      </c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5" t="s">
        <v>53</v>
      </c>
      <c r="AK1672" s="5" t="s">
        <v>53</v>
      </c>
    </row>
    <row r="1673" spans="1:37" ht="30" customHeight="1">
      <c r="A1673" s="7"/>
      <c r="B1673" s="7"/>
      <c r="C1673" s="7"/>
      <c r="D1673" s="7"/>
      <c r="E1673" s="8"/>
      <c r="F1673" s="8"/>
      <c r="G1673" s="8"/>
      <c r="H1673" s="8"/>
      <c r="I1673" s="8"/>
      <c r="J1673" s="8"/>
      <c r="K1673" s="8"/>
      <c r="L1673" s="8"/>
      <c r="M1673" s="7"/>
    </row>
    <row r="1674" spans="1:37" ht="30" customHeight="1">
      <c r="A1674" s="16" t="s">
        <v>2398</v>
      </c>
      <c r="B1674" s="16"/>
      <c r="C1674" s="16"/>
      <c r="D1674" s="16"/>
      <c r="E1674" s="17"/>
      <c r="F1674" s="17"/>
      <c r="G1674" s="17"/>
      <c r="H1674" s="17"/>
      <c r="I1674" s="17"/>
      <c r="J1674" s="17"/>
      <c r="K1674" s="17"/>
      <c r="L1674" s="17"/>
      <c r="M1674" s="16"/>
      <c r="N1674" s="2" t="s">
        <v>2399</v>
      </c>
    </row>
    <row r="1675" spans="1:37" ht="30" customHeight="1">
      <c r="A1675" s="6" t="s">
        <v>2403</v>
      </c>
      <c r="B1675" s="6" t="s">
        <v>2404</v>
      </c>
      <c r="C1675" s="6" t="s">
        <v>248</v>
      </c>
      <c r="D1675" s="7">
        <v>1.1000000000000001</v>
      </c>
      <c r="E1675" s="8">
        <f>단가대비표!O96</f>
        <v>1210</v>
      </c>
      <c r="F1675" s="8">
        <f>TRUNC(E1675*D1675,1)</f>
        <v>1331</v>
      </c>
      <c r="G1675" s="8">
        <f>단가대비표!P96</f>
        <v>0</v>
      </c>
      <c r="H1675" s="8">
        <f>TRUNC(G1675*D1675,1)</f>
        <v>0</v>
      </c>
      <c r="I1675" s="8">
        <f>단가대비표!V96</f>
        <v>0</v>
      </c>
      <c r="J1675" s="8">
        <f>TRUNC(I1675*D1675,1)</f>
        <v>0</v>
      </c>
      <c r="K1675" s="8">
        <f t="shared" ref="K1675:L1677" si="317">TRUNC(E1675+G1675+I1675,1)</f>
        <v>1210</v>
      </c>
      <c r="L1675" s="8">
        <f t="shared" si="317"/>
        <v>1331</v>
      </c>
      <c r="M1675" s="6" t="s">
        <v>53</v>
      </c>
      <c r="N1675" s="5" t="s">
        <v>2399</v>
      </c>
      <c r="O1675" s="5" t="s">
        <v>2405</v>
      </c>
      <c r="P1675" s="5" t="s">
        <v>59</v>
      </c>
      <c r="Q1675" s="5" t="s">
        <v>59</v>
      </c>
      <c r="R1675" s="5" t="s">
        <v>60</v>
      </c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5" t="s">
        <v>53</v>
      </c>
      <c r="AK1675" s="5" t="s">
        <v>2406</v>
      </c>
    </row>
    <row r="1676" spans="1:37" ht="30" customHeight="1">
      <c r="A1676" s="6" t="s">
        <v>2389</v>
      </c>
      <c r="B1676" s="6" t="s">
        <v>2394</v>
      </c>
      <c r="C1676" s="6" t="s">
        <v>248</v>
      </c>
      <c r="D1676" s="7">
        <v>1</v>
      </c>
      <c r="E1676" s="8">
        <f>일위대가목록!E639</f>
        <v>410</v>
      </c>
      <c r="F1676" s="8">
        <f>TRUNC(E1676*D1676,1)</f>
        <v>410</v>
      </c>
      <c r="G1676" s="8">
        <f>일위대가목록!F639</f>
        <v>9870</v>
      </c>
      <c r="H1676" s="8">
        <f>TRUNC(G1676*D1676,1)</f>
        <v>9870</v>
      </c>
      <c r="I1676" s="8">
        <f>일위대가목록!G639</f>
        <v>197</v>
      </c>
      <c r="J1676" s="8">
        <f>TRUNC(I1676*D1676,1)</f>
        <v>197</v>
      </c>
      <c r="K1676" s="8">
        <f t="shared" si="317"/>
        <v>10477</v>
      </c>
      <c r="L1676" s="8">
        <f t="shared" si="317"/>
        <v>10477</v>
      </c>
      <c r="M1676" s="6" t="s">
        <v>2395</v>
      </c>
      <c r="N1676" s="5" t="s">
        <v>2399</v>
      </c>
      <c r="O1676" s="5" t="s">
        <v>2396</v>
      </c>
      <c r="P1676" s="5" t="s">
        <v>60</v>
      </c>
      <c r="Q1676" s="5" t="s">
        <v>59</v>
      </c>
      <c r="R1676" s="5" t="s">
        <v>59</v>
      </c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5" t="s">
        <v>53</v>
      </c>
      <c r="AK1676" s="5" t="s">
        <v>2407</v>
      </c>
    </row>
    <row r="1677" spans="1:37" ht="30" customHeight="1">
      <c r="A1677" s="6" t="s">
        <v>2408</v>
      </c>
      <c r="B1677" s="6" t="s">
        <v>2409</v>
      </c>
      <c r="C1677" s="6" t="s">
        <v>248</v>
      </c>
      <c r="D1677" s="7">
        <v>1</v>
      </c>
      <c r="E1677" s="8">
        <f>일위대가목록!E463</f>
        <v>613</v>
      </c>
      <c r="F1677" s="8">
        <f>TRUNC(E1677*D1677,1)</f>
        <v>613</v>
      </c>
      <c r="G1677" s="8">
        <f>일위대가목록!F463</f>
        <v>3064</v>
      </c>
      <c r="H1677" s="8">
        <f>TRUNC(G1677*D1677,1)</f>
        <v>3064</v>
      </c>
      <c r="I1677" s="8">
        <f>일위대가목록!G463</f>
        <v>0</v>
      </c>
      <c r="J1677" s="8">
        <f>TRUNC(I1677*D1677,1)</f>
        <v>0</v>
      </c>
      <c r="K1677" s="8">
        <f t="shared" si="317"/>
        <v>3677</v>
      </c>
      <c r="L1677" s="8">
        <f t="shared" si="317"/>
        <v>3677</v>
      </c>
      <c r="M1677" s="6" t="s">
        <v>2410</v>
      </c>
      <c r="N1677" s="5" t="s">
        <v>2399</v>
      </c>
      <c r="O1677" s="5" t="s">
        <v>2411</v>
      </c>
      <c r="P1677" s="5" t="s">
        <v>60</v>
      </c>
      <c r="Q1677" s="5" t="s">
        <v>59</v>
      </c>
      <c r="R1677" s="5" t="s">
        <v>59</v>
      </c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5" t="s">
        <v>53</v>
      </c>
      <c r="AK1677" s="5" t="s">
        <v>2412</v>
      </c>
    </row>
    <row r="1678" spans="1:37" ht="30" customHeight="1">
      <c r="A1678" s="6" t="s">
        <v>71</v>
      </c>
      <c r="B1678" s="6" t="s">
        <v>53</v>
      </c>
      <c r="C1678" s="6" t="s">
        <v>53</v>
      </c>
      <c r="D1678" s="7"/>
      <c r="E1678" s="8"/>
      <c r="F1678" s="8">
        <f>TRUNC(SUMIF(N1675:N1677, N1674, F1675:F1677),0)</f>
        <v>2354</v>
      </c>
      <c r="G1678" s="8"/>
      <c r="H1678" s="8">
        <f>TRUNC(SUMIF(N1675:N1677, N1674, H1675:H1677),0)</f>
        <v>12934</v>
      </c>
      <c r="I1678" s="8"/>
      <c r="J1678" s="8">
        <f>TRUNC(SUMIF(N1675:N1677, N1674, J1675:J1677),0)</f>
        <v>197</v>
      </c>
      <c r="K1678" s="8"/>
      <c r="L1678" s="8">
        <f>F1678+H1678+J1678</f>
        <v>15485</v>
      </c>
      <c r="M1678" s="6" t="s">
        <v>53</v>
      </c>
      <c r="N1678" s="5" t="s">
        <v>72</v>
      </c>
      <c r="O1678" s="5" t="s">
        <v>72</v>
      </c>
      <c r="P1678" s="5" t="s">
        <v>53</v>
      </c>
      <c r="Q1678" s="5" t="s">
        <v>53</v>
      </c>
      <c r="R1678" s="5" t="s">
        <v>53</v>
      </c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5" t="s">
        <v>53</v>
      </c>
      <c r="AK1678" s="5" t="s">
        <v>53</v>
      </c>
    </row>
    <row r="1679" spans="1:37" ht="30" customHeight="1">
      <c r="A1679" s="7"/>
      <c r="B1679" s="7"/>
      <c r="C1679" s="7"/>
      <c r="D1679" s="7"/>
      <c r="E1679" s="8"/>
      <c r="F1679" s="8"/>
      <c r="G1679" s="8"/>
      <c r="H1679" s="8"/>
      <c r="I1679" s="8"/>
      <c r="J1679" s="8"/>
      <c r="K1679" s="8"/>
      <c r="L1679" s="8"/>
      <c r="M1679" s="7"/>
    </row>
    <row r="1680" spans="1:37" ht="30" customHeight="1">
      <c r="A1680" s="16" t="s">
        <v>2413</v>
      </c>
      <c r="B1680" s="16"/>
      <c r="C1680" s="16"/>
      <c r="D1680" s="16"/>
      <c r="E1680" s="17"/>
      <c r="F1680" s="17"/>
      <c r="G1680" s="17"/>
      <c r="H1680" s="17"/>
      <c r="I1680" s="17"/>
      <c r="J1680" s="17"/>
      <c r="K1680" s="17"/>
      <c r="L1680" s="17"/>
      <c r="M1680" s="16"/>
      <c r="N1680" s="2" t="s">
        <v>2414</v>
      </c>
    </row>
    <row r="1681" spans="1:37" ht="30" customHeight="1">
      <c r="A1681" s="6" t="s">
        <v>193</v>
      </c>
      <c r="B1681" s="6" t="s">
        <v>255</v>
      </c>
      <c r="C1681" s="6" t="s">
        <v>121</v>
      </c>
      <c r="D1681" s="7">
        <v>3.6999999999999998E-2</v>
      </c>
      <c r="E1681" s="8">
        <f>단가대비표!O224</f>
        <v>0</v>
      </c>
      <c r="F1681" s="8">
        <f>TRUNC(E1681*D1681,1)</f>
        <v>0</v>
      </c>
      <c r="G1681" s="8">
        <f>단가대비표!P224</f>
        <v>142205</v>
      </c>
      <c r="H1681" s="8">
        <f>TRUNC(G1681*D1681,1)</f>
        <v>5261.5</v>
      </c>
      <c r="I1681" s="8">
        <f>단가대비표!V224</f>
        <v>0</v>
      </c>
      <c r="J1681" s="8">
        <f>TRUNC(I1681*D1681,1)</f>
        <v>0</v>
      </c>
      <c r="K1681" s="8">
        <f t="shared" ref="K1681:L1683" si="318">TRUNC(E1681+G1681+I1681,1)</f>
        <v>142205</v>
      </c>
      <c r="L1681" s="8">
        <f t="shared" si="318"/>
        <v>5261.5</v>
      </c>
      <c r="M1681" s="6" t="s">
        <v>53</v>
      </c>
      <c r="N1681" s="5" t="s">
        <v>2414</v>
      </c>
      <c r="O1681" s="5" t="s">
        <v>256</v>
      </c>
      <c r="P1681" s="5" t="s">
        <v>59</v>
      </c>
      <c r="Q1681" s="5" t="s">
        <v>59</v>
      </c>
      <c r="R1681" s="5" t="s">
        <v>60</v>
      </c>
      <c r="S1681" s="1"/>
      <c r="T1681" s="1"/>
      <c r="U1681" s="1"/>
      <c r="V1681" s="1">
        <v>1</v>
      </c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5" t="s">
        <v>53</v>
      </c>
      <c r="AK1681" s="5" t="s">
        <v>2418</v>
      </c>
    </row>
    <row r="1682" spans="1:37" ht="30" customHeight="1">
      <c r="A1682" s="6" t="s">
        <v>193</v>
      </c>
      <c r="B1682" s="6" t="s">
        <v>124</v>
      </c>
      <c r="C1682" s="6" t="s">
        <v>121</v>
      </c>
      <c r="D1682" s="7">
        <v>4.0000000000000001E-3</v>
      </c>
      <c r="E1682" s="8">
        <f>단가대비표!O233</f>
        <v>0</v>
      </c>
      <c r="F1682" s="8">
        <f>TRUNC(E1682*D1682,1)</f>
        <v>0</v>
      </c>
      <c r="G1682" s="8">
        <f>단가대비표!P233</f>
        <v>89566</v>
      </c>
      <c r="H1682" s="8">
        <f>TRUNC(G1682*D1682,1)</f>
        <v>358.2</v>
      </c>
      <c r="I1682" s="8">
        <f>단가대비표!V233</f>
        <v>0</v>
      </c>
      <c r="J1682" s="8">
        <f>TRUNC(I1682*D1682,1)</f>
        <v>0</v>
      </c>
      <c r="K1682" s="8">
        <f t="shared" si="318"/>
        <v>89566</v>
      </c>
      <c r="L1682" s="8">
        <f t="shared" si="318"/>
        <v>358.2</v>
      </c>
      <c r="M1682" s="6" t="s">
        <v>53</v>
      </c>
      <c r="N1682" s="5" t="s">
        <v>2414</v>
      </c>
      <c r="O1682" s="5" t="s">
        <v>258</v>
      </c>
      <c r="P1682" s="5" t="s">
        <v>59</v>
      </c>
      <c r="Q1682" s="5" t="s">
        <v>59</v>
      </c>
      <c r="R1682" s="5" t="s">
        <v>60</v>
      </c>
      <c r="S1682" s="1"/>
      <c r="T1682" s="1"/>
      <c r="U1682" s="1"/>
      <c r="V1682" s="1">
        <v>1</v>
      </c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5" t="s">
        <v>53</v>
      </c>
      <c r="AK1682" s="5" t="s">
        <v>2419</v>
      </c>
    </row>
    <row r="1683" spans="1:37" ht="30" customHeight="1">
      <c r="A1683" s="6" t="s">
        <v>127</v>
      </c>
      <c r="B1683" s="6" t="s">
        <v>2420</v>
      </c>
      <c r="C1683" s="6" t="s">
        <v>129</v>
      </c>
      <c r="D1683" s="7">
        <v>1</v>
      </c>
      <c r="E1683" s="8">
        <v>0</v>
      </c>
      <c r="F1683" s="8">
        <f>TRUNC(E1683*D1683,1)</f>
        <v>0</v>
      </c>
      <c r="G1683" s="8">
        <v>0</v>
      </c>
      <c r="H1683" s="8">
        <f>TRUNC(G1683*D1683,1)</f>
        <v>0</v>
      </c>
      <c r="I1683" s="8">
        <f>ROUNDDOWN(SUMIF(V1681:V1683, RIGHTB(O1683, 1), H1681:H1683)*U1683, 2)</f>
        <v>112.39</v>
      </c>
      <c r="J1683" s="8">
        <f>TRUNC(I1683*D1683,1)</f>
        <v>112.3</v>
      </c>
      <c r="K1683" s="8">
        <f t="shared" si="318"/>
        <v>112.3</v>
      </c>
      <c r="L1683" s="8">
        <f t="shared" si="318"/>
        <v>112.3</v>
      </c>
      <c r="M1683" s="6" t="s">
        <v>53</v>
      </c>
      <c r="N1683" s="5" t="s">
        <v>2414</v>
      </c>
      <c r="O1683" s="5" t="s">
        <v>130</v>
      </c>
      <c r="P1683" s="5" t="s">
        <v>59</v>
      </c>
      <c r="Q1683" s="5" t="s">
        <v>59</v>
      </c>
      <c r="R1683" s="5" t="s">
        <v>59</v>
      </c>
      <c r="S1683" s="1">
        <v>1</v>
      </c>
      <c r="T1683" s="1">
        <v>2</v>
      </c>
      <c r="U1683" s="1">
        <v>0.02</v>
      </c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5" t="s">
        <v>53</v>
      </c>
      <c r="AK1683" s="5" t="s">
        <v>2421</v>
      </c>
    </row>
    <row r="1684" spans="1:37" ht="30" customHeight="1">
      <c r="A1684" s="6" t="s">
        <v>71</v>
      </c>
      <c r="B1684" s="6" t="s">
        <v>53</v>
      </c>
      <c r="C1684" s="6" t="s">
        <v>53</v>
      </c>
      <c r="D1684" s="7"/>
      <c r="E1684" s="8"/>
      <c r="F1684" s="8">
        <f>TRUNC(SUMIF(N1681:N1683, N1680, F1681:F1683),0)</f>
        <v>0</v>
      </c>
      <c r="G1684" s="8"/>
      <c r="H1684" s="8">
        <f>TRUNC(SUMIF(N1681:N1683, N1680, H1681:H1683),0)</f>
        <v>5619</v>
      </c>
      <c r="I1684" s="8"/>
      <c r="J1684" s="8">
        <f>TRUNC(SUMIF(N1681:N1683, N1680, J1681:J1683),0)</f>
        <v>112</v>
      </c>
      <c r="K1684" s="8"/>
      <c r="L1684" s="8">
        <f>F1684+H1684+J1684</f>
        <v>5731</v>
      </c>
      <c r="M1684" s="6" t="s">
        <v>53</v>
      </c>
      <c r="N1684" s="5" t="s">
        <v>72</v>
      </c>
      <c r="O1684" s="5" t="s">
        <v>72</v>
      </c>
      <c r="P1684" s="5" t="s">
        <v>53</v>
      </c>
      <c r="Q1684" s="5" t="s">
        <v>53</v>
      </c>
      <c r="R1684" s="5" t="s">
        <v>53</v>
      </c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5" t="s">
        <v>53</v>
      </c>
      <c r="AK1684" s="5" t="s">
        <v>53</v>
      </c>
    </row>
    <row r="1685" spans="1:37" ht="30" customHeight="1">
      <c r="A1685" s="7"/>
      <c r="B1685" s="7"/>
      <c r="C1685" s="7"/>
      <c r="D1685" s="7"/>
      <c r="E1685" s="8"/>
      <c r="F1685" s="8"/>
      <c r="G1685" s="8"/>
      <c r="H1685" s="8"/>
      <c r="I1685" s="8"/>
      <c r="J1685" s="8"/>
      <c r="K1685" s="8"/>
      <c r="L1685" s="8"/>
      <c r="M1685" s="7"/>
    </row>
    <row r="1686" spans="1:37" ht="30" customHeight="1">
      <c r="A1686" s="16" t="s">
        <v>2422</v>
      </c>
      <c r="B1686" s="16"/>
      <c r="C1686" s="16"/>
      <c r="D1686" s="16"/>
      <c r="E1686" s="17"/>
      <c r="F1686" s="17"/>
      <c r="G1686" s="17"/>
      <c r="H1686" s="17"/>
      <c r="I1686" s="17"/>
      <c r="J1686" s="17"/>
      <c r="K1686" s="17"/>
      <c r="L1686" s="17"/>
      <c r="M1686" s="16"/>
      <c r="N1686" s="2" t="s">
        <v>2423</v>
      </c>
    </row>
    <row r="1687" spans="1:37" ht="30" customHeight="1">
      <c r="A1687" s="6" t="s">
        <v>2428</v>
      </c>
      <c r="B1687" s="6" t="s">
        <v>2429</v>
      </c>
      <c r="C1687" s="6" t="s">
        <v>248</v>
      </c>
      <c r="D1687" s="7">
        <v>1</v>
      </c>
      <c r="E1687" s="8">
        <f>일위대가목록!E640</f>
        <v>211</v>
      </c>
      <c r="F1687" s="8">
        <f>TRUNC(E1687*D1687,1)</f>
        <v>211</v>
      </c>
      <c r="G1687" s="8">
        <f>일위대가목록!F640</f>
        <v>7041</v>
      </c>
      <c r="H1687" s="8">
        <f>TRUNC(G1687*D1687,1)</f>
        <v>7041</v>
      </c>
      <c r="I1687" s="8">
        <f>일위대가목록!G640</f>
        <v>0</v>
      </c>
      <c r="J1687" s="8">
        <f>TRUNC(I1687*D1687,1)</f>
        <v>0</v>
      </c>
      <c r="K1687" s="8">
        <f t="shared" ref="K1687:L1689" si="319">TRUNC(E1687+G1687+I1687,1)</f>
        <v>7252</v>
      </c>
      <c r="L1687" s="8">
        <f t="shared" si="319"/>
        <v>7252</v>
      </c>
      <c r="M1687" s="6" t="s">
        <v>2430</v>
      </c>
      <c r="N1687" s="5" t="s">
        <v>2423</v>
      </c>
      <c r="O1687" s="5" t="s">
        <v>2431</v>
      </c>
      <c r="P1687" s="5" t="s">
        <v>60</v>
      </c>
      <c r="Q1687" s="5" t="s">
        <v>59</v>
      </c>
      <c r="R1687" s="5" t="s">
        <v>59</v>
      </c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5" t="s">
        <v>53</v>
      </c>
      <c r="AK1687" s="5" t="s">
        <v>2432</v>
      </c>
    </row>
    <row r="1688" spans="1:37" ht="30" customHeight="1">
      <c r="A1688" s="6" t="s">
        <v>2433</v>
      </c>
      <c r="B1688" s="6" t="s">
        <v>2434</v>
      </c>
      <c r="C1688" s="6" t="s">
        <v>248</v>
      </c>
      <c r="D1688" s="7">
        <v>1</v>
      </c>
      <c r="E1688" s="8">
        <f>일위대가목록!E641</f>
        <v>612</v>
      </c>
      <c r="F1688" s="8">
        <f>TRUNC(E1688*D1688,1)</f>
        <v>612</v>
      </c>
      <c r="G1688" s="8">
        <f>일위대가목록!F641</f>
        <v>1945</v>
      </c>
      <c r="H1688" s="8">
        <f>TRUNC(G1688*D1688,1)</f>
        <v>1945</v>
      </c>
      <c r="I1688" s="8">
        <f>일위대가목록!G641</f>
        <v>0</v>
      </c>
      <c r="J1688" s="8">
        <f>TRUNC(I1688*D1688,1)</f>
        <v>0</v>
      </c>
      <c r="K1688" s="8">
        <f t="shared" si="319"/>
        <v>2557</v>
      </c>
      <c r="L1688" s="8">
        <f t="shared" si="319"/>
        <v>2557</v>
      </c>
      <c r="M1688" s="6" t="s">
        <v>2435</v>
      </c>
      <c r="N1688" s="5" t="s">
        <v>2423</v>
      </c>
      <c r="O1688" s="5" t="s">
        <v>2436</v>
      </c>
      <c r="P1688" s="5" t="s">
        <v>60</v>
      </c>
      <c r="Q1688" s="5" t="s">
        <v>59</v>
      </c>
      <c r="R1688" s="5" t="s">
        <v>59</v>
      </c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5" t="s">
        <v>53</v>
      </c>
      <c r="AK1688" s="5" t="s">
        <v>2437</v>
      </c>
    </row>
    <row r="1689" spans="1:37" ht="30" customHeight="1">
      <c r="A1689" s="6" t="s">
        <v>2438</v>
      </c>
      <c r="B1689" s="6" t="s">
        <v>2425</v>
      </c>
      <c r="C1689" s="6" t="s">
        <v>248</v>
      </c>
      <c r="D1689" s="7">
        <v>1</v>
      </c>
      <c r="E1689" s="8">
        <f>일위대가목록!E642</f>
        <v>11721</v>
      </c>
      <c r="F1689" s="8">
        <f>TRUNC(E1689*D1689,1)</f>
        <v>11721</v>
      </c>
      <c r="G1689" s="8">
        <f>일위대가목록!F642</f>
        <v>16029</v>
      </c>
      <c r="H1689" s="8">
        <f>TRUNC(G1689*D1689,1)</f>
        <v>16029</v>
      </c>
      <c r="I1689" s="8">
        <f>일위대가목록!G642</f>
        <v>0</v>
      </c>
      <c r="J1689" s="8">
        <f>TRUNC(I1689*D1689,1)</f>
        <v>0</v>
      </c>
      <c r="K1689" s="8">
        <f t="shared" si="319"/>
        <v>27750</v>
      </c>
      <c r="L1689" s="8">
        <f t="shared" si="319"/>
        <v>27750</v>
      </c>
      <c r="M1689" s="6" t="s">
        <v>2439</v>
      </c>
      <c r="N1689" s="5" t="s">
        <v>2423</v>
      </c>
      <c r="O1689" s="5" t="s">
        <v>2440</v>
      </c>
      <c r="P1689" s="5" t="s">
        <v>60</v>
      </c>
      <c r="Q1689" s="5" t="s">
        <v>59</v>
      </c>
      <c r="R1689" s="5" t="s">
        <v>59</v>
      </c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5" t="s">
        <v>53</v>
      </c>
      <c r="AK1689" s="5" t="s">
        <v>2441</v>
      </c>
    </row>
    <row r="1690" spans="1:37" ht="30" customHeight="1">
      <c r="A1690" s="6" t="s">
        <v>71</v>
      </c>
      <c r="B1690" s="6" t="s">
        <v>53</v>
      </c>
      <c r="C1690" s="6" t="s">
        <v>53</v>
      </c>
      <c r="D1690" s="7"/>
      <c r="E1690" s="8"/>
      <c r="F1690" s="8">
        <f>TRUNC(SUMIF(N1687:N1689, N1686, F1687:F1689),0)</f>
        <v>12544</v>
      </c>
      <c r="G1690" s="8"/>
      <c r="H1690" s="8">
        <f>TRUNC(SUMIF(N1687:N1689, N1686, H1687:H1689),0)</f>
        <v>25015</v>
      </c>
      <c r="I1690" s="8"/>
      <c r="J1690" s="8">
        <f>TRUNC(SUMIF(N1687:N1689, N1686, J1687:J1689),0)</f>
        <v>0</v>
      </c>
      <c r="K1690" s="8"/>
      <c r="L1690" s="8">
        <f>F1690+H1690+J1690</f>
        <v>37559</v>
      </c>
      <c r="M1690" s="6" t="s">
        <v>53</v>
      </c>
      <c r="N1690" s="5" t="s">
        <v>72</v>
      </c>
      <c r="O1690" s="5" t="s">
        <v>72</v>
      </c>
      <c r="P1690" s="5" t="s">
        <v>53</v>
      </c>
      <c r="Q1690" s="5" t="s">
        <v>53</v>
      </c>
      <c r="R1690" s="5" t="s">
        <v>53</v>
      </c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5" t="s">
        <v>53</v>
      </c>
      <c r="AK1690" s="5" t="s">
        <v>53</v>
      </c>
    </row>
    <row r="1691" spans="1:37" ht="30" customHeight="1">
      <c r="A1691" s="7"/>
      <c r="B1691" s="7"/>
      <c r="C1691" s="7"/>
      <c r="D1691" s="7"/>
      <c r="E1691" s="8"/>
      <c r="F1691" s="8"/>
      <c r="G1691" s="8"/>
      <c r="H1691" s="8"/>
      <c r="I1691" s="8"/>
      <c r="J1691" s="8"/>
      <c r="K1691" s="8"/>
      <c r="L1691" s="8"/>
      <c r="M1691" s="7"/>
    </row>
    <row r="1692" spans="1:37" ht="30" customHeight="1">
      <c r="A1692" s="16" t="s">
        <v>2442</v>
      </c>
      <c r="B1692" s="16"/>
      <c r="C1692" s="16"/>
      <c r="D1692" s="16"/>
      <c r="E1692" s="17"/>
      <c r="F1692" s="17"/>
      <c r="G1692" s="17"/>
      <c r="H1692" s="17"/>
      <c r="I1692" s="17"/>
      <c r="J1692" s="17"/>
      <c r="K1692" s="17"/>
      <c r="L1692" s="17"/>
      <c r="M1692" s="16"/>
      <c r="N1692" s="2" t="s">
        <v>2443</v>
      </c>
    </row>
    <row r="1693" spans="1:37" ht="30" customHeight="1">
      <c r="A1693" s="6" t="s">
        <v>2428</v>
      </c>
      <c r="B1693" s="6" t="s">
        <v>2429</v>
      </c>
      <c r="C1693" s="6" t="s">
        <v>248</v>
      </c>
      <c r="D1693" s="7">
        <v>1</v>
      </c>
      <c r="E1693" s="8">
        <f>일위대가목록!E640</f>
        <v>211</v>
      </c>
      <c r="F1693" s="8">
        <f>TRUNC(E1693*D1693,1)</f>
        <v>211</v>
      </c>
      <c r="G1693" s="8">
        <f>일위대가목록!F640</f>
        <v>7041</v>
      </c>
      <c r="H1693" s="8">
        <f>TRUNC(G1693*D1693,1)</f>
        <v>7041</v>
      </c>
      <c r="I1693" s="8">
        <f>일위대가목록!G640</f>
        <v>0</v>
      </c>
      <c r="J1693" s="8">
        <f>TRUNC(I1693*D1693,1)</f>
        <v>0</v>
      </c>
      <c r="K1693" s="8">
        <f t="shared" ref="K1693:L1695" si="320">TRUNC(E1693+G1693+I1693,1)</f>
        <v>7252</v>
      </c>
      <c r="L1693" s="8">
        <f t="shared" si="320"/>
        <v>7252</v>
      </c>
      <c r="M1693" s="6" t="s">
        <v>2430</v>
      </c>
      <c r="N1693" s="5" t="s">
        <v>2443</v>
      </c>
      <c r="O1693" s="5" t="s">
        <v>2431</v>
      </c>
      <c r="P1693" s="5" t="s">
        <v>60</v>
      </c>
      <c r="Q1693" s="5" t="s">
        <v>59</v>
      </c>
      <c r="R1693" s="5" t="s">
        <v>59</v>
      </c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5" t="s">
        <v>53</v>
      </c>
      <c r="AK1693" s="5" t="s">
        <v>2446</v>
      </c>
    </row>
    <row r="1694" spans="1:37" ht="30" customHeight="1">
      <c r="A1694" s="6" t="s">
        <v>2433</v>
      </c>
      <c r="B1694" s="6" t="s">
        <v>2447</v>
      </c>
      <c r="C1694" s="6" t="s">
        <v>248</v>
      </c>
      <c r="D1694" s="7">
        <v>1</v>
      </c>
      <c r="E1694" s="8">
        <f>일위대가목록!E645</f>
        <v>612</v>
      </c>
      <c r="F1694" s="8">
        <f>TRUNC(E1694*D1694,1)</f>
        <v>612</v>
      </c>
      <c r="G1694" s="8">
        <f>일위대가목록!F645</f>
        <v>2529</v>
      </c>
      <c r="H1694" s="8">
        <f>TRUNC(G1694*D1694,1)</f>
        <v>2529</v>
      </c>
      <c r="I1694" s="8">
        <f>일위대가목록!G645</f>
        <v>0</v>
      </c>
      <c r="J1694" s="8">
        <f>TRUNC(I1694*D1694,1)</f>
        <v>0</v>
      </c>
      <c r="K1694" s="8">
        <f t="shared" si="320"/>
        <v>3141</v>
      </c>
      <c r="L1694" s="8">
        <f t="shared" si="320"/>
        <v>3141</v>
      </c>
      <c r="M1694" s="6" t="s">
        <v>2448</v>
      </c>
      <c r="N1694" s="5" t="s">
        <v>2443</v>
      </c>
      <c r="O1694" s="5" t="s">
        <v>2449</v>
      </c>
      <c r="P1694" s="5" t="s">
        <v>60</v>
      </c>
      <c r="Q1694" s="5" t="s">
        <v>59</v>
      </c>
      <c r="R1694" s="5" t="s">
        <v>59</v>
      </c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5" t="s">
        <v>53</v>
      </c>
      <c r="AK1694" s="5" t="s">
        <v>2450</v>
      </c>
    </row>
    <row r="1695" spans="1:37" ht="30" customHeight="1">
      <c r="A1695" s="6" t="s">
        <v>2438</v>
      </c>
      <c r="B1695" s="6" t="s">
        <v>2444</v>
      </c>
      <c r="C1695" s="6" t="s">
        <v>248</v>
      </c>
      <c r="D1695" s="7">
        <v>1</v>
      </c>
      <c r="E1695" s="8">
        <f>일위대가목록!E646</f>
        <v>11870</v>
      </c>
      <c r="F1695" s="8">
        <f>TRUNC(E1695*D1695,1)</f>
        <v>11870</v>
      </c>
      <c r="G1695" s="8">
        <f>일위대가목록!F646</f>
        <v>20970</v>
      </c>
      <c r="H1695" s="8">
        <f>TRUNC(G1695*D1695,1)</f>
        <v>20970</v>
      </c>
      <c r="I1695" s="8">
        <f>일위대가목록!G646</f>
        <v>0</v>
      </c>
      <c r="J1695" s="8">
        <f>TRUNC(I1695*D1695,1)</f>
        <v>0</v>
      </c>
      <c r="K1695" s="8">
        <f t="shared" si="320"/>
        <v>32840</v>
      </c>
      <c r="L1695" s="8">
        <f t="shared" si="320"/>
        <v>32840</v>
      </c>
      <c r="M1695" s="6" t="s">
        <v>2451</v>
      </c>
      <c r="N1695" s="5" t="s">
        <v>2443</v>
      </c>
      <c r="O1695" s="5" t="s">
        <v>2452</v>
      </c>
      <c r="P1695" s="5" t="s">
        <v>60</v>
      </c>
      <c r="Q1695" s="5" t="s">
        <v>59</v>
      </c>
      <c r="R1695" s="5" t="s">
        <v>59</v>
      </c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5" t="s">
        <v>53</v>
      </c>
      <c r="AK1695" s="5" t="s">
        <v>2453</v>
      </c>
    </row>
    <row r="1696" spans="1:37" ht="30" customHeight="1">
      <c r="A1696" s="6" t="s">
        <v>71</v>
      </c>
      <c r="B1696" s="6" t="s">
        <v>53</v>
      </c>
      <c r="C1696" s="6" t="s">
        <v>53</v>
      </c>
      <c r="D1696" s="7"/>
      <c r="E1696" s="8"/>
      <c r="F1696" s="8">
        <f>TRUNC(SUMIF(N1693:N1695, N1692, F1693:F1695),0)</f>
        <v>12693</v>
      </c>
      <c r="G1696" s="8"/>
      <c r="H1696" s="8">
        <f>TRUNC(SUMIF(N1693:N1695, N1692, H1693:H1695),0)</f>
        <v>30540</v>
      </c>
      <c r="I1696" s="8"/>
      <c r="J1696" s="8">
        <f>TRUNC(SUMIF(N1693:N1695, N1692, J1693:J1695),0)</f>
        <v>0</v>
      </c>
      <c r="K1696" s="8"/>
      <c r="L1696" s="8">
        <f>F1696+H1696+J1696</f>
        <v>43233</v>
      </c>
      <c r="M1696" s="6" t="s">
        <v>53</v>
      </c>
      <c r="N1696" s="5" t="s">
        <v>72</v>
      </c>
      <c r="O1696" s="5" t="s">
        <v>72</v>
      </c>
      <c r="P1696" s="5" t="s">
        <v>53</v>
      </c>
      <c r="Q1696" s="5" t="s">
        <v>53</v>
      </c>
      <c r="R1696" s="5" t="s">
        <v>53</v>
      </c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5" t="s">
        <v>53</v>
      </c>
      <c r="AK1696" s="5" t="s">
        <v>53</v>
      </c>
    </row>
    <row r="1697" spans="1:37" ht="30" customHeight="1">
      <c r="A1697" s="7"/>
      <c r="B1697" s="7"/>
      <c r="C1697" s="7"/>
      <c r="D1697" s="7"/>
      <c r="E1697" s="8"/>
      <c r="F1697" s="8"/>
      <c r="G1697" s="8"/>
      <c r="H1697" s="8"/>
      <c r="I1697" s="8"/>
      <c r="J1697" s="8"/>
      <c r="K1697" s="8"/>
      <c r="L1697" s="8"/>
      <c r="M1697" s="7"/>
    </row>
    <row r="1698" spans="1:37" ht="30" customHeight="1">
      <c r="A1698" s="16" t="s">
        <v>2454</v>
      </c>
      <c r="B1698" s="16"/>
      <c r="C1698" s="16"/>
      <c r="D1698" s="16"/>
      <c r="E1698" s="17"/>
      <c r="F1698" s="17"/>
      <c r="G1698" s="17"/>
      <c r="H1698" s="17"/>
      <c r="I1698" s="17"/>
      <c r="J1698" s="17"/>
      <c r="K1698" s="17"/>
      <c r="L1698" s="17"/>
      <c r="M1698" s="16"/>
      <c r="N1698" s="2" t="s">
        <v>2455</v>
      </c>
    </row>
    <row r="1699" spans="1:37" ht="30" customHeight="1">
      <c r="A1699" s="6" t="s">
        <v>2428</v>
      </c>
      <c r="B1699" s="6" t="s">
        <v>2429</v>
      </c>
      <c r="C1699" s="6" t="s">
        <v>248</v>
      </c>
      <c r="D1699" s="7">
        <v>1</v>
      </c>
      <c r="E1699" s="8">
        <f>일위대가목록!E640</f>
        <v>211</v>
      </c>
      <c r="F1699" s="8">
        <f t="shared" ref="F1699:F1705" si="321">TRUNC(E1699*D1699,1)</f>
        <v>211</v>
      </c>
      <c r="G1699" s="8">
        <f>일위대가목록!F640</f>
        <v>7041</v>
      </c>
      <c r="H1699" s="8">
        <f t="shared" ref="H1699:H1705" si="322">TRUNC(G1699*D1699,1)</f>
        <v>7041</v>
      </c>
      <c r="I1699" s="8">
        <f>일위대가목록!G640</f>
        <v>0</v>
      </c>
      <c r="J1699" s="8">
        <f t="shared" ref="J1699:J1705" si="323">TRUNC(I1699*D1699,1)</f>
        <v>0</v>
      </c>
      <c r="K1699" s="8">
        <f t="shared" ref="K1699:L1705" si="324">TRUNC(E1699+G1699+I1699,1)</f>
        <v>7252</v>
      </c>
      <c r="L1699" s="8">
        <f t="shared" si="324"/>
        <v>7252</v>
      </c>
      <c r="M1699" s="6" t="s">
        <v>2430</v>
      </c>
      <c r="N1699" s="5" t="s">
        <v>2455</v>
      </c>
      <c r="O1699" s="5" t="s">
        <v>2431</v>
      </c>
      <c r="P1699" s="5" t="s">
        <v>60</v>
      </c>
      <c r="Q1699" s="5" t="s">
        <v>59</v>
      </c>
      <c r="R1699" s="5" t="s">
        <v>59</v>
      </c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5" t="s">
        <v>53</v>
      </c>
      <c r="AK1699" s="5" t="s">
        <v>2460</v>
      </c>
    </row>
    <row r="1700" spans="1:37" ht="30" customHeight="1">
      <c r="A1700" s="6" t="s">
        <v>2433</v>
      </c>
      <c r="B1700" s="6" t="s">
        <v>2461</v>
      </c>
      <c r="C1700" s="6" t="s">
        <v>248</v>
      </c>
      <c r="D1700" s="7">
        <v>1</v>
      </c>
      <c r="E1700" s="8">
        <f>일위대가목록!E643</f>
        <v>0</v>
      </c>
      <c r="F1700" s="8">
        <f t="shared" si="321"/>
        <v>0</v>
      </c>
      <c r="G1700" s="8">
        <f>일위대가목록!F643</f>
        <v>1945</v>
      </c>
      <c r="H1700" s="8">
        <f t="shared" si="322"/>
        <v>1945</v>
      </c>
      <c r="I1700" s="8">
        <f>일위대가목록!G643</f>
        <v>0</v>
      </c>
      <c r="J1700" s="8">
        <f t="shared" si="323"/>
        <v>0</v>
      </c>
      <c r="K1700" s="8">
        <f t="shared" si="324"/>
        <v>1945</v>
      </c>
      <c r="L1700" s="8">
        <f t="shared" si="324"/>
        <v>1945</v>
      </c>
      <c r="M1700" s="6" t="s">
        <v>2462</v>
      </c>
      <c r="N1700" s="5" t="s">
        <v>2455</v>
      </c>
      <c r="O1700" s="5" t="s">
        <v>2463</v>
      </c>
      <c r="P1700" s="5" t="s">
        <v>60</v>
      </c>
      <c r="Q1700" s="5" t="s">
        <v>59</v>
      </c>
      <c r="R1700" s="5" t="s">
        <v>59</v>
      </c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5" t="s">
        <v>53</v>
      </c>
      <c r="AK1700" s="5" t="s">
        <v>2464</v>
      </c>
    </row>
    <row r="1701" spans="1:37" ht="30" customHeight="1">
      <c r="A1701" s="6" t="s">
        <v>2465</v>
      </c>
      <c r="B1701" s="6" t="s">
        <v>2466</v>
      </c>
      <c r="C1701" s="6" t="s">
        <v>381</v>
      </c>
      <c r="D1701" s="7">
        <v>3.9</v>
      </c>
      <c r="E1701" s="8">
        <f>단가대비표!O215</f>
        <v>4500</v>
      </c>
      <c r="F1701" s="8">
        <f t="shared" si="321"/>
        <v>17550</v>
      </c>
      <c r="G1701" s="8">
        <f>단가대비표!P215</f>
        <v>0</v>
      </c>
      <c r="H1701" s="8">
        <f t="shared" si="322"/>
        <v>0</v>
      </c>
      <c r="I1701" s="8">
        <f>단가대비표!V215</f>
        <v>0</v>
      </c>
      <c r="J1701" s="8">
        <f t="shared" si="323"/>
        <v>0</v>
      </c>
      <c r="K1701" s="8">
        <f t="shared" si="324"/>
        <v>4500</v>
      </c>
      <c r="L1701" s="8">
        <f t="shared" si="324"/>
        <v>17550</v>
      </c>
      <c r="M1701" s="6" t="s">
        <v>53</v>
      </c>
      <c r="N1701" s="5" t="s">
        <v>2455</v>
      </c>
      <c r="O1701" s="5" t="s">
        <v>2467</v>
      </c>
      <c r="P1701" s="5" t="s">
        <v>59</v>
      </c>
      <c r="Q1701" s="5" t="s">
        <v>59</v>
      </c>
      <c r="R1701" s="5" t="s">
        <v>60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5" t="s">
        <v>53</v>
      </c>
      <c r="AK1701" s="5" t="s">
        <v>2468</v>
      </c>
    </row>
    <row r="1702" spans="1:37" ht="30" customHeight="1">
      <c r="A1702" s="6" t="s">
        <v>2465</v>
      </c>
      <c r="B1702" s="6" t="s">
        <v>2469</v>
      </c>
      <c r="C1702" s="6" t="s">
        <v>381</v>
      </c>
      <c r="D1702" s="7">
        <v>0.29499999999999998</v>
      </c>
      <c r="E1702" s="8">
        <f>단가대비표!O150</f>
        <v>4810</v>
      </c>
      <c r="F1702" s="8">
        <f t="shared" si="321"/>
        <v>1418.9</v>
      </c>
      <c r="G1702" s="8">
        <f>단가대비표!P150</f>
        <v>0</v>
      </c>
      <c r="H1702" s="8">
        <f t="shared" si="322"/>
        <v>0</v>
      </c>
      <c r="I1702" s="8">
        <f>단가대비표!V150</f>
        <v>0</v>
      </c>
      <c r="J1702" s="8">
        <f t="shared" si="323"/>
        <v>0</v>
      </c>
      <c r="K1702" s="8">
        <f t="shared" si="324"/>
        <v>4810</v>
      </c>
      <c r="L1702" s="8">
        <f t="shared" si="324"/>
        <v>1418.9</v>
      </c>
      <c r="M1702" s="6" t="s">
        <v>53</v>
      </c>
      <c r="N1702" s="5" t="s">
        <v>2455</v>
      </c>
      <c r="O1702" s="5" t="s">
        <v>2470</v>
      </c>
      <c r="P1702" s="5" t="s">
        <v>59</v>
      </c>
      <c r="Q1702" s="5" t="s">
        <v>59</v>
      </c>
      <c r="R1702" s="5" t="s">
        <v>60</v>
      </c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5" t="s">
        <v>53</v>
      </c>
      <c r="AK1702" s="5" t="s">
        <v>2471</v>
      </c>
    </row>
    <row r="1703" spans="1:37" ht="30" customHeight="1">
      <c r="A1703" s="6" t="s">
        <v>2465</v>
      </c>
      <c r="B1703" s="6" t="s">
        <v>2472</v>
      </c>
      <c r="C1703" s="6" t="s">
        <v>603</v>
      </c>
      <c r="D1703" s="7">
        <v>0.40200000000000002</v>
      </c>
      <c r="E1703" s="8">
        <f>단가대비표!O151</f>
        <v>4080</v>
      </c>
      <c r="F1703" s="8">
        <f t="shared" si="321"/>
        <v>1640.1</v>
      </c>
      <c r="G1703" s="8">
        <f>단가대비표!P151</f>
        <v>0</v>
      </c>
      <c r="H1703" s="8">
        <f t="shared" si="322"/>
        <v>0</v>
      </c>
      <c r="I1703" s="8">
        <f>단가대비표!V151</f>
        <v>0</v>
      </c>
      <c r="J1703" s="8">
        <f t="shared" si="323"/>
        <v>0</v>
      </c>
      <c r="K1703" s="8">
        <f t="shared" si="324"/>
        <v>4080</v>
      </c>
      <c r="L1703" s="8">
        <f t="shared" si="324"/>
        <v>1640.1</v>
      </c>
      <c r="M1703" s="6" t="s">
        <v>53</v>
      </c>
      <c r="N1703" s="5" t="s">
        <v>2455</v>
      </c>
      <c r="O1703" s="5" t="s">
        <v>2473</v>
      </c>
      <c r="P1703" s="5" t="s">
        <v>59</v>
      </c>
      <c r="Q1703" s="5" t="s">
        <v>59</v>
      </c>
      <c r="R1703" s="5" t="s">
        <v>60</v>
      </c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5" t="s">
        <v>53</v>
      </c>
      <c r="AK1703" s="5" t="s">
        <v>2474</v>
      </c>
    </row>
    <row r="1704" spans="1:37" ht="30" customHeight="1">
      <c r="A1704" s="6" t="s">
        <v>2465</v>
      </c>
      <c r="B1704" s="6" t="s">
        <v>2475</v>
      </c>
      <c r="C1704" s="6" t="s">
        <v>603</v>
      </c>
      <c r="D1704" s="7">
        <v>0.41</v>
      </c>
      <c r="E1704" s="8">
        <f>단가대비표!O152</f>
        <v>1980</v>
      </c>
      <c r="F1704" s="8">
        <f t="shared" si="321"/>
        <v>811.8</v>
      </c>
      <c r="G1704" s="8">
        <f>단가대비표!P152</f>
        <v>0</v>
      </c>
      <c r="H1704" s="8">
        <f t="shared" si="322"/>
        <v>0</v>
      </c>
      <c r="I1704" s="8">
        <f>단가대비표!V152</f>
        <v>0</v>
      </c>
      <c r="J1704" s="8">
        <f t="shared" si="323"/>
        <v>0</v>
      </c>
      <c r="K1704" s="8">
        <f t="shared" si="324"/>
        <v>1980</v>
      </c>
      <c r="L1704" s="8">
        <f t="shared" si="324"/>
        <v>811.8</v>
      </c>
      <c r="M1704" s="6" t="s">
        <v>53</v>
      </c>
      <c r="N1704" s="5" t="s">
        <v>2455</v>
      </c>
      <c r="O1704" s="5" t="s">
        <v>2476</v>
      </c>
      <c r="P1704" s="5" t="s">
        <v>59</v>
      </c>
      <c r="Q1704" s="5" t="s">
        <v>59</v>
      </c>
      <c r="R1704" s="5" t="s">
        <v>60</v>
      </c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5" t="s">
        <v>53</v>
      </c>
      <c r="AK1704" s="5" t="s">
        <v>2477</v>
      </c>
    </row>
    <row r="1705" spans="1:37" ht="30" customHeight="1">
      <c r="A1705" s="6" t="s">
        <v>2478</v>
      </c>
      <c r="B1705" s="6" t="s">
        <v>2479</v>
      </c>
      <c r="C1705" s="6" t="s">
        <v>248</v>
      </c>
      <c r="D1705" s="7">
        <v>1</v>
      </c>
      <c r="E1705" s="8">
        <f>일위대가목록!E649</f>
        <v>327</v>
      </c>
      <c r="F1705" s="8">
        <f t="shared" si="321"/>
        <v>327</v>
      </c>
      <c r="G1705" s="8">
        <f>일위대가목록!F649</f>
        <v>10933</v>
      </c>
      <c r="H1705" s="8">
        <f t="shared" si="322"/>
        <v>10933</v>
      </c>
      <c r="I1705" s="8">
        <f>일위대가목록!G649</f>
        <v>0</v>
      </c>
      <c r="J1705" s="8">
        <f t="shared" si="323"/>
        <v>0</v>
      </c>
      <c r="K1705" s="8">
        <f t="shared" si="324"/>
        <v>11260</v>
      </c>
      <c r="L1705" s="8">
        <f t="shared" si="324"/>
        <v>11260</v>
      </c>
      <c r="M1705" s="6" t="s">
        <v>2480</v>
      </c>
      <c r="N1705" s="5" t="s">
        <v>2455</v>
      </c>
      <c r="O1705" s="5" t="s">
        <v>2481</v>
      </c>
      <c r="P1705" s="5" t="s">
        <v>60</v>
      </c>
      <c r="Q1705" s="5" t="s">
        <v>59</v>
      </c>
      <c r="R1705" s="5" t="s">
        <v>59</v>
      </c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5" t="s">
        <v>53</v>
      </c>
      <c r="AK1705" s="5" t="s">
        <v>2482</v>
      </c>
    </row>
    <row r="1706" spans="1:37" ht="30" customHeight="1">
      <c r="A1706" s="6" t="s">
        <v>71</v>
      </c>
      <c r="B1706" s="6" t="s">
        <v>53</v>
      </c>
      <c r="C1706" s="6" t="s">
        <v>53</v>
      </c>
      <c r="D1706" s="7"/>
      <c r="E1706" s="8"/>
      <c r="F1706" s="8">
        <f>TRUNC(SUMIF(N1699:N1705, N1698, F1699:F1705),0)</f>
        <v>21958</v>
      </c>
      <c r="G1706" s="8"/>
      <c r="H1706" s="8">
        <f>TRUNC(SUMIF(N1699:N1705, N1698, H1699:H1705),0)</f>
        <v>19919</v>
      </c>
      <c r="I1706" s="8"/>
      <c r="J1706" s="8">
        <f>TRUNC(SUMIF(N1699:N1705, N1698, J1699:J1705),0)</f>
        <v>0</v>
      </c>
      <c r="K1706" s="8"/>
      <c r="L1706" s="8">
        <f>F1706+H1706+J1706</f>
        <v>41877</v>
      </c>
      <c r="M1706" s="6" t="s">
        <v>53</v>
      </c>
      <c r="N1706" s="5" t="s">
        <v>72</v>
      </c>
      <c r="O1706" s="5" t="s">
        <v>72</v>
      </c>
      <c r="P1706" s="5" t="s">
        <v>53</v>
      </c>
      <c r="Q1706" s="5" t="s">
        <v>53</v>
      </c>
      <c r="R1706" s="5" t="s">
        <v>53</v>
      </c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5" t="s">
        <v>53</v>
      </c>
      <c r="AK1706" s="5" t="s">
        <v>53</v>
      </c>
    </row>
    <row r="1707" spans="1:37" ht="30" customHeight="1">
      <c r="A1707" s="7"/>
      <c r="B1707" s="7"/>
      <c r="C1707" s="7"/>
      <c r="D1707" s="7"/>
      <c r="E1707" s="8"/>
      <c r="F1707" s="8"/>
      <c r="G1707" s="8"/>
      <c r="H1707" s="8"/>
      <c r="I1707" s="8"/>
      <c r="J1707" s="8"/>
      <c r="K1707" s="8"/>
      <c r="L1707" s="8"/>
      <c r="M1707" s="7"/>
    </row>
    <row r="1708" spans="1:37" ht="30" customHeight="1">
      <c r="A1708" s="16" t="s">
        <v>2483</v>
      </c>
      <c r="B1708" s="16"/>
      <c r="C1708" s="16"/>
      <c r="D1708" s="16"/>
      <c r="E1708" s="17"/>
      <c r="F1708" s="17"/>
      <c r="G1708" s="17"/>
      <c r="H1708" s="17"/>
      <c r="I1708" s="17"/>
      <c r="J1708" s="17"/>
      <c r="K1708" s="17"/>
      <c r="L1708" s="17"/>
      <c r="M1708" s="16"/>
      <c r="N1708" s="2" t="s">
        <v>2484</v>
      </c>
    </row>
    <row r="1709" spans="1:37" ht="30" customHeight="1">
      <c r="A1709" s="6" t="s">
        <v>2428</v>
      </c>
      <c r="B1709" s="6" t="s">
        <v>2429</v>
      </c>
      <c r="C1709" s="6" t="s">
        <v>248</v>
      </c>
      <c r="D1709" s="7">
        <v>1</v>
      </c>
      <c r="E1709" s="8">
        <f>일위대가목록!E640</f>
        <v>211</v>
      </c>
      <c r="F1709" s="8">
        <f t="shared" ref="F1709:F1715" si="325">TRUNC(E1709*D1709,1)</f>
        <v>211</v>
      </c>
      <c r="G1709" s="8">
        <f>일위대가목록!F640</f>
        <v>7041</v>
      </c>
      <c r="H1709" s="8">
        <f t="shared" ref="H1709:H1715" si="326">TRUNC(G1709*D1709,1)</f>
        <v>7041</v>
      </c>
      <c r="I1709" s="8">
        <f>일위대가목록!G640</f>
        <v>0</v>
      </c>
      <c r="J1709" s="8">
        <f t="shared" ref="J1709:J1715" si="327">TRUNC(I1709*D1709,1)</f>
        <v>0</v>
      </c>
      <c r="K1709" s="8">
        <f t="shared" ref="K1709:L1715" si="328">TRUNC(E1709+G1709+I1709,1)</f>
        <v>7252</v>
      </c>
      <c r="L1709" s="8">
        <f t="shared" si="328"/>
        <v>7252</v>
      </c>
      <c r="M1709" s="6" t="s">
        <v>2430</v>
      </c>
      <c r="N1709" s="5" t="s">
        <v>2484</v>
      </c>
      <c r="O1709" s="5" t="s">
        <v>2431</v>
      </c>
      <c r="P1709" s="5" t="s">
        <v>60</v>
      </c>
      <c r="Q1709" s="5" t="s">
        <v>59</v>
      </c>
      <c r="R1709" s="5" t="s">
        <v>59</v>
      </c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5" t="s">
        <v>53</v>
      </c>
      <c r="AK1709" s="5" t="s">
        <v>2487</v>
      </c>
    </row>
    <row r="1710" spans="1:37" ht="30" customHeight="1">
      <c r="A1710" s="6" t="s">
        <v>2433</v>
      </c>
      <c r="B1710" s="6" t="s">
        <v>2488</v>
      </c>
      <c r="C1710" s="6" t="s">
        <v>248</v>
      </c>
      <c r="D1710" s="7">
        <v>1</v>
      </c>
      <c r="E1710" s="8">
        <f>일위대가목록!E647</f>
        <v>0</v>
      </c>
      <c r="F1710" s="8">
        <f t="shared" si="325"/>
        <v>0</v>
      </c>
      <c r="G1710" s="8">
        <f>일위대가목록!F647</f>
        <v>2529</v>
      </c>
      <c r="H1710" s="8">
        <f t="shared" si="326"/>
        <v>2529</v>
      </c>
      <c r="I1710" s="8">
        <f>일위대가목록!G647</f>
        <v>0</v>
      </c>
      <c r="J1710" s="8">
        <f t="shared" si="327"/>
        <v>0</v>
      </c>
      <c r="K1710" s="8">
        <f t="shared" si="328"/>
        <v>2529</v>
      </c>
      <c r="L1710" s="8">
        <f t="shared" si="328"/>
        <v>2529</v>
      </c>
      <c r="M1710" s="6" t="s">
        <v>2489</v>
      </c>
      <c r="N1710" s="5" t="s">
        <v>2484</v>
      </c>
      <c r="O1710" s="5" t="s">
        <v>2490</v>
      </c>
      <c r="P1710" s="5" t="s">
        <v>60</v>
      </c>
      <c r="Q1710" s="5" t="s">
        <v>59</v>
      </c>
      <c r="R1710" s="5" t="s">
        <v>59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5" t="s">
        <v>53</v>
      </c>
      <c r="AK1710" s="5" t="s">
        <v>2491</v>
      </c>
    </row>
    <row r="1711" spans="1:37" ht="30" customHeight="1">
      <c r="A1711" s="6" t="s">
        <v>2465</v>
      </c>
      <c r="B1711" s="6" t="s">
        <v>2466</v>
      </c>
      <c r="C1711" s="6" t="s">
        <v>381</v>
      </c>
      <c r="D1711" s="7">
        <v>3.9</v>
      </c>
      <c r="E1711" s="8">
        <f>단가대비표!O215</f>
        <v>4500</v>
      </c>
      <c r="F1711" s="8">
        <f t="shared" si="325"/>
        <v>17550</v>
      </c>
      <c r="G1711" s="8">
        <f>단가대비표!P215</f>
        <v>0</v>
      </c>
      <c r="H1711" s="8">
        <f t="shared" si="326"/>
        <v>0</v>
      </c>
      <c r="I1711" s="8">
        <f>단가대비표!V215</f>
        <v>0</v>
      </c>
      <c r="J1711" s="8">
        <f t="shared" si="327"/>
        <v>0</v>
      </c>
      <c r="K1711" s="8">
        <f t="shared" si="328"/>
        <v>4500</v>
      </c>
      <c r="L1711" s="8">
        <f t="shared" si="328"/>
        <v>17550</v>
      </c>
      <c r="M1711" s="6" t="s">
        <v>53</v>
      </c>
      <c r="N1711" s="5" t="s">
        <v>2484</v>
      </c>
      <c r="O1711" s="5" t="s">
        <v>2467</v>
      </c>
      <c r="P1711" s="5" t="s">
        <v>59</v>
      </c>
      <c r="Q1711" s="5" t="s">
        <v>59</v>
      </c>
      <c r="R1711" s="5" t="s">
        <v>60</v>
      </c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5" t="s">
        <v>53</v>
      </c>
      <c r="AK1711" s="5" t="s">
        <v>2492</v>
      </c>
    </row>
    <row r="1712" spans="1:37" ht="30" customHeight="1">
      <c r="A1712" s="6" t="s">
        <v>2465</v>
      </c>
      <c r="B1712" s="6" t="s">
        <v>2469</v>
      </c>
      <c r="C1712" s="6" t="s">
        <v>381</v>
      </c>
      <c r="D1712" s="7">
        <v>0.29499999999999998</v>
      </c>
      <c r="E1712" s="8">
        <f>단가대비표!O150</f>
        <v>4810</v>
      </c>
      <c r="F1712" s="8">
        <f t="shared" si="325"/>
        <v>1418.9</v>
      </c>
      <c r="G1712" s="8">
        <f>단가대비표!P150</f>
        <v>0</v>
      </c>
      <c r="H1712" s="8">
        <f t="shared" si="326"/>
        <v>0</v>
      </c>
      <c r="I1712" s="8">
        <f>단가대비표!V150</f>
        <v>0</v>
      </c>
      <c r="J1712" s="8">
        <f t="shared" si="327"/>
        <v>0</v>
      </c>
      <c r="K1712" s="8">
        <f t="shared" si="328"/>
        <v>4810</v>
      </c>
      <c r="L1712" s="8">
        <f t="shared" si="328"/>
        <v>1418.9</v>
      </c>
      <c r="M1712" s="6" t="s">
        <v>53</v>
      </c>
      <c r="N1712" s="5" t="s">
        <v>2484</v>
      </c>
      <c r="O1712" s="5" t="s">
        <v>2470</v>
      </c>
      <c r="P1712" s="5" t="s">
        <v>59</v>
      </c>
      <c r="Q1712" s="5" t="s">
        <v>59</v>
      </c>
      <c r="R1712" s="5" t="s">
        <v>60</v>
      </c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5" t="s">
        <v>53</v>
      </c>
      <c r="AK1712" s="5" t="s">
        <v>2493</v>
      </c>
    </row>
    <row r="1713" spans="1:37" ht="30" customHeight="1">
      <c r="A1713" s="6" t="s">
        <v>2465</v>
      </c>
      <c r="B1713" s="6" t="s">
        <v>2472</v>
      </c>
      <c r="C1713" s="6" t="s">
        <v>603</v>
      </c>
      <c r="D1713" s="7">
        <v>0.40200000000000002</v>
      </c>
      <c r="E1713" s="8">
        <f>단가대비표!O151</f>
        <v>4080</v>
      </c>
      <c r="F1713" s="8">
        <f t="shared" si="325"/>
        <v>1640.1</v>
      </c>
      <c r="G1713" s="8">
        <f>단가대비표!P151</f>
        <v>0</v>
      </c>
      <c r="H1713" s="8">
        <f t="shared" si="326"/>
        <v>0</v>
      </c>
      <c r="I1713" s="8">
        <f>단가대비표!V151</f>
        <v>0</v>
      </c>
      <c r="J1713" s="8">
        <f t="shared" si="327"/>
        <v>0</v>
      </c>
      <c r="K1713" s="8">
        <f t="shared" si="328"/>
        <v>4080</v>
      </c>
      <c r="L1713" s="8">
        <f t="shared" si="328"/>
        <v>1640.1</v>
      </c>
      <c r="M1713" s="6" t="s">
        <v>53</v>
      </c>
      <c r="N1713" s="5" t="s">
        <v>2484</v>
      </c>
      <c r="O1713" s="5" t="s">
        <v>2473</v>
      </c>
      <c r="P1713" s="5" t="s">
        <v>59</v>
      </c>
      <c r="Q1713" s="5" t="s">
        <v>59</v>
      </c>
      <c r="R1713" s="5" t="s">
        <v>60</v>
      </c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5" t="s">
        <v>53</v>
      </c>
      <c r="AK1713" s="5" t="s">
        <v>2494</v>
      </c>
    </row>
    <row r="1714" spans="1:37" ht="30" customHeight="1">
      <c r="A1714" s="6" t="s">
        <v>2465</v>
      </c>
      <c r="B1714" s="6" t="s">
        <v>2475</v>
      </c>
      <c r="C1714" s="6" t="s">
        <v>603</v>
      </c>
      <c r="D1714" s="7">
        <v>0.41</v>
      </c>
      <c r="E1714" s="8">
        <f>단가대비표!O152</f>
        <v>1980</v>
      </c>
      <c r="F1714" s="8">
        <f t="shared" si="325"/>
        <v>811.8</v>
      </c>
      <c r="G1714" s="8">
        <f>단가대비표!P152</f>
        <v>0</v>
      </c>
      <c r="H1714" s="8">
        <f t="shared" si="326"/>
        <v>0</v>
      </c>
      <c r="I1714" s="8">
        <f>단가대비표!V152</f>
        <v>0</v>
      </c>
      <c r="J1714" s="8">
        <f t="shared" si="327"/>
        <v>0</v>
      </c>
      <c r="K1714" s="8">
        <f t="shared" si="328"/>
        <v>1980</v>
      </c>
      <c r="L1714" s="8">
        <f t="shared" si="328"/>
        <v>811.8</v>
      </c>
      <c r="M1714" s="6" t="s">
        <v>53</v>
      </c>
      <c r="N1714" s="5" t="s">
        <v>2484</v>
      </c>
      <c r="O1714" s="5" t="s">
        <v>2476</v>
      </c>
      <c r="P1714" s="5" t="s">
        <v>59</v>
      </c>
      <c r="Q1714" s="5" t="s">
        <v>59</v>
      </c>
      <c r="R1714" s="5" t="s">
        <v>60</v>
      </c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5" t="s">
        <v>53</v>
      </c>
      <c r="AK1714" s="5" t="s">
        <v>2495</v>
      </c>
    </row>
    <row r="1715" spans="1:37" ht="30" customHeight="1">
      <c r="A1715" s="6" t="s">
        <v>2478</v>
      </c>
      <c r="B1715" s="6" t="s">
        <v>2496</v>
      </c>
      <c r="C1715" s="6" t="s">
        <v>248</v>
      </c>
      <c r="D1715" s="7">
        <v>1</v>
      </c>
      <c r="E1715" s="8">
        <f>일위대가목록!E650</f>
        <v>417</v>
      </c>
      <c r="F1715" s="8">
        <f t="shared" si="325"/>
        <v>417</v>
      </c>
      <c r="G1715" s="8">
        <f>일위대가목록!F650</f>
        <v>13929</v>
      </c>
      <c r="H1715" s="8">
        <f t="shared" si="326"/>
        <v>13929</v>
      </c>
      <c r="I1715" s="8">
        <f>일위대가목록!G650</f>
        <v>0</v>
      </c>
      <c r="J1715" s="8">
        <f t="shared" si="327"/>
        <v>0</v>
      </c>
      <c r="K1715" s="8">
        <f t="shared" si="328"/>
        <v>14346</v>
      </c>
      <c r="L1715" s="8">
        <f t="shared" si="328"/>
        <v>14346</v>
      </c>
      <c r="M1715" s="6" t="s">
        <v>2497</v>
      </c>
      <c r="N1715" s="5" t="s">
        <v>2484</v>
      </c>
      <c r="O1715" s="5" t="s">
        <v>2498</v>
      </c>
      <c r="P1715" s="5" t="s">
        <v>60</v>
      </c>
      <c r="Q1715" s="5" t="s">
        <v>59</v>
      </c>
      <c r="R1715" s="5" t="s">
        <v>59</v>
      </c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5" t="s">
        <v>53</v>
      </c>
      <c r="AK1715" s="5" t="s">
        <v>2499</v>
      </c>
    </row>
    <row r="1716" spans="1:37" ht="30" customHeight="1">
      <c r="A1716" s="6" t="s">
        <v>71</v>
      </c>
      <c r="B1716" s="6" t="s">
        <v>53</v>
      </c>
      <c r="C1716" s="6" t="s">
        <v>53</v>
      </c>
      <c r="D1716" s="7"/>
      <c r="E1716" s="8"/>
      <c r="F1716" s="8">
        <f>TRUNC(SUMIF(N1709:N1715, N1708, F1709:F1715),0)</f>
        <v>22048</v>
      </c>
      <c r="G1716" s="8"/>
      <c r="H1716" s="8">
        <f>TRUNC(SUMIF(N1709:N1715, N1708, H1709:H1715),0)</f>
        <v>23499</v>
      </c>
      <c r="I1716" s="8"/>
      <c r="J1716" s="8">
        <f>TRUNC(SUMIF(N1709:N1715, N1708, J1709:J1715),0)</f>
        <v>0</v>
      </c>
      <c r="K1716" s="8"/>
      <c r="L1716" s="8">
        <f>F1716+H1716+J1716</f>
        <v>45547</v>
      </c>
      <c r="M1716" s="6" t="s">
        <v>53</v>
      </c>
      <c r="N1716" s="5" t="s">
        <v>72</v>
      </c>
      <c r="O1716" s="5" t="s">
        <v>72</v>
      </c>
      <c r="P1716" s="5" t="s">
        <v>53</v>
      </c>
      <c r="Q1716" s="5" t="s">
        <v>53</v>
      </c>
      <c r="R1716" s="5" t="s">
        <v>53</v>
      </c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5" t="s">
        <v>53</v>
      </c>
      <c r="AK1716" s="5" t="s">
        <v>53</v>
      </c>
    </row>
    <row r="1717" spans="1:37" ht="30" customHeight="1">
      <c r="A1717" s="7"/>
      <c r="B1717" s="7"/>
      <c r="C1717" s="7"/>
      <c r="D1717" s="7"/>
      <c r="E1717" s="8"/>
      <c r="F1717" s="8"/>
      <c r="G1717" s="8"/>
      <c r="H1717" s="8"/>
      <c r="I1717" s="8"/>
      <c r="J1717" s="8"/>
      <c r="K1717" s="8"/>
      <c r="L1717" s="8"/>
      <c r="M1717" s="7"/>
    </row>
    <row r="1718" spans="1:37" ht="30" customHeight="1">
      <c r="A1718" s="16" t="s">
        <v>2500</v>
      </c>
      <c r="B1718" s="16"/>
      <c r="C1718" s="16"/>
      <c r="D1718" s="16"/>
      <c r="E1718" s="17"/>
      <c r="F1718" s="17"/>
      <c r="G1718" s="17"/>
      <c r="H1718" s="17"/>
      <c r="I1718" s="17"/>
      <c r="J1718" s="17"/>
      <c r="K1718" s="17"/>
      <c r="L1718" s="17"/>
      <c r="M1718" s="16"/>
      <c r="N1718" s="2" t="s">
        <v>2501</v>
      </c>
    </row>
    <row r="1719" spans="1:37" ht="30" customHeight="1">
      <c r="A1719" s="6" t="s">
        <v>2428</v>
      </c>
      <c r="B1719" s="6" t="s">
        <v>2429</v>
      </c>
      <c r="C1719" s="6" t="s">
        <v>248</v>
      </c>
      <c r="D1719" s="7">
        <v>1</v>
      </c>
      <c r="E1719" s="8">
        <f>일위대가목록!E640</f>
        <v>211</v>
      </c>
      <c r="F1719" s="8">
        <f t="shared" ref="F1719:F1726" si="329">TRUNC(E1719*D1719,1)</f>
        <v>211</v>
      </c>
      <c r="G1719" s="8">
        <f>일위대가목록!F640</f>
        <v>7041</v>
      </c>
      <c r="H1719" s="8">
        <f t="shared" ref="H1719:H1726" si="330">TRUNC(G1719*D1719,1)</f>
        <v>7041</v>
      </c>
      <c r="I1719" s="8">
        <f>일위대가목록!G640</f>
        <v>0</v>
      </c>
      <c r="J1719" s="8">
        <f t="shared" ref="J1719:J1726" si="331">TRUNC(I1719*D1719,1)</f>
        <v>0</v>
      </c>
      <c r="K1719" s="8">
        <f t="shared" ref="K1719:L1726" si="332">TRUNC(E1719+G1719+I1719,1)</f>
        <v>7252</v>
      </c>
      <c r="L1719" s="8">
        <f t="shared" si="332"/>
        <v>7252</v>
      </c>
      <c r="M1719" s="6" t="s">
        <v>2430</v>
      </c>
      <c r="N1719" s="5" t="s">
        <v>2501</v>
      </c>
      <c r="O1719" s="5" t="s">
        <v>2431</v>
      </c>
      <c r="P1719" s="5" t="s">
        <v>60</v>
      </c>
      <c r="Q1719" s="5" t="s">
        <v>59</v>
      </c>
      <c r="R1719" s="5" t="s">
        <v>59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5" t="s">
        <v>53</v>
      </c>
      <c r="AK1719" s="5" t="s">
        <v>2505</v>
      </c>
    </row>
    <row r="1720" spans="1:37" ht="30" customHeight="1">
      <c r="A1720" s="6" t="s">
        <v>2433</v>
      </c>
      <c r="B1720" s="6" t="s">
        <v>2461</v>
      </c>
      <c r="C1720" s="6" t="s">
        <v>248</v>
      </c>
      <c r="D1720" s="7">
        <v>1</v>
      </c>
      <c r="E1720" s="8">
        <f>일위대가목록!E643</f>
        <v>0</v>
      </c>
      <c r="F1720" s="8">
        <f t="shared" si="329"/>
        <v>0</v>
      </c>
      <c r="G1720" s="8">
        <f>일위대가목록!F643</f>
        <v>1945</v>
      </c>
      <c r="H1720" s="8">
        <f t="shared" si="330"/>
        <v>1945</v>
      </c>
      <c r="I1720" s="8">
        <f>일위대가목록!G643</f>
        <v>0</v>
      </c>
      <c r="J1720" s="8">
        <f t="shared" si="331"/>
        <v>0</v>
      </c>
      <c r="K1720" s="8">
        <f t="shared" si="332"/>
        <v>1945</v>
      </c>
      <c r="L1720" s="8">
        <f t="shared" si="332"/>
        <v>1945</v>
      </c>
      <c r="M1720" s="6" t="s">
        <v>2462</v>
      </c>
      <c r="N1720" s="5" t="s">
        <v>2501</v>
      </c>
      <c r="O1720" s="5" t="s">
        <v>2463</v>
      </c>
      <c r="P1720" s="5" t="s">
        <v>60</v>
      </c>
      <c r="Q1720" s="5" t="s">
        <v>59</v>
      </c>
      <c r="R1720" s="5" t="s">
        <v>59</v>
      </c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5" t="s">
        <v>53</v>
      </c>
      <c r="AK1720" s="5" t="s">
        <v>2506</v>
      </c>
    </row>
    <row r="1721" spans="1:37" ht="30" customHeight="1">
      <c r="A1721" s="6" t="s">
        <v>2507</v>
      </c>
      <c r="B1721" s="6" t="s">
        <v>2508</v>
      </c>
      <c r="C1721" s="6" t="s">
        <v>603</v>
      </c>
      <c r="D1721" s="7">
        <v>5.0750000000000002</v>
      </c>
      <c r="E1721" s="8">
        <f>단가대비표!O216</f>
        <v>3000</v>
      </c>
      <c r="F1721" s="8">
        <f t="shared" si="329"/>
        <v>15225</v>
      </c>
      <c r="G1721" s="8">
        <f>단가대비표!P216</f>
        <v>0</v>
      </c>
      <c r="H1721" s="8">
        <f t="shared" si="330"/>
        <v>0</v>
      </c>
      <c r="I1721" s="8">
        <f>단가대비표!V216</f>
        <v>0</v>
      </c>
      <c r="J1721" s="8">
        <f t="shared" si="331"/>
        <v>0</v>
      </c>
      <c r="K1721" s="8">
        <f t="shared" si="332"/>
        <v>3000</v>
      </c>
      <c r="L1721" s="8">
        <f t="shared" si="332"/>
        <v>15225</v>
      </c>
      <c r="M1721" s="6" t="s">
        <v>53</v>
      </c>
      <c r="N1721" s="5" t="s">
        <v>2501</v>
      </c>
      <c r="O1721" s="5" t="s">
        <v>2509</v>
      </c>
      <c r="P1721" s="5" t="s">
        <v>59</v>
      </c>
      <c r="Q1721" s="5" t="s">
        <v>59</v>
      </c>
      <c r="R1721" s="5" t="s">
        <v>60</v>
      </c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5" t="s">
        <v>53</v>
      </c>
      <c r="AK1721" s="5" t="s">
        <v>2510</v>
      </c>
    </row>
    <row r="1722" spans="1:37" ht="30" customHeight="1">
      <c r="A1722" s="6" t="s">
        <v>2507</v>
      </c>
      <c r="B1722" s="6" t="s">
        <v>2472</v>
      </c>
      <c r="C1722" s="6" t="s">
        <v>603</v>
      </c>
      <c r="D1722" s="7">
        <v>0.40200000000000002</v>
      </c>
      <c r="E1722" s="8">
        <f>단가대비표!O217</f>
        <v>1800</v>
      </c>
      <c r="F1722" s="8">
        <f t="shared" si="329"/>
        <v>723.6</v>
      </c>
      <c r="G1722" s="8">
        <f>단가대비표!P217</f>
        <v>0</v>
      </c>
      <c r="H1722" s="8">
        <f t="shared" si="330"/>
        <v>0</v>
      </c>
      <c r="I1722" s="8">
        <f>단가대비표!V217</f>
        <v>0</v>
      </c>
      <c r="J1722" s="8">
        <f t="shared" si="331"/>
        <v>0</v>
      </c>
      <c r="K1722" s="8">
        <f t="shared" si="332"/>
        <v>1800</v>
      </c>
      <c r="L1722" s="8">
        <f t="shared" si="332"/>
        <v>723.6</v>
      </c>
      <c r="M1722" s="6" t="s">
        <v>53</v>
      </c>
      <c r="N1722" s="5" t="s">
        <v>2501</v>
      </c>
      <c r="O1722" s="5" t="s">
        <v>2511</v>
      </c>
      <c r="P1722" s="5" t="s">
        <v>59</v>
      </c>
      <c r="Q1722" s="5" t="s">
        <v>59</v>
      </c>
      <c r="R1722" s="5" t="s">
        <v>60</v>
      </c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5" t="s">
        <v>53</v>
      </c>
      <c r="AK1722" s="5" t="s">
        <v>2512</v>
      </c>
    </row>
    <row r="1723" spans="1:37" ht="30" customHeight="1">
      <c r="A1723" s="6" t="s">
        <v>623</v>
      </c>
      <c r="B1723" s="6" t="s">
        <v>624</v>
      </c>
      <c r="C1723" s="6" t="s">
        <v>248</v>
      </c>
      <c r="D1723" s="7">
        <v>1.1100000000000001</v>
      </c>
      <c r="E1723" s="8">
        <f>단가대비표!O213</f>
        <v>500</v>
      </c>
      <c r="F1723" s="8">
        <f t="shared" si="329"/>
        <v>555</v>
      </c>
      <c r="G1723" s="8">
        <f>단가대비표!P213</f>
        <v>0</v>
      </c>
      <c r="H1723" s="8">
        <f t="shared" si="330"/>
        <v>0</v>
      </c>
      <c r="I1723" s="8">
        <f>단가대비표!V213</f>
        <v>0</v>
      </c>
      <c r="J1723" s="8">
        <f t="shared" si="331"/>
        <v>0</v>
      </c>
      <c r="K1723" s="8">
        <f t="shared" si="332"/>
        <v>500</v>
      </c>
      <c r="L1723" s="8">
        <f t="shared" si="332"/>
        <v>555</v>
      </c>
      <c r="M1723" s="6" t="s">
        <v>53</v>
      </c>
      <c r="N1723" s="5" t="s">
        <v>2501</v>
      </c>
      <c r="O1723" s="5" t="s">
        <v>625</v>
      </c>
      <c r="P1723" s="5" t="s">
        <v>59</v>
      </c>
      <c r="Q1723" s="5" t="s">
        <v>59</v>
      </c>
      <c r="R1723" s="5" t="s">
        <v>60</v>
      </c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5" t="s">
        <v>53</v>
      </c>
      <c r="AK1723" s="5" t="s">
        <v>2513</v>
      </c>
    </row>
    <row r="1724" spans="1:37" ht="30" customHeight="1">
      <c r="A1724" s="6" t="s">
        <v>1035</v>
      </c>
      <c r="B1724" s="6" t="s">
        <v>1036</v>
      </c>
      <c r="C1724" s="6" t="s">
        <v>381</v>
      </c>
      <c r="D1724" s="7">
        <v>2.5</v>
      </c>
      <c r="E1724" s="8">
        <f>단가대비표!O107</f>
        <v>0</v>
      </c>
      <c r="F1724" s="8">
        <f t="shared" si="329"/>
        <v>0</v>
      </c>
      <c r="G1724" s="8">
        <f>단가대비표!P107</f>
        <v>0</v>
      </c>
      <c r="H1724" s="8">
        <f t="shared" si="330"/>
        <v>0</v>
      </c>
      <c r="I1724" s="8">
        <f>단가대비표!V107</f>
        <v>0</v>
      </c>
      <c r="J1724" s="8">
        <f t="shared" si="331"/>
        <v>0</v>
      </c>
      <c r="K1724" s="8">
        <f t="shared" si="332"/>
        <v>0</v>
      </c>
      <c r="L1724" s="8">
        <f t="shared" si="332"/>
        <v>0</v>
      </c>
      <c r="M1724" s="6" t="s">
        <v>1037</v>
      </c>
      <c r="N1724" s="5" t="s">
        <v>2501</v>
      </c>
      <c r="O1724" s="5" t="s">
        <v>1038</v>
      </c>
      <c r="P1724" s="5" t="s">
        <v>59</v>
      </c>
      <c r="Q1724" s="5" t="s">
        <v>59</v>
      </c>
      <c r="R1724" s="5" t="s">
        <v>60</v>
      </c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5" t="s">
        <v>53</v>
      </c>
      <c r="AK1724" s="5" t="s">
        <v>2514</v>
      </c>
    </row>
    <row r="1725" spans="1:37" ht="30" customHeight="1">
      <c r="A1725" s="6" t="s">
        <v>2515</v>
      </c>
      <c r="B1725" s="6" t="s">
        <v>1036</v>
      </c>
      <c r="C1725" s="6" t="s">
        <v>115</v>
      </c>
      <c r="D1725" s="7">
        <v>5.0000000000000001E-3</v>
      </c>
      <c r="E1725" s="8">
        <f>단가대비표!O104</f>
        <v>0</v>
      </c>
      <c r="F1725" s="8">
        <f t="shared" si="329"/>
        <v>0</v>
      </c>
      <c r="G1725" s="8">
        <f>단가대비표!P104</f>
        <v>0</v>
      </c>
      <c r="H1725" s="8">
        <f t="shared" si="330"/>
        <v>0</v>
      </c>
      <c r="I1725" s="8">
        <f>단가대비표!V104</f>
        <v>0</v>
      </c>
      <c r="J1725" s="8">
        <f t="shared" si="331"/>
        <v>0</v>
      </c>
      <c r="K1725" s="8">
        <f t="shared" si="332"/>
        <v>0</v>
      </c>
      <c r="L1725" s="8">
        <f t="shared" si="332"/>
        <v>0</v>
      </c>
      <c r="M1725" s="6" t="s">
        <v>1037</v>
      </c>
      <c r="N1725" s="5" t="s">
        <v>2501</v>
      </c>
      <c r="O1725" s="5" t="s">
        <v>2516</v>
      </c>
      <c r="P1725" s="5" t="s">
        <v>59</v>
      </c>
      <c r="Q1725" s="5" t="s">
        <v>59</v>
      </c>
      <c r="R1725" s="5" t="s">
        <v>60</v>
      </c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5" t="s">
        <v>53</v>
      </c>
      <c r="AK1725" s="5" t="s">
        <v>2517</v>
      </c>
    </row>
    <row r="1726" spans="1:37" ht="30" customHeight="1">
      <c r="A1726" s="6" t="s">
        <v>2518</v>
      </c>
      <c r="B1726" s="6" t="s">
        <v>2479</v>
      </c>
      <c r="C1726" s="6" t="s">
        <v>248</v>
      </c>
      <c r="D1726" s="7">
        <v>1</v>
      </c>
      <c r="E1726" s="8">
        <f>일위대가목록!E651</f>
        <v>269</v>
      </c>
      <c r="F1726" s="8">
        <f t="shared" si="329"/>
        <v>269</v>
      </c>
      <c r="G1726" s="8">
        <f>일위대가목록!F651</f>
        <v>8987</v>
      </c>
      <c r="H1726" s="8">
        <f t="shared" si="330"/>
        <v>8987</v>
      </c>
      <c r="I1726" s="8">
        <f>일위대가목록!G651</f>
        <v>0</v>
      </c>
      <c r="J1726" s="8">
        <f t="shared" si="331"/>
        <v>0</v>
      </c>
      <c r="K1726" s="8">
        <f t="shared" si="332"/>
        <v>9256</v>
      </c>
      <c r="L1726" s="8">
        <f t="shared" si="332"/>
        <v>9256</v>
      </c>
      <c r="M1726" s="6" t="s">
        <v>2519</v>
      </c>
      <c r="N1726" s="5" t="s">
        <v>2501</v>
      </c>
      <c r="O1726" s="5" t="s">
        <v>2520</v>
      </c>
      <c r="P1726" s="5" t="s">
        <v>60</v>
      </c>
      <c r="Q1726" s="5" t="s">
        <v>59</v>
      </c>
      <c r="R1726" s="5" t="s">
        <v>59</v>
      </c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5" t="s">
        <v>53</v>
      </c>
      <c r="AK1726" s="5" t="s">
        <v>2521</v>
      </c>
    </row>
    <row r="1727" spans="1:37" ht="30" customHeight="1">
      <c r="A1727" s="6" t="s">
        <v>71</v>
      </c>
      <c r="B1727" s="6" t="s">
        <v>53</v>
      </c>
      <c r="C1727" s="6" t="s">
        <v>53</v>
      </c>
      <c r="D1727" s="7"/>
      <c r="E1727" s="8"/>
      <c r="F1727" s="8">
        <f>TRUNC(SUMIF(N1719:N1726, N1718, F1719:F1726),0)</f>
        <v>16983</v>
      </c>
      <c r="G1727" s="8"/>
      <c r="H1727" s="8">
        <f>TRUNC(SUMIF(N1719:N1726, N1718, H1719:H1726),0)</f>
        <v>17973</v>
      </c>
      <c r="I1727" s="8"/>
      <c r="J1727" s="8">
        <f>TRUNC(SUMIF(N1719:N1726, N1718, J1719:J1726),0)</f>
        <v>0</v>
      </c>
      <c r="K1727" s="8"/>
      <c r="L1727" s="8">
        <f>F1727+H1727+J1727</f>
        <v>34956</v>
      </c>
      <c r="M1727" s="6" t="s">
        <v>53</v>
      </c>
      <c r="N1727" s="5" t="s">
        <v>72</v>
      </c>
      <c r="O1727" s="5" t="s">
        <v>72</v>
      </c>
      <c r="P1727" s="5" t="s">
        <v>53</v>
      </c>
      <c r="Q1727" s="5" t="s">
        <v>53</v>
      </c>
      <c r="R1727" s="5" t="s">
        <v>53</v>
      </c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5" t="s">
        <v>53</v>
      </c>
      <c r="AK1727" s="5" t="s">
        <v>53</v>
      </c>
    </row>
    <row r="1728" spans="1:37" ht="30" customHeight="1">
      <c r="A1728" s="7"/>
      <c r="B1728" s="7"/>
      <c r="C1728" s="7"/>
      <c r="D1728" s="7"/>
      <c r="E1728" s="8"/>
      <c r="F1728" s="8"/>
      <c r="G1728" s="8"/>
      <c r="H1728" s="8"/>
      <c r="I1728" s="8"/>
      <c r="J1728" s="8"/>
      <c r="K1728" s="8"/>
      <c r="L1728" s="8"/>
      <c r="M1728" s="7"/>
    </row>
    <row r="1729" spans="1:37" ht="30" customHeight="1">
      <c r="A1729" s="16" t="s">
        <v>2522</v>
      </c>
      <c r="B1729" s="16"/>
      <c r="C1729" s="16"/>
      <c r="D1729" s="16"/>
      <c r="E1729" s="17"/>
      <c r="F1729" s="17"/>
      <c r="G1729" s="17"/>
      <c r="H1729" s="17"/>
      <c r="I1729" s="17"/>
      <c r="J1729" s="17"/>
      <c r="K1729" s="17"/>
      <c r="L1729" s="17"/>
      <c r="M1729" s="16"/>
      <c r="N1729" s="2" t="s">
        <v>2523</v>
      </c>
    </row>
    <row r="1730" spans="1:37" ht="30" customHeight="1">
      <c r="A1730" s="6" t="s">
        <v>2428</v>
      </c>
      <c r="B1730" s="6" t="s">
        <v>2429</v>
      </c>
      <c r="C1730" s="6" t="s">
        <v>248</v>
      </c>
      <c r="D1730" s="7">
        <v>1</v>
      </c>
      <c r="E1730" s="8">
        <f>일위대가목록!E640</f>
        <v>211</v>
      </c>
      <c r="F1730" s="8">
        <f t="shared" ref="F1730:F1737" si="333">TRUNC(E1730*D1730,1)</f>
        <v>211</v>
      </c>
      <c r="G1730" s="8">
        <f>일위대가목록!F640</f>
        <v>7041</v>
      </c>
      <c r="H1730" s="8">
        <f t="shared" ref="H1730:H1737" si="334">TRUNC(G1730*D1730,1)</f>
        <v>7041</v>
      </c>
      <c r="I1730" s="8">
        <f>일위대가목록!G640</f>
        <v>0</v>
      </c>
      <c r="J1730" s="8">
        <f t="shared" ref="J1730:J1737" si="335">TRUNC(I1730*D1730,1)</f>
        <v>0</v>
      </c>
      <c r="K1730" s="8">
        <f t="shared" ref="K1730:L1737" si="336">TRUNC(E1730+G1730+I1730,1)</f>
        <v>7252</v>
      </c>
      <c r="L1730" s="8">
        <f t="shared" si="336"/>
        <v>7252</v>
      </c>
      <c r="M1730" s="6" t="s">
        <v>2430</v>
      </c>
      <c r="N1730" s="5" t="s">
        <v>2523</v>
      </c>
      <c r="O1730" s="5" t="s">
        <v>2431</v>
      </c>
      <c r="P1730" s="5" t="s">
        <v>60</v>
      </c>
      <c r="Q1730" s="5" t="s">
        <v>59</v>
      </c>
      <c r="R1730" s="5" t="s">
        <v>59</v>
      </c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5" t="s">
        <v>53</v>
      </c>
      <c r="AK1730" s="5" t="s">
        <v>2526</v>
      </c>
    </row>
    <row r="1731" spans="1:37" ht="30" customHeight="1">
      <c r="A1731" s="6" t="s">
        <v>2433</v>
      </c>
      <c r="B1731" s="6" t="s">
        <v>2488</v>
      </c>
      <c r="C1731" s="6" t="s">
        <v>248</v>
      </c>
      <c r="D1731" s="7">
        <v>1</v>
      </c>
      <c r="E1731" s="8">
        <f>일위대가목록!E647</f>
        <v>0</v>
      </c>
      <c r="F1731" s="8">
        <f t="shared" si="333"/>
        <v>0</v>
      </c>
      <c r="G1731" s="8">
        <f>일위대가목록!F647</f>
        <v>2529</v>
      </c>
      <c r="H1731" s="8">
        <f t="shared" si="334"/>
        <v>2529</v>
      </c>
      <c r="I1731" s="8">
        <f>일위대가목록!G647</f>
        <v>0</v>
      </c>
      <c r="J1731" s="8">
        <f t="shared" si="335"/>
        <v>0</v>
      </c>
      <c r="K1731" s="8">
        <f t="shared" si="336"/>
        <v>2529</v>
      </c>
      <c r="L1731" s="8">
        <f t="shared" si="336"/>
        <v>2529</v>
      </c>
      <c r="M1731" s="6" t="s">
        <v>2489</v>
      </c>
      <c r="N1731" s="5" t="s">
        <v>2523</v>
      </c>
      <c r="O1731" s="5" t="s">
        <v>2490</v>
      </c>
      <c r="P1731" s="5" t="s">
        <v>60</v>
      </c>
      <c r="Q1731" s="5" t="s">
        <v>59</v>
      </c>
      <c r="R1731" s="5" t="s">
        <v>59</v>
      </c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5" t="s">
        <v>53</v>
      </c>
      <c r="AK1731" s="5" t="s">
        <v>2527</v>
      </c>
    </row>
    <row r="1732" spans="1:37" ht="30" customHeight="1">
      <c r="A1732" s="6" t="s">
        <v>2507</v>
      </c>
      <c r="B1732" s="6" t="s">
        <v>2508</v>
      </c>
      <c r="C1732" s="6" t="s">
        <v>603</v>
      </c>
      <c r="D1732" s="7">
        <v>5.0750000000000002</v>
      </c>
      <c r="E1732" s="8">
        <f>단가대비표!O216</f>
        <v>3000</v>
      </c>
      <c r="F1732" s="8">
        <f t="shared" si="333"/>
        <v>15225</v>
      </c>
      <c r="G1732" s="8">
        <f>단가대비표!P216</f>
        <v>0</v>
      </c>
      <c r="H1732" s="8">
        <f t="shared" si="334"/>
        <v>0</v>
      </c>
      <c r="I1732" s="8">
        <f>단가대비표!V216</f>
        <v>0</v>
      </c>
      <c r="J1732" s="8">
        <f t="shared" si="335"/>
        <v>0</v>
      </c>
      <c r="K1732" s="8">
        <f t="shared" si="336"/>
        <v>3000</v>
      </c>
      <c r="L1732" s="8">
        <f t="shared" si="336"/>
        <v>15225</v>
      </c>
      <c r="M1732" s="6" t="s">
        <v>53</v>
      </c>
      <c r="N1732" s="5" t="s">
        <v>2523</v>
      </c>
      <c r="O1732" s="5" t="s">
        <v>2509</v>
      </c>
      <c r="P1732" s="5" t="s">
        <v>59</v>
      </c>
      <c r="Q1732" s="5" t="s">
        <v>59</v>
      </c>
      <c r="R1732" s="5" t="s">
        <v>60</v>
      </c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5" t="s">
        <v>53</v>
      </c>
      <c r="AK1732" s="5" t="s">
        <v>2528</v>
      </c>
    </row>
    <row r="1733" spans="1:37" ht="30" customHeight="1">
      <c r="A1733" s="6" t="s">
        <v>2507</v>
      </c>
      <c r="B1733" s="6" t="s">
        <v>2472</v>
      </c>
      <c r="C1733" s="6" t="s">
        <v>603</v>
      </c>
      <c r="D1733" s="7">
        <v>0.40200000000000002</v>
      </c>
      <c r="E1733" s="8">
        <f>단가대비표!O217</f>
        <v>1800</v>
      </c>
      <c r="F1733" s="8">
        <f t="shared" si="333"/>
        <v>723.6</v>
      </c>
      <c r="G1733" s="8">
        <f>단가대비표!P217</f>
        <v>0</v>
      </c>
      <c r="H1733" s="8">
        <f t="shared" si="334"/>
        <v>0</v>
      </c>
      <c r="I1733" s="8">
        <f>단가대비표!V217</f>
        <v>0</v>
      </c>
      <c r="J1733" s="8">
        <f t="shared" si="335"/>
        <v>0</v>
      </c>
      <c r="K1733" s="8">
        <f t="shared" si="336"/>
        <v>1800</v>
      </c>
      <c r="L1733" s="8">
        <f t="shared" si="336"/>
        <v>723.6</v>
      </c>
      <c r="M1733" s="6" t="s">
        <v>53</v>
      </c>
      <c r="N1733" s="5" t="s">
        <v>2523</v>
      </c>
      <c r="O1733" s="5" t="s">
        <v>2511</v>
      </c>
      <c r="P1733" s="5" t="s">
        <v>59</v>
      </c>
      <c r="Q1733" s="5" t="s">
        <v>59</v>
      </c>
      <c r="R1733" s="5" t="s">
        <v>60</v>
      </c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5" t="s">
        <v>53</v>
      </c>
      <c r="AK1733" s="5" t="s">
        <v>2529</v>
      </c>
    </row>
    <row r="1734" spans="1:37" ht="30" customHeight="1">
      <c r="A1734" s="6" t="s">
        <v>623</v>
      </c>
      <c r="B1734" s="6" t="s">
        <v>624</v>
      </c>
      <c r="C1734" s="6" t="s">
        <v>248</v>
      </c>
      <c r="D1734" s="7">
        <v>1.1100000000000001</v>
      </c>
      <c r="E1734" s="8">
        <f>단가대비표!O213</f>
        <v>500</v>
      </c>
      <c r="F1734" s="8">
        <f t="shared" si="333"/>
        <v>555</v>
      </c>
      <c r="G1734" s="8">
        <f>단가대비표!P213</f>
        <v>0</v>
      </c>
      <c r="H1734" s="8">
        <f t="shared" si="334"/>
        <v>0</v>
      </c>
      <c r="I1734" s="8">
        <f>단가대비표!V213</f>
        <v>0</v>
      </c>
      <c r="J1734" s="8">
        <f t="shared" si="335"/>
        <v>0</v>
      </c>
      <c r="K1734" s="8">
        <f t="shared" si="336"/>
        <v>500</v>
      </c>
      <c r="L1734" s="8">
        <f t="shared" si="336"/>
        <v>555</v>
      </c>
      <c r="M1734" s="6" t="s">
        <v>53</v>
      </c>
      <c r="N1734" s="5" t="s">
        <v>2523</v>
      </c>
      <c r="O1734" s="5" t="s">
        <v>625</v>
      </c>
      <c r="P1734" s="5" t="s">
        <v>59</v>
      </c>
      <c r="Q1734" s="5" t="s">
        <v>59</v>
      </c>
      <c r="R1734" s="5" t="s">
        <v>60</v>
      </c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5" t="s">
        <v>53</v>
      </c>
      <c r="AK1734" s="5" t="s">
        <v>2530</v>
      </c>
    </row>
    <row r="1735" spans="1:37" ht="30" customHeight="1">
      <c r="A1735" s="6" t="s">
        <v>1035</v>
      </c>
      <c r="B1735" s="6" t="s">
        <v>1036</v>
      </c>
      <c r="C1735" s="6" t="s">
        <v>381</v>
      </c>
      <c r="D1735" s="7">
        <v>2.5</v>
      </c>
      <c r="E1735" s="8">
        <f>단가대비표!O107</f>
        <v>0</v>
      </c>
      <c r="F1735" s="8">
        <f t="shared" si="333"/>
        <v>0</v>
      </c>
      <c r="G1735" s="8">
        <f>단가대비표!P107</f>
        <v>0</v>
      </c>
      <c r="H1735" s="8">
        <f t="shared" si="334"/>
        <v>0</v>
      </c>
      <c r="I1735" s="8">
        <f>단가대비표!V107</f>
        <v>0</v>
      </c>
      <c r="J1735" s="8">
        <f t="shared" si="335"/>
        <v>0</v>
      </c>
      <c r="K1735" s="8">
        <f t="shared" si="336"/>
        <v>0</v>
      </c>
      <c r="L1735" s="8">
        <f t="shared" si="336"/>
        <v>0</v>
      </c>
      <c r="M1735" s="6" t="s">
        <v>1037</v>
      </c>
      <c r="N1735" s="5" t="s">
        <v>2523</v>
      </c>
      <c r="O1735" s="5" t="s">
        <v>1038</v>
      </c>
      <c r="P1735" s="5" t="s">
        <v>59</v>
      </c>
      <c r="Q1735" s="5" t="s">
        <v>59</v>
      </c>
      <c r="R1735" s="5" t="s">
        <v>60</v>
      </c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5" t="s">
        <v>53</v>
      </c>
      <c r="AK1735" s="5" t="s">
        <v>2531</v>
      </c>
    </row>
    <row r="1736" spans="1:37" ht="30" customHeight="1">
      <c r="A1736" s="6" t="s">
        <v>2515</v>
      </c>
      <c r="B1736" s="6" t="s">
        <v>1036</v>
      </c>
      <c r="C1736" s="6" t="s">
        <v>115</v>
      </c>
      <c r="D1736" s="7">
        <v>5.0000000000000001E-3</v>
      </c>
      <c r="E1736" s="8">
        <f>단가대비표!O104</f>
        <v>0</v>
      </c>
      <c r="F1736" s="8">
        <f t="shared" si="333"/>
        <v>0</v>
      </c>
      <c r="G1736" s="8">
        <f>단가대비표!P104</f>
        <v>0</v>
      </c>
      <c r="H1736" s="8">
        <f t="shared" si="334"/>
        <v>0</v>
      </c>
      <c r="I1736" s="8">
        <f>단가대비표!V104</f>
        <v>0</v>
      </c>
      <c r="J1736" s="8">
        <f t="shared" si="335"/>
        <v>0</v>
      </c>
      <c r="K1736" s="8">
        <f t="shared" si="336"/>
        <v>0</v>
      </c>
      <c r="L1736" s="8">
        <f t="shared" si="336"/>
        <v>0</v>
      </c>
      <c r="M1736" s="6" t="s">
        <v>1037</v>
      </c>
      <c r="N1736" s="5" t="s">
        <v>2523</v>
      </c>
      <c r="O1736" s="5" t="s">
        <v>2516</v>
      </c>
      <c r="P1736" s="5" t="s">
        <v>59</v>
      </c>
      <c r="Q1736" s="5" t="s">
        <v>59</v>
      </c>
      <c r="R1736" s="5" t="s">
        <v>60</v>
      </c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5" t="s">
        <v>53</v>
      </c>
      <c r="AK1736" s="5" t="s">
        <v>2532</v>
      </c>
    </row>
    <row r="1737" spans="1:37" ht="30" customHeight="1">
      <c r="A1737" s="6" t="s">
        <v>2518</v>
      </c>
      <c r="B1737" s="6" t="s">
        <v>2496</v>
      </c>
      <c r="C1737" s="6" t="s">
        <v>248</v>
      </c>
      <c r="D1737" s="7">
        <v>1</v>
      </c>
      <c r="E1737" s="8">
        <f>일위대가목록!E652</f>
        <v>359</v>
      </c>
      <c r="F1737" s="8">
        <f t="shared" si="333"/>
        <v>359</v>
      </c>
      <c r="G1737" s="8">
        <f>일위대가목록!F652</f>
        <v>11983</v>
      </c>
      <c r="H1737" s="8">
        <f t="shared" si="334"/>
        <v>11983</v>
      </c>
      <c r="I1737" s="8">
        <f>일위대가목록!G652</f>
        <v>0</v>
      </c>
      <c r="J1737" s="8">
        <f t="shared" si="335"/>
        <v>0</v>
      </c>
      <c r="K1737" s="8">
        <f t="shared" si="336"/>
        <v>12342</v>
      </c>
      <c r="L1737" s="8">
        <f t="shared" si="336"/>
        <v>12342</v>
      </c>
      <c r="M1737" s="6" t="s">
        <v>2533</v>
      </c>
      <c r="N1737" s="5" t="s">
        <v>2523</v>
      </c>
      <c r="O1737" s="5" t="s">
        <v>2534</v>
      </c>
      <c r="P1737" s="5" t="s">
        <v>60</v>
      </c>
      <c r="Q1737" s="5" t="s">
        <v>59</v>
      </c>
      <c r="R1737" s="5" t="s">
        <v>59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5" t="s">
        <v>53</v>
      </c>
      <c r="AK1737" s="5" t="s">
        <v>2535</v>
      </c>
    </row>
    <row r="1738" spans="1:37" ht="30" customHeight="1">
      <c r="A1738" s="6" t="s">
        <v>71</v>
      </c>
      <c r="B1738" s="6" t="s">
        <v>53</v>
      </c>
      <c r="C1738" s="6" t="s">
        <v>53</v>
      </c>
      <c r="D1738" s="7"/>
      <c r="E1738" s="8"/>
      <c r="F1738" s="8">
        <f>TRUNC(SUMIF(N1730:N1737, N1729, F1730:F1737),0)</f>
        <v>17073</v>
      </c>
      <c r="G1738" s="8"/>
      <c r="H1738" s="8">
        <f>TRUNC(SUMIF(N1730:N1737, N1729, H1730:H1737),0)</f>
        <v>21553</v>
      </c>
      <c r="I1738" s="8"/>
      <c r="J1738" s="8">
        <f>TRUNC(SUMIF(N1730:N1737, N1729, J1730:J1737),0)</f>
        <v>0</v>
      </c>
      <c r="K1738" s="8"/>
      <c r="L1738" s="8">
        <f>F1738+H1738+J1738</f>
        <v>38626</v>
      </c>
      <c r="M1738" s="6" t="s">
        <v>53</v>
      </c>
      <c r="N1738" s="5" t="s">
        <v>72</v>
      </c>
      <c r="O1738" s="5" t="s">
        <v>72</v>
      </c>
      <c r="P1738" s="5" t="s">
        <v>53</v>
      </c>
      <c r="Q1738" s="5" t="s">
        <v>53</v>
      </c>
      <c r="R1738" s="5" t="s">
        <v>53</v>
      </c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5" t="s">
        <v>53</v>
      </c>
      <c r="AK1738" s="5" t="s">
        <v>53</v>
      </c>
    </row>
    <row r="1739" spans="1:37" ht="30" customHeight="1">
      <c r="A1739" s="7"/>
      <c r="B1739" s="7"/>
      <c r="C1739" s="7"/>
      <c r="D1739" s="7"/>
      <c r="E1739" s="8"/>
      <c r="F1739" s="8"/>
      <c r="G1739" s="8"/>
      <c r="H1739" s="8"/>
      <c r="I1739" s="8"/>
      <c r="J1739" s="8"/>
      <c r="K1739" s="8"/>
      <c r="L1739" s="8"/>
      <c r="M1739" s="7"/>
    </row>
    <row r="1740" spans="1:37" ht="30" customHeight="1">
      <c r="A1740" s="16" t="s">
        <v>2536</v>
      </c>
      <c r="B1740" s="16"/>
      <c r="C1740" s="16"/>
      <c r="D1740" s="16"/>
      <c r="E1740" s="17"/>
      <c r="F1740" s="17"/>
      <c r="G1740" s="17"/>
      <c r="H1740" s="17"/>
      <c r="I1740" s="17"/>
      <c r="J1740" s="17"/>
      <c r="K1740" s="17"/>
      <c r="L1740" s="17"/>
      <c r="M1740" s="16"/>
      <c r="N1740" s="2" t="s">
        <v>2537</v>
      </c>
    </row>
    <row r="1741" spans="1:37" ht="30" customHeight="1">
      <c r="A1741" s="6" t="s">
        <v>2428</v>
      </c>
      <c r="B1741" s="6" t="s">
        <v>2429</v>
      </c>
      <c r="C1741" s="6" t="s">
        <v>248</v>
      </c>
      <c r="D1741" s="7">
        <v>1</v>
      </c>
      <c r="E1741" s="8">
        <f>일위대가목록!E640</f>
        <v>211</v>
      </c>
      <c r="F1741" s="8">
        <f>TRUNC(E1741*D1741,1)</f>
        <v>211</v>
      </c>
      <c r="G1741" s="8">
        <f>일위대가목록!F640</f>
        <v>7041</v>
      </c>
      <c r="H1741" s="8">
        <f>TRUNC(G1741*D1741,1)</f>
        <v>7041</v>
      </c>
      <c r="I1741" s="8">
        <f>일위대가목록!G640</f>
        <v>0</v>
      </c>
      <c r="J1741" s="8">
        <f>TRUNC(I1741*D1741,1)</f>
        <v>0</v>
      </c>
      <c r="K1741" s="8">
        <f>TRUNC(E1741+G1741+I1741,1)</f>
        <v>7252</v>
      </c>
      <c r="L1741" s="8">
        <f>TRUNC(F1741+H1741+J1741,1)</f>
        <v>7252</v>
      </c>
      <c r="M1741" s="6" t="s">
        <v>2430</v>
      </c>
      <c r="N1741" s="5" t="s">
        <v>2537</v>
      </c>
      <c r="O1741" s="5" t="s">
        <v>2431</v>
      </c>
      <c r="P1741" s="5" t="s">
        <v>60</v>
      </c>
      <c r="Q1741" s="5" t="s">
        <v>59</v>
      </c>
      <c r="R1741" s="5" t="s">
        <v>59</v>
      </c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5" t="s">
        <v>53</v>
      </c>
      <c r="AK1741" s="5" t="s">
        <v>2542</v>
      </c>
    </row>
    <row r="1742" spans="1:37" ht="30" customHeight="1">
      <c r="A1742" s="6" t="s">
        <v>2543</v>
      </c>
      <c r="B1742" s="6" t="s">
        <v>2539</v>
      </c>
      <c r="C1742" s="6" t="s">
        <v>248</v>
      </c>
      <c r="D1742" s="7">
        <v>1</v>
      </c>
      <c r="E1742" s="8">
        <f>일위대가목록!E653</f>
        <v>2874</v>
      </c>
      <c r="F1742" s="8">
        <f>TRUNC(E1742*D1742,1)</f>
        <v>2874</v>
      </c>
      <c r="G1742" s="8">
        <f>일위대가목록!F653</f>
        <v>13929</v>
      </c>
      <c r="H1742" s="8">
        <f>TRUNC(G1742*D1742,1)</f>
        <v>13929</v>
      </c>
      <c r="I1742" s="8">
        <f>일위대가목록!G653</f>
        <v>0</v>
      </c>
      <c r="J1742" s="8">
        <f>TRUNC(I1742*D1742,1)</f>
        <v>0</v>
      </c>
      <c r="K1742" s="8">
        <f>TRUNC(E1742+G1742+I1742,1)</f>
        <v>16803</v>
      </c>
      <c r="L1742" s="8">
        <f>TRUNC(F1742+H1742+J1742,1)</f>
        <v>16803</v>
      </c>
      <c r="M1742" s="6" t="s">
        <v>2544</v>
      </c>
      <c r="N1742" s="5" t="s">
        <v>2537</v>
      </c>
      <c r="O1742" s="5" t="s">
        <v>2545</v>
      </c>
      <c r="P1742" s="5" t="s">
        <v>60</v>
      </c>
      <c r="Q1742" s="5" t="s">
        <v>59</v>
      </c>
      <c r="R1742" s="5" t="s">
        <v>59</v>
      </c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5" t="s">
        <v>53</v>
      </c>
      <c r="AK1742" s="5" t="s">
        <v>2546</v>
      </c>
    </row>
    <row r="1743" spans="1:37" ht="30" customHeight="1">
      <c r="A1743" s="6" t="s">
        <v>71</v>
      </c>
      <c r="B1743" s="6" t="s">
        <v>53</v>
      </c>
      <c r="C1743" s="6" t="s">
        <v>53</v>
      </c>
      <c r="D1743" s="7"/>
      <c r="E1743" s="8"/>
      <c r="F1743" s="8">
        <f>TRUNC(SUMIF(N1741:N1742, N1740, F1741:F1742),0)</f>
        <v>3085</v>
      </c>
      <c r="G1743" s="8"/>
      <c r="H1743" s="8">
        <f>TRUNC(SUMIF(N1741:N1742, N1740, H1741:H1742),0)</f>
        <v>20970</v>
      </c>
      <c r="I1743" s="8"/>
      <c r="J1743" s="8">
        <f>TRUNC(SUMIF(N1741:N1742, N1740, J1741:J1742),0)</f>
        <v>0</v>
      </c>
      <c r="K1743" s="8"/>
      <c r="L1743" s="8">
        <f>F1743+H1743+J1743</f>
        <v>24055</v>
      </c>
      <c r="M1743" s="6" t="s">
        <v>53</v>
      </c>
      <c r="N1743" s="5" t="s">
        <v>72</v>
      </c>
      <c r="O1743" s="5" t="s">
        <v>72</v>
      </c>
      <c r="P1743" s="5" t="s">
        <v>53</v>
      </c>
      <c r="Q1743" s="5" t="s">
        <v>53</v>
      </c>
      <c r="R1743" s="5" t="s">
        <v>53</v>
      </c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5" t="s">
        <v>53</v>
      </c>
      <c r="AK1743" s="5" t="s">
        <v>53</v>
      </c>
    </row>
    <row r="1744" spans="1:37" ht="30" customHeight="1">
      <c r="A1744" s="7"/>
      <c r="B1744" s="7"/>
      <c r="C1744" s="7"/>
      <c r="D1744" s="7"/>
      <c r="E1744" s="8"/>
      <c r="F1744" s="8"/>
      <c r="G1744" s="8"/>
      <c r="H1744" s="8"/>
      <c r="I1744" s="8"/>
      <c r="J1744" s="8"/>
      <c r="K1744" s="8"/>
      <c r="L1744" s="8"/>
      <c r="M1744" s="7"/>
    </row>
    <row r="1745" spans="1:37" ht="30" customHeight="1">
      <c r="A1745" s="16" t="s">
        <v>2547</v>
      </c>
      <c r="B1745" s="16"/>
      <c r="C1745" s="16"/>
      <c r="D1745" s="16"/>
      <c r="E1745" s="17"/>
      <c r="F1745" s="17"/>
      <c r="G1745" s="17"/>
      <c r="H1745" s="17"/>
      <c r="I1745" s="17"/>
      <c r="J1745" s="17"/>
      <c r="K1745" s="17"/>
      <c r="L1745" s="17"/>
      <c r="M1745" s="16"/>
      <c r="N1745" s="2" t="s">
        <v>2548</v>
      </c>
    </row>
    <row r="1746" spans="1:37" ht="30" customHeight="1">
      <c r="A1746" s="6" t="s">
        <v>2428</v>
      </c>
      <c r="B1746" s="6" t="s">
        <v>2429</v>
      </c>
      <c r="C1746" s="6" t="s">
        <v>248</v>
      </c>
      <c r="D1746" s="7">
        <v>1</v>
      </c>
      <c r="E1746" s="8">
        <f>일위대가목록!E640</f>
        <v>211</v>
      </c>
      <c r="F1746" s="8">
        <f>TRUNC(E1746*D1746,1)</f>
        <v>211</v>
      </c>
      <c r="G1746" s="8">
        <f>일위대가목록!F640</f>
        <v>7041</v>
      </c>
      <c r="H1746" s="8">
        <f>TRUNC(G1746*D1746,1)</f>
        <v>7041</v>
      </c>
      <c r="I1746" s="8">
        <f>일위대가목록!G640</f>
        <v>0</v>
      </c>
      <c r="J1746" s="8">
        <f>TRUNC(I1746*D1746,1)</f>
        <v>0</v>
      </c>
      <c r="K1746" s="8">
        <f>TRUNC(E1746+G1746+I1746,1)</f>
        <v>7252</v>
      </c>
      <c r="L1746" s="8">
        <f>TRUNC(F1746+H1746+J1746,1)</f>
        <v>7252</v>
      </c>
      <c r="M1746" s="6" t="s">
        <v>2430</v>
      </c>
      <c r="N1746" s="5" t="s">
        <v>2548</v>
      </c>
      <c r="O1746" s="5" t="s">
        <v>2431</v>
      </c>
      <c r="P1746" s="5" t="s">
        <v>60</v>
      </c>
      <c r="Q1746" s="5" t="s">
        <v>59</v>
      </c>
      <c r="R1746" s="5" t="s">
        <v>59</v>
      </c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5" t="s">
        <v>53</v>
      </c>
      <c r="AK1746" s="5" t="s">
        <v>2551</v>
      </c>
    </row>
    <row r="1747" spans="1:37" ht="30" customHeight="1">
      <c r="A1747" s="6" t="s">
        <v>2543</v>
      </c>
      <c r="B1747" s="6" t="s">
        <v>2549</v>
      </c>
      <c r="C1747" s="6" t="s">
        <v>248</v>
      </c>
      <c r="D1747" s="7">
        <v>1</v>
      </c>
      <c r="E1747" s="8">
        <f>일위대가목록!E655</f>
        <v>2053</v>
      </c>
      <c r="F1747" s="8">
        <f>TRUNC(E1747*D1747,1)</f>
        <v>2053</v>
      </c>
      <c r="G1747" s="8">
        <f>일위대가목록!F655</f>
        <v>10933</v>
      </c>
      <c r="H1747" s="8">
        <f>TRUNC(G1747*D1747,1)</f>
        <v>10933</v>
      </c>
      <c r="I1747" s="8">
        <f>일위대가목록!G655</f>
        <v>0</v>
      </c>
      <c r="J1747" s="8">
        <f>TRUNC(I1747*D1747,1)</f>
        <v>0</v>
      </c>
      <c r="K1747" s="8">
        <f>TRUNC(E1747+G1747+I1747,1)</f>
        <v>12986</v>
      </c>
      <c r="L1747" s="8">
        <f>TRUNC(F1747+H1747+J1747,1)</f>
        <v>12986</v>
      </c>
      <c r="M1747" s="6" t="s">
        <v>2552</v>
      </c>
      <c r="N1747" s="5" t="s">
        <v>2548</v>
      </c>
      <c r="O1747" s="5" t="s">
        <v>2553</v>
      </c>
      <c r="P1747" s="5" t="s">
        <v>60</v>
      </c>
      <c r="Q1747" s="5" t="s">
        <v>59</v>
      </c>
      <c r="R1747" s="5" t="s">
        <v>59</v>
      </c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5" t="s">
        <v>53</v>
      </c>
      <c r="AK1747" s="5" t="s">
        <v>2554</v>
      </c>
    </row>
    <row r="1748" spans="1:37" ht="30" customHeight="1">
      <c r="A1748" s="6" t="s">
        <v>71</v>
      </c>
      <c r="B1748" s="6" t="s">
        <v>53</v>
      </c>
      <c r="C1748" s="6" t="s">
        <v>53</v>
      </c>
      <c r="D1748" s="7"/>
      <c r="E1748" s="8"/>
      <c r="F1748" s="8">
        <f>TRUNC(SUMIF(N1746:N1747, N1745, F1746:F1747),0)</f>
        <v>2264</v>
      </c>
      <c r="G1748" s="8"/>
      <c r="H1748" s="8">
        <f>TRUNC(SUMIF(N1746:N1747, N1745, H1746:H1747),0)</f>
        <v>17974</v>
      </c>
      <c r="I1748" s="8"/>
      <c r="J1748" s="8">
        <f>TRUNC(SUMIF(N1746:N1747, N1745, J1746:J1747),0)</f>
        <v>0</v>
      </c>
      <c r="K1748" s="8"/>
      <c r="L1748" s="8">
        <f>F1748+H1748+J1748</f>
        <v>20238</v>
      </c>
      <c r="M1748" s="6" t="s">
        <v>53</v>
      </c>
      <c r="N1748" s="5" t="s">
        <v>72</v>
      </c>
      <c r="O1748" s="5" t="s">
        <v>72</v>
      </c>
      <c r="P1748" s="5" t="s">
        <v>53</v>
      </c>
      <c r="Q1748" s="5" t="s">
        <v>53</v>
      </c>
      <c r="R1748" s="5" t="s">
        <v>53</v>
      </c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5" t="s">
        <v>53</v>
      </c>
      <c r="AK1748" s="5" t="s">
        <v>53</v>
      </c>
    </row>
    <row r="1749" spans="1:37" ht="30" customHeight="1">
      <c r="A1749" s="7"/>
      <c r="B1749" s="7"/>
      <c r="C1749" s="7"/>
      <c r="D1749" s="7"/>
      <c r="E1749" s="8"/>
      <c r="F1749" s="8"/>
      <c r="G1749" s="8"/>
      <c r="H1749" s="8"/>
      <c r="I1749" s="8"/>
      <c r="J1749" s="8"/>
      <c r="K1749" s="8"/>
      <c r="L1749" s="8"/>
      <c r="M1749" s="7"/>
    </row>
    <row r="1750" spans="1:37" ht="30" customHeight="1">
      <c r="A1750" s="16" t="s">
        <v>2555</v>
      </c>
      <c r="B1750" s="16"/>
      <c r="C1750" s="16"/>
      <c r="D1750" s="16"/>
      <c r="E1750" s="17"/>
      <c r="F1750" s="17"/>
      <c r="G1750" s="17"/>
      <c r="H1750" s="17"/>
      <c r="I1750" s="17"/>
      <c r="J1750" s="17"/>
      <c r="K1750" s="17"/>
      <c r="L1750" s="17"/>
      <c r="M1750" s="16"/>
      <c r="N1750" s="2" t="s">
        <v>2556</v>
      </c>
    </row>
    <row r="1751" spans="1:37" ht="30" customHeight="1">
      <c r="A1751" s="6" t="s">
        <v>2428</v>
      </c>
      <c r="B1751" s="6" t="s">
        <v>2429</v>
      </c>
      <c r="C1751" s="6" t="s">
        <v>248</v>
      </c>
      <c r="D1751" s="7">
        <v>1</v>
      </c>
      <c r="E1751" s="8">
        <f>일위대가목록!E640</f>
        <v>211</v>
      </c>
      <c r="F1751" s="8">
        <f>TRUNC(E1751*D1751,1)</f>
        <v>211</v>
      </c>
      <c r="G1751" s="8">
        <f>일위대가목록!F640</f>
        <v>7041</v>
      </c>
      <c r="H1751" s="8">
        <f>TRUNC(G1751*D1751,1)</f>
        <v>7041</v>
      </c>
      <c r="I1751" s="8">
        <f>일위대가목록!G640</f>
        <v>0</v>
      </c>
      <c r="J1751" s="8">
        <f>TRUNC(I1751*D1751,1)</f>
        <v>0</v>
      </c>
      <c r="K1751" s="8">
        <f t="shared" ref="K1751:L1755" si="337">TRUNC(E1751+G1751+I1751,1)</f>
        <v>7252</v>
      </c>
      <c r="L1751" s="8">
        <f t="shared" si="337"/>
        <v>7252</v>
      </c>
      <c r="M1751" s="6" t="s">
        <v>2430</v>
      </c>
      <c r="N1751" s="5" t="s">
        <v>2556</v>
      </c>
      <c r="O1751" s="5" t="s">
        <v>2431</v>
      </c>
      <c r="P1751" s="5" t="s">
        <v>60</v>
      </c>
      <c r="Q1751" s="5" t="s">
        <v>59</v>
      </c>
      <c r="R1751" s="5" t="s">
        <v>59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5" t="s">
        <v>53</v>
      </c>
      <c r="AK1751" s="5" t="s">
        <v>2561</v>
      </c>
    </row>
    <row r="1752" spans="1:37" ht="30" customHeight="1">
      <c r="A1752" s="6" t="s">
        <v>2433</v>
      </c>
      <c r="B1752" s="6" t="s">
        <v>2562</v>
      </c>
      <c r="C1752" s="6" t="s">
        <v>248</v>
      </c>
      <c r="D1752" s="7">
        <v>1</v>
      </c>
      <c r="E1752" s="8">
        <f>일위대가목록!E657</f>
        <v>459</v>
      </c>
      <c r="F1752" s="8">
        <f>TRUNC(E1752*D1752,1)</f>
        <v>459</v>
      </c>
      <c r="G1752" s="8">
        <f>일위대가목록!F657</f>
        <v>1945</v>
      </c>
      <c r="H1752" s="8">
        <f>TRUNC(G1752*D1752,1)</f>
        <v>1945</v>
      </c>
      <c r="I1752" s="8">
        <f>일위대가목록!G657</f>
        <v>0</v>
      </c>
      <c r="J1752" s="8">
        <f>TRUNC(I1752*D1752,1)</f>
        <v>0</v>
      </c>
      <c r="K1752" s="8">
        <f t="shared" si="337"/>
        <v>2404</v>
      </c>
      <c r="L1752" s="8">
        <f t="shared" si="337"/>
        <v>2404</v>
      </c>
      <c r="M1752" s="6" t="s">
        <v>2563</v>
      </c>
      <c r="N1752" s="5" t="s">
        <v>2556</v>
      </c>
      <c r="O1752" s="5" t="s">
        <v>2564</v>
      </c>
      <c r="P1752" s="5" t="s">
        <v>60</v>
      </c>
      <c r="Q1752" s="5" t="s">
        <v>59</v>
      </c>
      <c r="R1752" s="5" t="s">
        <v>59</v>
      </c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5" t="s">
        <v>53</v>
      </c>
      <c r="AK1752" s="5" t="s">
        <v>2565</v>
      </c>
    </row>
    <row r="1753" spans="1:37" ht="30" customHeight="1">
      <c r="A1753" s="6" t="s">
        <v>2566</v>
      </c>
      <c r="B1753" s="6" t="s">
        <v>2567</v>
      </c>
      <c r="C1753" s="6" t="s">
        <v>248</v>
      </c>
      <c r="D1753" s="7">
        <v>1.2</v>
      </c>
      <c r="E1753" s="8">
        <f>단가대비표!O154</f>
        <v>10900</v>
      </c>
      <c r="F1753" s="8">
        <f>TRUNC(E1753*D1753,1)</f>
        <v>13080</v>
      </c>
      <c r="G1753" s="8">
        <f>단가대비표!P154</f>
        <v>0</v>
      </c>
      <c r="H1753" s="8">
        <f>TRUNC(G1753*D1753,1)</f>
        <v>0</v>
      </c>
      <c r="I1753" s="8">
        <f>단가대비표!V154</f>
        <v>0</v>
      </c>
      <c r="J1753" s="8">
        <f>TRUNC(I1753*D1753,1)</f>
        <v>0</v>
      </c>
      <c r="K1753" s="8">
        <f t="shared" si="337"/>
        <v>10900</v>
      </c>
      <c r="L1753" s="8">
        <f t="shared" si="337"/>
        <v>13080</v>
      </c>
      <c r="M1753" s="6" t="s">
        <v>53</v>
      </c>
      <c r="N1753" s="5" t="s">
        <v>2556</v>
      </c>
      <c r="O1753" s="5" t="s">
        <v>2568</v>
      </c>
      <c r="P1753" s="5" t="s">
        <v>59</v>
      </c>
      <c r="Q1753" s="5" t="s">
        <v>59</v>
      </c>
      <c r="R1753" s="5" t="s">
        <v>60</v>
      </c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5" t="s">
        <v>53</v>
      </c>
      <c r="AK1753" s="5" t="s">
        <v>2569</v>
      </c>
    </row>
    <row r="1754" spans="1:37" ht="30" customHeight="1">
      <c r="A1754" s="6" t="s">
        <v>1443</v>
      </c>
      <c r="B1754" s="6" t="s">
        <v>1444</v>
      </c>
      <c r="C1754" s="6" t="s">
        <v>381</v>
      </c>
      <c r="D1754" s="7">
        <v>0.08</v>
      </c>
      <c r="E1754" s="8">
        <f>단가대비표!O265</f>
        <v>790</v>
      </c>
      <c r="F1754" s="8">
        <f>TRUNC(E1754*D1754,1)</f>
        <v>63.2</v>
      </c>
      <c r="G1754" s="8">
        <f>단가대비표!P265</f>
        <v>0</v>
      </c>
      <c r="H1754" s="8">
        <f>TRUNC(G1754*D1754,1)</f>
        <v>0</v>
      </c>
      <c r="I1754" s="8">
        <f>단가대비표!V265</f>
        <v>0</v>
      </c>
      <c r="J1754" s="8">
        <f>TRUNC(I1754*D1754,1)</f>
        <v>0</v>
      </c>
      <c r="K1754" s="8">
        <f t="shared" si="337"/>
        <v>790</v>
      </c>
      <c r="L1754" s="8">
        <f t="shared" si="337"/>
        <v>63.2</v>
      </c>
      <c r="M1754" s="6" t="s">
        <v>53</v>
      </c>
      <c r="N1754" s="5" t="s">
        <v>2556</v>
      </c>
      <c r="O1754" s="5" t="s">
        <v>1445</v>
      </c>
      <c r="P1754" s="5" t="s">
        <v>59</v>
      </c>
      <c r="Q1754" s="5" t="s">
        <v>59</v>
      </c>
      <c r="R1754" s="5" t="s">
        <v>60</v>
      </c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5" t="s">
        <v>53</v>
      </c>
      <c r="AK1754" s="5" t="s">
        <v>2570</v>
      </c>
    </row>
    <row r="1755" spans="1:37" ht="30" customHeight="1">
      <c r="A1755" s="6" t="s">
        <v>2571</v>
      </c>
      <c r="B1755" s="6" t="s">
        <v>2572</v>
      </c>
      <c r="C1755" s="6" t="s">
        <v>248</v>
      </c>
      <c r="D1755" s="7">
        <v>1</v>
      </c>
      <c r="E1755" s="8">
        <f>일위대가목록!E658</f>
        <v>269</v>
      </c>
      <c r="F1755" s="8">
        <f>TRUNC(E1755*D1755,1)</f>
        <v>269</v>
      </c>
      <c r="G1755" s="8">
        <f>일위대가목록!F658</f>
        <v>8987</v>
      </c>
      <c r="H1755" s="8">
        <f>TRUNC(G1755*D1755,1)</f>
        <v>8987</v>
      </c>
      <c r="I1755" s="8">
        <f>일위대가목록!G658</f>
        <v>0</v>
      </c>
      <c r="J1755" s="8">
        <f>TRUNC(I1755*D1755,1)</f>
        <v>0</v>
      </c>
      <c r="K1755" s="8">
        <f t="shared" si="337"/>
        <v>9256</v>
      </c>
      <c r="L1755" s="8">
        <f t="shared" si="337"/>
        <v>9256</v>
      </c>
      <c r="M1755" s="6" t="s">
        <v>2573</v>
      </c>
      <c r="N1755" s="5" t="s">
        <v>2556</v>
      </c>
      <c r="O1755" s="5" t="s">
        <v>2574</v>
      </c>
      <c r="P1755" s="5" t="s">
        <v>60</v>
      </c>
      <c r="Q1755" s="5" t="s">
        <v>59</v>
      </c>
      <c r="R1755" s="5" t="s">
        <v>59</v>
      </c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5" t="s">
        <v>53</v>
      </c>
      <c r="AK1755" s="5" t="s">
        <v>2575</v>
      </c>
    </row>
    <row r="1756" spans="1:37" ht="30" customHeight="1">
      <c r="A1756" s="6" t="s">
        <v>71</v>
      </c>
      <c r="B1756" s="6" t="s">
        <v>53</v>
      </c>
      <c r="C1756" s="6" t="s">
        <v>53</v>
      </c>
      <c r="D1756" s="7"/>
      <c r="E1756" s="8"/>
      <c r="F1756" s="8">
        <f>TRUNC(SUMIF(N1751:N1755, N1750, F1751:F1755),0)</f>
        <v>14082</v>
      </c>
      <c r="G1756" s="8"/>
      <c r="H1756" s="8">
        <f>TRUNC(SUMIF(N1751:N1755, N1750, H1751:H1755),0)</f>
        <v>17973</v>
      </c>
      <c r="I1756" s="8"/>
      <c r="J1756" s="8">
        <f>TRUNC(SUMIF(N1751:N1755, N1750, J1751:J1755),0)</f>
        <v>0</v>
      </c>
      <c r="K1756" s="8"/>
      <c r="L1756" s="8">
        <f>F1756+H1756+J1756</f>
        <v>32055</v>
      </c>
      <c r="M1756" s="6" t="s">
        <v>53</v>
      </c>
      <c r="N1756" s="5" t="s">
        <v>72</v>
      </c>
      <c r="O1756" s="5" t="s">
        <v>72</v>
      </c>
      <c r="P1756" s="5" t="s">
        <v>53</v>
      </c>
      <c r="Q1756" s="5" t="s">
        <v>53</v>
      </c>
      <c r="R1756" s="5" t="s">
        <v>53</v>
      </c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5" t="s">
        <v>53</v>
      </c>
      <c r="AK1756" s="5" t="s">
        <v>53</v>
      </c>
    </row>
    <row r="1757" spans="1:37" ht="30" customHeight="1">
      <c r="A1757" s="7"/>
      <c r="B1757" s="7"/>
      <c r="C1757" s="7"/>
      <c r="D1757" s="7"/>
      <c r="E1757" s="8"/>
      <c r="F1757" s="8"/>
      <c r="G1757" s="8"/>
      <c r="H1757" s="8"/>
      <c r="I1757" s="8"/>
      <c r="J1757" s="8"/>
      <c r="K1757" s="8"/>
      <c r="L1757" s="8"/>
      <c r="M1757" s="7"/>
    </row>
    <row r="1758" spans="1:37" ht="30" customHeight="1">
      <c r="A1758" s="16" t="s">
        <v>2576</v>
      </c>
      <c r="B1758" s="16"/>
      <c r="C1758" s="16"/>
      <c r="D1758" s="16"/>
      <c r="E1758" s="17"/>
      <c r="F1758" s="17"/>
      <c r="G1758" s="17"/>
      <c r="H1758" s="17"/>
      <c r="I1758" s="17"/>
      <c r="J1758" s="17"/>
      <c r="K1758" s="17"/>
      <c r="L1758" s="17"/>
      <c r="M1758" s="16"/>
      <c r="N1758" s="2" t="s">
        <v>2577</v>
      </c>
    </row>
    <row r="1759" spans="1:37" ht="30" customHeight="1">
      <c r="A1759" s="6" t="s">
        <v>2428</v>
      </c>
      <c r="B1759" s="6" t="s">
        <v>2429</v>
      </c>
      <c r="C1759" s="6" t="s">
        <v>248</v>
      </c>
      <c r="D1759" s="7">
        <v>1</v>
      </c>
      <c r="E1759" s="8">
        <f>일위대가목록!E640</f>
        <v>211</v>
      </c>
      <c r="F1759" s="8">
        <f>TRUNC(E1759*D1759,1)</f>
        <v>211</v>
      </c>
      <c r="G1759" s="8">
        <f>일위대가목록!F640</f>
        <v>7041</v>
      </c>
      <c r="H1759" s="8">
        <f>TRUNC(G1759*D1759,1)</f>
        <v>7041</v>
      </c>
      <c r="I1759" s="8">
        <f>일위대가목록!G640</f>
        <v>0</v>
      </c>
      <c r="J1759" s="8">
        <f>TRUNC(I1759*D1759,1)</f>
        <v>0</v>
      </c>
      <c r="K1759" s="8">
        <f t="shared" ref="K1759:L1763" si="338">TRUNC(E1759+G1759+I1759,1)</f>
        <v>7252</v>
      </c>
      <c r="L1759" s="8">
        <f t="shared" si="338"/>
        <v>7252</v>
      </c>
      <c r="M1759" s="6" t="s">
        <v>2430</v>
      </c>
      <c r="N1759" s="5" t="s">
        <v>2577</v>
      </c>
      <c r="O1759" s="5" t="s">
        <v>2431</v>
      </c>
      <c r="P1759" s="5" t="s">
        <v>60</v>
      </c>
      <c r="Q1759" s="5" t="s">
        <v>59</v>
      </c>
      <c r="R1759" s="5" t="s">
        <v>59</v>
      </c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5" t="s">
        <v>53</v>
      </c>
      <c r="AK1759" s="5" t="s">
        <v>2580</v>
      </c>
    </row>
    <row r="1760" spans="1:37" ht="30" customHeight="1">
      <c r="A1760" s="6" t="s">
        <v>2433</v>
      </c>
      <c r="B1760" s="6" t="s">
        <v>2581</v>
      </c>
      <c r="C1760" s="6" t="s">
        <v>248</v>
      </c>
      <c r="D1760" s="7">
        <v>1</v>
      </c>
      <c r="E1760" s="8">
        <f>일위대가목록!E659</f>
        <v>459</v>
      </c>
      <c r="F1760" s="8">
        <f>TRUNC(E1760*D1760,1)</f>
        <v>459</v>
      </c>
      <c r="G1760" s="8">
        <f>일위대가목록!F659</f>
        <v>2529</v>
      </c>
      <c r="H1760" s="8">
        <f>TRUNC(G1760*D1760,1)</f>
        <v>2529</v>
      </c>
      <c r="I1760" s="8">
        <f>일위대가목록!G659</f>
        <v>0</v>
      </c>
      <c r="J1760" s="8">
        <f>TRUNC(I1760*D1760,1)</f>
        <v>0</v>
      </c>
      <c r="K1760" s="8">
        <f t="shared" si="338"/>
        <v>2988</v>
      </c>
      <c r="L1760" s="8">
        <f t="shared" si="338"/>
        <v>2988</v>
      </c>
      <c r="M1760" s="6" t="s">
        <v>2582</v>
      </c>
      <c r="N1760" s="5" t="s">
        <v>2577</v>
      </c>
      <c r="O1760" s="5" t="s">
        <v>2583</v>
      </c>
      <c r="P1760" s="5" t="s">
        <v>60</v>
      </c>
      <c r="Q1760" s="5" t="s">
        <v>59</v>
      </c>
      <c r="R1760" s="5" t="s">
        <v>59</v>
      </c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5" t="s">
        <v>53</v>
      </c>
      <c r="AK1760" s="5" t="s">
        <v>2584</v>
      </c>
    </row>
    <row r="1761" spans="1:37" ht="30" customHeight="1">
      <c r="A1761" s="6" t="s">
        <v>2566</v>
      </c>
      <c r="B1761" s="6" t="s">
        <v>2567</v>
      </c>
      <c r="C1761" s="6" t="s">
        <v>248</v>
      </c>
      <c r="D1761" s="7">
        <v>1.2</v>
      </c>
      <c r="E1761" s="8">
        <f>단가대비표!O154</f>
        <v>10900</v>
      </c>
      <c r="F1761" s="8">
        <f>TRUNC(E1761*D1761,1)</f>
        <v>13080</v>
      </c>
      <c r="G1761" s="8">
        <f>단가대비표!P154</f>
        <v>0</v>
      </c>
      <c r="H1761" s="8">
        <f>TRUNC(G1761*D1761,1)</f>
        <v>0</v>
      </c>
      <c r="I1761" s="8">
        <f>단가대비표!V154</f>
        <v>0</v>
      </c>
      <c r="J1761" s="8">
        <f>TRUNC(I1761*D1761,1)</f>
        <v>0</v>
      </c>
      <c r="K1761" s="8">
        <f t="shared" si="338"/>
        <v>10900</v>
      </c>
      <c r="L1761" s="8">
        <f t="shared" si="338"/>
        <v>13080</v>
      </c>
      <c r="M1761" s="6" t="s">
        <v>53</v>
      </c>
      <c r="N1761" s="5" t="s">
        <v>2577</v>
      </c>
      <c r="O1761" s="5" t="s">
        <v>2568</v>
      </c>
      <c r="P1761" s="5" t="s">
        <v>59</v>
      </c>
      <c r="Q1761" s="5" t="s">
        <v>59</v>
      </c>
      <c r="R1761" s="5" t="s">
        <v>60</v>
      </c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5" t="s">
        <v>53</v>
      </c>
      <c r="AK1761" s="5" t="s">
        <v>2585</v>
      </c>
    </row>
    <row r="1762" spans="1:37" ht="30" customHeight="1">
      <c r="A1762" s="6" t="s">
        <v>1443</v>
      </c>
      <c r="B1762" s="6" t="s">
        <v>1444</v>
      </c>
      <c r="C1762" s="6" t="s">
        <v>381</v>
      </c>
      <c r="D1762" s="7">
        <v>0.08</v>
      </c>
      <c r="E1762" s="8">
        <f>단가대비표!O265</f>
        <v>790</v>
      </c>
      <c r="F1762" s="8">
        <f>TRUNC(E1762*D1762,1)</f>
        <v>63.2</v>
      </c>
      <c r="G1762" s="8">
        <f>단가대비표!P265</f>
        <v>0</v>
      </c>
      <c r="H1762" s="8">
        <f>TRUNC(G1762*D1762,1)</f>
        <v>0</v>
      </c>
      <c r="I1762" s="8">
        <f>단가대비표!V265</f>
        <v>0</v>
      </c>
      <c r="J1762" s="8">
        <f>TRUNC(I1762*D1762,1)</f>
        <v>0</v>
      </c>
      <c r="K1762" s="8">
        <f t="shared" si="338"/>
        <v>790</v>
      </c>
      <c r="L1762" s="8">
        <f t="shared" si="338"/>
        <v>63.2</v>
      </c>
      <c r="M1762" s="6" t="s">
        <v>53</v>
      </c>
      <c r="N1762" s="5" t="s">
        <v>2577</v>
      </c>
      <c r="O1762" s="5" t="s">
        <v>1445</v>
      </c>
      <c r="P1762" s="5" t="s">
        <v>59</v>
      </c>
      <c r="Q1762" s="5" t="s">
        <v>59</v>
      </c>
      <c r="R1762" s="5" t="s">
        <v>60</v>
      </c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5" t="s">
        <v>53</v>
      </c>
      <c r="AK1762" s="5" t="s">
        <v>2586</v>
      </c>
    </row>
    <row r="1763" spans="1:37" ht="30" customHeight="1">
      <c r="A1763" s="6" t="s">
        <v>2571</v>
      </c>
      <c r="B1763" s="6" t="s">
        <v>2587</v>
      </c>
      <c r="C1763" s="6" t="s">
        <v>248</v>
      </c>
      <c r="D1763" s="7">
        <v>1</v>
      </c>
      <c r="E1763" s="8">
        <f>일위대가목록!E660</f>
        <v>359</v>
      </c>
      <c r="F1763" s="8">
        <f>TRUNC(E1763*D1763,1)</f>
        <v>359</v>
      </c>
      <c r="G1763" s="8">
        <f>일위대가목록!F660</f>
        <v>11983</v>
      </c>
      <c r="H1763" s="8">
        <f>TRUNC(G1763*D1763,1)</f>
        <v>11983</v>
      </c>
      <c r="I1763" s="8">
        <f>일위대가목록!G660</f>
        <v>0</v>
      </c>
      <c r="J1763" s="8">
        <f>TRUNC(I1763*D1763,1)</f>
        <v>0</v>
      </c>
      <c r="K1763" s="8">
        <f t="shared" si="338"/>
        <v>12342</v>
      </c>
      <c r="L1763" s="8">
        <f t="shared" si="338"/>
        <v>12342</v>
      </c>
      <c r="M1763" s="6" t="s">
        <v>2588</v>
      </c>
      <c r="N1763" s="5" t="s">
        <v>2577</v>
      </c>
      <c r="O1763" s="5" t="s">
        <v>2589</v>
      </c>
      <c r="P1763" s="5" t="s">
        <v>60</v>
      </c>
      <c r="Q1763" s="5" t="s">
        <v>59</v>
      </c>
      <c r="R1763" s="5" t="s">
        <v>59</v>
      </c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5" t="s">
        <v>53</v>
      </c>
      <c r="AK1763" s="5" t="s">
        <v>2590</v>
      </c>
    </row>
    <row r="1764" spans="1:37" ht="30" customHeight="1">
      <c r="A1764" s="6" t="s">
        <v>71</v>
      </c>
      <c r="B1764" s="6" t="s">
        <v>53</v>
      </c>
      <c r="C1764" s="6" t="s">
        <v>53</v>
      </c>
      <c r="D1764" s="7"/>
      <c r="E1764" s="8"/>
      <c r="F1764" s="8">
        <f>TRUNC(SUMIF(N1759:N1763, N1758, F1759:F1763),0)</f>
        <v>14172</v>
      </c>
      <c r="G1764" s="8"/>
      <c r="H1764" s="8">
        <f>TRUNC(SUMIF(N1759:N1763, N1758, H1759:H1763),0)</f>
        <v>21553</v>
      </c>
      <c r="I1764" s="8"/>
      <c r="J1764" s="8">
        <f>TRUNC(SUMIF(N1759:N1763, N1758, J1759:J1763),0)</f>
        <v>0</v>
      </c>
      <c r="K1764" s="8"/>
      <c r="L1764" s="8">
        <f>F1764+H1764+J1764</f>
        <v>35725</v>
      </c>
      <c r="M1764" s="6" t="s">
        <v>53</v>
      </c>
      <c r="N1764" s="5" t="s">
        <v>72</v>
      </c>
      <c r="O1764" s="5" t="s">
        <v>72</v>
      </c>
      <c r="P1764" s="5" t="s">
        <v>53</v>
      </c>
      <c r="Q1764" s="5" t="s">
        <v>53</v>
      </c>
      <c r="R1764" s="5" t="s">
        <v>53</v>
      </c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5" t="s">
        <v>53</v>
      </c>
      <c r="AK1764" s="5" t="s">
        <v>53</v>
      </c>
    </row>
    <row r="1765" spans="1:37" ht="30" customHeight="1">
      <c r="A1765" s="7"/>
      <c r="B1765" s="7"/>
      <c r="C1765" s="7"/>
      <c r="D1765" s="7"/>
      <c r="E1765" s="8"/>
      <c r="F1765" s="8"/>
      <c r="G1765" s="8"/>
      <c r="H1765" s="8"/>
      <c r="I1765" s="8"/>
      <c r="J1765" s="8"/>
      <c r="K1765" s="8"/>
      <c r="L1765" s="8"/>
      <c r="M1765" s="7"/>
    </row>
    <row r="1766" spans="1:37" ht="30" customHeight="1">
      <c r="A1766" s="16" t="s">
        <v>2591</v>
      </c>
      <c r="B1766" s="16"/>
      <c r="C1766" s="16"/>
      <c r="D1766" s="16"/>
      <c r="E1766" s="17"/>
      <c r="F1766" s="17"/>
      <c r="G1766" s="17"/>
      <c r="H1766" s="17"/>
      <c r="I1766" s="17"/>
      <c r="J1766" s="17"/>
      <c r="K1766" s="17"/>
      <c r="L1766" s="17"/>
      <c r="M1766" s="16"/>
      <c r="N1766" s="2" t="s">
        <v>2592</v>
      </c>
    </row>
    <row r="1767" spans="1:37" ht="30" customHeight="1">
      <c r="A1767" s="6" t="s">
        <v>2428</v>
      </c>
      <c r="B1767" s="6" t="s">
        <v>2429</v>
      </c>
      <c r="C1767" s="6" t="s">
        <v>248</v>
      </c>
      <c r="D1767" s="7">
        <v>1</v>
      </c>
      <c r="E1767" s="8">
        <f>일위대가목록!E640</f>
        <v>211</v>
      </c>
      <c r="F1767" s="8">
        <f>TRUNC(E1767*D1767,1)</f>
        <v>211</v>
      </c>
      <c r="G1767" s="8">
        <f>일위대가목록!F640</f>
        <v>7041</v>
      </c>
      <c r="H1767" s="8">
        <f>TRUNC(G1767*D1767,1)</f>
        <v>7041</v>
      </c>
      <c r="I1767" s="8">
        <f>일위대가목록!G640</f>
        <v>0</v>
      </c>
      <c r="J1767" s="8">
        <f>TRUNC(I1767*D1767,1)</f>
        <v>0</v>
      </c>
      <c r="K1767" s="8">
        <f t="shared" ref="K1767:L1770" si="339">TRUNC(E1767+G1767+I1767,1)</f>
        <v>7252</v>
      </c>
      <c r="L1767" s="8">
        <f t="shared" si="339"/>
        <v>7252</v>
      </c>
      <c r="M1767" s="6" t="s">
        <v>2430</v>
      </c>
      <c r="N1767" s="5" t="s">
        <v>2592</v>
      </c>
      <c r="O1767" s="5" t="s">
        <v>2431</v>
      </c>
      <c r="P1767" s="5" t="s">
        <v>60</v>
      </c>
      <c r="Q1767" s="5" t="s">
        <v>59</v>
      </c>
      <c r="R1767" s="5" t="s">
        <v>59</v>
      </c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5" t="s">
        <v>53</v>
      </c>
      <c r="AK1767" s="5" t="s">
        <v>2597</v>
      </c>
    </row>
    <row r="1768" spans="1:37" ht="30" customHeight="1">
      <c r="A1768" s="6" t="s">
        <v>2433</v>
      </c>
      <c r="B1768" s="6" t="s">
        <v>2562</v>
      </c>
      <c r="C1768" s="6" t="s">
        <v>248</v>
      </c>
      <c r="D1768" s="7">
        <v>1</v>
      </c>
      <c r="E1768" s="8">
        <f>일위대가목록!E657</f>
        <v>459</v>
      </c>
      <c r="F1768" s="8">
        <f>TRUNC(E1768*D1768,1)</f>
        <v>459</v>
      </c>
      <c r="G1768" s="8">
        <f>일위대가목록!F657</f>
        <v>1945</v>
      </c>
      <c r="H1768" s="8">
        <f>TRUNC(G1768*D1768,1)</f>
        <v>1945</v>
      </c>
      <c r="I1768" s="8">
        <f>일위대가목록!G657</f>
        <v>0</v>
      </c>
      <c r="J1768" s="8">
        <f>TRUNC(I1768*D1768,1)</f>
        <v>0</v>
      </c>
      <c r="K1768" s="8">
        <f t="shared" si="339"/>
        <v>2404</v>
      </c>
      <c r="L1768" s="8">
        <f t="shared" si="339"/>
        <v>2404</v>
      </c>
      <c r="M1768" s="6" t="s">
        <v>2563</v>
      </c>
      <c r="N1768" s="5" t="s">
        <v>2592</v>
      </c>
      <c r="O1768" s="5" t="s">
        <v>2564</v>
      </c>
      <c r="P1768" s="5" t="s">
        <v>60</v>
      </c>
      <c r="Q1768" s="5" t="s">
        <v>59</v>
      </c>
      <c r="R1768" s="5" t="s">
        <v>59</v>
      </c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5" t="s">
        <v>53</v>
      </c>
      <c r="AK1768" s="5" t="s">
        <v>2598</v>
      </c>
    </row>
    <row r="1769" spans="1:37" ht="30" customHeight="1">
      <c r="A1769" s="6" t="s">
        <v>2566</v>
      </c>
      <c r="B1769" s="6" t="s">
        <v>2599</v>
      </c>
      <c r="C1769" s="6" t="s">
        <v>248</v>
      </c>
      <c r="D1769" s="7">
        <v>1.2</v>
      </c>
      <c r="E1769" s="8">
        <f>단가대비표!O153</f>
        <v>8250</v>
      </c>
      <c r="F1769" s="8">
        <f>TRUNC(E1769*D1769,1)</f>
        <v>9900</v>
      </c>
      <c r="G1769" s="8">
        <f>단가대비표!P153</f>
        <v>0</v>
      </c>
      <c r="H1769" s="8">
        <f>TRUNC(G1769*D1769,1)</f>
        <v>0</v>
      </c>
      <c r="I1769" s="8">
        <f>단가대비표!V153</f>
        <v>0</v>
      </c>
      <c r="J1769" s="8">
        <f>TRUNC(I1769*D1769,1)</f>
        <v>0</v>
      </c>
      <c r="K1769" s="8">
        <f t="shared" si="339"/>
        <v>8250</v>
      </c>
      <c r="L1769" s="8">
        <f t="shared" si="339"/>
        <v>9900</v>
      </c>
      <c r="M1769" s="6" t="s">
        <v>53</v>
      </c>
      <c r="N1769" s="5" t="s">
        <v>2592</v>
      </c>
      <c r="O1769" s="5" t="s">
        <v>2600</v>
      </c>
      <c r="P1769" s="5" t="s">
        <v>59</v>
      </c>
      <c r="Q1769" s="5" t="s">
        <v>59</v>
      </c>
      <c r="R1769" s="5" t="s">
        <v>60</v>
      </c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5" t="s">
        <v>53</v>
      </c>
      <c r="AK1769" s="5" t="s">
        <v>2601</v>
      </c>
    </row>
    <row r="1770" spans="1:37" ht="30" customHeight="1">
      <c r="A1770" s="6" t="s">
        <v>2571</v>
      </c>
      <c r="B1770" s="6" t="s">
        <v>2572</v>
      </c>
      <c r="C1770" s="6" t="s">
        <v>248</v>
      </c>
      <c r="D1770" s="7">
        <v>1</v>
      </c>
      <c r="E1770" s="8">
        <f>일위대가목록!E658</f>
        <v>269</v>
      </c>
      <c r="F1770" s="8">
        <f>TRUNC(E1770*D1770,1)</f>
        <v>269</v>
      </c>
      <c r="G1770" s="8">
        <f>일위대가목록!F658</f>
        <v>8987</v>
      </c>
      <c r="H1770" s="8">
        <f>TRUNC(G1770*D1770,1)</f>
        <v>8987</v>
      </c>
      <c r="I1770" s="8">
        <f>일위대가목록!G658</f>
        <v>0</v>
      </c>
      <c r="J1770" s="8">
        <f>TRUNC(I1770*D1770,1)</f>
        <v>0</v>
      </c>
      <c r="K1770" s="8">
        <f t="shared" si="339"/>
        <v>9256</v>
      </c>
      <c r="L1770" s="8">
        <f t="shared" si="339"/>
        <v>9256</v>
      </c>
      <c r="M1770" s="6" t="s">
        <v>2573</v>
      </c>
      <c r="N1770" s="5" t="s">
        <v>2592</v>
      </c>
      <c r="O1770" s="5" t="s">
        <v>2574</v>
      </c>
      <c r="P1770" s="5" t="s">
        <v>60</v>
      </c>
      <c r="Q1770" s="5" t="s">
        <v>59</v>
      </c>
      <c r="R1770" s="5" t="s">
        <v>59</v>
      </c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5" t="s">
        <v>53</v>
      </c>
      <c r="AK1770" s="5" t="s">
        <v>2602</v>
      </c>
    </row>
    <row r="1771" spans="1:37" ht="30" customHeight="1">
      <c r="A1771" s="6" t="s">
        <v>71</v>
      </c>
      <c r="B1771" s="6" t="s">
        <v>53</v>
      </c>
      <c r="C1771" s="6" t="s">
        <v>53</v>
      </c>
      <c r="D1771" s="7"/>
      <c r="E1771" s="8"/>
      <c r="F1771" s="8">
        <f>TRUNC(SUMIF(N1767:N1770, N1766, F1767:F1770),0)</f>
        <v>10839</v>
      </c>
      <c r="G1771" s="8"/>
      <c r="H1771" s="8">
        <f>TRUNC(SUMIF(N1767:N1770, N1766, H1767:H1770),0)</f>
        <v>17973</v>
      </c>
      <c r="I1771" s="8"/>
      <c r="J1771" s="8">
        <f>TRUNC(SUMIF(N1767:N1770, N1766, J1767:J1770),0)</f>
        <v>0</v>
      </c>
      <c r="K1771" s="8"/>
      <c r="L1771" s="8">
        <f>F1771+H1771+J1771</f>
        <v>28812</v>
      </c>
      <c r="M1771" s="6" t="s">
        <v>53</v>
      </c>
      <c r="N1771" s="5" t="s">
        <v>72</v>
      </c>
      <c r="O1771" s="5" t="s">
        <v>72</v>
      </c>
      <c r="P1771" s="5" t="s">
        <v>53</v>
      </c>
      <c r="Q1771" s="5" t="s">
        <v>53</v>
      </c>
      <c r="R1771" s="5" t="s">
        <v>53</v>
      </c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5" t="s">
        <v>53</v>
      </c>
      <c r="AK1771" s="5" t="s">
        <v>53</v>
      </c>
    </row>
    <row r="1772" spans="1:37" ht="30" customHeight="1">
      <c r="A1772" s="7"/>
      <c r="B1772" s="7"/>
      <c r="C1772" s="7"/>
      <c r="D1772" s="7"/>
      <c r="E1772" s="8"/>
      <c r="F1772" s="8"/>
      <c r="G1772" s="8"/>
      <c r="H1772" s="8"/>
      <c r="I1772" s="8"/>
      <c r="J1772" s="8"/>
      <c r="K1772" s="8"/>
      <c r="L1772" s="8"/>
      <c r="M1772" s="7"/>
    </row>
    <row r="1773" spans="1:37" ht="30" customHeight="1">
      <c r="A1773" s="16" t="s">
        <v>2603</v>
      </c>
      <c r="B1773" s="16"/>
      <c r="C1773" s="16"/>
      <c r="D1773" s="16"/>
      <c r="E1773" s="17"/>
      <c r="F1773" s="17"/>
      <c r="G1773" s="17"/>
      <c r="H1773" s="17"/>
      <c r="I1773" s="17"/>
      <c r="J1773" s="17"/>
      <c r="K1773" s="17"/>
      <c r="L1773" s="17"/>
      <c r="M1773" s="16"/>
      <c r="N1773" s="2" t="s">
        <v>2604</v>
      </c>
    </row>
    <row r="1774" spans="1:37" ht="30" customHeight="1">
      <c r="A1774" s="6" t="s">
        <v>2428</v>
      </c>
      <c r="B1774" s="6" t="s">
        <v>2429</v>
      </c>
      <c r="C1774" s="6" t="s">
        <v>248</v>
      </c>
      <c r="D1774" s="7">
        <v>1</v>
      </c>
      <c r="E1774" s="8">
        <f>일위대가목록!E640</f>
        <v>211</v>
      </c>
      <c r="F1774" s="8">
        <f>TRUNC(E1774*D1774,1)</f>
        <v>211</v>
      </c>
      <c r="G1774" s="8">
        <f>일위대가목록!F640</f>
        <v>7041</v>
      </c>
      <c r="H1774" s="8">
        <f>TRUNC(G1774*D1774,1)</f>
        <v>7041</v>
      </c>
      <c r="I1774" s="8">
        <f>일위대가목록!G640</f>
        <v>0</v>
      </c>
      <c r="J1774" s="8">
        <f>TRUNC(I1774*D1774,1)</f>
        <v>0</v>
      </c>
      <c r="K1774" s="8">
        <f t="shared" ref="K1774:L1777" si="340">TRUNC(E1774+G1774+I1774,1)</f>
        <v>7252</v>
      </c>
      <c r="L1774" s="8">
        <f t="shared" si="340"/>
        <v>7252</v>
      </c>
      <c r="M1774" s="6" t="s">
        <v>2430</v>
      </c>
      <c r="N1774" s="5" t="s">
        <v>2604</v>
      </c>
      <c r="O1774" s="5" t="s">
        <v>2431</v>
      </c>
      <c r="P1774" s="5" t="s">
        <v>60</v>
      </c>
      <c r="Q1774" s="5" t="s">
        <v>59</v>
      </c>
      <c r="R1774" s="5" t="s">
        <v>59</v>
      </c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5" t="s">
        <v>53</v>
      </c>
      <c r="AK1774" s="5" t="s">
        <v>2607</v>
      </c>
    </row>
    <row r="1775" spans="1:37" ht="30" customHeight="1">
      <c r="A1775" s="6" t="s">
        <v>2433</v>
      </c>
      <c r="B1775" s="6" t="s">
        <v>2581</v>
      </c>
      <c r="C1775" s="6" t="s">
        <v>248</v>
      </c>
      <c r="D1775" s="7">
        <v>1</v>
      </c>
      <c r="E1775" s="8">
        <f>일위대가목록!E659</f>
        <v>459</v>
      </c>
      <c r="F1775" s="8">
        <f>TRUNC(E1775*D1775,1)</f>
        <v>459</v>
      </c>
      <c r="G1775" s="8">
        <f>일위대가목록!F659</f>
        <v>2529</v>
      </c>
      <c r="H1775" s="8">
        <f>TRUNC(G1775*D1775,1)</f>
        <v>2529</v>
      </c>
      <c r="I1775" s="8">
        <f>일위대가목록!G659</f>
        <v>0</v>
      </c>
      <c r="J1775" s="8">
        <f>TRUNC(I1775*D1775,1)</f>
        <v>0</v>
      </c>
      <c r="K1775" s="8">
        <f t="shared" si="340"/>
        <v>2988</v>
      </c>
      <c r="L1775" s="8">
        <f t="shared" si="340"/>
        <v>2988</v>
      </c>
      <c r="M1775" s="6" t="s">
        <v>2582</v>
      </c>
      <c r="N1775" s="5" t="s">
        <v>2604</v>
      </c>
      <c r="O1775" s="5" t="s">
        <v>2583</v>
      </c>
      <c r="P1775" s="5" t="s">
        <v>60</v>
      </c>
      <c r="Q1775" s="5" t="s">
        <v>59</v>
      </c>
      <c r="R1775" s="5" t="s">
        <v>59</v>
      </c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5" t="s">
        <v>53</v>
      </c>
      <c r="AK1775" s="5" t="s">
        <v>2608</v>
      </c>
    </row>
    <row r="1776" spans="1:37" ht="30" customHeight="1">
      <c r="A1776" s="6" t="s">
        <v>2566</v>
      </c>
      <c r="B1776" s="6" t="s">
        <v>2599</v>
      </c>
      <c r="C1776" s="6" t="s">
        <v>248</v>
      </c>
      <c r="D1776" s="7">
        <v>1.2</v>
      </c>
      <c r="E1776" s="8">
        <f>단가대비표!O153</f>
        <v>8250</v>
      </c>
      <c r="F1776" s="8">
        <f>TRUNC(E1776*D1776,1)</f>
        <v>9900</v>
      </c>
      <c r="G1776" s="8">
        <f>단가대비표!P153</f>
        <v>0</v>
      </c>
      <c r="H1776" s="8">
        <f>TRUNC(G1776*D1776,1)</f>
        <v>0</v>
      </c>
      <c r="I1776" s="8">
        <f>단가대비표!V153</f>
        <v>0</v>
      </c>
      <c r="J1776" s="8">
        <f>TRUNC(I1776*D1776,1)</f>
        <v>0</v>
      </c>
      <c r="K1776" s="8">
        <f t="shared" si="340"/>
        <v>8250</v>
      </c>
      <c r="L1776" s="8">
        <f t="shared" si="340"/>
        <v>9900</v>
      </c>
      <c r="M1776" s="6" t="s">
        <v>53</v>
      </c>
      <c r="N1776" s="5" t="s">
        <v>2604</v>
      </c>
      <c r="O1776" s="5" t="s">
        <v>2600</v>
      </c>
      <c r="P1776" s="5" t="s">
        <v>59</v>
      </c>
      <c r="Q1776" s="5" t="s">
        <v>59</v>
      </c>
      <c r="R1776" s="5" t="s">
        <v>60</v>
      </c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5" t="s">
        <v>53</v>
      </c>
      <c r="AK1776" s="5" t="s">
        <v>2609</v>
      </c>
    </row>
    <row r="1777" spans="1:37" ht="30" customHeight="1">
      <c r="A1777" s="6" t="s">
        <v>2571</v>
      </c>
      <c r="B1777" s="6" t="s">
        <v>2587</v>
      </c>
      <c r="C1777" s="6" t="s">
        <v>248</v>
      </c>
      <c r="D1777" s="7">
        <v>1</v>
      </c>
      <c r="E1777" s="8">
        <f>일위대가목록!E660</f>
        <v>359</v>
      </c>
      <c r="F1777" s="8">
        <f>TRUNC(E1777*D1777,1)</f>
        <v>359</v>
      </c>
      <c r="G1777" s="8">
        <f>일위대가목록!F660</f>
        <v>11983</v>
      </c>
      <c r="H1777" s="8">
        <f>TRUNC(G1777*D1777,1)</f>
        <v>11983</v>
      </c>
      <c r="I1777" s="8">
        <f>일위대가목록!G660</f>
        <v>0</v>
      </c>
      <c r="J1777" s="8">
        <f>TRUNC(I1777*D1777,1)</f>
        <v>0</v>
      </c>
      <c r="K1777" s="8">
        <f t="shared" si="340"/>
        <v>12342</v>
      </c>
      <c r="L1777" s="8">
        <f t="shared" si="340"/>
        <v>12342</v>
      </c>
      <c r="M1777" s="6" t="s">
        <v>2588</v>
      </c>
      <c r="N1777" s="5" t="s">
        <v>2604</v>
      </c>
      <c r="O1777" s="5" t="s">
        <v>2589</v>
      </c>
      <c r="P1777" s="5" t="s">
        <v>60</v>
      </c>
      <c r="Q1777" s="5" t="s">
        <v>59</v>
      </c>
      <c r="R1777" s="5" t="s">
        <v>59</v>
      </c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5" t="s">
        <v>53</v>
      </c>
      <c r="AK1777" s="5" t="s">
        <v>2610</v>
      </c>
    </row>
    <row r="1778" spans="1:37" ht="30" customHeight="1">
      <c r="A1778" s="6" t="s">
        <v>71</v>
      </c>
      <c r="B1778" s="6" t="s">
        <v>53</v>
      </c>
      <c r="C1778" s="6" t="s">
        <v>53</v>
      </c>
      <c r="D1778" s="7"/>
      <c r="E1778" s="8"/>
      <c r="F1778" s="8">
        <f>TRUNC(SUMIF(N1774:N1777, N1773, F1774:F1777),0)</f>
        <v>10929</v>
      </c>
      <c r="G1778" s="8"/>
      <c r="H1778" s="8">
        <f>TRUNC(SUMIF(N1774:N1777, N1773, H1774:H1777),0)</f>
        <v>21553</v>
      </c>
      <c r="I1778" s="8"/>
      <c r="J1778" s="8">
        <f>TRUNC(SUMIF(N1774:N1777, N1773, J1774:J1777),0)</f>
        <v>0</v>
      </c>
      <c r="K1778" s="8"/>
      <c r="L1778" s="8">
        <f>F1778+H1778+J1778</f>
        <v>32482</v>
      </c>
      <c r="M1778" s="6" t="s">
        <v>53</v>
      </c>
      <c r="N1778" s="5" t="s">
        <v>72</v>
      </c>
      <c r="O1778" s="5" t="s">
        <v>72</v>
      </c>
      <c r="P1778" s="5" t="s">
        <v>53</v>
      </c>
      <c r="Q1778" s="5" t="s">
        <v>53</v>
      </c>
      <c r="R1778" s="5" t="s">
        <v>53</v>
      </c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5" t="s">
        <v>53</v>
      </c>
      <c r="AK1778" s="5" t="s">
        <v>53</v>
      </c>
    </row>
    <row r="1779" spans="1:37" ht="30" customHeight="1">
      <c r="A1779" s="7"/>
      <c r="B1779" s="7"/>
      <c r="C1779" s="7"/>
      <c r="D1779" s="7"/>
      <c r="E1779" s="8"/>
      <c r="F1779" s="8"/>
      <c r="G1779" s="8"/>
      <c r="H1779" s="8"/>
      <c r="I1779" s="8"/>
      <c r="J1779" s="8"/>
      <c r="K1779" s="8"/>
      <c r="L1779" s="8"/>
      <c r="M1779" s="7"/>
    </row>
    <row r="1780" spans="1:37" ht="30" customHeight="1">
      <c r="A1780" s="16" t="s">
        <v>2611</v>
      </c>
      <c r="B1780" s="16"/>
      <c r="C1780" s="16"/>
      <c r="D1780" s="16"/>
      <c r="E1780" s="17"/>
      <c r="F1780" s="17"/>
      <c r="G1780" s="17"/>
      <c r="H1780" s="17"/>
      <c r="I1780" s="17"/>
      <c r="J1780" s="17"/>
      <c r="K1780" s="17"/>
      <c r="L1780" s="17"/>
      <c r="M1780" s="16"/>
      <c r="N1780" s="2" t="s">
        <v>2612</v>
      </c>
    </row>
    <row r="1781" spans="1:37" ht="30" customHeight="1">
      <c r="A1781" s="6" t="s">
        <v>2617</v>
      </c>
      <c r="B1781" s="6" t="s">
        <v>2618</v>
      </c>
      <c r="C1781" s="6" t="s">
        <v>115</v>
      </c>
      <c r="D1781" s="7">
        <v>2.205E-2</v>
      </c>
      <c r="E1781" s="8">
        <f>일위대가목록!E661</f>
        <v>133589</v>
      </c>
      <c r="F1781" s="8">
        <f>TRUNC(E1781*D1781,1)</f>
        <v>2945.6</v>
      </c>
      <c r="G1781" s="8">
        <f>일위대가목록!F661</f>
        <v>107479</v>
      </c>
      <c r="H1781" s="8">
        <f>TRUNC(G1781*D1781,1)</f>
        <v>2369.9</v>
      </c>
      <c r="I1781" s="8">
        <f>일위대가목록!G661</f>
        <v>0</v>
      </c>
      <c r="J1781" s="8">
        <f>TRUNC(I1781*D1781,1)</f>
        <v>0</v>
      </c>
      <c r="K1781" s="8">
        <f>TRUNC(E1781+G1781+I1781,1)</f>
        <v>241068</v>
      </c>
      <c r="L1781" s="8">
        <f>TRUNC(F1781+H1781+J1781,1)</f>
        <v>5315.5</v>
      </c>
      <c r="M1781" s="6" t="s">
        <v>2619</v>
      </c>
      <c r="N1781" s="5" t="s">
        <v>2612</v>
      </c>
      <c r="O1781" s="5" t="s">
        <v>2620</v>
      </c>
      <c r="P1781" s="5" t="s">
        <v>60</v>
      </c>
      <c r="Q1781" s="5" t="s">
        <v>59</v>
      </c>
      <c r="R1781" s="5" t="s">
        <v>59</v>
      </c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5" t="s">
        <v>53</v>
      </c>
      <c r="AK1781" s="5" t="s">
        <v>2621</v>
      </c>
    </row>
    <row r="1782" spans="1:37" ht="30" customHeight="1">
      <c r="A1782" s="6" t="s">
        <v>2622</v>
      </c>
      <c r="B1782" s="6" t="s">
        <v>2614</v>
      </c>
      <c r="C1782" s="6" t="s">
        <v>248</v>
      </c>
      <c r="D1782" s="7">
        <v>1</v>
      </c>
      <c r="E1782" s="8">
        <f>일위대가목록!E662</f>
        <v>0</v>
      </c>
      <c r="F1782" s="8">
        <f>TRUNC(E1782*D1782,1)</f>
        <v>0</v>
      </c>
      <c r="G1782" s="8">
        <f>일위대가목록!F662</f>
        <v>14963</v>
      </c>
      <c r="H1782" s="8">
        <f>TRUNC(G1782*D1782,1)</f>
        <v>14963</v>
      </c>
      <c r="I1782" s="8">
        <f>일위대가목록!G662</f>
        <v>0</v>
      </c>
      <c r="J1782" s="8">
        <f>TRUNC(I1782*D1782,1)</f>
        <v>0</v>
      </c>
      <c r="K1782" s="8">
        <f>TRUNC(E1782+G1782+I1782,1)</f>
        <v>14963</v>
      </c>
      <c r="L1782" s="8">
        <f>TRUNC(F1782+H1782+J1782,1)</f>
        <v>14963</v>
      </c>
      <c r="M1782" s="6" t="s">
        <v>2623</v>
      </c>
      <c r="N1782" s="5" t="s">
        <v>2612</v>
      </c>
      <c r="O1782" s="5" t="s">
        <v>2624</v>
      </c>
      <c r="P1782" s="5" t="s">
        <v>60</v>
      </c>
      <c r="Q1782" s="5" t="s">
        <v>59</v>
      </c>
      <c r="R1782" s="5" t="s">
        <v>59</v>
      </c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5" t="s">
        <v>53</v>
      </c>
      <c r="AK1782" s="5" t="s">
        <v>2625</v>
      </c>
    </row>
    <row r="1783" spans="1:37" ht="30" customHeight="1">
      <c r="A1783" s="6" t="s">
        <v>71</v>
      </c>
      <c r="B1783" s="6" t="s">
        <v>53</v>
      </c>
      <c r="C1783" s="6" t="s">
        <v>53</v>
      </c>
      <c r="D1783" s="7"/>
      <c r="E1783" s="8"/>
      <c r="F1783" s="8">
        <f>TRUNC(SUMIF(N1781:N1782, N1780, F1781:F1782),0)</f>
        <v>2945</v>
      </c>
      <c r="G1783" s="8"/>
      <c r="H1783" s="8">
        <f>TRUNC(SUMIF(N1781:N1782, N1780, H1781:H1782),0)</f>
        <v>17332</v>
      </c>
      <c r="I1783" s="8"/>
      <c r="J1783" s="8">
        <f>TRUNC(SUMIF(N1781:N1782, N1780, J1781:J1782),0)</f>
        <v>0</v>
      </c>
      <c r="K1783" s="8"/>
      <c r="L1783" s="8">
        <f>F1783+H1783+J1783</f>
        <v>20277</v>
      </c>
      <c r="M1783" s="6" t="s">
        <v>53</v>
      </c>
      <c r="N1783" s="5" t="s">
        <v>72</v>
      </c>
      <c r="O1783" s="5" t="s">
        <v>72</v>
      </c>
      <c r="P1783" s="5" t="s">
        <v>53</v>
      </c>
      <c r="Q1783" s="5" t="s">
        <v>53</v>
      </c>
      <c r="R1783" s="5" t="s">
        <v>53</v>
      </c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5" t="s">
        <v>53</v>
      </c>
      <c r="AK1783" s="5" t="s">
        <v>53</v>
      </c>
    </row>
    <row r="1784" spans="1:37" ht="30" customHeight="1">
      <c r="A1784" s="7"/>
      <c r="B1784" s="7"/>
      <c r="C1784" s="7"/>
      <c r="D1784" s="7"/>
      <c r="E1784" s="8"/>
      <c r="F1784" s="8"/>
      <c r="G1784" s="8"/>
      <c r="H1784" s="8"/>
      <c r="I1784" s="8"/>
      <c r="J1784" s="8"/>
      <c r="K1784" s="8"/>
      <c r="L1784" s="8"/>
      <c r="M1784" s="7"/>
    </row>
    <row r="1785" spans="1:37" ht="30" customHeight="1">
      <c r="A1785" s="16" t="s">
        <v>2626</v>
      </c>
      <c r="B1785" s="16"/>
      <c r="C1785" s="16"/>
      <c r="D1785" s="16"/>
      <c r="E1785" s="17"/>
      <c r="F1785" s="17"/>
      <c r="G1785" s="17"/>
      <c r="H1785" s="17"/>
      <c r="I1785" s="17"/>
      <c r="J1785" s="17"/>
      <c r="K1785" s="17"/>
      <c r="L1785" s="17"/>
      <c r="M1785" s="16"/>
      <c r="N1785" s="2" t="s">
        <v>2627</v>
      </c>
    </row>
    <row r="1786" spans="1:37" ht="30" customHeight="1">
      <c r="A1786" s="6" t="s">
        <v>2617</v>
      </c>
      <c r="B1786" s="6" t="s">
        <v>2618</v>
      </c>
      <c r="C1786" s="6" t="s">
        <v>115</v>
      </c>
      <c r="D1786" s="7">
        <v>2.52E-2</v>
      </c>
      <c r="E1786" s="8">
        <f>일위대가목록!E661</f>
        <v>133589</v>
      </c>
      <c r="F1786" s="8">
        <f>TRUNC(E1786*D1786,1)</f>
        <v>3366.4</v>
      </c>
      <c r="G1786" s="8">
        <f>일위대가목록!F661</f>
        <v>107479</v>
      </c>
      <c r="H1786" s="8">
        <f>TRUNC(G1786*D1786,1)</f>
        <v>2708.4</v>
      </c>
      <c r="I1786" s="8">
        <f>일위대가목록!G661</f>
        <v>0</v>
      </c>
      <c r="J1786" s="8">
        <f>TRUNC(I1786*D1786,1)</f>
        <v>0</v>
      </c>
      <c r="K1786" s="8">
        <f>TRUNC(E1786+G1786+I1786,1)</f>
        <v>241068</v>
      </c>
      <c r="L1786" s="8">
        <f>TRUNC(F1786+H1786+J1786,1)</f>
        <v>6074.8</v>
      </c>
      <c r="M1786" s="6" t="s">
        <v>2619</v>
      </c>
      <c r="N1786" s="5" t="s">
        <v>2627</v>
      </c>
      <c r="O1786" s="5" t="s">
        <v>2620</v>
      </c>
      <c r="P1786" s="5" t="s">
        <v>60</v>
      </c>
      <c r="Q1786" s="5" t="s">
        <v>59</v>
      </c>
      <c r="R1786" s="5" t="s">
        <v>59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5" t="s">
        <v>53</v>
      </c>
      <c r="AK1786" s="5" t="s">
        <v>2630</v>
      </c>
    </row>
    <row r="1787" spans="1:37" ht="30" customHeight="1">
      <c r="A1787" s="6" t="s">
        <v>2622</v>
      </c>
      <c r="B1787" s="6" t="s">
        <v>2628</v>
      </c>
      <c r="C1787" s="6" t="s">
        <v>248</v>
      </c>
      <c r="D1787" s="7">
        <v>1</v>
      </c>
      <c r="E1787" s="8">
        <f>일위대가목록!E663</f>
        <v>0</v>
      </c>
      <c r="F1787" s="8">
        <f>TRUNC(E1787*D1787,1)</f>
        <v>0</v>
      </c>
      <c r="G1787" s="8">
        <f>일위대가목록!F663</f>
        <v>16278</v>
      </c>
      <c r="H1787" s="8">
        <f>TRUNC(G1787*D1787,1)</f>
        <v>16278</v>
      </c>
      <c r="I1787" s="8">
        <f>일위대가목록!G663</f>
        <v>0</v>
      </c>
      <c r="J1787" s="8">
        <f>TRUNC(I1787*D1787,1)</f>
        <v>0</v>
      </c>
      <c r="K1787" s="8">
        <f>TRUNC(E1787+G1787+I1787,1)</f>
        <v>16278</v>
      </c>
      <c r="L1787" s="8">
        <f>TRUNC(F1787+H1787+J1787,1)</f>
        <v>16278</v>
      </c>
      <c r="M1787" s="6" t="s">
        <v>2631</v>
      </c>
      <c r="N1787" s="5" t="s">
        <v>2627</v>
      </c>
      <c r="O1787" s="5" t="s">
        <v>2632</v>
      </c>
      <c r="P1787" s="5" t="s">
        <v>60</v>
      </c>
      <c r="Q1787" s="5" t="s">
        <v>59</v>
      </c>
      <c r="R1787" s="5" t="s">
        <v>59</v>
      </c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5" t="s">
        <v>53</v>
      </c>
      <c r="AK1787" s="5" t="s">
        <v>2633</v>
      </c>
    </row>
    <row r="1788" spans="1:37" ht="30" customHeight="1">
      <c r="A1788" s="6" t="s">
        <v>71</v>
      </c>
      <c r="B1788" s="6" t="s">
        <v>53</v>
      </c>
      <c r="C1788" s="6" t="s">
        <v>53</v>
      </c>
      <c r="D1788" s="7"/>
      <c r="E1788" s="8"/>
      <c r="F1788" s="8">
        <f>TRUNC(SUMIF(N1786:N1787, N1785, F1786:F1787),0)</f>
        <v>3366</v>
      </c>
      <c r="G1788" s="8"/>
      <c r="H1788" s="8">
        <f>TRUNC(SUMIF(N1786:N1787, N1785, H1786:H1787),0)</f>
        <v>18986</v>
      </c>
      <c r="I1788" s="8"/>
      <c r="J1788" s="8">
        <f>TRUNC(SUMIF(N1786:N1787, N1785, J1786:J1787),0)</f>
        <v>0</v>
      </c>
      <c r="K1788" s="8"/>
      <c r="L1788" s="8">
        <f>F1788+H1788+J1788</f>
        <v>22352</v>
      </c>
      <c r="M1788" s="6" t="s">
        <v>53</v>
      </c>
      <c r="N1788" s="5" t="s">
        <v>72</v>
      </c>
      <c r="O1788" s="5" t="s">
        <v>72</v>
      </c>
      <c r="P1788" s="5" t="s">
        <v>53</v>
      </c>
      <c r="Q1788" s="5" t="s">
        <v>53</v>
      </c>
      <c r="R1788" s="5" t="s">
        <v>53</v>
      </c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5" t="s">
        <v>53</v>
      </c>
      <c r="AK1788" s="5" t="s">
        <v>53</v>
      </c>
    </row>
    <row r="1789" spans="1:37" ht="30" customHeight="1">
      <c r="A1789" s="7"/>
      <c r="B1789" s="7"/>
      <c r="C1789" s="7"/>
      <c r="D1789" s="7"/>
      <c r="E1789" s="8"/>
      <c r="F1789" s="8"/>
      <c r="G1789" s="8"/>
      <c r="H1789" s="8"/>
      <c r="I1789" s="8"/>
      <c r="J1789" s="8"/>
      <c r="K1789" s="8"/>
      <c r="L1789" s="8"/>
      <c r="M1789" s="7"/>
    </row>
    <row r="1790" spans="1:37" ht="30" customHeight="1">
      <c r="A1790" s="16" t="s">
        <v>2634</v>
      </c>
      <c r="B1790" s="16"/>
      <c r="C1790" s="16"/>
      <c r="D1790" s="16"/>
      <c r="E1790" s="17"/>
      <c r="F1790" s="17"/>
      <c r="G1790" s="17"/>
      <c r="H1790" s="17"/>
      <c r="I1790" s="17"/>
      <c r="J1790" s="17"/>
      <c r="K1790" s="17"/>
      <c r="L1790" s="17"/>
      <c r="M1790" s="16"/>
      <c r="N1790" s="2" t="s">
        <v>2635</v>
      </c>
    </row>
    <row r="1791" spans="1:37" ht="30" customHeight="1">
      <c r="A1791" s="6" t="s">
        <v>2617</v>
      </c>
      <c r="B1791" s="6" t="s">
        <v>2618</v>
      </c>
      <c r="C1791" s="6" t="s">
        <v>115</v>
      </c>
      <c r="D1791" s="7">
        <v>2.07E-2</v>
      </c>
      <c r="E1791" s="8">
        <f>일위대가목록!E661</f>
        <v>133589</v>
      </c>
      <c r="F1791" s="8">
        <f>TRUNC(E1791*D1791,1)</f>
        <v>2765.2</v>
      </c>
      <c r="G1791" s="8">
        <f>일위대가목록!F661</f>
        <v>107479</v>
      </c>
      <c r="H1791" s="8">
        <f>TRUNC(G1791*D1791,1)</f>
        <v>2224.8000000000002</v>
      </c>
      <c r="I1791" s="8">
        <f>일위대가목록!G661</f>
        <v>0</v>
      </c>
      <c r="J1791" s="8">
        <f>TRUNC(I1791*D1791,1)</f>
        <v>0</v>
      </c>
      <c r="K1791" s="8">
        <f>TRUNC(E1791+G1791+I1791,1)</f>
        <v>241068</v>
      </c>
      <c r="L1791" s="8">
        <f>TRUNC(F1791+H1791+J1791,1)</f>
        <v>4990</v>
      </c>
      <c r="M1791" s="6" t="s">
        <v>2619</v>
      </c>
      <c r="N1791" s="5" t="s">
        <v>2635</v>
      </c>
      <c r="O1791" s="5" t="s">
        <v>2620</v>
      </c>
      <c r="P1791" s="5" t="s">
        <v>60</v>
      </c>
      <c r="Q1791" s="5" t="s">
        <v>59</v>
      </c>
      <c r="R1791" s="5" t="s">
        <v>59</v>
      </c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5" t="s">
        <v>53</v>
      </c>
      <c r="AK1791" s="5" t="s">
        <v>2639</v>
      </c>
    </row>
    <row r="1792" spans="1:37" ht="30" customHeight="1">
      <c r="A1792" s="6" t="s">
        <v>2622</v>
      </c>
      <c r="B1792" s="6" t="s">
        <v>2640</v>
      </c>
      <c r="C1792" s="6" t="s">
        <v>248</v>
      </c>
      <c r="D1792" s="7">
        <v>1</v>
      </c>
      <c r="E1792" s="8">
        <f>일위대가목록!E664</f>
        <v>0</v>
      </c>
      <c r="F1792" s="8">
        <f>TRUNC(E1792*D1792,1)</f>
        <v>0</v>
      </c>
      <c r="G1792" s="8">
        <f>일위대가목록!F664</f>
        <v>13506</v>
      </c>
      <c r="H1792" s="8">
        <f>TRUNC(G1792*D1792,1)</f>
        <v>13506</v>
      </c>
      <c r="I1792" s="8">
        <f>일위대가목록!G664</f>
        <v>0</v>
      </c>
      <c r="J1792" s="8">
        <f>TRUNC(I1792*D1792,1)</f>
        <v>0</v>
      </c>
      <c r="K1792" s="8">
        <f>TRUNC(E1792+G1792+I1792,1)</f>
        <v>13506</v>
      </c>
      <c r="L1792" s="8">
        <f>TRUNC(F1792+H1792+J1792,1)</f>
        <v>13506</v>
      </c>
      <c r="M1792" s="6" t="s">
        <v>2641</v>
      </c>
      <c r="N1792" s="5" t="s">
        <v>2635</v>
      </c>
      <c r="O1792" s="5" t="s">
        <v>2642</v>
      </c>
      <c r="P1792" s="5" t="s">
        <v>60</v>
      </c>
      <c r="Q1792" s="5" t="s">
        <v>59</v>
      </c>
      <c r="R1792" s="5" t="s">
        <v>59</v>
      </c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5" t="s">
        <v>53</v>
      </c>
      <c r="AK1792" s="5" t="s">
        <v>2643</v>
      </c>
    </row>
    <row r="1793" spans="1:37" ht="30" customHeight="1">
      <c r="A1793" s="6" t="s">
        <v>71</v>
      </c>
      <c r="B1793" s="6" t="s">
        <v>53</v>
      </c>
      <c r="C1793" s="6" t="s">
        <v>53</v>
      </c>
      <c r="D1793" s="7"/>
      <c r="E1793" s="8"/>
      <c r="F1793" s="8">
        <f>TRUNC(SUMIF(N1791:N1792, N1790, F1791:F1792),0)</f>
        <v>2765</v>
      </c>
      <c r="G1793" s="8"/>
      <c r="H1793" s="8">
        <f>TRUNC(SUMIF(N1791:N1792, N1790, H1791:H1792),0)</f>
        <v>15730</v>
      </c>
      <c r="I1793" s="8"/>
      <c r="J1793" s="8">
        <f>TRUNC(SUMIF(N1791:N1792, N1790, J1791:J1792),0)</f>
        <v>0</v>
      </c>
      <c r="K1793" s="8"/>
      <c r="L1793" s="8">
        <f>F1793+H1793+J1793</f>
        <v>18495</v>
      </c>
      <c r="M1793" s="6" t="s">
        <v>53</v>
      </c>
      <c r="N1793" s="5" t="s">
        <v>72</v>
      </c>
      <c r="O1793" s="5" t="s">
        <v>72</v>
      </c>
      <c r="P1793" s="5" t="s">
        <v>53</v>
      </c>
      <c r="Q1793" s="5" t="s">
        <v>53</v>
      </c>
      <c r="R1793" s="5" t="s">
        <v>53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5" t="s">
        <v>53</v>
      </c>
      <c r="AK1793" s="5" t="s">
        <v>53</v>
      </c>
    </row>
    <row r="1794" spans="1:37" ht="30" customHeight="1">
      <c r="A1794" s="7"/>
      <c r="B1794" s="7"/>
      <c r="C1794" s="7"/>
      <c r="D1794" s="7"/>
      <c r="E1794" s="8"/>
      <c r="F1794" s="8"/>
      <c r="G1794" s="8"/>
      <c r="H1794" s="8"/>
      <c r="I1794" s="8"/>
      <c r="J1794" s="8"/>
      <c r="K1794" s="8"/>
      <c r="L1794" s="8"/>
      <c r="M1794" s="7"/>
    </row>
    <row r="1795" spans="1:37" ht="30" customHeight="1">
      <c r="A1795" s="16" t="s">
        <v>2644</v>
      </c>
      <c r="B1795" s="16"/>
      <c r="C1795" s="16"/>
      <c r="D1795" s="16"/>
      <c r="E1795" s="17"/>
      <c r="F1795" s="17"/>
      <c r="G1795" s="17"/>
      <c r="H1795" s="17"/>
      <c r="I1795" s="17"/>
      <c r="J1795" s="17"/>
      <c r="K1795" s="17"/>
      <c r="L1795" s="17"/>
      <c r="M1795" s="16"/>
      <c r="N1795" s="2" t="s">
        <v>2645</v>
      </c>
    </row>
    <row r="1796" spans="1:37" ht="30" customHeight="1">
      <c r="A1796" s="6" t="s">
        <v>2617</v>
      </c>
      <c r="B1796" s="6" t="s">
        <v>2618</v>
      </c>
      <c r="C1796" s="6" t="s">
        <v>115</v>
      </c>
      <c r="D1796" s="7">
        <v>2.4150000000000001E-2</v>
      </c>
      <c r="E1796" s="8">
        <f>일위대가목록!E661</f>
        <v>133589</v>
      </c>
      <c r="F1796" s="8">
        <f>TRUNC(E1796*D1796,1)</f>
        <v>3226.1</v>
      </c>
      <c r="G1796" s="8">
        <f>일위대가목록!F661</f>
        <v>107479</v>
      </c>
      <c r="H1796" s="8">
        <f>TRUNC(G1796*D1796,1)</f>
        <v>2595.6</v>
      </c>
      <c r="I1796" s="8">
        <f>일위대가목록!G661</f>
        <v>0</v>
      </c>
      <c r="J1796" s="8">
        <f>TRUNC(I1796*D1796,1)</f>
        <v>0</v>
      </c>
      <c r="K1796" s="8">
        <f>TRUNC(E1796+G1796+I1796,1)</f>
        <v>241068</v>
      </c>
      <c r="L1796" s="8">
        <f>TRUNC(F1796+H1796+J1796,1)</f>
        <v>5821.7</v>
      </c>
      <c r="M1796" s="6" t="s">
        <v>2619</v>
      </c>
      <c r="N1796" s="5" t="s">
        <v>2645</v>
      </c>
      <c r="O1796" s="5" t="s">
        <v>2620</v>
      </c>
      <c r="P1796" s="5" t="s">
        <v>60</v>
      </c>
      <c r="Q1796" s="5" t="s">
        <v>59</v>
      </c>
      <c r="R1796" s="5" t="s">
        <v>59</v>
      </c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5" t="s">
        <v>53</v>
      </c>
      <c r="AK1796" s="5" t="s">
        <v>2648</v>
      </c>
    </row>
    <row r="1797" spans="1:37" ht="30" customHeight="1">
      <c r="A1797" s="6" t="s">
        <v>2622</v>
      </c>
      <c r="B1797" s="6" t="s">
        <v>2614</v>
      </c>
      <c r="C1797" s="6" t="s">
        <v>248</v>
      </c>
      <c r="D1797" s="7">
        <v>1</v>
      </c>
      <c r="E1797" s="8">
        <f>일위대가목록!E662</f>
        <v>0</v>
      </c>
      <c r="F1797" s="8">
        <f>TRUNC(E1797*D1797,1)</f>
        <v>0</v>
      </c>
      <c r="G1797" s="8">
        <f>일위대가목록!F662</f>
        <v>14963</v>
      </c>
      <c r="H1797" s="8">
        <f>TRUNC(G1797*D1797,1)</f>
        <v>14963</v>
      </c>
      <c r="I1797" s="8">
        <f>일위대가목록!G662</f>
        <v>0</v>
      </c>
      <c r="J1797" s="8">
        <f>TRUNC(I1797*D1797,1)</f>
        <v>0</v>
      </c>
      <c r="K1797" s="8">
        <f>TRUNC(E1797+G1797+I1797,1)</f>
        <v>14963</v>
      </c>
      <c r="L1797" s="8">
        <f>TRUNC(F1797+H1797+J1797,1)</f>
        <v>14963</v>
      </c>
      <c r="M1797" s="6" t="s">
        <v>2623</v>
      </c>
      <c r="N1797" s="5" t="s">
        <v>2645</v>
      </c>
      <c r="O1797" s="5" t="s">
        <v>2624</v>
      </c>
      <c r="P1797" s="5" t="s">
        <v>60</v>
      </c>
      <c r="Q1797" s="5" t="s">
        <v>59</v>
      </c>
      <c r="R1797" s="5" t="s">
        <v>59</v>
      </c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5" t="s">
        <v>53</v>
      </c>
      <c r="AK1797" s="5" t="s">
        <v>2649</v>
      </c>
    </row>
    <row r="1798" spans="1:37" ht="30" customHeight="1">
      <c r="A1798" s="6" t="s">
        <v>71</v>
      </c>
      <c r="B1798" s="6" t="s">
        <v>53</v>
      </c>
      <c r="C1798" s="6" t="s">
        <v>53</v>
      </c>
      <c r="D1798" s="7"/>
      <c r="E1798" s="8"/>
      <c r="F1798" s="8">
        <f>TRUNC(SUMIF(N1796:N1797, N1795, F1796:F1797),0)</f>
        <v>3226</v>
      </c>
      <c r="G1798" s="8"/>
      <c r="H1798" s="8">
        <f>TRUNC(SUMIF(N1796:N1797, N1795, H1796:H1797),0)</f>
        <v>17558</v>
      </c>
      <c r="I1798" s="8"/>
      <c r="J1798" s="8">
        <f>TRUNC(SUMIF(N1796:N1797, N1795, J1796:J1797),0)</f>
        <v>0</v>
      </c>
      <c r="K1798" s="8"/>
      <c r="L1798" s="8">
        <f>F1798+H1798+J1798</f>
        <v>20784</v>
      </c>
      <c r="M1798" s="6" t="s">
        <v>53</v>
      </c>
      <c r="N1798" s="5" t="s">
        <v>72</v>
      </c>
      <c r="O1798" s="5" t="s">
        <v>72</v>
      </c>
      <c r="P1798" s="5" t="s">
        <v>53</v>
      </c>
      <c r="Q1798" s="5" t="s">
        <v>53</v>
      </c>
      <c r="R1798" s="5" t="s">
        <v>53</v>
      </c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5" t="s">
        <v>53</v>
      </c>
      <c r="AK1798" s="5" t="s">
        <v>53</v>
      </c>
    </row>
    <row r="1799" spans="1:37" ht="30" customHeight="1">
      <c r="A1799" s="7"/>
      <c r="B1799" s="7"/>
      <c r="C1799" s="7"/>
      <c r="D1799" s="7"/>
      <c r="E1799" s="8"/>
      <c r="F1799" s="8"/>
      <c r="G1799" s="8"/>
      <c r="H1799" s="8"/>
      <c r="I1799" s="8"/>
      <c r="J1799" s="8"/>
      <c r="K1799" s="8"/>
      <c r="L1799" s="8"/>
      <c r="M1799" s="7"/>
    </row>
    <row r="1800" spans="1:37" ht="30" customHeight="1">
      <c r="A1800" s="16" t="s">
        <v>2650</v>
      </c>
      <c r="B1800" s="16"/>
      <c r="C1800" s="16"/>
      <c r="D1800" s="16"/>
      <c r="E1800" s="17"/>
      <c r="F1800" s="17"/>
      <c r="G1800" s="17"/>
      <c r="H1800" s="17"/>
      <c r="I1800" s="17"/>
      <c r="J1800" s="17"/>
      <c r="K1800" s="17"/>
      <c r="L1800" s="17"/>
      <c r="M1800" s="16"/>
      <c r="N1800" s="2" t="s">
        <v>2651</v>
      </c>
    </row>
    <row r="1801" spans="1:37" ht="30" customHeight="1">
      <c r="A1801" s="6" t="s">
        <v>1568</v>
      </c>
      <c r="B1801" s="6" t="s">
        <v>1569</v>
      </c>
      <c r="C1801" s="6" t="s">
        <v>115</v>
      </c>
      <c r="D1801" s="7">
        <v>1.4999999999999999E-2</v>
      </c>
      <c r="E1801" s="8">
        <f>일위대가목록!E632</f>
        <v>0</v>
      </c>
      <c r="F1801" s="8">
        <f>TRUNC(E1801*D1801,1)</f>
        <v>0</v>
      </c>
      <c r="G1801" s="8">
        <f>일위대가목록!F632</f>
        <v>0</v>
      </c>
      <c r="H1801" s="8">
        <f>TRUNC(G1801*D1801,1)</f>
        <v>0</v>
      </c>
      <c r="I1801" s="8">
        <f>일위대가목록!G632</f>
        <v>0</v>
      </c>
      <c r="J1801" s="8">
        <f>TRUNC(I1801*D1801,1)</f>
        <v>0</v>
      </c>
      <c r="K1801" s="8">
        <f>TRUNC(E1801+G1801+I1801,1)</f>
        <v>0</v>
      </c>
      <c r="L1801" s="8">
        <f>TRUNC(F1801+H1801+J1801,1)</f>
        <v>0</v>
      </c>
      <c r="M1801" s="6" t="s">
        <v>1570</v>
      </c>
      <c r="N1801" s="5" t="s">
        <v>2651</v>
      </c>
      <c r="O1801" s="5" t="s">
        <v>1571</v>
      </c>
      <c r="P1801" s="5" t="s">
        <v>60</v>
      </c>
      <c r="Q1801" s="5" t="s">
        <v>59</v>
      </c>
      <c r="R1801" s="5" t="s">
        <v>59</v>
      </c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5" t="s">
        <v>53</v>
      </c>
      <c r="AK1801" s="5" t="s">
        <v>2655</v>
      </c>
    </row>
    <row r="1802" spans="1:37" ht="30" customHeight="1">
      <c r="A1802" s="6" t="s">
        <v>1940</v>
      </c>
      <c r="B1802" s="6" t="s">
        <v>1948</v>
      </c>
      <c r="C1802" s="6" t="s">
        <v>248</v>
      </c>
      <c r="D1802" s="7">
        <v>1</v>
      </c>
      <c r="E1802" s="8">
        <f>일위대가목록!E665</f>
        <v>0</v>
      </c>
      <c r="F1802" s="8">
        <f>TRUNC(E1802*D1802,1)</f>
        <v>0</v>
      </c>
      <c r="G1802" s="8">
        <f>일위대가목록!F665</f>
        <v>6581</v>
      </c>
      <c r="H1802" s="8">
        <f>TRUNC(G1802*D1802,1)</f>
        <v>6581</v>
      </c>
      <c r="I1802" s="8">
        <f>일위대가목록!G665</f>
        <v>0</v>
      </c>
      <c r="J1802" s="8">
        <f>TRUNC(I1802*D1802,1)</f>
        <v>0</v>
      </c>
      <c r="K1802" s="8">
        <f>TRUNC(E1802+G1802+I1802,1)</f>
        <v>6581</v>
      </c>
      <c r="L1802" s="8">
        <f>TRUNC(F1802+H1802+J1802,1)</f>
        <v>6581</v>
      </c>
      <c r="M1802" s="6" t="s">
        <v>2656</v>
      </c>
      <c r="N1802" s="5" t="s">
        <v>2651</v>
      </c>
      <c r="O1802" s="5" t="s">
        <v>2657</v>
      </c>
      <c r="P1802" s="5" t="s">
        <v>60</v>
      </c>
      <c r="Q1802" s="5" t="s">
        <v>59</v>
      </c>
      <c r="R1802" s="5" t="s">
        <v>59</v>
      </c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5" t="s">
        <v>53</v>
      </c>
      <c r="AK1802" s="5" t="s">
        <v>2658</v>
      </c>
    </row>
    <row r="1803" spans="1:37" ht="30" customHeight="1">
      <c r="A1803" s="6" t="s">
        <v>71</v>
      </c>
      <c r="B1803" s="6" t="s">
        <v>53</v>
      </c>
      <c r="C1803" s="6" t="s">
        <v>53</v>
      </c>
      <c r="D1803" s="7"/>
      <c r="E1803" s="8"/>
      <c r="F1803" s="8">
        <f>TRUNC(SUMIF(N1801:N1802, N1800, F1801:F1802),0)</f>
        <v>0</v>
      </c>
      <c r="G1803" s="8"/>
      <c r="H1803" s="8">
        <f>TRUNC(SUMIF(N1801:N1802, N1800, H1801:H1802),0)</f>
        <v>6581</v>
      </c>
      <c r="I1803" s="8"/>
      <c r="J1803" s="8">
        <f>TRUNC(SUMIF(N1801:N1802, N1800, J1801:J1802),0)</f>
        <v>0</v>
      </c>
      <c r="K1803" s="8"/>
      <c r="L1803" s="8">
        <f>F1803+H1803+J1803</f>
        <v>6581</v>
      </c>
      <c r="M1803" s="6" t="s">
        <v>53</v>
      </c>
      <c r="N1803" s="5" t="s">
        <v>72</v>
      </c>
      <c r="O1803" s="5" t="s">
        <v>72</v>
      </c>
      <c r="P1803" s="5" t="s">
        <v>53</v>
      </c>
      <c r="Q1803" s="5" t="s">
        <v>53</v>
      </c>
      <c r="R1803" s="5" t="s">
        <v>53</v>
      </c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5" t="s">
        <v>53</v>
      </c>
      <c r="AK1803" s="5" t="s">
        <v>53</v>
      </c>
    </row>
    <row r="1804" spans="1:37" ht="30" customHeight="1">
      <c r="A1804" s="7"/>
      <c r="B1804" s="7"/>
      <c r="C1804" s="7"/>
      <c r="D1804" s="7"/>
      <c r="E1804" s="8"/>
      <c r="F1804" s="8"/>
      <c r="G1804" s="8"/>
      <c r="H1804" s="8"/>
      <c r="I1804" s="8"/>
      <c r="J1804" s="8"/>
      <c r="K1804" s="8"/>
      <c r="L1804" s="8"/>
      <c r="M1804" s="7"/>
    </row>
    <row r="1805" spans="1:37" ht="30" customHeight="1">
      <c r="A1805" s="16" t="s">
        <v>2659</v>
      </c>
      <c r="B1805" s="16"/>
      <c r="C1805" s="16"/>
      <c r="D1805" s="16"/>
      <c r="E1805" s="17"/>
      <c r="F1805" s="17"/>
      <c r="G1805" s="17"/>
      <c r="H1805" s="17"/>
      <c r="I1805" s="17"/>
      <c r="J1805" s="17"/>
      <c r="K1805" s="17"/>
      <c r="L1805" s="17"/>
      <c r="M1805" s="16"/>
      <c r="N1805" s="2" t="s">
        <v>2660</v>
      </c>
    </row>
    <row r="1806" spans="1:37" ht="30" customHeight="1">
      <c r="A1806" s="6" t="s">
        <v>1568</v>
      </c>
      <c r="B1806" s="6" t="s">
        <v>1569</v>
      </c>
      <c r="C1806" s="6" t="s">
        <v>115</v>
      </c>
      <c r="D1806" s="7">
        <v>2.4E-2</v>
      </c>
      <c r="E1806" s="8">
        <f>일위대가목록!E632</f>
        <v>0</v>
      </c>
      <c r="F1806" s="8">
        <f>TRUNC(E1806*D1806,1)</f>
        <v>0</v>
      </c>
      <c r="G1806" s="8">
        <f>일위대가목록!F632</f>
        <v>0</v>
      </c>
      <c r="H1806" s="8">
        <f>TRUNC(G1806*D1806,1)</f>
        <v>0</v>
      </c>
      <c r="I1806" s="8">
        <f>일위대가목록!G632</f>
        <v>0</v>
      </c>
      <c r="J1806" s="8">
        <f>TRUNC(I1806*D1806,1)</f>
        <v>0</v>
      </c>
      <c r="K1806" s="8">
        <f>TRUNC(E1806+G1806+I1806,1)</f>
        <v>0</v>
      </c>
      <c r="L1806" s="8">
        <f>TRUNC(F1806+H1806+J1806,1)</f>
        <v>0</v>
      </c>
      <c r="M1806" s="6" t="s">
        <v>1570</v>
      </c>
      <c r="N1806" s="5" t="s">
        <v>2660</v>
      </c>
      <c r="O1806" s="5" t="s">
        <v>1571</v>
      </c>
      <c r="P1806" s="5" t="s">
        <v>60</v>
      </c>
      <c r="Q1806" s="5" t="s">
        <v>59</v>
      </c>
      <c r="R1806" s="5" t="s">
        <v>59</v>
      </c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5" t="s">
        <v>53</v>
      </c>
      <c r="AK1806" s="5" t="s">
        <v>2663</v>
      </c>
    </row>
    <row r="1807" spans="1:37" ht="30" customHeight="1">
      <c r="A1807" s="6" t="s">
        <v>1940</v>
      </c>
      <c r="B1807" s="6" t="s">
        <v>1948</v>
      </c>
      <c r="C1807" s="6" t="s">
        <v>248</v>
      </c>
      <c r="D1807" s="7">
        <v>1</v>
      </c>
      <c r="E1807" s="8">
        <f>일위대가목록!E665</f>
        <v>0</v>
      </c>
      <c r="F1807" s="8">
        <f>TRUNC(E1807*D1807,1)</f>
        <v>0</v>
      </c>
      <c r="G1807" s="8">
        <f>일위대가목록!F665</f>
        <v>6581</v>
      </c>
      <c r="H1807" s="8">
        <f>TRUNC(G1807*D1807,1)</f>
        <v>6581</v>
      </c>
      <c r="I1807" s="8">
        <f>일위대가목록!G665</f>
        <v>0</v>
      </c>
      <c r="J1807" s="8">
        <f>TRUNC(I1807*D1807,1)</f>
        <v>0</v>
      </c>
      <c r="K1807" s="8">
        <f>TRUNC(E1807+G1807+I1807,1)</f>
        <v>6581</v>
      </c>
      <c r="L1807" s="8">
        <f>TRUNC(F1807+H1807+J1807,1)</f>
        <v>6581</v>
      </c>
      <c r="M1807" s="6" t="s">
        <v>2656</v>
      </c>
      <c r="N1807" s="5" t="s">
        <v>2660</v>
      </c>
      <c r="O1807" s="5" t="s">
        <v>2657</v>
      </c>
      <c r="P1807" s="5" t="s">
        <v>60</v>
      </c>
      <c r="Q1807" s="5" t="s">
        <v>59</v>
      </c>
      <c r="R1807" s="5" t="s">
        <v>59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5" t="s">
        <v>53</v>
      </c>
      <c r="AK1807" s="5" t="s">
        <v>2664</v>
      </c>
    </row>
    <row r="1808" spans="1:37" ht="30" customHeight="1">
      <c r="A1808" s="6" t="s">
        <v>71</v>
      </c>
      <c r="B1808" s="6" t="s">
        <v>53</v>
      </c>
      <c r="C1808" s="6" t="s">
        <v>53</v>
      </c>
      <c r="D1808" s="7"/>
      <c r="E1808" s="8"/>
      <c r="F1808" s="8">
        <f>TRUNC(SUMIF(N1806:N1807, N1805, F1806:F1807),0)</f>
        <v>0</v>
      </c>
      <c r="G1808" s="8"/>
      <c r="H1808" s="8">
        <f>TRUNC(SUMIF(N1806:N1807, N1805, H1806:H1807),0)</f>
        <v>6581</v>
      </c>
      <c r="I1808" s="8"/>
      <c r="J1808" s="8">
        <f>TRUNC(SUMIF(N1806:N1807, N1805, J1806:J1807),0)</f>
        <v>0</v>
      </c>
      <c r="K1808" s="8"/>
      <c r="L1808" s="8">
        <f>F1808+H1808+J1808</f>
        <v>6581</v>
      </c>
      <c r="M1808" s="6" t="s">
        <v>53</v>
      </c>
      <c r="N1808" s="5" t="s">
        <v>72</v>
      </c>
      <c r="O1808" s="5" t="s">
        <v>72</v>
      </c>
      <c r="P1808" s="5" t="s">
        <v>53</v>
      </c>
      <c r="Q1808" s="5" t="s">
        <v>53</v>
      </c>
      <c r="R1808" s="5" t="s">
        <v>53</v>
      </c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5" t="s">
        <v>53</v>
      </c>
      <c r="AK1808" s="5" t="s">
        <v>53</v>
      </c>
    </row>
    <row r="1809" spans="1:37" ht="30" customHeight="1">
      <c r="A1809" s="7"/>
      <c r="B1809" s="7"/>
      <c r="C1809" s="7"/>
      <c r="D1809" s="7"/>
      <c r="E1809" s="8"/>
      <c r="F1809" s="8"/>
      <c r="G1809" s="8"/>
      <c r="H1809" s="8"/>
      <c r="I1809" s="8"/>
      <c r="J1809" s="8"/>
      <c r="K1809" s="8"/>
      <c r="L1809" s="8"/>
      <c r="M1809" s="7"/>
    </row>
    <row r="1810" spans="1:37" ht="30" customHeight="1">
      <c r="A1810" s="16" t="s">
        <v>2665</v>
      </c>
      <c r="B1810" s="16"/>
      <c r="C1810" s="16"/>
      <c r="D1810" s="16"/>
      <c r="E1810" s="17"/>
      <c r="F1810" s="17"/>
      <c r="G1810" s="17"/>
      <c r="H1810" s="17"/>
      <c r="I1810" s="17"/>
      <c r="J1810" s="17"/>
      <c r="K1810" s="17"/>
      <c r="L1810" s="17"/>
      <c r="M1810" s="16"/>
      <c r="N1810" s="2" t="s">
        <v>2666</v>
      </c>
    </row>
    <row r="1811" spans="1:37" ht="30" customHeight="1">
      <c r="A1811" s="6" t="s">
        <v>1568</v>
      </c>
      <c r="B1811" s="6" t="s">
        <v>1569</v>
      </c>
      <c r="C1811" s="6" t="s">
        <v>115</v>
      </c>
      <c r="D1811" s="7">
        <v>1.4999999999999999E-2</v>
      </c>
      <c r="E1811" s="8">
        <f>일위대가목록!E632</f>
        <v>0</v>
      </c>
      <c r="F1811" s="8">
        <f>TRUNC(E1811*D1811,1)</f>
        <v>0</v>
      </c>
      <c r="G1811" s="8">
        <f>일위대가목록!F632</f>
        <v>0</v>
      </c>
      <c r="H1811" s="8">
        <f>TRUNC(G1811*D1811,1)</f>
        <v>0</v>
      </c>
      <c r="I1811" s="8">
        <f>일위대가목록!G632</f>
        <v>0</v>
      </c>
      <c r="J1811" s="8">
        <f>TRUNC(I1811*D1811,1)</f>
        <v>0</v>
      </c>
      <c r="K1811" s="8">
        <f>TRUNC(E1811+G1811+I1811,1)</f>
        <v>0</v>
      </c>
      <c r="L1811" s="8">
        <f>TRUNC(F1811+H1811+J1811,1)</f>
        <v>0</v>
      </c>
      <c r="M1811" s="6" t="s">
        <v>1570</v>
      </c>
      <c r="N1811" s="5" t="s">
        <v>2666</v>
      </c>
      <c r="O1811" s="5" t="s">
        <v>1571</v>
      </c>
      <c r="P1811" s="5" t="s">
        <v>60</v>
      </c>
      <c r="Q1811" s="5" t="s">
        <v>59</v>
      </c>
      <c r="R1811" s="5" t="s">
        <v>59</v>
      </c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5" t="s">
        <v>53</v>
      </c>
      <c r="AK1811" s="5" t="s">
        <v>2669</v>
      </c>
    </row>
    <row r="1812" spans="1:37" ht="30" customHeight="1">
      <c r="A1812" s="6" t="s">
        <v>1940</v>
      </c>
      <c r="B1812" s="6" t="s">
        <v>1941</v>
      </c>
      <c r="C1812" s="6" t="s">
        <v>248</v>
      </c>
      <c r="D1812" s="7">
        <v>1</v>
      </c>
      <c r="E1812" s="8">
        <f>일위대가목록!E666</f>
        <v>0</v>
      </c>
      <c r="F1812" s="8">
        <f>TRUNC(E1812*D1812,1)</f>
        <v>0</v>
      </c>
      <c r="G1812" s="8">
        <f>일위대가목록!F666</f>
        <v>8733</v>
      </c>
      <c r="H1812" s="8">
        <f>TRUNC(G1812*D1812,1)</f>
        <v>8733</v>
      </c>
      <c r="I1812" s="8">
        <f>일위대가목록!G666</f>
        <v>0</v>
      </c>
      <c r="J1812" s="8">
        <f>TRUNC(I1812*D1812,1)</f>
        <v>0</v>
      </c>
      <c r="K1812" s="8">
        <f>TRUNC(E1812+G1812+I1812,1)</f>
        <v>8733</v>
      </c>
      <c r="L1812" s="8">
        <f>TRUNC(F1812+H1812+J1812,1)</f>
        <v>8733</v>
      </c>
      <c r="M1812" s="6" t="s">
        <v>2670</v>
      </c>
      <c r="N1812" s="5" t="s">
        <v>2666</v>
      </c>
      <c r="O1812" s="5" t="s">
        <v>2671</v>
      </c>
      <c r="P1812" s="5" t="s">
        <v>60</v>
      </c>
      <c r="Q1812" s="5" t="s">
        <v>59</v>
      </c>
      <c r="R1812" s="5" t="s">
        <v>59</v>
      </c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5" t="s">
        <v>53</v>
      </c>
      <c r="AK1812" s="5" t="s">
        <v>2672</v>
      </c>
    </row>
    <row r="1813" spans="1:37" ht="30" customHeight="1">
      <c r="A1813" s="6" t="s">
        <v>71</v>
      </c>
      <c r="B1813" s="6" t="s">
        <v>53</v>
      </c>
      <c r="C1813" s="6" t="s">
        <v>53</v>
      </c>
      <c r="D1813" s="7"/>
      <c r="E1813" s="8"/>
      <c r="F1813" s="8">
        <f>TRUNC(SUMIF(N1811:N1812, N1810, F1811:F1812),0)</f>
        <v>0</v>
      </c>
      <c r="G1813" s="8"/>
      <c r="H1813" s="8">
        <f>TRUNC(SUMIF(N1811:N1812, N1810, H1811:H1812),0)</f>
        <v>8733</v>
      </c>
      <c r="I1813" s="8"/>
      <c r="J1813" s="8">
        <f>TRUNC(SUMIF(N1811:N1812, N1810, J1811:J1812),0)</f>
        <v>0</v>
      </c>
      <c r="K1813" s="8"/>
      <c r="L1813" s="8">
        <f>F1813+H1813+J1813</f>
        <v>8733</v>
      </c>
      <c r="M1813" s="6" t="s">
        <v>53</v>
      </c>
      <c r="N1813" s="5" t="s">
        <v>72</v>
      </c>
      <c r="O1813" s="5" t="s">
        <v>72</v>
      </c>
      <c r="P1813" s="5" t="s">
        <v>53</v>
      </c>
      <c r="Q1813" s="5" t="s">
        <v>53</v>
      </c>
      <c r="R1813" s="5" t="s">
        <v>53</v>
      </c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5" t="s">
        <v>53</v>
      </c>
      <c r="AK1813" s="5" t="s">
        <v>53</v>
      </c>
    </row>
    <row r="1814" spans="1:37" ht="30" customHeight="1">
      <c r="A1814" s="7"/>
      <c r="B1814" s="7"/>
      <c r="C1814" s="7"/>
      <c r="D1814" s="7"/>
      <c r="E1814" s="8"/>
      <c r="F1814" s="8"/>
      <c r="G1814" s="8"/>
      <c r="H1814" s="8"/>
      <c r="I1814" s="8"/>
      <c r="J1814" s="8"/>
      <c r="K1814" s="8"/>
      <c r="L1814" s="8"/>
      <c r="M1814" s="7"/>
    </row>
    <row r="1815" spans="1:37" ht="30" customHeight="1">
      <c r="A1815" s="16" t="s">
        <v>2673</v>
      </c>
      <c r="B1815" s="16"/>
      <c r="C1815" s="16"/>
      <c r="D1815" s="16"/>
      <c r="E1815" s="17"/>
      <c r="F1815" s="17"/>
      <c r="G1815" s="17"/>
      <c r="H1815" s="17"/>
      <c r="I1815" s="17"/>
      <c r="J1815" s="17"/>
      <c r="K1815" s="17"/>
      <c r="L1815" s="17"/>
      <c r="M1815" s="16"/>
      <c r="N1815" s="2" t="s">
        <v>2674</v>
      </c>
    </row>
    <row r="1816" spans="1:37" ht="30" customHeight="1">
      <c r="A1816" s="6" t="s">
        <v>1568</v>
      </c>
      <c r="B1816" s="6" t="s">
        <v>1569</v>
      </c>
      <c r="C1816" s="6" t="s">
        <v>115</v>
      </c>
      <c r="D1816" s="7">
        <v>1.7999999999999999E-2</v>
      </c>
      <c r="E1816" s="8">
        <f>일위대가목록!E632</f>
        <v>0</v>
      </c>
      <c r="F1816" s="8">
        <f>TRUNC(E1816*D1816,1)</f>
        <v>0</v>
      </c>
      <c r="G1816" s="8">
        <f>일위대가목록!F632</f>
        <v>0</v>
      </c>
      <c r="H1816" s="8">
        <f>TRUNC(G1816*D1816,1)</f>
        <v>0</v>
      </c>
      <c r="I1816" s="8">
        <f>일위대가목록!G632</f>
        <v>0</v>
      </c>
      <c r="J1816" s="8">
        <f>TRUNC(I1816*D1816,1)</f>
        <v>0</v>
      </c>
      <c r="K1816" s="8">
        <f>TRUNC(E1816+G1816+I1816,1)</f>
        <v>0</v>
      </c>
      <c r="L1816" s="8">
        <f>TRUNC(F1816+H1816+J1816,1)</f>
        <v>0</v>
      </c>
      <c r="M1816" s="6" t="s">
        <v>1570</v>
      </c>
      <c r="N1816" s="5" t="s">
        <v>2674</v>
      </c>
      <c r="O1816" s="5" t="s">
        <v>1571</v>
      </c>
      <c r="P1816" s="5" t="s">
        <v>60</v>
      </c>
      <c r="Q1816" s="5" t="s">
        <v>59</v>
      </c>
      <c r="R1816" s="5" t="s">
        <v>59</v>
      </c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5" t="s">
        <v>53</v>
      </c>
      <c r="AK1816" s="5" t="s">
        <v>2677</v>
      </c>
    </row>
    <row r="1817" spans="1:37" ht="30" customHeight="1">
      <c r="A1817" s="6" t="s">
        <v>1940</v>
      </c>
      <c r="B1817" s="6" t="s">
        <v>1941</v>
      </c>
      <c r="C1817" s="6" t="s">
        <v>248</v>
      </c>
      <c r="D1817" s="7">
        <v>1</v>
      </c>
      <c r="E1817" s="8">
        <f>일위대가목록!E666</f>
        <v>0</v>
      </c>
      <c r="F1817" s="8">
        <f>TRUNC(E1817*D1817,1)</f>
        <v>0</v>
      </c>
      <c r="G1817" s="8">
        <f>일위대가목록!F666</f>
        <v>8733</v>
      </c>
      <c r="H1817" s="8">
        <f>TRUNC(G1817*D1817,1)</f>
        <v>8733</v>
      </c>
      <c r="I1817" s="8">
        <f>일위대가목록!G666</f>
        <v>0</v>
      </c>
      <c r="J1817" s="8">
        <f>TRUNC(I1817*D1817,1)</f>
        <v>0</v>
      </c>
      <c r="K1817" s="8">
        <f>TRUNC(E1817+G1817+I1817,1)</f>
        <v>8733</v>
      </c>
      <c r="L1817" s="8">
        <f>TRUNC(F1817+H1817+J1817,1)</f>
        <v>8733</v>
      </c>
      <c r="M1817" s="6" t="s">
        <v>2670</v>
      </c>
      <c r="N1817" s="5" t="s">
        <v>2674</v>
      </c>
      <c r="O1817" s="5" t="s">
        <v>2671</v>
      </c>
      <c r="P1817" s="5" t="s">
        <v>60</v>
      </c>
      <c r="Q1817" s="5" t="s">
        <v>59</v>
      </c>
      <c r="R1817" s="5" t="s">
        <v>59</v>
      </c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5" t="s">
        <v>53</v>
      </c>
      <c r="AK1817" s="5" t="s">
        <v>2678</v>
      </c>
    </row>
    <row r="1818" spans="1:37" ht="30" customHeight="1">
      <c r="A1818" s="6" t="s">
        <v>71</v>
      </c>
      <c r="B1818" s="6" t="s">
        <v>53</v>
      </c>
      <c r="C1818" s="6" t="s">
        <v>53</v>
      </c>
      <c r="D1818" s="7"/>
      <c r="E1818" s="8"/>
      <c r="F1818" s="8">
        <f>TRUNC(SUMIF(N1816:N1817, N1815, F1816:F1817),0)</f>
        <v>0</v>
      </c>
      <c r="G1818" s="8"/>
      <c r="H1818" s="8">
        <f>TRUNC(SUMIF(N1816:N1817, N1815, H1816:H1817),0)</f>
        <v>8733</v>
      </c>
      <c r="I1818" s="8"/>
      <c r="J1818" s="8">
        <f>TRUNC(SUMIF(N1816:N1817, N1815, J1816:J1817),0)</f>
        <v>0</v>
      </c>
      <c r="K1818" s="8"/>
      <c r="L1818" s="8">
        <f>F1818+H1818+J1818</f>
        <v>8733</v>
      </c>
      <c r="M1818" s="6" t="s">
        <v>53</v>
      </c>
      <c r="N1818" s="5" t="s">
        <v>72</v>
      </c>
      <c r="O1818" s="5" t="s">
        <v>72</v>
      </c>
      <c r="P1818" s="5" t="s">
        <v>53</v>
      </c>
      <c r="Q1818" s="5" t="s">
        <v>53</v>
      </c>
      <c r="R1818" s="5" t="s">
        <v>53</v>
      </c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5" t="s">
        <v>53</v>
      </c>
      <c r="AK1818" s="5" t="s">
        <v>53</v>
      </c>
    </row>
    <row r="1819" spans="1:37" ht="30" customHeight="1">
      <c r="A1819" s="7"/>
      <c r="B1819" s="7"/>
      <c r="C1819" s="7"/>
      <c r="D1819" s="7"/>
      <c r="E1819" s="8"/>
      <c r="F1819" s="8"/>
      <c r="G1819" s="8"/>
      <c r="H1819" s="8"/>
      <c r="I1819" s="8"/>
      <c r="J1819" s="8"/>
      <c r="K1819" s="8"/>
      <c r="L1819" s="8"/>
      <c r="M1819" s="7"/>
    </row>
    <row r="1820" spans="1:37" ht="30" customHeight="1">
      <c r="A1820" s="16" t="s">
        <v>2679</v>
      </c>
      <c r="B1820" s="16"/>
      <c r="C1820" s="16"/>
      <c r="D1820" s="16"/>
      <c r="E1820" s="17"/>
      <c r="F1820" s="17"/>
      <c r="G1820" s="17"/>
      <c r="H1820" s="17"/>
      <c r="I1820" s="17"/>
      <c r="J1820" s="17"/>
      <c r="K1820" s="17"/>
      <c r="L1820" s="17"/>
      <c r="M1820" s="16"/>
      <c r="N1820" s="2" t="s">
        <v>2680</v>
      </c>
    </row>
    <row r="1821" spans="1:37" ht="30" customHeight="1">
      <c r="A1821" s="6" t="s">
        <v>1568</v>
      </c>
      <c r="B1821" s="6" t="s">
        <v>1569</v>
      </c>
      <c r="C1821" s="6" t="s">
        <v>115</v>
      </c>
      <c r="D1821" s="7">
        <v>2.4E-2</v>
      </c>
      <c r="E1821" s="8">
        <f>일위대가목록!E632</f>
        <v>0</v>
      </c>
      <c r="F1821" s="8">
        <f>TRUNC(E1821*D1821,1)</f>
        <v>0</v>
      </c>
      <c r="G1821" s="8">
        <f>일위대가목록!F632</f>
        <v>0</v>
      </c>
      <c r="H1821" s="8">
        <f>TRUNC(G1821*D1821,1)</f>
        <v>0</v>
      </c>
      <c r="I1821" s="8">
        <f>일위대가목록!G632</f>
        <v>0</v>
      </c>
      <c r="J1821" s="8">
        <f>TRUNC(I1821*D1821,1)</f>
        <v>0</v>
      </c>
      <c r="K1821" s="8">
        <f>TRUNC(E1821+G1821+I1821,1)</f>
        <v>0</v>
      </c>
      <c r="L1821" s="8">
        <f>TRUNC(F1821+H1821+J1821,1)</f>
        <v>0</v>
      </c>
      <c r="M1821" s="6" t="s">
        <v>1570</v>
      </c>
      <c r="N1821" s="5" t="s">
        <v>2680</v>
      </c>
      <c r="O1821" s="5" t="s">
        <v>1571</v>
      </c>
      <c r="P1821" s="5" t="s">
        <v>60</v>
      </c>
      <c r="Q1821" s="5" t="s">
        <v>59</v>
      </c>
      <c r="R1821" s="5" t="s">
        <v>59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5" t="s">
        <v>53</v>
      </c>
      <c r="AK1821" s="5" t="s">
        <v>2682</v>
      </c>
    </row>
    <row r="1822" spans="1:37" ht="30" customHeight="1">
      <c r="A1822" s="6" t="s">
        <v>1940</v>
      </c>
      <c r="B1822" s="6" t="s">
        <v>1941</v>
      </c>
      <c r="C1822" s="6" t="s">
        <v>248</v>
      </c>
      <c r="D1822" s="7">
        <v>1</v>
      </c>
      <c r="E1822" s="8">
        <f>일위대가목록!E666</f>
        <v>0</v>
      </c>
      <c r="F1822" s="8">
        <f>TRUNC(E1822*D1822,1)</f>
        <v>0</v>
      </c>
      <c r="G1822" s="8">
        <f>일위대가목록!F666</f>
        <v>8733</v>
      </c>
      <c r="H1822" s="8">
        <f>TRUNC(G1822*D1822,1)</f>
        <v>8733</v>
      </c>
      <c r="I1822" s="8">
        <f>일위대가목록!G666</f>
        <v>0</v>
      </c>
      <c r="J1822" s="8">
        <f>TRUNC(I1822*D1822,1)</f>
        <v>0</v>
      </c>
      <c r="K1822" s="8">
        <f>TRUNC(E1822+G1822+I1822,1)</f>
        <v>8733</v>
      </c>
      <c r="L1822" s="8">
        <f>TRUNC(F1822+H1822+J1822,1)</f>
        <v>8733</v>
      </c>
      <c r="M1822" s="6" t="s">
        <v>2670</v>
      </c>
      <c r="N1822" s="5" t="s">
        <v>2680</v>
      </c>
      <c r="O1822" s="5" t="s">
        <v>2671</v>
      </c>
      <c r="P1822" s="5" t="s">
        <v>60</v>
      </c>
      <c r="Q1822" s="5" t="s">
        <v>59</v>
      </c>
      <c r="R1822" s="5" t="s">
        <v>59</v>
      </c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5" t="s">
        <v>53</v>
      </c>
      <c r="AK1822" s="5" t="s">
        <v>2683</v>
      </c>
    </row>
    <row r="1823" spans="1:37" ht="30" customHeight="1">
      <c r="A1823" s="6" t="s">
        <v>71</v>
      </c>
      <c r="B1823" s="6" t="s">
        <v>53</v>
      </c>
      <c r="C1823" s="6" t="s">
        <v>53</v>
      </c>
      <c r="D1823" s="7"/>
      <c r="E1823" s="8"/>
      <c r="F1823" s="8">
        <f>TRUNC(SUMIF(N1821:N1822, N1820, F1821:F1822),0)</f>
        <v>0</v>
      </c>
      <c r="G1823" s="8"/>
      <c r="H1823" s="8">
        <f>TRUNC(SUMIF(N1821:N1822, N1820, H1821:H1822),0)</f>
        <v>8733</v>
      </c>
      <c r="I1823" s="8"/>
      <c r="J1823" s="8">
        <f>TRUNC(SUMIF(N1821:N1822, N1820, J1821:J1822),0)</f>
        <v>0</v>
      </c>
      <c r="K1823" s="8"/>
      <c r="L1823" s="8">
        <f>F1823+H1823+J1823</f>
        <v>8733</v>
      </c>
      <c r="M1823" s="6" t="s">
        <v>53</v>
      </c>
      <c r="N1823" s="5" t="s">
        <v>72</v>
      </c>
      <c r="O1823" s="5" t="s">
        <v>72</v>
      </c>
      <c r="P1823" s="5" t="s">
        <v>53</v>
      </c>
      <c r="Q1823" s="5" t="s">
        <v>53</v>
      </c>
      <c r="R1823" s="5" t="s">
        <v>53</v>
      </c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5" t="s">
        <v>53</v>
      </c>
      <c r="AK1823" s="5" t="s">
        <v>53</v>
      </c>
    </row>
    <row r="1824" spans="1:37" ht="30" customHeight="1">
      <c r="A1824" s="7"/>
      <c r="B1824" s="7"/>
      <c r="C1824" s="7"/>
      <c r="D1824" s="7"/>
      <c r="E1824" s="8"/>
      <c r="F1824" s="8"/>
      <c r="G1824" s="8"/>
      <c r="H1824" s="8"/>
      <c r="I1824" s="8"/>
      <c r="J1824" s="8"/>
      <c r="K1824" s="8"/>
      <c r="L1824" s="8"/>
      <c r="M1824" s="7"/>
    </row>
    <row r="1825" spans="1:37" ht="30" customHeight="1">
      <c r="A1825" s="16" t="s">
        <v>2684</v>
      </c>
      <c r="B1825" s="16"/>
      <c r="C1825" s="16"/>
      <c r="D1825" s="16"/>
      <c r="E1825" s="17"/>
      <c r="F1825" s="17"/>
      <c r="G1825" s="17"/>
      <c r="H1825" s="17"/>
      <c r="I1825" s="17"/>
      <c r="J1825" s="17"/>
      <c r="K1825" s="17"/>
      <c r="L1825" s="17"/>
      <c r="M1825" s="16"/>
      <c r="N1825" s="2" t="s">
        <v>2685</v>
      </c>
    </row>
    <row r="1826" spans="1:37" ht="30" customHeight="1">
      <c r="A1826" s="6" t="s">
        <v>2690</v>
      </c>
      <c r="B1826" s="6" t="s">
        <v>2691</v>
      </c>
      <c r="C1826" s="6" t="s">
        <v>381</v>
      </c>
      <c r="D1826" s="7">
        <v>0.124</v>
      </c>
      <c r="E1826" s="8">
        <f>단가대비표!O109</f>
        <v>1625</v>
      </c>
      <c r="F1826" s="8">
        <f t="shared" ref="F1826:F1832" si="341">TRUNC(E1826*D1826,1)</f>
        <v>201.5</v>
      </c>
      <c r="G1826" s="8">
        <f>단가대비표!P109</f>
        <v>0</v>
      </c>
      <c r="H1826" s="8">
        <f t="shared" ref="H1826:H1832" si="342">TRUNC(G1826*D1826,1)</f>
        <v>0</v>
      </c>
      <c r="I1826" s="8">
        <f>단가대비표!V109</f>
        <v>0</v>
      </c>
      <c r="J1826" s="8">
        <f t="shared" ref="J1826:J1832" si="343">TRUNC(I1826*D1826,1)</f>
        <v>0</v>
      </c>
      <c r="K1826" s="8">
        <f t="shared" ref="K1826:L1832" si="344">TRUNC(E1826+G1826+I1826,1)</f>
        <v>1625</v>
      </c>
      <c r="L1826" s="8">
        <f t="shared" si="344"/>
        <v>201.5</v>
      </c>
      <c r="M1826" s="6" t="s">
        <v>53</v>
      </c>
      <c r="N1826" s="5" t="s">
        <v>2685</v>
      </c>
      <c r="O1826" s="5" t="s">
        <v>2692</v>
      </c>
      <c r="P1826" s="5" t="s">
        <v>59</v>
      </c>
      <c r="Q1826" s="5" t="s">
        <v>59</v>
      </c>
      <c r="R1826" s="5" t="s">
        <v>60</v>
      </c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5" t="s">
        <v>53</v>
      </c>
      <c r="AK1826" s="5" t="s">
        <v>2693</v>
      </c>
    </row>
    <row r="1827" spans="1:37" ht="30" customHeight="1">
      <c r="A1827" s="6" t="s">
        <v>2694</v>
      </c>
      <c r="B1827" s="6" t="s">
        <v>2695</v>
      </c>
      <c r="C1827" s="6" t="s">
        <v>91</v>
      </c>
      <c r="D1827" s="7">
        <v>1.1000000000000001</v>
      </c>
      <c r="E1827" s="8">
        <f>단가대비표!O165</f>
        <v>1300</v>
      </c>
      <c r="F1827" s="8">
        <f t="shared" si="341"/>
        <v>1430</v>
      </c>
      <c r="G1827" s="8">
        <f>단가대비표!P165</f>
        <v>0</v>
      </c>
      <c r="H1827" s="8">
        <f t="shared" si="342"/>
        <v>0</v>
      </c>
      <c r="I1827" s="8">
        <f>단가대비표!V165</f>
        <v>0</v>
      </c>
      <c r="J1827" s="8">
        <f t="shared" si="343"/>
        <v>0</v>
      </c>
      <c r="K1827" s="8">
        <f t="shared" si="344"/>
        <v>1300</v>
      </c>
      <c r="L1827" s="8">
        <f t="shared" si="344"/>
        <v>1430</v>
      </c>
      <c r="M1827" s="6" t="s">
        <v>53</v>
      </c>
      <c r="N1827" s="5" t="s">
        <v>2685</v>
      </c>
      <c r="O1827" s="5" t="s">
        <v>2696</v>
      </c>
      <c r="P1827" s="5" t="s">
        <v>59</v>
      </c>
      <c r="Q1827" s="5" t="s">
        <v>59</v>
      </c>
      <c r="R1827" s="5" t="s">
        <v>60</v>
      </c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5" t="s">
        <v>53</v>
      </c>
      <c r="AK1827" s="5" t="s">
        <v>2697</v>
      </c>
    </row>
    <row r="1828" spans="1:37" ht="30" customHeight="1">
      <c r="A1828" s="6" t="s">
        <v>2698</v>
      </c>
      <c r="B1828" s="6" t="s">
        <v>2699</v>
      </c>
      <c r="C1828" s="6" t="s">
        <v>91</v>
      </c>
      <c r="D1828" s="7">
        <v>0.17</v>
      </c>
      <c r="E1828" s="8">
        <f>단가대비표!O35</f>
        <v>2630</v>
      </c>
      <c r="F1828" s="8">
        <f t="shared" si="341"/>
        <v>447.1</v>
      </c>
      <c r="G1828" s="8">
        <f>단가대비표!P35</f>
        <v>0</v>
      </c>
      <c r="H1828" s="8">
        <f t="shared" si="342"/>
        <v>0</v>
      </c>
      <c r="I1828" s="8">
        <f>단가대비표!V35</f>
        <v>0</v>
      </c>
      <c r="J1828" s="8">
        <f t="shared" si="343"/>
        <v>0</v>
      </c>
      <c r="K1828" s="8">
        <f t="shared" si="344"/>
        <v>2630</v>
      </c>
      <c r="L1828" s="8">
        <f t="shared" si="344"/>
        <v>447.1</v>
      </c>
      <c r="M1828" s="6" t="s">
        <v>53</v>
      </c>
      <c r="N1828" s="5" t="s">
        <v>2685</v>
      </c>
      <c r="O1828" s="5" t="s">
        <v>2700</v>
      </c>
      <c r="P1828" s="5" t="s">
        <v>59</v>
      </c>
      <c r="Q1828" s="5" t="s">
        <v>59</v>
      </c>
      <c r="R1828" s="5" t="s">
        <v>60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5" t="s">
        <v>53</v>
      </c>
      <c r="AK1828" s="5" t="s">
        <v>2701</v>
      </c>
    </row>
    <row r="1829" spans="1:37" ht="30" customHeight="1">
      <c r="A1829" s="6" t="s">
        <v>2702</v>
      </c>
      <c r="B1829" s="6" t="s">
        <v>2703</v>
      </c>
      <c r="C1829" s="6" t="s">
        <v>91</v>
      </c>
      <c r="D1829" s="7">
        <v>1</v>
      </c>
      <c r="E1829" s="8">
        <f>단가대비표!O298</f>
        <v>1282.5</v>
      </c>
      <c r="F1829" s="8">
        <f t="shared" si="341"/>
        <v>1282.5</v>
      </c>
      <c r="G1829" s="8">
        <f>단가대비표!P298</f>
        <v>0</v>
      </c>
      <c r="H1829" s="8">
        <f t="shared" si="342"/>
        <v>0</v>
      </c>
      <c r="I1829" s="8">
        <f>단가대비표!V298</f>
        <v>0</v>
      </c>
      <c r="J1829" s="8">
        <f t="shared" si="343"/>
        <v>0</v>
      </c>
      <c r="K1829" s="8">
        <f t="shared" si="344"/>
        <v>1282.5</v>
      </c>
      <c r="L1829" s="8">
        <f t="shared" si="344"/>
        <v>1282.5</v>
      </c>
      <c r="M1829" s="6" t="s">
        <v>53</v>
      </c>
      <c r="N1829" s="5" t="s">
        <v>2685</v>
      </c>
      <c r="O1829" s="5" t="s">
        <v>2704</v>
      </c>
      <c r="P1829" s="5" t="s">
        <v>59</v>
      </c>
      <c r="Q1829" s="5" t="s">
        <v>59</v>
      </c>
      <c r="R1829" s="5" t="s">
        <v>60</v>
      </c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5" t="s">
        <v>53</v>
      </c>
      <c r="AK1829" s="5" t="s">
        <v>2705</v>
      </c>
    </row>
    <row r="1830" spans="1:37" ht="30" customHeight="1">
      <c r="A1830" s="6" t="s">
        <v>2706</v>
      </c>
      <c r="B1830" s="6" t="s">
        <v>2707</v>
      </c>
      <c r="C1830" s="6" t="s">
        <v>603</v>
      </c>
      <c r="D1830" s="7">
        <v>5.0000000000000001E-3</v>
      </c>
      <c r="E1830" s="8">
        <f>단가대비표!O269</f>
        <v>6010</v>
      </c>
      <c r="F1830" s="8">
        <f t="shared" si="341"/>
        <v>30</v>
      </c>
      <c r="G1830" s="8">
        <f>단가대비표!P269</f>
        <v>0</v>
      </c>
      <c r="H1830" s="8">
        <f t="shared" si="342"/>
        <v>0</v>
      </c>
      <c r="I1830" s="8">
        <f>단가대비표!V269</f>
        <v>0</v>
      </c>
      <c r="J1830" s="8">
        <f t="shared" si="343"/>
        <v>0</v>
      </c>
      <c r="K1830" s="8">
        <f t="shared" si="344"/>
        <v>6010</v>
      </c>
      <c r="L1830" s="8">
        <f t="shared" si="344"/>
        <v>30</v>
      </c>
      <c r="M1830" s="6" t="s">
        <v>53</v>
      </c>
      <c r="N1830" s="5" t="s">
        <v>2685</v>
      </c>
      <c r="O1830" s="5" t="s">
        <v>2708</v>
      </c>
      <c r="P1830" s="5" t="s">
        <v>59</v>
      </c>
      <c r="Q1830" s="5" t="s">
        <v>59</v>
      </c>
      <c r="R1830" s="5" t="s">
        <v>60</v>
      </c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5" t="s">
        <v>53</v>
      </c>
      <c r="AK1830" s="5" t="s">
        <v>2709</v>
      </c>
    </row>
    <row r="1831" spans="1:37" ht="30" customHeight="1">
      <c r="A1831" s="6" t="s">
        <v>193</v>
      </c>
      <c r="B1831" s="6" t="s">
        <v>2710</v>
      </c>
      <c r="C1831" s="6" t="s">
        <v>121</v>
      </c>
      <c r="D1831" s="7">
        <v>0.01</v>
      </c>
      <c r="E1831" s="8">
        <f>단가대비표!O231</f>
        <v>0</v>
      </c>
      <c r="F1831" s="8">
        <f t="shared" si="341"/>
        <v>0</v>
      </c>
      <c r="G1831" s="8">
        <f>단가대비표!P231</f>
        <v>105008</v>
      </c>
      <c r="H1831" s="8">
        <f t="shared" si="342"/>
        <v>1050</v>
      </c>
      <c r="I1831" s="8">
        <f>단가대비표!V231</f>
        <v>0</v>
      </c>
      <c r="J1831" s="8">
        <f t="shared" si="343"/>
        <v>0</v>
      </c>
      <c r="K1831" s="8">
        <f t="shared" si="344"/>
        <v>105008</v>
      </c>
      <c r="L1831" s="8">
        <f t="shared" si="344"/>
        <v>1050</v>
      </c>
      <c r="M1831" s="6" t="s">
        <v>53</v>
      </c>
      <c r="N1831" s="5" t="s">
        <v>2685</v>
      </c>
      <c r="O1831" s="5" t="s">
        <v>2711</v>
      </c>
      <c r="P1831" s="5" t="s">
        <v>59</v>
      </c>
      <c r="Q1831" s="5" t="s">
        <v>59</v>
      </c>
      <c r="R1831" s="5" t="s">
        <v>60</v>
      </c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5" t="s">
        <v>53</v>
      </c>
      <c r="AK1831" s="5" t="s">
        <v>2712</v>
      </c>
    </row>
    <row r="1832" spans="1:37" ht="30" customHeight="1">
      <c r="A1832" s="6" t="s">
        <v>193</v>
      </c>
      <c r="B1832" s="6" t="s">
        <v>194</v>
      </c>
      <c r="C1832" s="6" t="s">
        <v>121</v>
      </c>
      <c r="D1832" s="7">
        <v>0.03</v>
      </c>
      <c r="E1832" s="8">
        <f>단가대비표!O246</f>
        <v>0</v>
      </c>
      <c r="F1832" s="8">
        <f t="shared" si="341"/>
        <v>0</v>
      </c>
      <c r="G1832" s="8">
        <f>단가대비표!P246</f>
        <v>138413</v>
      </c>
      <c r="H1832" s="8">
        <f t="shared" si="342"/>
        <v>4152.3</v>
      </c>
      <c r="I1832" s="8">
        <f>단가대비표!V246</f>
        <v>0</v>
      </c>
      <c r="J1832" s="8">
        <f t="shared" si="343"/>
        <v>0</v>
      </c>
      <c r="K1832" s="8">
        <f t="shared" si="344"/>
        <v>138413</v>
      </c>
      <c r="L1832" s="8">
        <f t="shared" si="344"/>
        <v>4152.3</v>
      </c>
      <c r="M1832" s="6" t="s">
        <v>53</v>
      </c>
      <c r="N1832" s="5" t="s">
        <v>2685</v>
      </c>
      <c r="O1832" s="5" t="s">
        <v>195</v>
      </c>
      <c r="P1832" s="5" t="s">
        <v>59</v>
      </c>
      <c r="Q1832" s="5" t="s">
        <v>59</v>
      </c>
      <c r="R1832" s="5" t="s">
        <v>60</v>
      </c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5" t="s">
        <v>53</v>
      </c>
      <c r="AK1832" s="5" t="s">
        <v>2713</v>
      </c>
    </row>
    <row r="1833" spans="1:37" ht="30" customHeight="1">
      <c r="A1833" s="6" t="s">
        <v>71</v>
      </c>
      <c r="B1833" s="6" t="s">
        <v>53</v>
      </c>
      <c r="C1833" s="6" t="s">
        <v>53</v>
      </c>
      <c r="D1833" s="7"/>
      <c r="E1833" s="8"/>
      <c r="F1833" s="8">
        <f>TRUNC(SUMIF(N1826:N1832, N1825, F1826:F1832),0)</f>
        <v>3391</v>
      </c>
      <c r="G1833" s="8"/>
      <c r="H1833" s="8">
        <f>TRUNC(SUMIF(N1826:N1832, N1825, H1826:H1832),0)</f>
        <v>5202</v>
      </c>
      <c r="I1833" s="8"/>
      <c r="J1833" s="8">
        <f>TRUNC(SUMIF(N1826:N1832, N1825, J1826:J1832),0)</f>
        <v>0</v>
      </c>
      <c r="K1833" s="8"/>
      <c r="L1833" s="8">
        <f>F1833+H1833+J1833</f>
        <v>8593</v>
      </c>
      <c r="M1833" s="6" t="s">
        <v>53</v>
      </c>
      <c r="N1833" s="5" t="s">
        <v>72</v>
      </c>
      <c r="O1833" s="5" t="s">
        <v>72</v>
      </c>
      <c r="P1833" s="5" t="s">
        <v>53</v>
      </c>
      <c r="Q1833" s="5" t="s">
        <v>53</v>
      </c>
      <c r="R1833" s="5" t="s">
        <v>53</v>
      </c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5" t="s">
        <v>53</v>
      </c>
      <c r="AK1833" s="5" t="s">
        <v>53</v>
      </c>
    </row>
    <row r="1834" spans="1:37" ht="30" customHeight="1">
      <c r="A1834" s="7"/>
      <c r="B1834" s="7"/>
      <c r="C1834" s="7"/>
      <c r="D1834" s="7"/>
      <c r="E1834" s="8"/>
      <c r="F1834" s="8"/>
      <c r="G1834" s="8"/>
      <c r="H1834" s="8"/>
      <c r="I1834" s="8"/>
      <c r="J1834" s="8"/>
      <c r="K1834" s="8"/>
      <c r="L1834" s="8"/>
      <c r="M1834" s="7"/>
    </row>
    <row r="1835" spans="1:37" ht="30" customHeight="1">
      <c r="A1835" s="16" t="s">
        <v>2714</v>
      </c>
      <c r="B1835" s="16"/>
      <c r="C1835" s="16"/>
      <c r="D1835" s="16"/>
      <c r="E1835" s="17"/>
      <c r="F1835" s="17"/>
      <c r="G1835" s="17"/>
      <c r="H1835" s="17"/>
      <c r="I1835" s="17"/>
      <c r="J1835" s="17"/>
      <c r="K1835" s="17"/>
      <c r="L1835" s="17"/>
      <c r="M1835" s="16"/>
      <c r="N1835" s="2" t="s">
        <v>2715</v>
      </c>
    </row>
    <row r="1836" spans="1:37" ht="30" customHeight="1">
      <c r="A1836" s="6" t="s">
        <v>2694</v>
      </c>
      <c r="B1836" s="6" t="s">
        <v>2720</v>
      </c>
      <c r="C1836" s="6" t="s">
        <v>91</v>
      </c>
      <c r="D1836" s="7">
        <v>1.05</v>
      </c>
      <c r="E1836" s="8">
        <f>단가대비표!O166</f>
        <v>1300</v>
      </c>
      <c r="F1836" s="8">
        <f t="shared" ref="F1836:F1841" si="345">TRUNC(E1836*D1836,1)</f>
        <v>1365</v>
      </c>
      <c r="G1836" s="8">
        <f>단가대비표!P166</f>
        <v>0</v>
      </c>
      <c r="H1836" s="8">
        <f t="shared" ref="H1836:H1841" si="346">TRUNC(G1836*D1836,1)</f>
        <v>0</v>
      </c>
      <c r="I1836" s="8">
        <f>단가대비표!V166</f>
        <v>0</v>
      </c>
      <c r="J1836" s="8">
        <f t="shared" ref="J1836:J1841" si="347">TRUNC(I1836*D1836,1)</f>
        <v>0</v>
      </c>
      <c r="K1836" s="8">
        <f t="shared" ref="K1836:L1841" si="348">TRUNC(E1836+G1836+I1836,1)</f>
        <v>1300</v>
      </c>
      <c r="L1836" s="8">
        <f t="shared" si="348"/>
        <v>1365</v>
      </c>
      <c r="M1836" s="6" t="s">
        <v>53</v>
      </c>
      <c r="N1836" s="5" t="s">
        <v>2715</v>
      </c>
      <c r="O1836" s="5" t="s">
        <v>2721</v>
      </c>
      <c r="P1836" s="5" t="s">
        <v>59</v>
      </c>
      <c r="Q1836" s="5" t="s">
        <v>59</v>
      </c>
      <c r="R1836" s="5" t="s">
        <v>60</v>
      </c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5" t="s">
        <v>53</v>
      </c>
      <c r="AK1836" s="5" t="s">
        <v>2722</v>
      </c>
    </row>
    <row r="1837" spans="1:37" ht="30" customHeight="1">
      <c r="A1837" s="6" t="s">
        <v>1035</v>
      </c>
      <c r="B1837" s="6" t="s">
        <v>1036</v>
      </c>
      <c r="C1837" s="6" t="s">
        <v>381</v>
      </c>
      <c r="D1837" s="7">
        <v>6.2270000000000003</v>
      </c>
      <c r="E1837" s="8">
        <f>단가대비표!O107</f>
        <v>0</v>
      </c>
      <c r="F1837" s="8">
        <f t="shared" si="345"/>
        <v>0</v>
      </c>
      <c r="G1837" s="8">
        <f>단가대비표!P107</f>
        <v>0</v>
      </c>
      <c r="H1837" s="8">
        <f t="shared" si="346"/>
        <v>0</v>
      </c>
      <c r="I1837" s="8">
        <f>단가대비표!V107</f>
        <v>0</v>
      </c>
      <c r="J1837" s="8">
        <f t="shared" si="347"/>
        <v>0</v>
      </c>
      <c r="K1837" s="8">
        <f t="shared" si="348"/>
        <v>0</v>
      </c>
      <c r="L1837" s="8">
        <f t="shared" si="348"/>
        <v>0</v>
      </c>
      <c r="M1837" s="6" t="s">
        <v>1037</v>
      </c>
      <c r="N1837" s="5" t="s">
        <v>2715</v>
      </c>
      <c r="O1837" s="5" t="s">
        <v>1038</v>
      </c>
      <c r="P1837" s="5" t="s">
        <v>59</v>
      </c>
      <c r="Q1837" s="5" t="s">
        <v>59</v>
      </c>
      <c r="R1837" s="5" t="s">
        <v>60</v>
      </c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5" t="s">
        <v>53</v>
      </c>
      <c r="AK1837" s="5" t="s">
        <v>2723</v>
      </c>
    </row>
    <row r="1838" spans="1:37" ht="30" customHeight="1">
      <c r="A1838" s="6" t="s">
        <v>2515</v>
      </c>
      <c r="B1838" s="6" t="s">
        <v>1036</v>
      </c>
      <c r="C1838" s="6" t="s">
        <v>115</v>
      </c>
      <c r="D1838" s="7">
        <v>1.35E-2</v>
      </c>
      <c r="E1838" s="8">
        <f>단가대비표!O104</f>
        <v>0</v>
      </c>
      <c r="F1838" s="8">
        <f t="shared" si="345"/>
        <v>0</v>
      </c>
      <c r="G1838" s="8">
        <f>단가대비표!P104</f>
        <v>0</v>
      </c>
      <c r="H1838" s="8">
        <f t="shared" si="346"/>
        <v>0</v>
      </c>
      <c r="I1838" s="8">
        <f>단가대비표!V104</f>
        <v>0</v>
      </c>
      <c r="J1838" s="8">
        <f t="shared" si="347"/>
        <v>0</v>
      </c>
      <c r="K1838" s="8">
        <f t="shared" si="348"/>
        <v>0</v>
      </c>
      <c r="L1838" s="8">
        <f t="shared" si="348"/>
        <v>0</v>
      </c>
      <c r="M1838" s="6" t="s">
        <v>1037</v>
      </c>
      <c r="N1838" s="5" t="s">
        <v>2715</v>
      </c>
      <c r="O1838" s="5" t="s">
        <v>2516</v>
      </c>
      <c r="P1838" s="5" t="s">
        <v>59</v>
      </c>
      <c r="Q1838" s="5" t="s">
        <v>59</v>
      </c>
      <c r="R1838" s="5" t="s">
        <v>60</v>
      </c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5" t="s">
        <v>53</v>
      </c>
      <c r="AK1838" s="5" t="s">
        <v>2724</v>
      </c>
    </row>
    <row r="1839" spans="1:37" ht="30" customHeight="1">
      <c r="A1839" s="6" t="s">
        <v>193</v>
      </c>
      <c r="B1839" s="6" t="s">
        <v>2710</v>
      </c>
      <c r="C1839" s="6" t="s">
        <v>121</v>
      </c>
      <c r="D1839" s="7">
        <v>7.0000000000000007E-2</v>
      </c>
      <c r="E1839" s="8">
        <f>단가대비표!O231</f>
        <v>0</v>
      </c>
      <c r="F1839" s="8">
        <f t="shared" si="345"/>
        <v>0</v>
      </c>
      <c r="G1839" s="8">
        <f>단가대비표!P231</f>
        <v>105008</v>
      </c>
      <c r="H1839" s="8">
        <f t="shared" si="346"/>
        <v>7350.5</v>
      </c>
      <c r="I1839" s="8">
        <f>단가대비표!V231</f>
        <v>0</v>
      </c>
      <c r="J1839" s="8">
        <f t="shared" si="347"/>
        <v>0</v>
      </c>
      <c r="K1839" s="8">
        <f t="shared" si="348"/>
        <v>105008</v>
      </c>
      <c r="L1839" s="8">
        <f t="shared" si="348"/>
        <v>7350.5</v>
      </c>
      <c r="M1839" s="6" t="s">
        <v>53</v>
      </c>
      <c r="N1839" s="5" t="s">
        <v>2715</v>
      </c>
      <c r="O1839" s="5" t="s">
        <v>2711</v>
      </c>
      <c r="P1839" s="5" t="s">
        <v>59</v>
      </c>
      <c r="Q1839" s="5" t="s">
        <v>59</v>
      </c>
      <c r="R1839" s="5" t="s">
        <v>60</v>
      </c>
      <c r="S1839" s="1"/>
      <c r="T1839" s="1"/>
      <c r="U1839" s="1"/>
      <c r="V1839" s="1">
        <v>1</v>
      </c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5" t="s">
        <v>53</v>
      </c>
      <c r="AK1839" s="5" t="s">
        <v>2725</v>
      </c>
    </row>
    <row r="1840" spans="1:37" ht="30" customHeight="1">
      <c r="A1840" s="6" t="s">
        <v>193</v>
      </c>
      <c r="B1840" s="6" t="s">
        <v>124</v>
      </c>
      <c r="C1840" s="6" t="s">
        <v>121</v>
      </c>
      <c r="D1840" s="7">
        <v>0.05</v>
      </c>
      <c r="E1840" s="8">
        <f>단가대비표!O233</f>
        <v>0</v>
      </c>
      <c r="F1840" s="8">
        <f t="shared" si="345"/>
        <v>0</v>
      </c>
      <c r="G1840" s="8">
        <f>단가대비표!P233</f>
        <v>89566</v>
      </c>
      <c r="H1840" s="8">
        <f t="shared" si="346"/>
        <v>4478.3</v>
      </c>
      <c r="I1840" s="8">
        <f>단가대비표!V233</f>
        <v>0</v>
      </c>
      <c r="J1840" s="8">
        <f t="shared" si="347"/>
        <v>0</v>
      </c>
      <c r="K1840" s="8">
        <f t="shared" si="348"/>
        <v>89566</v>
      </c>
      <c r="L1840" s="8">
        <f t="shared" si="348"/>
        <v>4478.3</v>
      </c>
      <c r="M1840" s="6" t="s">
        <v>53</v>
      </c>
      <c r="N1840" s="5" t="s">
        <v>2715</v>
      </c>
      <c r="O1840" s="5" t="s">
        <v>258</v>
      </c>
      <c r="P1840" s="5" t="s">
        <v>59</v>
      </c>
      <c r="Q1840" s="5" t="s">
        <v>59</v>
      </c>
      <c r="R1840" s="5" t="s">
        <v>60</v>
      </c>
      <c r="S1840" s="1"/>
      <c r="T1840" s="1"/>
      <c r="U1840" s="1"/>
      <c r="V1840" s="1">
        <v>1</v>
      </c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5" t="s">
        <v>53</v>
      </c>
      <c r="AK1840" s="5" t="s">
        <v>2726</v>
      </c>
    </row>
    <row r="1841" spans="1:37" ht="30" customHeight="1">
      <c r="A1841" s="6" t="s">
        <v>127</v>
      </c>
      <c r="B1841" s="6" t="s">
        <v>1483</v>
      </c>
      <c r="C1841" s="6" t="s">
        <v>129</v>
      </c>
      <c r="D1841" s="7">
        <v>1</v>
      </c>
      <c r="E1841" s="8">
        <f>ROUNDDOWN(SUMIF(V1836:V1841, RIGHTB(O1841, 1), H1836:H1841)*U1841, 2)</f>
        <v>354.86</v>
      </c>
      <c r="F1841" s="8">
        <f t="shared" si="345"/>
        <v>354.8</v>
      </c>
      <c r="G1841" s="8">
        <v>0</v>
      </c>
      <c r="H1841" s="8">
        <f t="shared" si="346"/>
        <v>0</v>
      </c>
      <c r="I1841" s="8">
        <v>0</v>
      </c>
      <c r="J1841" s="8">
        <f t="shared" si="347"/>
        <v>0</v>
      </c>
      <c r="K1841" s="8">
        <f t="shared" si="348"/>
        <v>354.8</v>
      </c>
      <c r="L1841" s="8">
        <f t="shared" si="348"/>
        <v>354.8</v>
      </c>
      <c r="M1841" s="6" t="s">
        <v>53</v>
      </c>
      <c r="N1841" s="5" t="s">
        <v>2715</v>
      </c>
      <c r="O1841" s="5" t="s">
        <v>130</v>
      </c>
      <c r="P1841" s="5" t="s">
        <v>59</v>
      </c>
      <c r="Q1841" s="5" t="s">
        <v>59</v>
      </c>
      <c r="R1841" s="5" t="s">
        <v>59</v>
      </c>
      <c r="S1841" s="1">
        <v>1</v>
      </c>
      <c r="T1841" s="1">
        <v>0</v>
      </c>
      <c r="U1841" s="1">
        <v>0.03</v>
      </c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5" t="s">
        <v>53</v>
      </c>
      <c r="AK1841" s="5" t="s">
        <v>2727</v>
      </c>
    </row>
    <row r="1842" spans="1:37" ht="30" customHeight="1">
      <c r="A1842" s="6" t="s">
        <v>71</v>
      </c>
      <c r="B1842" s="6" t="s">
        <v>53</v>
      </c>
      <c r="C1842" s="6" t="s">
        <v>53</v>
      </c>
      <c r="D1842" s="7"/>
      <c r="E1842" s="8"/>
      <c r="F1842" s="8">
        <f>TRUNC(SUMIF(N1836:N1841, N1835, F1836:F1841),0)</f>
        <v>1719</v>
      </c>
      <c r="G1842" s="8"/>
      <c r="H1842" s="8">
        <f>TRUNC(SUMIF(N1836:N1841, N1835, H1836:H1841),0)</f>
        <v>11828</v>
      </c>
      <c r="I1842" s="8"/>
      <c r="J1842" s="8">
        <f>TRUNC(SUMIF(N1836:N1841, N1835, J1836:J1841),0)</f>
        <v>0</v>
      </c>
      <c r="K1842" s="8"/>
      <c r="L1842" s="8">
        <f>F1842+H1842+J1842</f>
        <v>13547</v>
      </c>
      <c r="M1842" s="6" t="s">
        <v>53</v>
      </c>
      <c r="N1842" s="5" t="s">
        <v>72</v>
      </c>
      <c r="O1842" s="5" t="s">
        <v>72</v>
      </c>
      <c r="P1842" s="5" t="s">
        <v>53</v>
      </c>
      <c r="Q1842" s="5" t="s">
        <v>53</v>
      </c>
      <c r="R1842" s="5" t="s">
        <v>53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5" t="s">
        <v>53</v>
      </c>
      <c r="AK1842" s="5" t="s">
        <v>53</v>
      </c>
    </row>
    <row r="1843" spans="1:37" ht="30" customHeight="1">
      <c r="A1843" s="7"/>
      <c r="B1843" s="7"/>
      <c r="C1843" s="7"/>
      <c r="D1843" s="7"/>
      <c r="E1843" s="8"/>
      <c r="F1843" s="8"/>
      <c r="G1843" s="8"/>
      <c r="H1843" s="8"/>
      <c r="I1843" s="8"/>
      <c r="J1843" s="8"/>
      <c r="K1843" s="8"/>
      <c r="L1843" s="8"/>
      <c r="M1843" s="7"/>
    </row>
    <row r="1844" spans="1:37" ht="30" customHeight="1">
      <c r="A1844" s="16" t="s">
        <v>2728</v>
      </c>
      <c r="B1844" s="16"/>
      <c r="C1844" s="16"/>
      <c r="D1844" s="16"/>
      <c r="E1844" s="17"/>
      <c r="F1844" s="17"/>
      <c r="G1844" s="17"/>
      <c r="H1844" s="17"/>
      <c r="I1844" s="17"/>
      <c r="J1844" s="17"/>
      <c r="K1844" s="17"/>
      <c r="L1844" s="17"/>
      <c r="M1844" s="16"/>
      <c r="N1844" s="2" t="s">
        <v>2729</v>
      </c>
    </row>
    <row r="1845" spans="1:37" ht="30" customHeight="1">
      <c r="A1845" s="6" t="s">
        <v>2734</v>
      </c>
      <c r="B1845" s="6" t="s">
        <v>2735</v>
      </c>
      <c r="C1845" s="6" t="s">
        <v>91</v>
      </c>
      <c r="D1845" s="7">
        <v>1.04</v>
      </c>
      <c r="E1845" s="8">
        <f>단가대비표!O219</f>
        <v>2400</v>
      </c>
      <c r="F1845" s="8">
        <f t="shared" ref="F1845:F1850" si="349">TRUNC(E1845*D1845,1)</f>
        <v>2496</v>
      </c>
      <c r="G1845" s="8">
        <f>단가대비표!P219</f>
        <v>0</v>
      </c>
      <c r="H1845" s="8">
        <f t="shared" ref="H1845:H1850" si="350">TRUNC(G1845*D1845,1)</f>
        <v>0</v>
      </c>
      <c r="I1845" s="8">
        <f>단가대비표!V219</f>
        <v>0</v>
      </c>
      <c r="J1845" s="8">
        <f t="shared" ref="J1845:J1850" si="351">TRUNC(I1845*D1845,1)</f>
        <v>0</v>
      </c>
      <c r="K1845" s="8">
        <f t="shared" ref="K1845:L1850" si="352">TRUNC(E1845+G1845+I1845,1)</f>
        <v>2400</v>
      </c>
      <c r="L1845" s="8">
        <f t="shared" si="352"/>
        <v>2496</v>
      </c>
      <c r="M1845" s="6" t="s">
        <v>2736</v>
      </c>
      <c r="N1845" s="5" t="s">
        <v>2729</v>
      </c>
      <c r="O1845" s="5" t="s">
        <v>2737</v>
      </c>
      <c r="P1845" s="5" t="s">
        <v>59</v>
      </c>
      <c r="Q1845" s="5" t="s">
        <v>59</v>
      </c>
      <c r="R1845" s="5" t="s">
        <v>60</v>
      </c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5" t="s">
        <v>53</v>
      </c>
      <c r="AK1845" s="5" t="s">
        <v>2738</v>
      </c>
    </row>
    <row r="1846" spans="1:37" ht="30" customHeight="1">
      <c r="A1846" s="6" t="s">
        <v>2739</v>
      </c>
      <c r="B1846" s="6" t="s">
        <v>2740</v>
      </c>
      <c r="C1846" s="6" t="s">
        <v>381</v>
      </c>
      <c r="D1846" s="7">
        <v>4.2000000000000003E-2</v>
      </c>
      <c r="E1846" s="8">
        <f>단가대비표!O14</f>
        <v>4000</v>
      </c>
      <c r="F1846" s="8">
        <f t="shared" si="349"/>
        <v>168</v>
      </c>
      <c r="G1846" s="8">
        <f>단가대비표!P14</f>
        <v>0</v>
      </c>
      <c r="H1846" s="8">
        <f t="shared" si="350"/>
        <v>0</v>
      </c>
      <c r="I1846" s="8">
        <f>단가대비표!V14</f>
        <v>0</v>
      </c>
      <c r="J1846" s="8">
        <f t="shared" si="351"/>
        <v>0</v>
      </c>
      <c r="K1846" s="8">
        <f t="shared" si="352"/>
        <v>4000</v>
      </c>
      <c r="L1846" s="8">
        <f t="shared" si="352"/>
        <v>168</v>
      </c>
      <c r="M1846" s="6" t="s">
        <v>53</v>
      </c>
      <c r="N1846" s="5" t="s">
        <v>2729</v>
      </c>
      <c r="O1846" s="5" t="s">
        <v>2741</v>
      </c>
      <c r="P1846" s="5" t="s">
        <v>59</v>
      </c>
      <c r="Q1846" s="5" t="s">
        <v>59</v>
      </c>
      <c r="R1846" s="5" t="s">
        <v>60</v>
      </c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5" t="s">
        <v>53</v>
      </c>
      <c r="AK1846" s="5" t="s">
        <v>2742</v>
      </c>
    </row>
    <row r="1847" spans="1:37" ht="30" customHeight="1">
      <c r="A1847" s="6" t="s">
        <v>379</v>
      </c>
      <c r="B1847" s="6" t="s">
        <v>380</v>
      </c>
      <c r="C1847" s="6" t="s">
        <v>381</v>
      </c>
      <c r="D1847" s="7">
        <v>0.21</v>
      </c>
      <c r="E1847" s="8">
        <f>단가대비표!O293</f>
        <v>1179</v>
      </c>
      <c r="F1847" s="8">
        <f t="shared" si="349"/>
        <v>247.5</v>
      </c>
      <c r="G1847" s="8">
        <f>단가대비표!P293</f>
        <v>0</v>
      </c>
      <c r="H1847" s="8">
        <f t="shared" si="350"/>
        <v>0</v>
      </c>
      <c r="I1847" s="8">
        <f>단가대비표!V293</f>
        <v>0</v>
      </c>
      <c r="J1847" s="8">
        <f t="shared" si="351"/>
        <v>0</v>
      </c>
      <c r="K1847" s="8">
        <f t="shared" si="352"/>
        <v>1179</v>
      </c>
      <c r="L1847" s="8">
        <f t="shared" si="352"/>
        <v>247.5</v>
      </c>
      <c r="M1847" s="6" t="s">
        <v>53</v>
      </c>
      <c r="N1847" s="5" t="s">
        <v>2729</v>
      </c>
      <c r="O1847" s="5" t="s">
        <v>382</v>
      </c>
      <c r="P1847" s="5" t="s">
        <v>59</v>
      </c>
      <c r="Q1847" s="5" t="s">
        <v>59</v>
      </c>
      <c r="R1847" s="5" t="s">
        <v>60</v>
      </c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5" t="s">
        <v>53</v>
      </c>
      <c r="AK1847" s="5" t="s">
        <v>2743</v>
      </c>
    </row>
    <row r="1848" spans="1:37" ht="30" customHeight="1">
      <c r="A1848" s="6" t="s">
        <v>193</v>
      </c>
      <c r="B1848" s="6" t="s">
        <v>2744</v>
      </c>
      <c r="C1848" s="6" t="s">
        <v>121</v>
      </c>
      <c r="D1848" s="7">
        <v>0.151</v>
      </c>
      <c r="E1848" s="8">
        <f>단가대비표!O252</f>
        <v>0</v>
      </c>
      <c r="F1848" s="8">
        <f t="shared" si="349"/>
        <v>0</v>
      </c>
      <c r="G1848" s="8">
        <f>단가대비표!P252</f>
        <v>111771</v>
      </c>
      <c r="H1848" s="8">
        <f t="shared" si="350"/>
        <v>16877.400000000001</v>
      </c>
      <c r="I1848" s="8">
        <f>단가대비표!V252</f>
        <v>0</v>
      </c>
      <c r="J1848" s="8">
        <f t="shared" si="351"/>
        <v>0</v>
      </c>
      <c r="K1848" s="8">
        <f t="shared" si="352"/>
        <v>111771</v>
      </c>
      <c r="L1848" s="8">
        <f t="shared" si="352"/>
        <v>16877.400000000001</v>
      </c>
      <c r="M1848" s="6" t="s">
        <v>53</v>
      </c>
      <c r="N1848" s="5" t="s">
        <v>2729</v>
      </c>
      <c r="O1848" s="5" t="s">
        <v>2745</v>
      </c>
      <c r="P1848" s="5" t="s">
        <v>59</v>
      </c>
      <c r="Q1848" s="5" t="s">
        <v>59</v>
      </c>
      <c r="R1848" s="5" t="s">
        <v>60</v>
      </c>
      <c r="S1848" s="1"/>
      <c r="T1848" s="1"/>
      <c r="U1848" s="1"/>
      <c r="V1848" s="1">
        <v>1</v>
      </c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5" t="s">
        <v>53</v>
      </c>
      <c r="AK1848" s="5" t="s">
        <v>2746</v>
      </c>
    </row>
    <row r="1849" spans="1:37" ht="30" customHeight="1">
      <c r="A1849" s="6" t="s">
        <v>193</v>
      </c>
      <c r="B1849" s="6" t="s">
        <v>124</v>
      </c>
      <c r="C1849" s="6" t="s">
        <v>121</v>
      </c>
      <c r="D1849" s="7">
        <v>0.11600000000000001</v>
      </c>
      <c r="E1849" s="8">
        <f>단가대비표!O233</f>
        <v>0</v>
      </c>
      <c r="F1849" s="8">
        <f t="shared" si="349"/>
        <v>0</v>
      </c>
      <c r="G1849" s="8">
        <f>단가대비표!P233</f>
        <v>89566</v>
      </c>
      <c r="H1849" s="8">
        <f t="shared" si="350"/>
        <v>10389.6</v>
      </c>
      <c r="I1849" s="8">
        <f>단가대비표!V233</f>
        <v>0</v>
      </c>
      <c r="J1849" s="8">
        <f t="shared" si="351"/>
        <v>0</v>
      </c>
      <c r="K1849" s="8">
        <f t="shared" si="352"/>
        <v>89566</v>
      </c>
      <c r="L1849" s="8">
        <f t="shared" si="352"/>
        <v>10389.6</v>
      </c>
      <c r="M1849" s="6" t="s">
        <v>53</v>
      </c>
      <c r="N1849" s="5" t="s">
        <v>2729</v>
      </c>
      <c r="O1849" s="5" t="s">
        <v>258</v>
      </c>
      <c r="P1849" s="5" t="s">
        <v>59</v>
      </c>
      <c r="Q1849" s="5" t="s">
        <v>59</v>
      </c>
      <c r="R1849" s="5" t="s">
        <v>60</v>
      </c>
      <c r="S1849" s="1"/>
      <c r="T1849" s="1"/>
      <c r="U1849" s="1"/>
      <c r="V1849" s="1">
        <v>1</v>
      </c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5" t="s">
        <v>53</v>
      </c>
      <c r="AK1849" s="5" t="s">
        <v>2747</v>
      </c>
    </row>
    <row r="1850" spans="1:37" ht="30" customHeight="1">
      <c r="A1850" s="6" t="s">
        <v>127</v>
      </c>
      <c r="B1850" s="6" t="s">
        <v>1483</v>
      </c>
      <c r="C1850" s="6" t="s">
        <v>129</v>
      </c>
      <c r="D1850" s="7">
        <v>1</v>
      </c>
      <c r="E1850" s="8">
        <f>ROUNDDOWN(SUMIF(V1845:V1850, RIGHTB(O1850, 1), H1845:H1850)*U1850, 2)</f>
        <v>818.01</v>
      </c>
      <c r="F1850" s="8">
        <f t="shared" si="349"/>
        <v>818</v>
      </c>
      <c r="G1850" s="8">
        <v>0</v>
      </c>
      <c r="H1850" s="8">
        <f t="shared" si="350"/>
        <v>0</v>
      </c>
      <c r="I1850" s="8">
        <v>0</v>
      </c>
      <c r="J1850" s="8">
        <f t="shared" si="351"/>
        <v>0</v>
      </c>
      <c r="K1850" s="8">
        <f t="shared" si="352"/>
        <v>818</v>
      </c>
      <c r="L1850" s="8">
        <f t="shared" si="352"/>
        <v>818</v>
      </c>
      <c r="M1850" s="6" t="s">
        <v>53</v>
      </c>
      <c r="N1850" s="5" t="s">
        <v>2729</v>
      </c>
      <c r="O1850" s="5" t="s">
        <v>130</v>
      </c>
      <c r="P1850" s="5" t="s">
        <v>59</v>
      </c>
      <c r="Q1850" s="5" t="s">
        <v>59</v>
      </c>
      <c r="R1850" s="5" t="s">
        <v>59</v>
      </c>
      <c r="S1850" s="1">
        <v>1</v>
      </c>
      <c r="T1850" s="1">
        <v>0</v>
      </c>
      <c r="U1850" s="1">
        <v>0.03</v>
      </c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5" t="s">
        <v>53</v>
      </c>
      <c r="AK1850" s="5" t="s">
        <v>2748</v>
      </c>
    </row>
    <row r="1851" spans="1:37" ht="30" customHeight="1">
      <c r="A1851" s="6" t="s">
        <v>71</v>
      </c>
      <c r="B1851" s="6" t="s">
        <v>53</v>
      </c>
      <c r="C1851" s="6" t="s">
        <v>53</v>
      </c>
      <c r="D1851" s="7"/>
      <c r="E1851" s="8"/>
      <c r="F1851" s="8">
        <f>TRUNC(SUMIF(N1845:N1850, N1844, F1845:F1850),0)</f>
        <v>3729</v>
      </c>
      <c r="G1851" s="8"/>
      <c r="H1851" s="8">
        <f>TRUNC(SUMIF(N1845:N1850, N1844, H1845:H1850),0)</f>
        <v>27267</v>
      </c>
      <c r="I1851" s="8"/>
      <c r="J1851" s="8">
        <f>TRUNC(SUMIF(N1845:N1850, N1844, J1845:J1850),0)</f>
        <v>0</v>
      </c>
      <c r="K1851" s="8"/>
      <c r="L1851" s="8">
        <f>F1851+H1851+J1851</f>
        <v>30996</v>
      </c>
      <c r="M1851" s="6" t="s">
        <v>53</v>
      </c>
      <c r="N1851" s="5" t="s">
        <v>72</v>
      </c>
      <c r="O1851" s="5" t="s">
        <v>72</v>
      </c>
      <c r="P1851" s="5" t="s">
        <v>53</v>
      </c>
      <c r="Q1851" s="5" t="s">
        <v>53</v>
      </c>
      <c r="R1851" s="5" t="s">
        <v>53</v>
      </c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5" t="s">
        <v>53</v>
      </c>
      <c r="AK1851" s="5" t="s">
        <v>53</v>
      </c>
    </row>
    <row r="1852" spans="1:37" ht="30" customHeight="1">
      <c r="A1852" s="7"/>
      <c r="B1852" s="7"/>
      <c r="C1852" s="7"/>
      <c r="D1852" s="7"/>
      <c r="E1852" s="8"/>
      <c r="F1852" s="8"/>
      <c r="G1852" s="8"/>
      <c r="H1852" s="8"/>
      <c r="I1852" s="8"/>
      <c r="J1852" s="8"/>
      <c r="K1852" s="8"/>
      <c r="L1852" s="8"/>
      <c r="M1852" s="7"/>
    </row>
    <row r="1853" spans="1:37" ht="30" customHeight="1">
      <c r="A1853" s="16" t="s">
        <v>2749</v>
      </c>
      <c r="B1853" s="16"/>
      <c r="C1853" s="16"/>
      <c r="D1853" s="16"/>
      <c r="E1853" s="17"/>
      <c r="F1853" s="17"/>
      <c r="G1853" s="17"/>
      <c r="H1853" s="17"/>
      <c r="I1853" s="17"/>
      <c r="J1853" s="17"/>
      <c r="K1853" s="17"/>
      <c r="L1853" s="17"/>
      <c r="M1853" s="16"/>
      <c r="N1853" s="2" t="s">
        <v>2750</v>
      </c>
    </row>
    <row r="1854" spans="1:37" ht="30" customHeight="1">
      <c r="A1854" s="6" t="s">
        <v>2754</v>
      </c>
      <c r="B1854" s="6" t="s">
        <v>2755</v>
      </c>
      <c r="C1854" s="6" t="s">
        <v>91</v>
      </c>
      <c r="D1854" s="7">
        <v>1.04</v>
      </c>
      <c r="E1854" s="8">
        <f>단가대비표!O218</f>
        <v>1900</v>
      </c>
      <c r="F1854" s="8">
        <f t="shared" ref="F1854:F1859" si="353">TRUNC(E1854*D1854,1)</f>
        <v>1976</v>
      </c>
      <c r="G1854" s="8">
        <f>단가대비표!P218</f>
        <v>0</v>
      </c>
      <c r="H1854" s="8">
        <f t="shared" ref="H1854:H1859" si="354">TRUNC(G1854*D1854,1)</f>
        <v>0</v>
      </c>
      <c r="I1854" s="8">
        <f>단가대비표!V218</f>
        <v>0</v>
      </c>
      <c r="J1854" s="8">
        <f t="shared" ref="J1854:J1859" si="355">TRUNC(I1854*D1854,1)</f>
        <v>0</v>
      </c>
      <c r="K1854" s="8">
        <f t="shared" ref="K1854:L1859" si="356">TRUNC(E1854+G1854+I1854,1)</f>
        <v>1900</v>
      </c>
      <c r="L1854" s="8">
        <f t="shared" si="356"/>
        <v>1976</v>
      </c>
      <c r="M1854" s="6" t="s">
        <v>53</v>
      </c>
      <c r="N1854" s="5" t="s">
        <v>2750</v>
      </c>
      <c r="O1854" s="5" t="s">
        <v>2756</v>
      </c>
      <c r="P1854" s="5" t="s">
        <v>59</v>
      </c>
      <c r="Q1854" s="5" t="s">
        <v>59</v>
      </c>
      <c r="R1854" s="5" t="s">
        <v>60</v>
      </c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5" t="s">
        <v>53</v>
      </c>
      <c r="AK1854" s="5" t="s">
        <v>2757</v>
      </c>
    </row>
    <row r="1855" spans="1:37" ht="30" customHeight="1">
      <c r="A1855" s="6" t="s">
        <v>2739</v>
      </c>
      <c r="B1855" s="6" t="s">
        <v>2740</v>
      </c>
      <c r="C1855" s="6" t="s">
        <v>381</v>
      </c>
      <c r="D1855" s="7">
        <v>4.2000000000000003E-2</v>
      </c>
      <c r="E1855" s="8">
        <f>단가대비표!O14</f>
        <v>4000</v>
      </c>
      <c r="F1855" s="8">
        <f t="shared" si="353"/>
        <v>168</v>
      </c>
      <c r="G1855" s="8">
        <f>단가대비표!P14</f>
        <v>0</v>
      </c>
      <c r="H1855" s="8">
        <f t="shared" si="354"/>
        <v>0</v>
      </c>
      <c r="I1855" s="8">
        <f>단가대비표!V14</f>
        <v>0</v>
      </c>
      <c r="J1855" s="8">
        <f t="shared" si="355"/>
        <v>0</v>
      </c>
      <c r="K1855" s="8">
        <f t="shared" si="356"/>
        <v>4000</v>
      </c>
      <c r="L1855" s="8">
        <f t="shared" si="356"/>
        <v>168</v>
      </c>
      <c r="M1855" s="6" t="s">
        <v>53</v>
      </c>
      <c r="N1855" s="5" t="s">
        <v>2750</v>
      </c>
      <c r="O1855" s="5" t="s">
        <v>2741</v>
      </c>
      <c r="P1855" s="5" t="s">
        <v>59</v>
      </c>
      <c r="Q1855" s="5" t="s">
        <v>59</v>
      </c>
      <c r="R1855" s="5" t="s">
        <v>60</v>
      </c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5" t="s">
        <v>53</v>
      </c>
      <c r="AK1855" s="5" t="s">
        <v>2758</v>
      </c>
    </row>
    <row r="1856" spans="1:37" ht="30" customHeight="1">
      <c r="A1856" s="6" t="s">
        <v>379</v>
      </c>
      <c r="B1856" s="6" t="s">
        <v>380</v>
      </c>
      <c r="C1856" s="6" t="s">
        <v>381</v>
      </c>
      <c r="D1856" s="7">
        <v>0.21</v>
      </c>
      <c r="E1856" s="8">
        <f>단가대비표!O293</f>
        <v>1179</v>
      </c>
      <c r="F1856" s="8">
        <f t="shared" si="353"/>
        <v>247.5</v>
      </c>
      <c r="G1856" s="8">
        <f>단가대비표!P293</f>
        <v>0</v>
      </c>
      <c r="H1856" s="8">
        <f t="shared" si="354"/>
        <v>0</v>
      </c>
      <c r="I1856" s="8">
        <f>단가대비표!V293</f>
        <v>0</v>
      </c>
      <c r="J1856" s="8">
        <f t="shared" si="355"/>
        <v>0</v>
      </c>
      <c r="K1856" s="8">
        <f t="shared" si="356"/>
        <v>1179</v>
      </c>
      <c r="L1856" s="8">
        <f t="shared" si="356"/>
        <v>247.5</v>
      </c>
      <c r="M1856" s="6" t="s">
        <v>53</v>
      </c>
      <c r="N1856" s="5" t="s">
        <v>2750</v>
      </c>
      <c r="O1856" s="5" t="s">
        <v>382</v>
      </c>
      <c r="P1856" s="5" t="s">
        <v>59</v>
      </c>
      <c r="Q1856" s="5" t="s">
        <v>59</v>
      </c>
      <c r="R1856" s="5" t="s">
        <v>60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5" t="s">
        <v>53</v>
      </c>
      <c r="AK1856" s="5" t="s">
        <v>2759</v>
      </c>
    </row>
    <row r="1857" spans="1:37" ht="30" customHeight="1">
      <c r="A1857" s="6" t="s">
        <v>193</v>
      </c>
      <c r="B1857" s="6" t="s">
        <v>2744</v>
      </c>
      <c r="C1857" s="6" t="s">
        <v>121</v>
      </c>
      <c r="D1857" s="7">
        <v>0.151</v>
      </c>
      <c r="E1857" s="8">
        <f>단가대비표!O252</f>
        <v>0</v>
      </c>
      <c r="F1857" s="8">
        <f t="shared" si="353"/>
        <v>0</v>
      </c>
      <c r="G1857" s="8">
        <f>단가대비표!P252</f>
        <v>111771</v>
      </c>
      <c r="H1857" s="8">
        <f t="shared" si="354"/>
        <v>16877.400000000001</v>
      </c>
      <c r="I1857" s="8">
        <f>단가대비표!V252</f>
        <v>0</v>
      </c>
      <c r="J1857" s="8">
        <f t="shared" si="355"/>
        <v>0</v>
      </c>
      <c r="K1857" s="8">
        <f t="shared" si="356"/>
        <v>111771</v>
      </c>
      <c r="L1857" s="8">
        <f t="shared" si="356"/>
        <v>16877.400000000001</v>
      </c>
      <c r="M1857" s="6" t="s">
        <v>53</v>
      </c>
      <c r="N1857" s="5" t="s">
        <v>2750</v>
      </c>
      <c r="O1857" s="5" t="s">
        <v>2745</v>
      </c>
      <c r="P1857" s="5" t="s">
        <v>59</v>
      </c>
      <c r="Q1857" s="5" t="s">
        <v>59</v>
      </c>
      <c r="R1857" s="5" t="s">
        <v>60</v>
      </c>
      <c r="S1857" s="1"/>
      <c r="T1857" s="1"/>
      <c r="U1857" s="1"/>
      <c r="V1857" s="1">
        <v>1</v>
      </c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5" t="s">
        <v>53</v>
      </c>
      <c r="AK1857" s="5" t="s">
        <v>2760</v>
      </c>
    </row>
    <row r="1858" spans="1:37" ht="30" customHeight="1">
      <c r="A1858" s="6" t="s">
        <v>193</v>
      </c>
      <c r="B1858" s="6" t="s">
        <v>124</v>
      </c>
      <c r="C1858" s="6" t="s">
        <v>121</v>
      </c>
      <c r="D1858" s="7">
        <v>0.11600000000000001</v>
      </c>
      <c r="E1858" s="8">
        <f>단가대비표!O233</f>
        <v>0</v>
      </c>
      <c r="F1858" s="8">
        <f t="shared" si="353"/>
        <v>0</v>
      </c>
      <c r="G1858" s="8">
        <f>단가대비표!P233</f>
        <v>89566</v>
      </c>
      <c r="H1858" s="8">
        <f t="shared" si="354"/>
        <v>10389.6</v>
      </c>
      <c r="I1858" s="8">
        <f>단가대비표!V233</f>
        <v>0</v>
      </c>
      <c r="J1858" s="8">
        <f t="shared" si="355"/>
        <v>0</v>
      </c>
      <c r="K1858" s="8">
        <f t="shared" si="356"/>
        <v>89566</v>
      </c>
      <c r="L1858" s="8">
        <f t="shared" si="356"/>
        <v>10389.6</v>
      </c>
      <c r="M1858" s="6" t="s">
        <v>53</v>
      </c>
      <c r="N1858" s="5" t="s">
        <v>2750</v>
      </c>
      <c r="O1858" s="5" t="s">
        <v>258</v>
      </c>
      <c r="P1858" s="5" t="s">
        <v>59</v>
      </c>
      <c r="Q1858" s="5" t="s">
        <v>59</v>
      </c>
      <c r="R1858" s="5" t="s">
        <v>60</v>
      </c>
      <c r="S1858" s="1"/>
      <c r="T1858" s="1"/>
      <c r="U1858" s="1"/>
      <c r="V1858" s="1">
        <v>1</v>
      </c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5" t="s">
        <v>53</v>
      </c>
      <c r="AK1858" s="5" t="s">
        <v>2761</v>
      </c>
    </row>
    <row r="1859" spans="1:37" ht="30" customHeight="1">
      <c r="A1859" s="6" t="s">
        <v>127</v>
      </c>
      <c r="B1859" s="6" t="s">
        <v>1483</v>
      </c>
      <c r="C1859" s="6" t="s">
        <v>129</v>
      </c>
      <c r="D1859" s="7">
        <v>1</v>
      </c>
      <c r="E1859" s="8">
        <f>ROUNDDOWN(SUMIF(V1854:V1859, RIGHTB(O1859, 1), H1854:H1859)*U1859, 2)</f>
        <v>818.01</v>
      </c>
      <c r="F1859" s="8">
        <f t="shared" si="353"/>
        <v>818</v>
      </c>
      <c r="G1859" s="8">
        <v>0</v>
      </c>
      <c r="H1859" s="8">
        <f t="shared" si="354"/>
        <v>0</v>
      </c>
      <c r="I1859" s="8">
        <v>0</v>
      </c>
      <c r="J1859" s="8">
        <f t="shared" si="355"/>
        <v>0</v>
      </c>
      <c r="K1859" s="8">
        <f t="shared" si="356"/>
        <v>818</v>
      </c>
      <c r="L1859" s="8">
        <f t="shared" si="356"/>
        <v>818</v>
      </c>
      <c r="M1859" s="6" t="s">
        <v>53</v>
      </c>
      <c r="N1859" s="5" t="s">
        <v>2750</v>
      </c>
      <c r="O1859" s="5" t="s">
        <v>130</v>
      </c>
      <c r="P1859" s="5" t="s">
        <v>59</v>
      </c>
      <c r="Q1859" s="5" t="s">
        <v>59</v>
      </c>
      <c r="R1859" s="5" t="s">
        <v>59</v>
      </c>
      <c r="S1859" s="1">
        <v>1</v>
      </c>
      <c r="T1859" s="1">
        <v>0</v>
      </c>
      <c r="U1859" s="1">
        <v>0.03</v>
      </c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5" t="s">
        <v>53</v>
      </c>
      <c r="AK1859" s="5" t="s">
        <v>2762</v>
      </c>
    </row>
    <row r="1860" spans="1:37" ht="30" customHeight="1">
      <c r="A1860" s="6" t="s">
        <v>71</v>
      </c>
      <c r="B1860" s="6" t="s">
        <v>53</v>
      </c>
      <c r="C1860" s="6" t="s">
        <v>53</v>
      </c>
      <c r="D1860" s="7"/>
      <c r="E1860" s="8"/>
      <c r="F1860" s="8">
        <f>TRUNC(SUMIF(N1854:N1859, N1853, F1854:F1859),0)</f>
        <v>3209</v>
      </c>
      <c r="G1860" s="8"/>
      <c r="H1860" s="8">
        <f>TRUNC(SUMIF(N1854:N1859, N1853, H1854:H1859),0)</f>
        <v>27267</v>
      </c>
      <c r="I1860" s="8"/>
      <c r="J1860" s="8">
        <f>TRUNC(SUMIF(N1854:N1859, N1853, J1854:J1859),0)</f>
        <v>0</v>
      </c>
      <c r="K1860" s="8"/>
      <c r="L1860" s="8">
        <f>F1860+H1860+J1860</f>
        <v>30476</v>
      </c>
      <c r="M1860" s="6" t="s">
        <v>53</v>
      </c>
      <c r="N1860" s="5" t="s">
        <v>72</v>
      </c>
      <c r="O1860" s="5" t="s">
        <v>72</v>
      </c>
      <c r="P1860" s="5" t="s">
        <v>53</v>
      </c>
      <c r="Q1860" s="5" t="s">
        <v>53</v>
      </c>
      <c r="R1860" s="5" t="s">
        <v>53</v>
      </c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5" t="s">
        <v>53</v>
      </c>
      <c r="AK1860" s="5" t="s">
        <v>53</v>
      </c>
    </row>
    <row r="1861" spans="1:37" ht="30" customHeight="1">
      <c r="A1861" s="7"/>
      <c r="B1861" s="7"/>
      <c r="C1861" s="7"/>
      <c r="D1861" s="7"/>
      <c r="E1861" s="8"/>
      <c r="F1861" s="8"/>
      <c r="G1861" s="8"/>
      <c r="H1861" s="8"/>
      <c r="I1861" s="8"/>
      <c r="J1861" s="8"/>
      <c r="K1861" s="8"/>
      <c r="L1861" s="8"/>
      <c r="M1861" s="7"/>
    </row>
    <row r="1862" spans="1:37" ht="30" customHeight="1">
      <c r="A1862" s="16" t="s">
        <v>2763</v>
      </c>
      <c r="B1862" s="16"/>
      <c r="C1862" s="16"/>
      <c r="D1862" s="16"/>
      <c r="E1862" s="17"/>
      <c r="F1862" s="17"/>
      <c r="G1862" s="17"/>
      <c r="H1862" s="17"/>
      <c r="I1862" s="17"/>
      <c r="J1862" s="17"/>
      <c r="K1862" s="17"/>
      <c r="L1862" s="17"/>
      <c r="M1862" s="16"/>
      <c r="N1862" s="2" t="s">
        <v>2764</v>
      </c>
    </row>
    <row r="1863" spans="1:37" ht="30" customHeight="1">
      <c r="A1863" s="6" t="s">
        <v>2694</v>
      </c>
      <c r="B1863" s="6" t="s">
        <v>2769</v>
      </c>
      <c r="C1863" s="6" t="s">
        <v>603</v>
      </c>
      <c r="D1863" s="7">
        <v>1.4999999999999999E-2</v>
      </c>
      <c r="E1863" s="8">
        <f>단가대비표!O158</f>
        <v>6300</v>
      </c>
      <c r="F1863" s="8">
        <f>TRUNC(E1863*D1863,1)</f>
        <v>94.5</v>
      </c>
      <c r="G1863" s="8">
        <f>단가대비표!P158</f>
        <v>0</v>
      </c>
      <c r="H1863" s="8">
        <f>TRUNC(G1863*D1863,1)</f>
        <v>0</v>
      </c>
      <c r="I1863" s="8">
        <f>단가대비표!V158</f>
        <v>0</v>
      </c>
      <c r="J1863" s="8">
        <f>TRUNC(I1863*D1863,1)</f>
        <v>0</v>
      </c>
      <c r="K1863" s="8">
        <f>TRUNC(E1863+G1863+I1863,1)</f>
        <v>6300</v>
      </c>
      <c r="L1863" s="8">
        <f>TRUNC(F1863+H1863+J1863,1)</f>
        <v>94.5</v>
      </c>
      <c r="M1863" s="6" t="s">
        <v>53</v>
      </c>
      <c r="N1863" s="5" t="s">
        <v>2764</v>
      </c>
      <c r="O1863" s="5" t="s">
        <v>2770</v>
      </c>
      <c r="P1863" s="5" t="s">
        <v>59</v>
      </c>
      <c r="Q1863" s="5" t="s">
        <v>59</v>
      </c>
      <c r="R1863" s="5" t="s">
        <v>60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5" t="s">
        <v>53</v>
      </c>
      <c r="AK1863" s="5" t="s">
        <v>2771</v>
      </c>
    </row>
    <row r="1864" spans="1:37" ht="30" customHeight="1">
      <c r="A1864" s="6" t="s">
        <v>2772</v>
      </c>
      <c r="B1864" s="6" t="s">
        <v>2773</v>
      </c>
      <c r="C1864" s="6" t="s">
        <v>91</v>
      </c>
      <c r="D1864" s="7">
        <v>1</v>
      </c>
      <c r="E1864" s="8">
        <f>일위대가목록!E667</f>
        <v>0</v>
      </c>
      <c r="F1864" s="8">
        <f>TRUNC(E1864*D1864,1)</f>
        <v>0</v>
      </c>
      <c r="G1864" s="8">
        <f>일위대가목록!F667</f>
        <v>3541</v>
      </c>
      <c r="H1864" s="8">
        <f>TRUNC(G1864*D1864,1)</f>
        <v>3541</v>
      </c>
      <c r="I1864" s="8">
        <f>일위대가목록!G667</f>
        <v>0</v>
      </c>
      <c r="J1864" s="8">
        <f>TRUNC(I1864*D1864,1)</f>
        <v>0</v>
      </c>
      <c r="K1864" s="8">
        <f>TRUNC(E1864+G1864+I1864,1)</f>
        <v>3541</v>
      </c>
      <c r="L1864" s="8">
        <f>TRUNC(F1864+H1864+J1864,1)</f>
        <v>3541</v>
      </c>
      <c r="M1864" s="6" t="s">
        <v>2774</v>
      </c>
      <c r="N1864" s="5" t="s">
        <v>2764</v>
      </c>
      <c r="O1864" s="5" t="s">
        <v>2775</v>
      </c>
      <c r="P1864" s="5" t="s">
        <v>60</v>
      </c>
      <c r="Q1864" s="5" t="s">
        <v>59</v>
      </c>
      <c r="R1864" s="5" t="s">
        <v>59</v>
      </c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5" t="s">
        <v>53</v>
      </c>
      <c r="AK1864" s="5" t="s">
        <v>2776</v>
      </c>
    </row>
    <row r="1865" spans="1:37" ht="30" customHeight="1">
      <c r="A1865" s="6" t="s">
        <v>71</v>
      </c>
      <c r="B1865" s="6" t="s">
        <v>53</v>
      </c>
      <c r="C1865" s="6" t="s">
        <v>53</v>
      </c>
      <c r="D1865" s="7"/>
      <c r="E1865" s="8"/>
      <c r="F1865" s="8">
        <f>TRUNC(SUMIF(N1863:N1864, N1862, F1863:F1864),0)</f>
        <v>94</v>
      </c>
      <c r="G1865" s="8"/>
      <c r="H1865" s="8">
        <f>TRUNC(SUMIF(N1863:N1864, N1862, H1863:H1864),0)</f>
        <v>3541</v>
      </c>
      <c r="I1865" s="8"/>
      <c r="J1865" s="8">
        <f>TRUNC(SUMIF(N1863:N1864, N1862, J1863:J1864),0)</f>
        <v>0</v>
      </c>
      <c r="K1865" s="8"/>
      <c r="L1865" s="8">
        <f>F1865+H1865+J1865</f>
        <v>3635</v>
      </c>
      <c r="M1865" s="6" t="s">
        <v>53</v>
      </c>
      <c r="N1865" s="5" t="s">
        <v>72</v>
      </c>
      <c r="O1865" s="5" t="s">
        <v>72</v>
      </c>
      <c r="P1865" s="5" t="s">
        <v>53</v>
      </c>
      <c r="Q1865" s="5" t="s">
        <v>53</v>
      </c>
      <c r="R1865" s="5" t="s">
        <v>53</v>
      </c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5" t="s">
        <v>53</v>
      </c>
      <c r="AK1865" s="5" t="s">
        <v>53</v>
      </c>
    </row>
    <row r="1866" spans="1:37" ht="30" customHeight="1">
      <c r="A1866" s="7"/>
      <c r="B1866" s="7"/>
      <c r="C1866" s="7"/>
      <c r="D1866" s="7"/>
      <c r="E1866" s="8"/>
      <c r="F1866" s="8"/>
      <c r="G1866" s="8"/>
      <c r="H1866" s="8"/>
      <c r="I1866" s="8"/>
      <c r="J1866" s="8"/>
      <c r="K1866" s="8"/>
      <c r="L1866" s="8"/>
      <c r="M1866" s="7"/>
    </row>
    <row r="1867" spans="1:37" ht="30" customHeight="1">
      <c r="A1867" s="16" t="s">
        <v>2777</v>
      </c>
      <c r="B1867" s="16"/>
      <c r="C1867" s="16"/>
      <c r="D1867" s="16"/>
      <c r="E1867" s="17"/>
      <c r="F1867" s="17"/>
      <c r="G1867" s="17"/>
      <c r="H1867" s="17"/>
      <c r="I1867" s="17"/>
      <c r="J1867" s="17"/>
      <c r="K1867" s="17"/>
      <c r="L1867" s="17"/>
      <c r="M1867" s="16"/>
      <c r="N1867" s="2" t="s">
        <v>2778</v>
      </c>
    </row>
    <row r="1868" spans="1:37" ht="30" customHeight="1">
      <c r="A1868" s="6" t="s">
        <v>2694</v>
      </c>
      <c r="B1868" s="6" t="s">
        <v>2781</v>
      </c>
      <c r="C1868" s="6" t="s">
        <v>603</v>
      </c>
      <c r="D1868" s="7">
        <v>1.4999999999999999E-2</v>
      </c>
      <c r="E1868" s="8">
        <f>단가대비표!O161</f>
        <v>12037</v>
      </c>
      <c r="F1868" s="8">
        <f>TRUNC(E1868*D1868,1)</f>
        <v>180.5</v>
      </c>
      <c r="G1868" s="8">
        <f>단가대비표!P161</f>
        <v>0</v>
      </c>
      <c r="H1868" s="8">
        <f>TRUNC(G1868*D1868,1)</f>
        <v>0</v>
      </c>
      <c r="I1868" s="8">
        <f>단가대비표!V161</f>
        <v>0</v>
      </c>
      <c r="J1868" s="8">
        <f>TRUNC(I1868*D1868,1)</f>
        <v>0</v>
      </c>
      <c r="K1868" s="8">
        <f>TRUNC(E1868+G1868+I1868,1)</f>
        <v>12037</v>
      </c>
      <c r="L1868" s="8">
        <f>TRUNC(F1868+H1868+J1868,1)</f>
        <v>180.5</v>
      </c>
      <c r="M1868" s="6" t="s">
        <v>53</v>
      </c>
      <c r="N1868" s="5" t="s">
        <v>2778</v>
      </c>
      <c r="O1868" s="5" t="s">
        <v>2782</v>
      </c>
      <c r="P1868" s="5" t="s">
        <v>59</v>
      </c>
      <c r="Q1868" s="5" t="s">
        <v>59</v>
      </c>
      <c r="R1868" s="5" t="s">
        <v>60</v>
      </c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5" t="s">
        <v>53</v>
      </c>
      <c r="AK1868" s="5" t="s">
        <v>2783</v>
      </c>
    </row>
    <row r="1869" spans="1:37" ht="30" customHeight="1">
      <c r="A1869" s="6" t="s">
        <v>2772</v>
      </c>
      <c r="B1869" s="6" t="s">
        <v>2773</v>
      </c>
      <c r="C1869" s="6" t="s">
        <v>91</v>
      </c>
      <c r="D1869" s="7">
        <v>1</v>
      </c>
      <c r="E1869" s="8">
        <f>일위대가목록!E667</f>
        <v>0</v>
      </c>
      <c r="F1869" s="8">
        <f>TRUNC(E1869*D1869,1)</f>
        <v>0</v>
      </c>
      <c r="G1869" s="8">
        <f>일위대가목록!F667</f>
        <v>3541</v>
      </c>
      <c r="H1869" s="8">
        <f>TRUNC(G1869*D1869,1)</f>
        <v>3541</v>
      </c>
      <c r="I1869" s="8">
        <f>일위대가목록!G667</f>
        <v>0</v>
      </c>
      <c r="J1869" s="8">
        <f>TRUNC(I1869*D1869,1)</f>
        <v>0</v>
      </c>
      <c r="K1869" s="8">
        <f>TRUNC(E1869+G1869+I1869,1)</f>
        <v>3541</v>
      </c>
      <c r="L1869" s="8">
        <f>TRUNC(F1869+H1869+J1869,1)</f>
        <v>3541</v>
      </c>
      <c r="M1869" s="6" t="s">
        <v>2774</v>
      </c>
      <c r="N1869" s="5" t="s">
        <v>2778</v>
      </c>
      <c r="O1869" s="5" t="s">
        <v>2775</v>
      </c>
      <c r="P1869" s="5" t="s">
        <v>60</v>
      </c>
      <c r="Q1869" s="5" t="s">
        <v>59</v>
      </c>
      <c r="R1869" s="5" t="s">
        <v>59</v>
      </c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5" t="s">
        <v>53</v>
      </c>
      <c r="AK1869" s="5" t="s">
        <v>2784</v>
      </c>
    </row>
    <row r="1870" spans="1:37" ht="30" customHeight="1">
      <c r="A1870" s="6" t="s">
        <v>71</v>
      </c>
      <c r="B1870" s="6" t="s">
        <v>53</v>
      </c>
      <c r="C1870" s="6" t="s">
        <v>53</v>
      </c>
      <c r="D1870" s="7"/>
      <c r="E1870" s="8"/>
      <c r="F1870" s="8">
        <f>TRUNC(SUMIF(N1868:N1869, N1867, F1868:F1869),0)</f>
        <v>180</v>
      </c>
      <c r="G1870" s="8"/>
      <c r="H1870" s="8">
        <f>TRUNC(SUMIF(N1868:N1869, N1867, H1868:H1869),0)</f>
        <v>3541</v>
      </c>
      <c r="I1870" s="8"/>
      <c r="J1870" s="8">
        <f>TRUNC(SUMIF(N1868:N1869, N1867, J1868:J1869),0)</f>
        <v>0</v>
      </c>
      <c r="K1870" s="8"/>
      <c r="L1870" s="8">
        <f>F1870+H1870+J1870</f>
        <v>3721</v>
      </c>
      <c r="M1870" s="6" t="s">
        <v>53</v>
      </c>
      <c r="N1870" s="5" t="s">
        <v>72</v>
      </c>
      <c r="O1870" s="5" t="s">
        <v>72</v>
      </c>
      <c r="P1870" s="5" t="s">
        <v>53</v>
      </c>
      <c r="Q1870" s="5" t="s">
        <v>53</v>
      </c>
      <c r="R1870" s="5" t="s">
        <v>53</v>
      </c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5" t="s">
        <v>53</v>
      </c>
      <c r="AK1870" s="5" t="s">
        <v>53</v>
      </c>
    </row>
    <row r="1871" spans="1:37" ht="30" customHeight="1">
      <c r="A1871" s="7"/>
      <c r="B1871" s="7"/>
      <c r="C1871" s="7"/>
      <c r="D1871" s="7"/>
      <c r="E1871" s="8"/>
      <c r="F1871" s="8"/>
      <c r="G1871" s="8"/>
      <c r="H1871" s="8"/>
      <c r="I1871" s="8"/>
      <c r="J1871" s="8"/>
      <c r="K1871" s="8"/>
      <c r="L1871" s="8"/>
      <c r="M1871" s="7"/>
    </row>
    <row r="1872" spans="1:37" ht="30" customHeight="1">
      <c r="A1872" s="16" t="s">
        <v>2785</v>
      </c>
      <c r="B1872" s="16"/>
      <c r="C1872" s="16"/>
      <c r="D1872" s="16"/>
      <c r="E1872" s="17"/>
      <c r="F1872" s="17"/>
      <c r="G1872" s="17"/>
      <c r="H1872" s="17"/>
      <c r="I1872" s="17"/>
      <c r="J1872" s="17"/>
      <c r="K1872" s="17"/>
      <c r="L1872" s="17"/>
      <c r="M1872" s="16"/>
      <c r="N1872" s="2" t="s">
        <v>2786</v>
      </c>
    </row>
    <row r="1873" spans="1:37" ht="30" customHeight="1">
      <c r="A1873" s="6" t="s">
        <v>2694</v>
      </c>
      <c r="B1873" s="6" t="s">
        <v>2789</v>
      </c>
      <c r="C1873" s="6" t="s">
        <v>603</v>
      </c>
      <c r="D1873" s="7">
        <v>0.06</v>
      </c>
      <c r="E1873" s="8">
        <f>단가대비표!O159</f>
        <v>9310</v>
      </c>
      <c r="F1873" s="8">
        <f>TRUNC(E1873*D1873,1)</f>
        <v>558.6</v>
      </c>
      <c r="G1873" s="8">
        <f>단가대비표!P159</f>
        <v>0</v>
      </c>
      <c r="H1873" s="8">
        <f>TRUNC(G1873*D1873,1)</f>
        <v>0</v>
      </c>
      <c r="I1873" s="8">
        <f>단가대비표!V159</f>
        <v>0</v>
      </c>
      <c r="J1873" s="8">
        <f>TRUNC(I1873*D1873,1)</f>
        <v>0</v>
      </c>
      <c r="K1873" s="8">
        <f>TRUNC(E1873+G1873+I1873,1)</f>
        <v>9310</v>
      </c>
      <c r="L1873" s="8">
        <f>TRUNC(F1873+H1873+J1873,1)</f>
        <v>558.6</v>
      </c>
      <c r="M1873" s="6" t="s">
        <v>53</v>
      </c>
      <c r="N1873" s="5" t="s">
        <v>2786</v>
      </c>
      <c r="O1873" s="5" t="s">
        <v>2790</v>
      </c>
      <c r="P1873" s="5" t="s">
        <v>59</v>
      </c>
      <c r="Q1873" s="5" t="s">
        <v>59</v>
      </c>
      <c r="R1873" s="5" t="s">
        <v>60</v>
      </c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5" t="s">
        <v>53</v>
      </c>
      <c r="AK1873" s="5" t="s">
        <v>2791</v>
      </c>
    </row>
    <row r="1874" spans="1:37" ht="30" customHeight="1">
      <c r="A1874" s="6" t="s">
        <v>2772</v>
      </c>
      <c r="B1874" s="6" t="s">
        <v>2773</v>
      </c>
      <c r="C1874" s="6" t="s">
        <v>91</v>
      </c>
      <c r="D1874" s="7">
        <v>1</v>
      </c>
      <c r="E1874" s="8">
        <f>일위대가목록!E667</f>
        <v>0</v>
      </c>
      <c r="F1874" s="8">
        <f>TRUNC(E1874*D1874,1)</f>
        <v>0</v>
      </c>
      <c r="G1874" s="8">
        <f>일위대가목록!F667</f>
        <v>3541</v>
      </c>
      <c r="H1874" s="8">
        <f>TRUNC(G1874*D1874,1)</f>
        <v>3541</v>
      </c>
      <c r="I1874" s="8">
        <f>일위대가목록!G667</f>
        <v>0</v>
      </c>
      <c r="J1874" s="8">
        <f>TRUNC(I1874*D1874,1)</f>
        <v>0</v>
      </c>
      <c r="K1874" s="8">
        <f>TRUNC(E1874+G1874+I1874,1)</f>
        <v>3541</v>
      </c>
      <c r="L1874" s="8">
        <f>TRUNC(F1874+H1874+J1874,1)</f>
        <v>3541</v>
      </c>
      <c r="M1874" s="6" t="s">
        <v>2774</v>
      </c>
      <c r="N1874" s="5" t="s">
        <v>2786</v>
      </c>
      <c r="O1874" s="5" t="s">
        <v>2775</v>
      </c>
      <c r="P1874" s="5" t="s">
        <v>60</v>
      </c>
      <c r="Q1874" s="5" t="s">
        <v>59</v>
      </c>
      <c r="R1874" s="5" t="s">
        <v>59</v>
      </c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5" t="s">
        <v>53</v>
      </c>
      <c r="AK1874" s="5" t="s">
        <v>2792</v>
      </c>
    </row>
    <row r="1875" spans="1:37" ht="30" customHeight="1">
      <c r="A1875" s="6" t="s">
        <v>71</v>
      </c>
      <c r="B1875" s="6" t="s">
        <v>53</v>
      </c>
      <c r="C1875" s="6" t="s">
        <v>53</v>
      </c>
      <c r="D1875" s="7"/>
      <c r="E1875" s="8"/>
      <c r="F1875" s="8">
        <f>TRUNC(SUMIF(N1873:N1874, N1872, F1873:F1874),0)</f>
        <v>558</v>
      </c>
      <c r="G1875" s="8"/>
      <c r="H1875" s="8">
        <f>TRUNC(SUMIF(N1873:N1874, N1872, H1873:H1874),0)</f>
        <v>3541</v>
      </c>
      <c r="I1875" s="8"/>
      <c r="J1875" s="8">
        <f>TRUNC(SUMIF(N1873:N1874, N1872, J1873:J1874),0)</f>
        <v>0</v>
      </c>
      <c r="K1875" s="8"/>
      <c r="L1875" s="8">
        <f>F1875+H1875+J1875</f>
        <v>4099</v>
      </c>
      <c r="M1875" s="6" t="s">
        <v>53</v>
      </c>
      <c r="N1875" s="5" t="s">
        <v>72</v>
      </c>
      <c r="O1875" s="5" t="s">
        <v>72</v>
      </c>
      <c r="P1875" s="5" t="s">
        <v>53</v>
      </c>
      <c r="Q1875" s="5" t="s">
        <v>53</v>
      </c>
      <c r="R1875" s="5" t="s">
        <v>53</v>
      </c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5" t="s">
        <v>53</v>
      </c>
      <c r="AK1875" s="5" t="s">
        <v>53</v>
      </c>
    </row>
    <row r="1876" spans="1:37" ht="30" customHeight="1">
      <c r="A1876" s="7"/>
      <c r="B1876" s="7"/>
      <c r="C1876" s="7"/>
      <c r="D1876" s="7"/>
      <c r="E1876" s="8"/>
      <c r="F1876" s="8"/>
      <c r="G1876" s="8"/>
      <c r="H1876" s="8"/>
      <c r="I1876" s="8"/>
      <c r="J1876" s="8"/>
      <c r="K1876" s="8"/>
      <c r="L1876" s="8"/>
      <c r="M1876" s="7"/>
    </row>
    <row r="1877" spans="1:37" ht="30" customHeight="1">
      <c r="A1877" s="16" t="s">
        <v>2793</v>
      </c>
      <c r="B1877" s="16"/>
      <c r="C1877" s="16"/>
      <c r="D1877" s="16"/>
      <c r="E1877" s="17"/>
      <c r="F1877" s="17"/>
      <c r="G1877" s="17"/>
      <c r="H1877" s="17"/>
      <c r="I1877" s="17"/>
      <c r="J1877" s="17"/>
      <c r="K1877" s="17"/>
      <c r="L1877" s="17"/>
      <c r="M1877" s="16"/>
      <c r="N1877" s="2" t="s">
        <v>2794</v>
      </c>
    </row>
    <row r="1878" spans="1:37" ht="30" customHeight="1">
      <c r="A1878" s="6" t="s">
        <v>2694</v>
      </c>
      <c r="B1878" s="6" t="s">
        <v>2797</v>
      </c>
      <c r="C1878" s="6" t="s">
        <v>603</v>
      </c>
      <c r="D1878" s="7">
        <v>0.03</v>
      </c>
      <c r="E1878" s="8">
        <f>단가대비표!O162</f>
        <v>15490</v>
      </c>
      <c r="F1878" s="8">
        <f>TRUNC(E1878*D1878,1)</f>
        <v>464.7</v>
      </c>
      <c r="G1878" s="8">
        <f>단가대비표!P162</f>
        <v>0</v>
      </c>
      <c r="H1878" s="8">
        <f>TRUNC(G1878*D1878,1)</f>
        <v>0</v>
      </c>
      <c r="I1878" s="8">
        <f>단가대비표!V162</f>
        <v>0</v>
      </c>
      <c r="J1878" s="8">
        <f>TRUNC(I1878*D1878,1)</f>
        <v>0</v>
      </c>
      <c r="K1878" s="8">
        <f>TRUNC(E1878+G1878+I1878,1)</f>
        <v>15490</v>
      </c>
      <c r="L1878" s="8">
        <f>TRUNC(F1878+H1878+J1878,1)</f>
        <v>464.7</v>
      </c>
      <c r="M1878" s="6" t="s">
        <v>53</v>
      </c>
      <c r="N1878" s="5" t="s">
        <v>2794</v>
      </c>
      <c r="O1878" s="5" t="s">
        <v>2798</v>
      </c>
      <c r="P1878" s="5" t="s">
        <v>59</v>
      </c>
      <c r="Q1878" s="5" t="s">
        <v>59</v>
      </c>
      <c r="R1878" s="5" t="s">
        <v>60</v>
      </c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5" t="s">
        <v>53</v>
      </c>
      <c r="AK1878" s="5" t="s">
        <v>2799</v>
      </c>
    </row>
    <row r="1879" spans="1:37" ht="30" customHeight="1">
      <c r="A1879" s="6" t="s">
        <v>2772</v>
      </c>
      <c r="B1879" s="6" t="s">
        <v>2773</v>
      </c>
      <c r="C1879" s="6" t="s">
        <v>91</v>
      </c>
      <c r="D1879" s="7">
        <v>1</v>
      </c>
      <c r="E1879" s="8">
        <f>일위대가목록!E667</f>
        <v>0</v>
      </c>
      <c r="F1879" s="8">
        <f>TRUNC(E1879*D1879,1)</f>
        <v>0</v>
      </c>
      <c r="G1879" s="8">
        <f>일위대가목록!F667</f>
        <v>3541</v>
      </c>
      <c r="H1879" s="8">
        <f>TRUNC(G1879*D1879,1)</f>
        <v>3541</v>
      </c>
      <c r="I1879" s="8">
        <f>일위대가목록!G667</f>
        <v>0</v>
      </c>
      <c r="J1879" s="8">
        <f>TRUNC(I1879*D1879,1)</f>
        <v>0</v>
      </c>
      <c r="K1879" s="8">
        <f>TRUNC(E1879+G1879+I1879,1)</f>
        <v>3541</v>
      </c>
      <c r="L1879" s="8">
        <f>TRUNC(F1879+H1879+J1879,1)</f>
        <v>3541</v>
      </c>
      <c r="M1879" s="6" t="s">
        <v>2774</v>
      </c>
      <c r="N1879" s="5" t="s">
        <v>2794</v>
      </c>
      <c r="O1879" s="5" t="s">
        <v>2775</v>
      </c>
      <c r="P1879" s="5" t="s">
        <v>60</v>
      </c>
      <c r="Q1879" s="5" t="s">
        <v>59</v>
      </c>
      <c r="R1879" s="5" t="s">
        <v>59</v>
      </c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5" t="s">
        <v>53</v>
      </c>
      <c r="AK1879" s="5" t="s">
        <v>2800</v>
      </c>
    </row>
    <row r="1880" spans="1:37" ht="30" customHeight="1">
      <c r="A1880" s="6" t="s">
        <v>71</v>
      </c>
      <c r="B1880" s="6" t="s">
        <v>53</v>
      </c>
      <c r="C1880" s="6" t="s">
        <v>53</v>
      </c>
      <c r="D1880" s="7"/>
      <c r="E1880" s="8"/>
      <c r="F1880" s="8">
        <f>TRUNC(SUMIF(N1878:N1879, N1877, F1878:F1879),0)</f>
        <v>464</v>
      </c>
      <c r="G1880" s="8"/>
      <c r="H1880" s="8">
        <f>TRUNC(SUMIF(N1878:N1879, N1877, H1878:H1879),0)</f>
        <v>3541</v>
      </c>
      <c r="I1880" s="8"/>
      <c r="J1880" s="8">
        <f>TRUNC(SUMIF(N1878:N1879, N1877, J1878:J1879),0)</f>
        <v>0</v>
      </c>
      <c r="K1880" s="8"/>
      <c r="L1880" s="8">
        <f>F1880+H1880+J1880</f>
        <v>4005</v>
      </c>
      <c r="M1880" s="6" t="s">
        <v>53</v>
      </c>
      <c r="N1880" s="5" t="s">
        <v>72</v>
      </c>
      <c r="O1880" s="5" t="s">
        <v>72</v>
      </c>
      <c r="P1880" s="5" t="s">
        <v>53</v>
      </c>
      <c r="Q1880" s="5" t="s">
        <v>53</v>
      </c>
      <c r="R1880" s="5" t="s">
        <v>53</v>
      </c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5" t="s">
        <v>53</v>
      </c>
      <c r="AK1880" s="5" t="s">
        <v>53</v>
      </c>
    </row>
    <row r="1881" spans="1:37" ht="30" customHeight="1">
      <c r="A1881" s="7"/>
      <c r="B1881" s="7"/>
      <c r="C1881" s="7"/>
      <c r="D1881" s="7"/>
      <c r="E1881" s="8"/>
      <c r="F1881" s="8"/>
      <c r="G1881" s="8"/>
      <c r="H1881" s="8"/>
      <c r="I1881" s="8"/>
      <c r="J1881" s="8"/>
      <c r="K1881" s="8"/>
      <c r="L1881" s="8"/>
      <c r="M1881" s="7"/>
    </row>
    <row r="1882" spans="1:37" ht="30" customHeight="1">
      <c r="A1882" s="16" t="s">
        <v>2801</v>
      </c>
      <c r="B1882" s="16"/>
      <c r="C1882" s="16"/>
      <c r="D1882" s="16"/>
      <c r="E1882" s="17"/>
      <c r="F1882" s="17"/>
      <c r="G1882" s="17"/>
      <c r="H1882" s="17"/>
      <c r="I1882" s="17"/>
      <c r="J1882" s="17"/>
      <c r="K1882" s="17"/>
      <c r="L1882" s="17"/>
      <c r="M1882" s="16"/>
      <c r="N1882" s="2" t="s">
        <v>2802</v>
      </c>
    </row>
    <row r="1883" spans="1:37" ht="30" customHeight="1">
      <c r="A1883" s="6" t="s">
        <v>2694</v>
      </c>
      <c r="B1883" s="6" t="s">
        <v>2797</v>
      </c>
      <c r="C1883" s="6" t="s">
        <v>603</v>
      </c>
      <c r="D1883" s="7">
        <v>0.12</v>
      </c>
      <c r="E1883" s="8">
        <f>단가대비표!O162</f>
        <v>15490</v>
      </c>
      <c r="F1883" s="8">
        <f>TRUNC(E1883*D1883,1)</f>
        <v>1858.8</v>
      </c>
      <c r="G1883" s="8">
        <f>단가대비표!P162</f>
        <v>0</v>
      </c>
      <c r="H1883" s="8">
        <f>TRUNC(G1883*D1883,1)</f>
        <v>0</v>
      </c>
      <c r="I1883" s="8">
        <f>단가대비표!V162</f>
        <v>0</v>
      </c>
      <c r="J1883" s="8">
        <f>TRUNC(I1883*D1883,1)</f>
        <v>0</v>
      </c>
      <c r="K1883" s="8">
        <f>TRUNC(E1883+G1883+I1883,1)</f>
        <v>15490</v>
      </c>
      <c r="L1883" s="8">
        <f>TRUNC(F1883+H1883+J1883,1)</f>
        <v>1858.8</v>
      </c>
      <c r="M1883" s="6" t="s">
        <v>53</v>
      </c>
      <c r="N1883" s="5" t="s">
        <v>2802</v>
      </c>
      <c r="O1883" s="5" t="s">
        <v>2798</v>
      </c>
      <c r="P1883" s="5" t="s">
        <v>59</v>
      </c>
      <c r="Q1883" s="5" t="s">
        <v>59</v>
      </c>
      <c r="R1883" s="5" t="s">
        <v>60</v>
      </c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5" t="s">
        <v>53</v>
      </c>
      <c r="AK1883" s="5" t="s">
        <v>2805</v>
      </c>
    </row>
    <row r="1884" spans="1:37" ht="30" customHeight="1">
      <c r="A1884" s="6" t="s">
        <v>2772</v>
      </c>
      <c r="B1884" s="6" t="s">
        <v>2773</v>
      </c>
      <c r="C1884" s="6" t="s">
        <v>91</v>
      </c>
      <c r="D1884" s="7">
        <v>1</v>
      </c>
      <c r="E1884" s="8">
        <f>일위대가목록!E667</f>
        <v>0</v>
      </c>
      <c r="F1884" s="8">
        <f>TRUNC(E1884*D1884,1)</f>
        <v>0</v>
      </c>
      <c r="G1884" s="8">
        <f>일위대가목록!F667</f>
        <v>3541</v>
      </c>
      <c r="H1884" s="8">
        <f>TRUNC(G1884*D1884,1)</f>
        <v>3541</v>
      </c>
      <c r="I1884" s="8">
        <f>일위대가목록!G667</f>
        <v>0</v>
      </c>
      <c r="J1884" s="8">
        <f>TRUNC(I1884*D1884,1)</f>
        <v>0</v>
      </c>
      <c r="K1884" s="8">
        <f>TRUNC(E1884+G1884+I1884,1)</f>
        <v>3541</v>
      </c>
      <c r="L1884" s="8">
        <f>TRUNC(F1884+H1884+J1884,1)</f>
        <v>3541</v>
      </c>
      <c r="M1884" s="6" t="s">
        <v>2774</v>
      </c>
      <c r="N1884" s="5" t="s">
        <v>2802</v>
      </c>
      <c r="O1884" s="5" t="s">
        <v>2775</v>
      </c>
      <c r="P1884" s="5" t="s">
        <v>60</v>
      </c>
      <c r="Q1884" s="5" t="s">
        <v>59</v>
      </c>
      <c r="R1884" s="5" t="s">
        <v>59</v>
      </c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5" t="s">
        <v>53</v>
      </c>
      <c r="AK1884" s="5" t="s">
        <v>2806</v>
      </c>
    </row>
    <row r="1885" spans="1:37" ht="30" customHeight="1">
      <c r="A1885" s="6" t="s">
        <v>71</v>
      </c>
      <c r="B1885" s="6" t="s">
        <v>53</v>
      </c>
      <c r="C1885" s="6" t="s">
        <v>53</v>
      </c>
      <c r="D1885" s="7"/>
      <c r="E1885" s="8"/>
      <c r="F1885" s="8">
        <f>TRUNC(SUMIF(N1883:N1884, N1882, F1883:F1884),0)</f>
        <v>1858</v>
      </c>
      <c r="G1885" s="8"/>
      <c r="H1885" s="8">
        <f>TRUNC(SUMIF(N1883:N1884, N1882, H1883:H1884),0)</f>
        <v>3541</v>
      </c>
      <c r="I1885" s="8"/>
      <c r="J1885" s="8">
        <f>TRUNC(SUMIF(N1883:N1884, N1882, J1883:J1884),0)</f>
        <v>0</v>
      </c>
      <c r="K1885" s="8"/>
      <c r="L1885" s="8">
        <f>F1885+H1885+J1885</f>
        <v>5399</v>
      </c>
      <c r="M1885" s="6" t="s">
        <v>53</v>
      </c>
      <c r="N1885" s="5" t="s">
        <v>72</v>
      </c>
      <c r="O1885" s="5" t="s">
        <v>72</v>
      </c>
      <c r="P1885" s="5" t="s">
        <v>53</v>
      </c>
      <c r="Q1885" s="5" t="s">
        <v>53</v>
      </c>
      <c r="R1885" s="5" t="s">
        <v>53</v>
      </c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5" t="s">
        <v>53</v>
      </c>
      <c r="AK1885" s="5" t="s">
        <v>53</v>
      </c>
    </row>
    <row r="1886" spans="1:37" ht="30" customHeight="1">
      <c r="A1886" s="7"/>
      <c r="B1886" s="7"/>
      <c r="C1886" s="7"/>
      <c r="D1886" s="7"/>
      <c r="E1886" s="8"/>
      <c r="F1886" s="8"/>
      <c r="G1886" s="8"/>
      <c r="H1886" s="8"/>
      <c r="I1886" s="8"/>
      <c r="J1886" s="8"/>
      <c r="K1886" s="8"/>
      <c r="L1886" s="8"/>
      <c r="M1886" s="7"/>
    </row>
    <row r="1887" spans="1:37" ht="30" customHeight="1">
      <c r="A1887" s="16" t="s">
        <v>2807</v>
      </c>
      <c r="B1887" s="16"/>
      <c r="C1887" s="16"/>
      <c r="D1887" s="16"/>
      <c r="E1887" s="17"/>
      <c r="F1887" s="17"/>
      <c r="G1887" s="17"/>
      <c r="H1887" s="17"/>
      <c r="I1887" s="17"/>
      <c r="J1887" s="17"/>
      <c r="K1887" s="17"/>
      <c r="L1887" s="17"/>
      <c r="M1887" s="16"/>
      <c r="N1887" s="2" t="s">
        <v>2808</v>
      </c>
    </row>
    <row r="1888" spans="1:37" ht="30" customHeight="1">
      <c r="A1888" s="6" t="s">
        <v>2694</v>
      </c>
      <c r="B1888" s="6" t="s">
        <v>2812</v>
      </c>
      <c r="C1888" s="6" t="s">
        <v>603</v>
      </c>
      <c r="D1888" s="7">
        <v>1.4999999999999999E-2</v>
      </c>
      <c r="E1888" s="8">
        <f>단가대비표!O164</f>
        <v>3568</v>
      </c>
      <c r="F1888" s="8">
        <f>TRUNC(E1888*D1888,1)</f>
        <v>53.5</v>
      </c>
      <c r="G1888" s="8">
        <f>단가대비표!P164</f>
        <v>0</v>
      </c>
      <c r="H1888" s="8">
        <f>TRUNC(G1888*D1888,1)</f>
        <v>0</v>
      </c>
      <c r="I1888" s="8">
        <f>단가대비표!V164</f>
        <v>0</v>
      </c>
      <c r="J1888" s="8">
        <f>TRUNC(I1888*D1888,1)</f>
        <v>0</v>
      </c>
      <c r="K1888" s="8">
        <f>TRUNC(E1888+G1888+I1888,1)</f>
        <v>3568</v>
      </c>
      <c r="L1888" s="8">
        <f>TRUNC(F1888+H1888+J1888,1)</f>
        <v>53.5</v>
      </c>
      <c r="M1888" s="6" t="s">
        <v>53</v>
      </c>
      <c r="N1888" s="5" t="s">
        <v>2808</v>
      </c>
      <c r="O1888" s="5" t="s">
        <v>2813</v>
      </c>
      <c r="P1888" s="5" t="s">
        <v>59</v>
      </c>
      <c r="Q1888" s="5" t="s">
        <v>59</v>
      </c>
      <c r="R1888" s="5" t="s">
        <v>60</v>
      </c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5" t="s">
        <v>53</v>
      </c>
      <c r="AK1888" s="5" t="s">
        <v>2814</v>
      </c>
    </row>
    <row r="1889" spans="1:37" ht="30" customHeight="1">
      <c r="A1889" s="6" t="s">
        <v>2772</v>
      </c>
      <c r="B1889" s="6" t="s">
        <v>2773</v>
      </c>
      <c r="C1889" s="6" t="s">
        <v>91</v>
      </c>
      <c r="D1889" s="7">
        <v>1</v>
      </c>
      <c r="E1889" s="8">
        <f>일위대가목록!E667</f>
        <v>0</v>
      </c>
      <c r="F1889" s="8">
        <f>TRUNC(E1889*D1889,1)</f>
        <v>0</v>
      </c>
      <c r="G1889" s="8">
        <f>일위대가목록!F667</f>
        <v>3541</v>
      </c>
      <c r="H1889" s="8">
        <f>TRUNC(G1889*D1889,1)</f>
        <v>3541</v>
      </c>
      <c r="I1889" s="8">
        <f>일위대가목록!G667</f>
        <v>0</v>
      </c>
      <c r="J1889" s="8">
        <f>TRUNC(I1889*D1889,1)</f>
        <v>0</v>
      </c>
      <c r="K1889" s="8">
        <f>TRUNC(E1889+G1889+I1889,1)</f>
        <v>3541</v>
      </c>
      <c r="L1889" s="8">
        <f>TRUNC(F1889+H1889+J1889,1)</f>
        <v>3541</v>
      </c>
      <c r="M1889" s="6" t="s">
        <v>2774</v>
      </c>
      <c r="N1889" s="5" t="s">
        <v>2808</v>
      </c>
      <c r="O1889" s="5" t="s">
        <v>2775</v>
      </c>
      <c r="P1889" s="5" t="s">
        <v>60</v>
      </c>
      <c r="Q1889" s="5" t="s">
        <v>59</v>
      </c>
      <c r="R1889" s="5" t="s">
        <v>59</v>
      </c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5" t="s">
        <v>53</v>
      </c>
      <c r="AK1889" s="5" t="s">
        <v>2815</v>
      </c>
    </row>
    <row r="1890" spans="1:37" ht="30" customHeight="1">
      <c r="A1890" s="6" t="s">
        <v>71</v>
      </c>
      <c r="B1890" s="6" t="s">
        <v>53</v>
      </c>
      <c r="C1890" s="6" t="s">
        <v>53</v>
      </c>
      <c r="D1890" s="7"/>
      <c r="E1890" s="8"/>
      <c r="F1890" s="8">
        <f>TRUNC(SUMIF(N1888:N1889, N1887, F1888:F1889),0)</f>
        <v>53</v>
      </c>
      <c r="G1890" s="8"/>
      <c r="H1890" s="8">
        <f>TRUNC(SUMIF(N1888:N1889, N1887, H1888:H1889),0)</f>
        <v>3541</v>
      </c>
      <c r="I1890" s="8"/>
      <c r="J1890" s="8">
        <f>TRUNC(SUMIF(N1888:N1889, N1887, J1888:J1889),0)</f>
        <v>0</v>
      </c>
      <c r="K1890" s="8"/>
      <c r="L1890" s="8">
        <f>F1890+H1890+J1890</f>
        <v>3594</v>
      </c>
      <c r="M1890" s="6" t="s">
        <v>53</v>
      </c>
      <c r="N1890" s="5" t="s">
        <v>72</v>
      </c>
      <c r="O1890" s="5" t="s">
        <v>72</v>
      </c>
      <c r="P1890" s="5" t="s">
        <v>53</v>
      </c>
      <c r="Q1890" s="5" t="s">
        <v>53</v>
      </c>
      <c r="R1890" s="5" t="s">
        <v>53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5" t="s">
        <v>53</v>
      </c>
      <c r="AK1890" s="5" t="s">
        <v>53</v>
      </c>
    </row>
    <row r="1891" spans="1:37" ht="30" customHeight="1">
      <c r="A1891" s="7"/>
      <c r="B1891" s="7"/>
      <c r="C1891" s="7"/>
      <c r="D1891" s="7"/>
      <c r="E1891" s="8"/>
      <c r="F1891" s="8"/>
      <c r="G1891" s="8"/>
      <c r="H1891" s="8"/>
      <c r="I1891" s="8"/>
      <c r="J1891" s="8"/>
      <c r="K1891" s="8"/>
      <c r="L1891" s="8"/>
      <c r="M1891" s="7"/>
    </row>
    <row r="1892" spans="1:37" ht="30" customHeight="1">
      <c r="A1892" s="16" t="s">
        <v>2816</v>
      </c>
      <c r="B1892" s="16"/>
      <c r="C1892" s="16"/>
      <c r="D1892" s="16"/>
      <c r="E1892" s="17"/>
      <c r="F1892" s="17"/>
      <c r="G1892" s="17"/>
      <c r="H1892" s="17"/>
      <c r="I1892" s="17"/>
      <c r="J1892" s="17"/>
      <c r="K1892" s="17"/>
      <c r="L1892" s="17"/>
      <c r="M1892" s="16"/>
      <c r="N1892" s="2" t="s">
        <v>2817</v>
      </c>
    </row>
    <row r="1893" spans="1:37" ht="30" customHeight="1">
      <c r="A1893" s="6" t="s">
        <v>2694</v>
      </c>
      <c r="B1893" s="6" t="s">
        <v>2812</v>
      </c>
      <c r="C1893" s="6" t="s">
        <v>603</v>
      </c>
      <c r="D1893" s="7">
        <v>0.06</v>
      </c>
      <c r="E1893" s="8">
        <f>단가대비표!O164</f>
        <v>3568</v>
      </c>
      <c r="F1893" s="8">
        <f>TRUNC(E1893*D1893,1)</f>
        <v>214</v>
      </c>
      <c r="G1893" s="8">
        <f>단가대비표!P164</f>
        <v>0</v>
      </c>
      <c r="H1893" s="8">
        <f>TRUNC(G1893*D1893,1)</f>
        <v>0</v>
      </c>
      <c r="I1893" s="8">
        <f>단가대비표!V164</f>
        <v>0</v>
      </c>
      <c r="J1893" s="8">
        <f>TRUNC(I1893*D1893,1)</f>
        <v>0</v>
      </c>
      <c r="K1893" s="8">
        <f>TRUNC(E1893+G1893+I1893,1)</f>
        <v>3568</v>
      </c>
      <c r="L1893" s="8">
        <f>TRUNC(F1893+H1893+J1893,1)</f>
        <v>214</v>
      </c>
      <c r="M1893" s="6" t="s">
        <v>53</v>
      </c>
      <c r="N1893" s="5" t="s">
        <v>2817</v>
      </c>
      <c r="O1893" s="5" t="s">
        <v>2813</v>
      </c>
      <c r="P1893" s="5" t="s">
        <v>59</v>
      </c>
      <c r="Q1893" s="5" t="s">
        <v>59</v>
      </c>
      <c r="R1893" s="5" t="s">
        <v>60</v>
      </c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5" t="s">
        <v>53</v>
      </c>
      <c r="AK1893" s="5" t="s">
        <v>2820</v>
      </c>
    </row>
    <row r="1894" spans="1:37" ht="30" customHeight="1">
      <c r="A1894" s="6" t="s">
        <v>2772</v>
      </c>
      <c r="B1894" s="6" t="s">
        <v>2773</v>
      </c>
      <c r="C1894" s="6" t="s">
        <v>91</v>
      </c>
      <c r="D1894" s="7">
        <v>1</v>
      </c>
      <c r="E1894" s="8">
        <f>일위대가목록!E667</f>
        <v>0</v>
      </c>
      <c r="F1894" s="8">
        <f>TRUNC(E1894*D1894,1)</f>
        <v>0</v>
      </c>
      <c r="G1894" s="8">
        <f>일위대가목록!F667</f>
        <v>3541</v>
      </c>
      <c r="H1894" s="8">
        <f>TRUNC(G1894*D1894,1)</f>
        <v>3541</v>
      </c>
      <c r="I1894" s="8">
        <f>일위대가목록!G667</f>
        <v>0</v>
      </c>
      <c r="J1894" s="8">
        <f>TRUNC(I1894*D1894,1)</f>
        <v>0</v>
      </c>
      <c r="K1894" s="8">
        <f>TRUNC(E1894+G1894+I1894,1)</f>
        <v>3541</v>
      </c>
      <c r="L1894" s="8">
        <f>TRUNC(F1894+H1894+J1894,1)</f>
        <v>3541</v>
      </c>
      <c r="M1894" s="6" t="s">
        <v>2774</v>
      </c>
      <c r="N1894" s="5" t="s">
        <v>2817</v>
      </c>
      <c r="O1894" s="5" t="s">
        <v>2775</v>
      </c>
      <c r="P1894" s="5" t="s">
        <v>60</v>
      </c>
      <c r="Q1894" s="5" t="s">
        <v>59</v>
      </c>
      <c r="R1894" s="5" t="s">
        <v>59</v>
      </c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5" t="s">
        <v>53</v>
      </c>
      <c r="AK1894" s="5" t="s">
        <v>2821</v>
      </c>
    </row>
    <row r="1895" spans="1:37" ht="30" customHeight="1">
      <c r="A1895" s="6" t="s">
        <v>71</v>
      </c>
      <c r="B1895" s="6" t="s">
        <v>53</v>
      </c>
      <c r="C1895" s="6" t="s">
        <v>53</v>
      </c>
      <c r="D1895" s="7"/>
      <c r="E1895" s="8"/>
      <c r="F1895" s="8">
        <f>TRUNC(SUMIF(N1893:N1894, N1892, F1893:F1894),0)</f>
        <v>214</v>
      </c>
      <c r="G1895" s="8"/>
      <c r="H1895" s="8">
        <f>TRUNC(SUMIF(N1893:N1894, N1892, H1893:H1894),0)</f>
        <v>3541</v>
      </c>
      <c r="I1895" s="8"/>
      <c r="J1895" s="8">
        <f>TRUNC(SUMIF(N1893:N1894, N1892, J1893:J1894),0)</f>
        <v>0</v>
      </c>
      <c r="K1895" s="8"/>
      <c r="L1895" s="8">
        <f>F1895+H1895+J1895</f>
        <v>3755</v>
      </c>
      <c r="M1895" s="6" t="s">
        <v>53</v>
      </c>
      <c r="N1895" s="5" t="s">
        <v>72</v>
      </c>
      <c r="O1895" s="5" t="s">
        <v>72</v>
      </c>
      <c r="P1895" s="5" t="s">
        <v>53</v>
      </c>
      <c r="Q1895" s="5" t="s">
        <v>53</v>
      </c>
      <c r="R1895" s="5" t="s">
        <v>53</v>
      </c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5" t="s">
        <v>53</v>
      </c>
      <c r="AK1895" s="5" t="s">
        <v>53</v>
      </c>
    </row>
    <row r="1896" spans="1:37" ht="30" customHeight="1">
      <c r="A1896" s="7"/>
      <c r="B1896" s="7"/>
      <c r="C1896" s="7"/>
      <c r="D1896" s="7"/>
      <c r="E1896" s="8"/>
      <c r="F1896" s="8"/>
      <c r="G1896" s="8"/>
      <c r="H1896" s="8"/>
      <c r="I1896" s="8"/>
      <c r="J1896" s="8"/>
      <c r="K1896" s="8"/>
      <c r="L1896" s="8"/>
      <c r="M1896" s="7"/>
    </row>
    <row r="1897" spans="1:37" ht="30" customHeight="1">
      <c r="A1897" s="16" t="s">
        <v>2822</v>
      </c>
      <c r="B1897" s="16"/>
      <c r="C1897" s="16"/>
      <c r="D1897" s="16"/>
      <c r="E1897" s="17"/>
      <c r="F1897" s="17"/>
      <c r="G1897" s="17"/>
      <c r="H1897" s="17"/>
      <c r="I1897" s="17"/>
      <c r="J1897" s="17"/>
      <c r="K1897" s="17"/>
      <c r="L1897" s="17"/>
      <c r="M1897" s="16"/>
      <c r="N1897" s="2" t="s">
        <v>2823</v>
      </c>
    </row>
    <row r="1898" spans="1:37" ht="30" customHeight="1">
      <c r="A1898" s="6" t="s">
        <v>2694</v>
      </c>
      <c r="B1898" s="6" t="s">
        <v>2827</v>
      </c>
      <c r="C1898" s="6" t="s">
        <v>603</v>
      </c>
      <c r="D1898" s="7">
        <v>4.3200000000000002E-2</v>
      </c>
      <c r="E1898" s="8">
        <f>단가대비표!O163</f>
        <v>9289</v>
      </c>
      <c r="F1898" s="8">
        <f>TRUNC(E1898*D1898,1)</f>
        <v>401.2</v>
      </c>
      <c r="G1898" s="8">
        <f>단가대비표!P163</f>
        <v>0</v>
      </c>
      <c r="H1898" s="8">
        <f>TRUNC(G1898*D1898,1)</f>
        <v>0</v>
      </c>
      <c r="I1898" s="8">
        <f>단가대비표!V163</f>
        <v>0</v>
      </c>
      <c r="J1898" s="8">
        <f>TRUNC(I1898*D1898,1)</f>
        <v>0</v>
      </c>
      <c r="K1898" s="8">
        <f>TRUNC(E1898+G1898+I1898,1)</f>
        <v>9289</v>
      </c>
      <c r="L1898" s="8">
        <f>TRUNC(F1898+H1898+J1898,1)</f>
        <v>401.2</v>
      </c>
      <c r="M1898" s="6" t="s">
        <v>53</v>
      </c>
      <c r="N1898" s="5" t="s">
        <v>2823</v>
      </c>
      <c r="O1898" s="5" t="s">
        <v>2828</v>
      </c>
      <c r="P1898" s="5" t="s">
        <v>59</v>
      </c>
      <c r="Q1898" s="5" t="s">
        <v>59</v>
      </c>
      <c r="R1898" s="5" t="s">
        <v>60</v>
      </c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5" t="s">
        <v>53</v>
      </c>
      <c r="AK1898" s="5" t="s">
        <v>2829</v>
      </c>
    </row>
    <row r="1899" spans="1:37" ht="30" customHeight="1">
      <c r="A1899" s="6" t="s">
        <v>71</v>
      </c>
      <c r="B1899" s="6" t="s">
        <v>53</v>
      </c>
      <c r="C1899" s="6" t="s">
        <v>53</v>
      </c>
      <c r="D1899" s="7"/>
      <c r="E1899" s="8"/>
      <c r="F1899" s="8">
        <f>TRUNC(SUMIF(N1898:N1898, N1897, F1898:F1898),0)</f>
        <v>401</v>
      </c>
      <c r="G1899" s="8"/>
      <c r="H1899" s="8">
        <f>TRUNC(SUMIF(N1898:N1898, N1897, H1898:H1898),0)</f>
        <v>0</v>
      </c>
      <c r="I1899" s="8"/>
      <c r="J1899" s="8">
        <f>TRUNC(SUMIF(N1898:N1898, N1897, J1898:J1898),0)</f>
        <v>0</v>
      </c>
      <c r="K1899" s="8"/>
      <c r="L1899" s="8">
        <f>F1899+H1899+J1899</f>
        <v>401</v>
      </c>
      <c r="M1899" s="6" t="s">
        <v>53</v>
      </c>
      <c r="N1899" s="5" t="s">
        <v>72</v>
      </c>
      <c r="O1899" s="5" t="s">
        <v>72</v>
      </c>
      <c r="P1899" s="5" t="s">
        <v>53</v>
      </c>
      <c r="Q1899" s="5" t="s">
        <v>53</v>
      </c>
      <c r="R1899" s="5" t="s">
        <v>53</v>
      </c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5" t="s">
        <v>53</v>
      </c>
      <c r="AK1899" s="5" t="s">
        <v>53</v>
      </c>
    </row>
    <row r="1900" spans="1:37" ht="30" customHeight="1">
      <c r="A1900" s="7"/>
      <c r="B1900" s="7"/>
      <c r="C1900" s="7"/>
      <c r="D1900" s="7"/>
      <c r="E1900" s="8"/>
      <c r="F1900" s="8"/>
      <c r="G1900" s="8"/>
      <c r="H1900" s="8"/>
      <c r="I1900" s="8"/>
      <c r="J1900" s="8"/>
      <c r="K1900" s="8"/>
      <c r="L1900" s="8"/>
      <c r="M1900" s="7"/>
    </row>
    <row r="1901" spans="1:37" ht="30" customHeight="1">
      <c r="A1901" s="16" t="s">
        <v>2830</v>
      </c>
      <c r="B1901" s="16"/>
      <c r="C1901" s="16"/>
      <c r="D1901" s="16"/>
      <c r="E1901" s="17"/>
      <c r="F1901" s="17"/>
      <c r="G1901" s="17"/>
      <c r="H1901" s="17"/>
      <c r="I1901" s="17"/>
      <c r="J1901" s="17"/>
      <c r="K1901" s="17"/>
      <c r="L1901" s="17"/>
      <c r="M1901" s="16"/>
      <c r="N1901" s="2" t="s">
        <v>2831</v>
      </c>
    </row>
    <row r="1902" spans="1:37" ht="30" customHeight="1">
      <c r="A1902" s="6" t="s">
        <v>2835</v>
      </c>
      <c r="B1902" s="6" t="s">
        <v>2836</v>
      </c>
      <c r="C1902" s="6" t="s">
        <v>91</v>
      </c>
      <c r="D1902" s="7">
        <v>1</v>
      </c>
      <c r="E1902" s="8">
        <f>단가대비표!O167</f>
        <v>180.95</v>
      </c>
      <c r="F1902" s="8">
        <f>TRUNC(E1902*D1902,1)</f>
        <v>180.9</v>
      </c>
      <c r="G1902" s="8">
        <f>단가대비표!P167</f>
        <v>0</v>
      </c>
      <c r="H1902" s="8">
        <f>TRUNC(G1902*D1902,1)</f>
        <v>0</v>
      </c>
      <c r="I1902" s="8">
        <f>단가대비표!V167</f>
        <v>0</v>
      </c>
      <c r="J1902" s="8">
        <f>TRUNC(I1902*D1902,1)</f>
        <v>0</v>
      </c>
      <c r="K1902" s="8">
        <f t="shared" ref="K1902:L1906" si="357">TRUNC(E1902+G1902+I1902,1)</f>
        <v>180.9</v>
      </c>
      <c r="L1902" s="8">
        <f t="shared" si="357"/>
        <v>180.9</v>
      </c>
      <c r="M1902" s="6" t="s">
        <v>53</v>
      </c>
      <c r="N1902" s="5" t="s">
        <v>2831</v>
      </c>
      <c r="O1902" s="5" t="s">
        <v>2837</v>
      </c>
      <c r="P1902" s="5" t="s">
        <v>59</v>
      </c>
      <c r="Q1902" s="5" t="s">
        <v>59</v>
      </c>
      <c r="R1902" s="5" t="s">
        <v>60</v>
      </c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5" t="s">
        <v>53</v>
      </c>
      <c r="AK1902" s="5" t="s">
        <v>2838</v>
      </c>
    </row>
    <row r="1903" spans="1:37" ht="30" customHeight="1">
      <c r="A1903" s="6" t="s">
        <v>2690</v>
      </c>
      <c r="B1903" s="6" t="s">
        <v>2839</v>
      </c>
      <c r="C1903" s="6" t="s">
        <v>381</v>
      </c>
      <c r="D1903" s="7">
        <v>9.0999999999999998E-2</v>
      </c>
      <c r="E1903" s="8">
        <f>단가대비표!O111</f>
        <v>1470</v>
      </c>
      <c r="F1903" s="8">
        <f>TRUNC(E1903*D1903,1)</f>
        <v>133.69999999999999</v>
      </c>
      <c r="G1903" s="8">
        <f>단가대비표!P111</f>
        <v>0</v>
      </c>
      <c r="H1903" s="8">
        <f>TRUNC(G1903*D1903,1)</f>
        <v>0</v>
      </c>
      <c r="I1903" s="8">
        <f>단가대비표!V111</f>
        <v>0</v>
      </c>
      <c r="J1903" s="8">
        <f>TRUNC(I1903*D1903,1)</f>
        <v>0</v>
      </c>
      <c r="K1903" s="8">
        <f t="shared" si="357"/>
        <v>1470</v>
      </c>
      <c r="L1903" s="8">
        <f t="shared" si="357"/>
        <v>133.69999999999999</v>
      </c>
      <c r="M1903" s="6" t="s">
        <v>53</v>
      </c>
      <c r="N1903" s="5" t="s">
        <v>2831</v>
      </c>
      <c r="O1903" s="5" t="s">
        <v>2840</v>
      </c>
      <c r="P1903" s="5" t="s">
        <v>59</v>
      </c>
      <c r="Q1903" s="5" t="s">
        <v>59</v>
      </c>
      <c r="R1903" s="5" t="s">
        <v>60</v>
      </c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5" t="s">
        <v>53</v>
      </c>
      <c r="AK1903" s="5" t="s">
        <v>2841</v>
      </c>
    </row>
    <row r="1904" spans="1:37" ht="30" customHeight="1">
      <c r="A1904" s="6" t="s">
        <v>1035</v>
      </c>
      <c r="B1904" s="6" t="s">
        <v>1036</v>
      </c>
      <c r="C1904" s="6" t="s">
        <v>381</v>
      </c>
      <c r="D1904" s="7">
        <v>2.57</v>
      </c>
      <c r="E1904" s="8">
        <f>단가대비표!O107</f>
        <v>0</v>
      </c>
      <c r="F1904" s="8">
        <f>TRUNC(E1904*D1904,1)</f>
        <v>0</v>
      </c>
      <c r="G1904" s="8">
        <f>단가대비표!P107</f>
        <v>0</v>
      </c>
      <c r="H1904" s="8">
        <f>TRUNC(G1904*D1904,1)</f>
        <v>0</v>
      </c>
      <c r="I1904" s="8">
        <f>단가대비표!V107</f>
        <v>0</v>
      </c>
      <c r="J1904" s="8">
        <f>TRUNC(I1904*D1904,1)</f>
        <v>0</v>
      </c>
      <c r="K1904" s="8">
        <f t="shared" si="357"/>
        <v>0</v>
      </c>
      <c r="L1904" s="8">
        <f t="shared" si="357"/>
        <v>0</v>
      </c>
      <c r="M1904" s="6" t="s">
        <v>1037</v>
      </c>
      <c r="N1904" s="5" t="s">
        <v>2831</v>
      </c>
      <c r="O1904" s="5" t="s">
        <v>1038</v>
      </c>
      <c r="P1904" s="5" t="s">
        <v>59</v>
      </c>
      <c r="Q1904" s="5" t="s">
        <v>59</v>
      </c>
      <c r="R1904" s="5" t="s">
        <v>60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5" t="s">
        <v>53</v>
      </c>
      <c r="AK1904" s="5" t="s">
        <v>2842</v>
      </c>
    </row>
    <row r="1905" spans="1:37" ht="30" customHeight="1">
      <c r="A1905" s="6" t="s">
        <v>2515</v>
      </c>
      <c r="B1905" s="6" t="s">
        <v>1036</v>
      </c>
      <c r="C1905" s="6" t="s">
        <v>115</v>
      </c>
      <c r="D1905" s="7">
        <v>6.3E-3</v>
      </c>
      <c r="E1905" s="8">
        <f>단가대비표!O104</f>
        <v>0</v>
      </c>
      <c r="F1905" s="8">
        <f>TRUNC(E1905*D1905,1)</f>
        <v>0</v>
      </c>
      <c r="G1905" s="8">
        <f>단가대비표!P104</f>
        <v>0</v>
      </c>
      <c r="H1905" s="8">
        <f>TRUNC(G1905*D1905,1)</f>
        <v>0</v>
      </c>
      <c r="I1905" s="8">
        <f>단가대비표!V104</f>
        <v>0</v>
      </c>
      <c r="J1905" s="8">
        <f>TRUNC(I1905*D1905,1)</f>
        <v>0</v>
      </c>
      <c r="K1905" s="8">
        <f t="shared" si="357"/>
        <v>0</v>
      </c>
      <c r="L1905" s="8">
        <f t="shared" si="357"/>
        <v>0</v>
      </c>
      <c r="M1905" s="6" t="s">
        <v>1037</v>
      </c>
      <c r="N1905" s="5" t="s">
        <v>2831</v>
      </c>
      <c r="O1905" s="5" t="s">
        <v>2516</v>
      </c>
      <c r="P1905" s="5" t="s">
        <v>59</v>
      </c>
      <c r="Q1905" s="5" t="s">
        <v>59</v>
      </c>
      <c r="R1905" s="5" t="s">
        <v>60</v>
      </c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5" t="s">
        <v>53</v>
      </c>
      <c r="AK1905" s="5" t="s">
        <v>2843</v>
      </c>
    </row>
    <row r="1906" spans="1:37" ht="30" customHeight="1">
      <c r="A1906" s="6" t="s">
        <v>193</v>
      </c>
      <c r="B1906" s="6" t="s">
        <v>2710</v>
      </c>
      <c r="C1906" s="6" t="s">
        <v>121</v>
      </c>
      <c r="D1906" s="7">
        <v>0.03</v>
      </c>
      <c r="E1906" s="8">
        <f>단가대비표!O231</f>
        <v>0</v>
      </c>
      <c r="F1906" s="8">
        <f>TRUNC(E1906*D1906,1)</f>
        <v>0</v>
      </c>
      <c r="G1906" s="8">
        <f>단가대비표!P231</f>
        <v>105008</v>
      </c>
      <c r="H1906" s="8">
        <f>TRUNC(G1906*D1906,1)</f>
        <v>3150.2</v>
      </c>
      <c r="I1906" s="8">
        <f>단가대비표!V231</f>
        <v>0</v>
      </c>
      <c r="J1906" s="8">
        <f>TRUNC(I1906*D1906,1)</f>
        <v>0</v>
      </c>
      <c r="K1906" s="8">
        <f t="shared" si="357"/>
        <v>105008</v>
      </c>
      <c r="L1906" s="8">
        <f t="shared" si="357"/>
        <v>3150.2</v>
      </c>
      <c r="M1906" s="6" t="s">
        <v>53</v>
      </c>
      <c r="N1906" s="5" t="s">
        <v>2831</v>
      </c>
      <c r="O1906" s="5" t="s">
        <v>2711</v>
      </c>
      <c r="P1906" s="5" t="s">
        <v>59</v>
      </c>
      <c r="Q1906" s="5" t="s">
        <v>59</v>
      </c>
      <c r="R1906" s="5" t="s">
        <v>60</v>
      </c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5" t="s">
        <v>53</v>
      </c>
      <c r="AK1906" s="5" t="s">
        <v>2844</v>
      </c>
    </row>
    <row r="1907" spans="1:37" ht="30" customHeight="1">
      <c r="A1907" s="6" t="s">
        <v>71</v>
      </c>
      <c r="B1907" s="6" t="s">
        <v>53</v>
      </c>
      <c r="C1907" s="6" t="s">
        <v>53</v>
      </c>
      <c r="D1907" s="7"/>
      <c r="E1907" s="8"/>
      <c r="F1907" s="8">
        <f>TRUNC(SUMIF(N1902:N1906, N1901, F1902:F1906),0)</f>
        <v>314</v>
      </c>
      <c r="G1907" s="8"/>
      <c r="H1907" s="8">
        <f>TRUNC(SUMIF(N1902:N1906, N1901, H1902:H1906),0)</f>
        <v>3150</v>
      </c>
      <c r="I1907" s="8"/>
      <c r="J1907" s="8">
        <f>TRUNC(SUMIF(N1902:N1906, N1901, J1902:J1906),0)</f>
        <v>0</v>
      </c>
      <c r="K1907" s="8"/>
      <c r="L1907" s="8">
        <f>F1907+H1907+J1907</f>
        <v>3464</v>
      </c>
      <c r="M1907" s="6" t="s">
        <v>53</v>
      </c>
      <c r="N1907" s="5" t="s">
        <v>72</v>
      </c>
      <c r="O1907" s="5" t="s">
        <v>72</v>
      </c>
      <c r="P1907" s="5" t="s">
        <v>53</v>
      </c>
      <c r="Q1907" s="5" t="s">
        <v>53</v>
      </c>
      <c r="R1907" s="5" t="s">
        <v>53</v>
      </c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5" t="s">
        <v>53</v>
      </c>
      <c r="AK1907" s="5" t="s">
        <v>53</v>
      </c>
    </row>
    <row r="1908" spans="1:37" ht="30" customHeight="1">
      <c r="A1908" s="7"/>
      <c r="B1908" s="7"/>
      <c r="C1908" s="7"/>
      <c r="D1908" s="7"/>
      <c r="E1908" s="8"/>
      <c r="F1908" s="8"/>
      <c r="G1908" s="8"/>
      <c r="H1908" s="8"/>
      <c r="I1908" s="8"/>
      <c r="J1908" s="8"/>
      <c r="K1908" s="8"/>
      <c r="L1908" s="8"/>
      <c r="M1908" s="7"/>
    </row>
    <row r="1909" spans="1:37" ht="30" customHeight="1">
      <c r="A1909" s="16" t="s">
        <v>2845</v>
      </c>
      <c r="B1909" s="16"/>
      <c r="C1909" s="16"/>
      <c r="D1909" s="16"/>
      <c r="E1909" s="17"/>
      <c r="F1909" s="17"/>
      <c r="G1909" s="17"/>
      <c r="H1909" s="17"/>
      <c r="I1909" s="17"/>
      <c r="J1909" s="17"/>
      <c r="K1909" s="17"/>
      <c r="L1909" s="17"/>
      <c r="M1909" s="16"/>
      <c r="N1909" s="2" t="s">
        <v>2846</v>
      </c>
    </row>
    <row r="1910" spans="1:37" ht="30" customHeight="1">
      <c r="A1910" s="6" t="s">
        <v>2850</v>
      </c>
      <c r="B1910" s="6" t="s">
        <v>2848</v>
      </c>
      <c r="C1910" s="6" t="s">
        <v>57</v>
      </c>
      <c r="D1910" s="7">
        <v>4</v>
      </c>
      <c r="E1910" s="8">
        <f>단가대비표!O314</f>
        <v>2450</v>
      </c>
      <c r="F1910" s="8">
        <f>TRUNC(E1910*D1910,1)</f>
        <v>9800</v>
      </c>
      <c r="G1910" s="8">
        <f>단가대비표!P314</f>
        <v>0</v>
      </c>
      <c r="H1910" s="8">
        <f>TRUNC(G1910*D1910,1)</f>
        <v>0</v>
      </c>
      <c r="I1910" s="8">
        <f>단가대비표!V314</f>
        <v>0</v>
      </c>
      <c r="J1910" s="8">
        <f>TRUNC(I1910*D1910,1)</f>
        <v>0</v>
      </c>
      <c r="K1910" s="8">
        <f t="shared" ref="K1910:L1913" si="358">TRUNC(E1910+G1910+I1910,1)</f>
        <v>2450</v>
      </c>
      <c r="L1910" s="8">
        <f t="shared" si="358"/>
        <v>9800</v>
      </c>
      <c r="M1910" s="6" t="s">
        <v>53</v>
      </c>
      <c r="N1910" s="5" t="s">
        <v>2846</v>
      </c>
      <c r="O1910" s="5" t="s">
        <v>2851</v>
      </c>
      <c r="P1910" s="5" t="s">
        <v>59</v>
      </c>
      <c r="Q1910" s="5" t="s">
        <v>59</v>
      </c>
      <c r="R1910" s="5" t="s">
        <v>60</v>
      </c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5" t="s">
        <v>53</v>
      </c>
      <c r="AK1910" s="5" t="s">
        <v>2852</v>
      </c>
    </row>
    <row r="1911" spans="1:37" ht="30" customHeight="1">
      <c r="A1911" s="6" t="s">
        <v>2853</v>
      </c>
      <c r="B1911" s="6" t="s">
        <v>2854</v>
      </c>
      <c r="C1911" s="6" t="s">
        <v>248</v>
      </c>
      <c r="D1911" s="7">
        <v>1.5</v>
      </c>
      <c r="E1911" s="8">
        <f>단가대비표!O214</f>
        <v>900</v>
      </c>
      <c r="F1911" s="8">
        <f>TRUNC(E1911*D1911,1)</f>
        <v>1350</v>
      </c>
      <c r="G1911" s="8">
        <f>단가대비표!P214</f>
        <v>0</v>
      </c>
      <c r="H1911" s="8">
        <f>TRUNC(G1911*D1911,1)</f>
        <v>0</v>
      </c>
      <c r="I1911" s="8">
        <f>단가대비표!V214</f>
        <v>0</v>
      </c>
      <c r="J1911" s="8">
        <f>TRUNC(I1911*D1911,1)</f>
        <v>0</v>
      </c>
      <c r="K1911" s="8">
        <f t="shared" si="358"/>
        <v>900</v>
      </c>
      <c r="L1911" s="8">
        <f t="shared" si="358"/>
        <v>1350</v>
      </c>
      <c r="M1911" s="6" t="s">
        <v>53</v>
      </c>
      <c r="N1911" s="5" t="s">
        <v>2846</v>
      </c>
      <c r="O1911" s="5" t="s">
        <v>2855</v>
      </c>
      <c r="P1911" s="5" t="s">
        <v>59</v>
      </c>
      <c r="Q1911" s="5" t="s">
        <v>59</v>
      </c>
      <c r="R1911" s="5" t="s">
        <v>60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5" t="s">
        <v>53</v>
      </c>
      <c r="AK1911" s="5" t="s">
        <v>2856</v>
      </c>
    </row>
    <row r="1912" spans="1:37" ht="30" customHeight="1">
      <c r="A1912" s="6" t="s">
        <v>193</v>
      </c>
      <c r="B1912" s="6" t="s">
        <v>2744</v>
      </c>
      <c r="C1912" s="6" t="s">
        <v>121</v>
      </c>
      <c r="D1912" s="7">
        <v>0.02</v>
      </c>
      <c r="E1912" s="8">
        <f>단가대비표!O252</f>
        <v>0</v>
      </c>
      <c r="F1912" s="8">
        <f>TRUNC(E1912*D1912,1)</f>
        <v>0</v>
      </c>
      <c r="G1912" s="8">
        <f>단가대비표!P252</f>
        <v>111771</v>
      </c>
      <c r="H1912" s="8">
        <f>TRUNC(G1912*D1912,1)</f>
        <v>2235.4</v>
      </c>
      <c r="I1912" s="8">
        <f>단가대비표!V252</f>
        <v>0</v>
      </c>
      <c r="J1912" s="8">
        <f>TRUNC(I1912*D1912,1)</f>
        <v>0</v>
      </c>
      <c r="K1912" s="8">
        <f t="shared" si="358"/>
        <v>111771</v>
      </c>
      <c r="L1912" s="8">
        <f t="shared" si="358"/>
        <v>2235.4</v>
      </c>
      <c r="M1912" s="6" t="s">
        <v>53</v>
      </c>
      <c r="N1912" s="5" t="s">
        <v>2846</v>
      </c>
      <c r="O1912" s="5" t="s">
        <v>2745</v>
      </c>
      <c r="P1912" s="5" t="s">
        <v>59</v>
      </c>
      <c r="Q1912" s="5" t="s">
        <v>59</v>
      </c>
      <c r="R1912" s="5" t="s">
        <v>60</v>
      </c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5" t="s">
        <v>53</v>
      </c>
      <c r="AK1912" s="5" t="s">
        <v>2857</v>
      </c>
    </row>
    <row r="1913" spans="1:37" ht="30" customHeight="1">
      <c r="A1913" s="6" t="s">
        <v>193</v>
      </c>
      <c r="B1913" s="6" t="s">
        <v>124</v>
      </c>
      <c r="C1913" s="6" t="s">
        <v>121</v>
      </c>
      <c r="D1913" s="7">
        <v>0.02</v>
      </c>
      <c r="E1913" s="8">
        <f>단가대비표!O233</f>
        <v>0</v>
      </c>
      <c r="F1913" s="8">
        <f>TRUNC(E1913*D1913,1)</f>
        <v>0</v>
      </c>
      <c r="G1913" s="8">
        <f>단가대비표!P233</f>
        <v>89566</v>
      </c>
      <c r="H1913" s="8">
        <f>TRUNC(G1913*D1913,1)</f>
        <v>1791.3</v>
      </c>
      <c r="I1913" s="8">
        <f>단가대비표!V233</f>
        <v>0</v>
      </c>
      <c r="J1913" s="8">
        <f>TRUNC(I1913*D1913,1)</f>
        <v>0</v>
      </c>
      <c r="K1913" s="8">
        <f t="shared" si="358"/>
        <v>89566</v>
      </c>
      <c r="L1913" s="8">
        <f t="shared" si="358"/>
        <v>1791.3</v>
      </c>
      <c r="M1913" s="6" t="s">
        <v>53</v>
      </c>
      <c r="N1913" s="5" t="s">
        <v>2846</v>
      </c>
      <c r="O1913" s="5" t="s">
        <v>258</v>
      </c>
      <c r="P1913" s="5" t="s">
        <v>59</v>
      </c>
      <c r="Q1913" s="5" t="s">
        <v>59</v>
      </c>
      <c r="R1913" s="5" t="s">
        <v>60</v>
      </c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5" t="s">
        <v>53</v>
      </c>
      <c r="AK1913" s="5" t="s">
        <v>2858</v>
      </c>
    </row>
    <row r="1914" spans="1:37" ht="30" customHeight="1">
      <c r="A1914" s="6" t="s">
        <v>71</v>
      </c>
      <c r="B1914" s="6" t="s">
        <v>53</v>
      </c>
      <c r="C1914" s="6" t="s">
        <v>53</v>
      </c>
      <c r="D1914" s="7"/>
      <c r="E1914" s="8"/>
      <c r="F1914" s="8">
        <f>TRUNC(SUMIF(N1910:N1913, N1909, F1910:F1913),0)</f>
        <v>11150</v>
      </c>
      <c r="G1914" s="8"/>
      <c r="H1914" s="8">
        <f>TRUNC(SUMIF(N1910:N1913, N1909, H1910:H1913),0)</f>
        <v>4026</v>
      </c>
      <c r="I1914" s="8"/>
      <c r="J1914" s="8">
        <f>TRUNC(SUMIF(N1910:N1913, N1909, J1910:J1913),0)</f>
        <v>0</v>
      </c>
      <c r="K1914" s="8"/>
      <c r="L1914" s="8">
        <f>F1914+H1914+J1914</f>
        <v>15176</v>
      </c>
      <c r="M1914" s="6" t="s">
        <v>53</v>
      </c>
      <c r="N1914" s="5" t="s">
        <v>72</v>
      </c>
      <c r="O1914" s="5" t="s">
        <v>72</v>
      </c>
      <c r="P1914" s="5" t="s">
        <v>53</v>
      </c>
      <c r="Q1914" s="5" t="s">
        <v>53</v>
      </c>
      <c r="R1914" s="5" t="s">
        <v>53</v>
      </c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5" t="s">
        <v>53</v>
      </c>
      <c r="AK1914" s="5" t="s">
        <v>53</v>
      </c>
    </row>
    <row r="1915" spans="1:37" ht="30" customHeight="1">
      <c r="A1915" s="7"/>
      <c r="B1915" s="7"/>
      <c r="C1915" s="7"/>
      <c r="D1915" s="7"/>
      <c r="E1915" s="8"/>
      <c r="F1915" s="8"/>
      <c r="G1915" s="8"/>
      <c r="H1915" s="8"/>
      <c r="I1915" s="8"/>
      <c r="J1915" s="8"/>
      <c r="K1915" s="8"/>
      <c r="L1915" s="8"/>
      <c r="M1915" s="7"/>
    </row>
    <row r="1916" spans="1:37" ht="30" customHeight="1">
      <c r="A1916" s="16" t="s">
        <v>2859</v>
      </c>
      <c r="B1916" s="16"/>
      <c r="C1916" s="16"/>
      <c r="D1916" s="16"/>
      <c r="E1916" s="17"/>
      <c r="F1916" s="17"/>
      <c r="G1916" s="17"/>
      <c r="H1916" s="17"/>
      <c r="I1916" s="17"/>
      <c r="J1916" s="17"/>
      <c r="K1916" s="17"/>
      <c r="L1916" s="17"/>
      <c r="M1916" s="16"/>
      <c r="N1916" s="2" t="s">
        <v>2860</v>
      </c>
    </row>
    <row r="1917" spans="1:37" ht="30" customHeight="1">
      <c r="A1917" s="6" t="s">
        <v>2865</v>
      </c>
      <c r="B1917" s="6" t="s">
        <v>2866</v>
      </c>
      <c r="C1917" s="6" t="s">
        <v>248</v>
      </c>
      <c r="D1917" s="7">
        <v>1.1000000000000001</v>
      </c>
      <c r="E1917" s="8">
        <f>단가대비표!O156</f>
        <v>38710</v>
      </c>
      <c r="F1917" s="8">
        <f>TRUNC(E1917*D1917,1)</f>
        <v>42581</v>
      </c>
      <c r="G1917" s="8">
        <f>단가대비표!P156</f>
        <v>0</v>
      </c>
      <c r="H1917" s="8">
        <f>TRUNC(G1917*D1917,1)</f>
        <v>0</v>
      </c>
      <c r="I1917" s="8">
        <f>단가대비표!V156</f>
        <v>0</v>
      </c>
      <c r="J1917" s="8">
        <f>TRUNC(I1917*D1917,1)</f>
        <v>0</v>
      </c>
      <c r="K1917" s="8">
        <f t="shared" ref="K1917:L1921" si="359">TRUNC(E1917+G1917+I1917,1)</f>
        <v>38710</v>
      </c>
      <c r="L1917" s="8">
        <f t="shared" si="359"/>
        <v>42581</v>
      </c>
      <c r="M1917" s="6" t="s">
        <v>53</v>
      </c>
      <c r="N1917" s="5" t="s">
        <v>2860</v>
      </c>
      <c r="O1917" s="5" t="s">
        <v>2867</v>
      </c>
      <c r="P1917" s="5" t="s">
        <v>59</v>
      </c>
      <c r="Q1917" s="5" t="s">
        <v>59</v>
      </c>
      <c r="R1917" s="5" t="s">
        <v>60</v>
      </c>
      <c r="S1917" s="1"/>
      <c r="T1917" s="1"/>
      <c r="U1917" s="1"/>
      <c r="V1917" s="1">
        <v>1</v>
      </c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5" t="s">
        <v>53</v>
      </c>
      <c r="AK1917" s="5" t="s">
        <v>2868</v>
      </c>
    </row>
    <row r="1918" spans="1:37" ht="30" customHeight="1">
      <c r="A1918" s="6" t="s">
        <v>1502</v>
      </c>
      <c r="B1918" s="6" t="s">
        <v>2869</v>
      </c>
      <c r="C1918" s="6" t="s">
        <v>129</v>
      </c>
      <c r="D1918" s="7">
        <v>1</v>
      </c>
      <c r="E1918" s="8">
        <f>ROUNDDOWN(SUMIF(V1917:V1921, RIGHTB(O1918, 1), F1917:F1921)*U1918, 2)</f>
        <v>2129.0500000000002</v>
      </c>
      <c r="F1918" s="8">
        <f>TRUNC(E1918*D1918,1)</f>
        <v>2129</v>
      </c>
      <c r="G1918" s="8">
        <v>0</v>
      </c>
      <c r="H1918" s="8">
        <f>TRUNC(G1918*D1918,1)</f>
        <v>0</v>
      </c>
      <c r="I1918" s="8">
        <v>0</v>
      </c>
      <c r="J1918" s="8">
        <f>TRUNC(I1918*D1918,1)</f>
        <v>0</v>
      </c>
      <c r="K1918" s="8">
        <f t="shared" si="359"/>
        <v>2129</v>
      </c>
      <c r="L1918" s="8">
        <f t="shared" si="359"/>
        <v>2129</v>
      </c>
      <c r="M1918" s="6" t="s">
        <v>53</v>
      </c>
      <c r="N1918" s="5" t="s">
        <v>2860</v>
      </c>
      <c r="O1918" s="5" t="s">
        <v>130</v>
      </c>
      <c r="P1918" s="5" t="s">
        <v>59</v>
      </c>
      <c r="Q1918" s="5" t="s">
        <v>59</v>
      </c>
      <c r="R1918" s="5" t="s">
        <v>59</v>
      </c>
      <c r="S1918" s="1">
        <v>0</v>
      </c>
      <c r="T1918" s="1">
        <v>0</v>
      </c>
      <c r="U1918" s="1">
        <v>0.05</v>
      </c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5" t="s">
        <v>53</v>
      </c>
      <c r="AK1918" s="5" t="s">
        <v>2870</v>
      </c>
    </row>
    <row r="1919" spans="1:37" ht="30" customHeight="1">
      <c r="A1919" s="6" t="s">
        <v>193</v>
      </c>
      <c r="B1919" s="6" t="s">
        <v>2871</v>
      </c>
      <c r="C1919" s="6" t="s">
        <v>121</v>
      </c>
      <c r="D1919" s="7">
        <v>0.17</v>
      </c>
      <c r="E1919" s="8">
        <f>단가대비표!O244</f>
        <v>0</v>
      </c>
      <c r="F1919" s="8">
        <f>TRUNC(E1919*D1919,1)</f>
        <v>0</v>
      </c>
      <c r="G1919" s="8">
        <f>단가대비표!P244</f>
        <v>133792</v>
      </c>
      <c r="H1919" s="8">
        <f>TRUNC(G1919*D1919,1)</f>
        <v>22744.6</v>
      </c>
      <c r="I1919" s="8">
        <f>단가대비표!V244</f>
        <v>0</v>
      </c>
      <c r="J1919" s="8">
        <f>TRUNC(I1919*D1919,1)</f>
        <v>0</v>
      </c>
      <c r="K1919" s="8">
        <f t="shared" si="359"/>
        <v>133792</v>
      </c>
      <c r="L1919" s="8">
        <f t="shared" si="359"/>
        <v>22744.6</v>
      </c>
      <c r="M1919" s="6" t="s">
        <v>53</v>
      </c>
      <c r="N1919" s="5" t="s">
        <v>2860</v>
      </c>
      <c r="O1919" s="5" t="s">
        <v>2872</v>
      </c>
      <c r="P1919" s="5" t="s">
        <v>59</v>
      </c>
      <c r="Q1919" s="5" t="s">
        <v>59</v>
      </c>
      <c r="R1919" s="5" t="s">
        <v>60</v>
      </c>
      <c r="S1919" s="1"/>
      <c r="T1919" s="1"/>
      <c r="U1919" s="1"/>
      <c r="V1919" s="1"/>
      <c r="W1919" s="1">
        <v>2</v>
      </c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5" t="s">
        <v>53</v>
      </c>
      <c r="AK1919" s="5" t="s">
        <v>2873</v>
      </c>
    </row>
    <row r="1920" spans="1:37" ht="30" customHeight="1">
      <c r="A1920" s="6" t="s">
        <v>193</v>
      </c>
      <c r="B1920" s="6" t="s">
        <v>124</v>
      </c>
      <c r="C1920" s="6" t="s">
        <v>121</v>
      </c>
      <c r="D1920" s="7">
        <v>0.08</v>
      </c>
      <c r="E1920" s="8">
        <f>단가대비표!O233</f>
        <v>0</v>
      </c>
      <c r="F1920" s="8">
        <f>TRUNC(E1920*D1920,1)</f>
        <v>0</v>
      </c>
      <c r="G1920" s="8">
        <f>단가대비표!P233</f>
        <v>89566</v>
      </c>
      <c r="H1920" s="8">
        <f>TRUNC(G1920*D1920,1)</f>
        <v>7165.2</v>
      </c>
      <c r="I1920" s="8">
        <f>단가대비표!V233</f>
        <v>0</v>
      </c>
      <c r="J1920" s="8">
        <f>TRUNC(I1920*D1920,1)</f>
        <v>0</v>
      </c>
      <c r="K1920" s="8">
        <f t="shared" si="359"/>
        <v>89566</v>
      </c>
      <c r="L1920" s="8">
        <f t="shared" si="359"/>
        <v>7165.2</v>
      </c>
      <c r="M1920" s="6" t="s">
        <v>53</v>
      </c>
      <c r="N1920" s="5" t="s">
        <v>2860</v>
      </c>
      <c r="O1920" s="5" t="s">
        <v>258</v>
      </c>
      <c r="P1920" s="5" t="s">
        <v>59</v>
      </c>
      <c r="Q1920" s="5" t="s">
        <v>59</v>
      </c>
      <c r="R1920" s="5" t="s">
        <v>60</v>
      </c>
      <c r="S1920" s="1"/>
      <c r="T1920" s="1"/>
      <c r="U1920" s="1"/>
      <c r="V1920" s="1"/>
      <c r="W1920" s="1">
        <v>2</v>
      </c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5" t="s">
        <v>53</v>
      </c>
      <c r="AK1920" s="5" t="s">
        <v>2874</v>
      </c>
    </row>
    <row r="1921" spans="1:37" ht="30" customHeight="1">
      <c r="A1921" s="6" t="s">
        <v>127</v>
      </c>
      <c r="B1921" s="6" t="s">
        <v>2875</v>
      </c>
      <c r="C1921" s="6" t="s">
        <v>129</v>
      </c>
      <c r="D1921" s="7">
        <v>1</v>
      </c>
      <c r="E1921" s="8">
        <f>ROUNDDOWN(SUMIF(W1917:W1921, RIGHTB(O1921, 1), H1917:H1921)*U1921, 2)</f>
        <v>897.29</v>
      </c>
      <c r="F1921" s="8">
        <f>TRUNC(E1921*D1921,1)</f>
        <v>897.2</v>
      </c>
      <c r="G1921" s="8">
        <v>0</v>
      </c>
      <c r="H1921" s="8">
        <f>TRUNC(G1921*D1921,1)</f>
        <v>0</v>
      </c>
      <c r="I1921" s="8">
        <v>0</v>
      </c>
      <c r="J1921" s="8">
        <f>TRUNC(I1921*D1921,1)</f>
        <v>0</v>
      </c>
      <c r="K1921" s="8">
        <f t="shared" si="359"/>
        <v>897.2</v>
      </c>
      <c r="L1921" s="8">
        <f t="shared" si="359"/>
        <v>897.2</v>
      </c>
      <c r="M1921" s="6" t="s">
        <v>53</v>
      </c>
      <c r="N1921" s="5" t="s">
        <v>2860</v>
      </c>
      <c r="O1921" s="5" t="s">
        <v>140</v>
      </c>
      <c r="P1921" s="5" t="s">
        <v>59</v>
      </c>
      <c r="Q1921" s="5" t="s">
        <v>59</v>
      </c>
      <c r="R1921" s="5" t="s">
        <v>59</v>
      </c>
      <c r="S1921" s="1">
        <v>1</v>
      </c>
      <c r="T1921" s="1">
        <v>0</v>
      </c>
      <c r="U1921" s="1">
        <v>0.03</v>
      </c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5" t="s">
        <v>53</v>
      </c>
      <c r="AK1921" s="5" t="s">
        <v>2870</v>
      </c>
    </row>
    <row r="1922" spans="1:37" ht="30" customHeight="1">
      <c r="A1922" s="6" t="s">
        <v>71</v>
      </c>
      <c r="B1922" s="6" t="s">
        <v>53</v>
      </c>
      <c r="C1922" s="6" t="s">
        <v>53</v>
      </c>
      <c r="D1922" s="7"/>
      <c r="E1922" s="8"/>
      <c r="F1922" s="8">
        <f>TRUNC(SUMIF(N1917:N1921, N1916, F1917:F1921),0)</f>
        <v>45607</v>
      </c>
      <c r="G1922" s="8"/>
      <c r="H1922" s="8">
        <f>TRUNC(SUMIF(N1917:N1921, N1916, H1917:H1921),0)</f>
        <v>29909</v>
      </c>
      <c r="I1922" s="8"/>
      <c r="J1922" s="8">
        <f>TRUNC(SUMIF(N1917:N1921, N1916, J1917:J1921),0)</f>
        <v>0</v>
      </c>
      <c r="K1922" s="8"/>
      <c r="L1922" s="8">
        <f>F1922+H1922+J1922</f>
        <v>75516</v>
      </c>
      <c r="M1922" s="6" t="s">
        <v>53</v>
      </c>
      <c r="N1922" s="5" t="s">
        <v>72</v>
      </c>
      <c r="O1922" s="5" t="s">
        <v>72</v>
      </c>
      <c r="P1922" s="5" t="s">
        <v>53</v>
      </c>
      <c r="Q1922" s="5" t="s">
        <v>53</v>
      </c>
      <c r="R1922" s="5" t="s">
        <v>53</v>
      </c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5" t="s">
        <v>53</v>
      </c>
      <c r="AK1922" s="5" t="s">
        <v>53</v>
      </c>
    </row>
    <row r="1923" spans="1:37" ht="30" customHeight="1">
      <c r="A1923" s="7"/>
      <c r="B1923" s="7"/>
      <c r="C1923" s="7"/>
      <c r="D1923" s="7"/>
      <c r="E1923" s="8"/>
      <c r="F1923" s="8"/>
      <c r="G1923" s="8"/>
      <c r="H1923" s="8"/>
      <c r="I1923" s="8"/>
      <c r="J1923" s="8"/>
      <c r="K1923" s="8"/>
      <c r="L1923" s="8"/>
      <c r="M1923" s="7"/>
    </row>
    <row r="1924" spans="1:37" ht="30" customHeight="1">
      <c r="A1924" s="16" t="s">
        <v>2876</v>
      </c>
      <c r="B1924" s="16"/>
      <c r="C1924" s="16"/>
      <c r="D1924" s="16"/>
      <c r="E1924" s="17"/>
      <c r="F1924" s="17"/>
      <c r="G1924" s="17"/>
      <c r="H1924" s="17"/>
      <c r="I1924" s="17"/>
      <c r="J1924" s="17"/>
      <c r="K1924" s="17"/>
      <c r="L1924" s="17"/>
      <c r="M1924" s="16"/>
      <c r="N1924" s="2" t="s">
        <v>2877</v>
      </c>
    </row>
    <row r="1925" spans="1:37" ht="30" customHeight="1">
      <c r="A1925" s="6" t="s">
        <v>2865</v>
      </c>
      <c r="B1925" s="6" t="s">
        <v>2880</v>
      </c>
      <c r="C1925" s="6" t="s">
        <v>248</v>
      </c>
      <c r="D1925" s="7">
        <v>1.1000000000000001</v>
      </c>
      <c r="E1925" s="8">
        <f>단가대비표!O157</f>
        <v>58070</v>
      </c>
      <c r="F1925" s="8">
        <f>TRUNC(E1925*D1925,1)</f>
        <v>63877</v>
      </c>
      <c r="G1925" s="8">
        <f>단가대비표!P157</f>
        <v>0</v>
      </c>
      <c r="H1925" s="8">
        <f>TRUNC(G1925*D1925,1)</f>
        <v>0</v>
      </c>
      <c r="I1925" s="8">
        <f>단가대비표!V157</f>
        <v>0</v>
      </c>
      <c r="J1925" s="8">
        <f>TRUNC(I1925*D1925,1)</f>
        <v>0</v>
      </c>
      <c r="K1925" s="8">
        <f t="shared" ref="K1925:L1929" si="360">TRUNC(E1925+G1925+I1925,1)</f>
        <v>58070</v>
      </c>
      <c r="L1925" s="8">
        <f t="shared" si="360"/>
        <v>63877</v>
      </c>
      <c r="M1925" s="6" t="s">
        <v>53</v>
      </c>
      <c r="N1925" s="5" t="s">
        <v>2877</v>
      </c>
      <c r="O1925" s="5" t="s">
        <v>2881</v>
      </c>
      <c r="P1925" s="5" t="s">
        <v>59</v>
      </c>
      <c r="Q1925" s="5" t="s">
        <v>59</v>
      </c>
      <c r="R1925" s="5" t="s">
        <v>60</v>
      </c>
      <c r="S1925" s="1"/>
      <c r="T1925" s="1"/>
      <c r="U1925" s="1"/>
      <c r="V1925" s="1">
        <v>1</v>
      </c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5" t="s">
        <v>53</v>
      </c>
      <c r="AK1925" s="5" t="s">
        <v>2882</v>
      </c>
    </row>
    <row r="1926" spans="1:37" ht="30" customHeight="1">
      <c r="A1926" s="6" t="s">
        <v>1502</v>
      </c>
      <c r="B1926" s="6" t="s">
        <v>1503</v>
      </c>
      <c r="C1926" s="6" t="s">
        <v>129</v>
      </c>
      <c r="D1926" s="7">
        <v>1</v>
      </c>
      <c r="E1926" s="8">
        <f>ROUNDDOWN(SUMIF(V1925:V1929, RIGHTB(O1926, 1), F1925:F1929)*U1926, 2)</f>
        <v>3193.85</v>
      </c>
      <c r="F1926" s="8">
        <f>TRUNC(E1926*D1926,1)</f>
        <v>3193.8</v>
      </c>
      <c r="G1926" s="8">
        <v>0</v>
      </c>
      <c r="H1926" s="8">
        <f>TRUNC(G1926*D1926,1)</f>
        <v>0</v>
      </c>
      <c r="I1926" s="8">
        <v>0</v>
      </c>
      <c r="J1926" s="8">
        <f>TRUNC(I1926*D1926,1)</f>
        <v>0</v>
      </c>
      <c r="K1926" s="8">
        <f t="shared" si="360"/>
        <v>3193.8</v>
      </c>
      <c r="L1926" s="8">
        <f t="shared" si="360"/>
        <v>3193.8</v>
      </c>
      <c r="M1926" s="6" t="s">
        <v>53</v>
      </c>
      <c r="N1926" s="5" t="s">
        <v>2877</v>
      </c>
      <c r="O1926" s="5" t="s">
        <v>130</v>
      </c>
      <c r="P1926" s="5" t="s">
        <v>59</v>
      </c>
      <c r="Q1926" s="5" t="s">
        <v>59</v>
      </c>
      <c r="R1926" s="5" t="s">
        <v>59</v>
      </c>
      <c r="S1926" s="1">
        <v>0</v>
      </c>
      <c r="T1926" s="1">
        <v>0</v>
      </c>
      <c r="U1926" s="1">
        <v>0.05</v>
      </c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5" t="s">
        <v>53</v>
      </c>
      <c r="AK1926" s="5" t="s">
        <v>2883</v>
      </c>
    </row>
    <row r="1927" spans="1:37" ht="30" customHeight="1">
      <c r="A1927" s="6" t="s">
        <v>193</v>
      </c>
      <c r="B1927" s="6" t="s">
        <v>2871</v>
      </c>
      <c r="C1927" s="6" t="s">
        <v>121</v>
      </c>
      <c r="D1927" s="7">
        <v>0.17</v>
      </c>
      <c r="E1927" s="8">
        <f>단가대비표!O244</f>
        <v>0</v>
      </c>
      <c r="F1927" s="8">
        <f>TRUNC(E1927*D1927,1)</f>
        <v>0</v>
      </c>
      <c r="G1927" s="8">
        <f>단가대비표!P244</f>
        <v>133792</v>
      </c>
      <c r="H1927" s="8">
        <f>TRUNC(G1927*D1927,1)</f>
        <v>22744.6</v>
      </c>
      <c r="I1927" s="8">
        <f>단가대비표!V244</f>
        <v>0</v>
      </c>
      <c r="J1927" s="8">
        <f>TRUNC(I1927*D1927,1)</f>
        <v>0</v>
      </c>
      <c r="K1927" s="8">
        <f t="shared" si="360"/>
        <v>133792</v>
      </c>
      <c r="L1927" s="8">
        <f t="shared" si="360"/>
        <v>22744.6</v>
      </c>
      <c r="M1927" s="6" t="s">
        <v>53</v>
      </c>
      <c r="N1927" s="5" t="s">
        <v>2877</v>
      </c>
      <c r="O1927" s="5" t="s">
        <v>2872</v>
      </c>
      <c r="P1927" s="5" t="s">
        <v>59</v>
      </c>
      <c r="Q1927" s="5" t="s">
        <v>59</v>
      </c>
      <c r="R1927" s="5" t="s">
        <v>60</v>
      </c>
      <c r="S1927" s="1"/>
      <c r="T1927" s="1"/>
      <c r="U1927" s="1"/>
      <c r="V1927" s="1"/>
      <c r="W1927" s="1">
        <v>2</v>
      </c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5" t="s">
        <v>53</v>
      </c>
      <c r="AK1927" s="5" t="s">
        <v>2884</v>
      </c>
    </row>
    <row r="1928" spans="1:37" ht="30" customHeight="1">
      <c r="A1928" s="6" t="s">
        <v>193</v>
      </c>
      <c r="B1928" s="6" t="s">
        <v>124</v>
      </c>
      <c r="C1928" s="6" t="s">
        <v>121</v>
      </c>
      <c r="D1928" s="7">
        <v>0.08</v>
      </c>
      <c r="E1928" s="8">
        <f>단가대비표!O233</f>
        <v>0</v>
      </c>
      <c r="F1928" s="8">
        <f>TRUNC(E1928*D1928,1)</f>
        <v>0</v>
      </c>
      <c r="G1928" s="8">
        <f>단가대비표!P233</f>
        <v>89566</v>
      </c>
      <c r="H1928" s="8">
        <f>TRUNC(G1928*D1928,1)</f>
        <v>7165.2</v>
      </c>
      <c r="I1928" s="8">
        <f>단가대비표!V233</f>
        <v>0</v>
      </c>
      <c r="J1928" s="8">
        <f>TRUNC(I1928*D1928,1)</f>
        <v>0</v>
      </c>
      <c r="K1928" s="8">
        <f t="shared" si="360"/>
        <v>89566</v>
      </c>
      <c r="L1928" s="8">
        <f t="shared" si="360"/>
        <v>7165.2</v>
      </c>
      <c r="M1928" s="6" t="s">
        <v>53</v>
      </c>
      <c r="N1928" s="5" t="s">
        <v>2877</v>
      </c>
      <c r="O1928" s="5" t="s">
        <v>258</v>
      </c>
      <c r="P1928" s="5" t="s">
        <v>59</v>
      </c>
      <c r="Q1928" s="5" t="s">
        <v>59</v>
      </c>
      <c r="R1928" s="5" t="s">
        <v>60</v>
      </c>
      <c r="S1928" s="1"/>
      <c r="T1928" s="1"/>
      <c r="U1928" s="1"/>
      <c r="V1928" s="1"/>
      <c r="W1928" s="1">
        <v>2</v>
      </c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5" t="s">
        <v>53</v>
      </c>
      <c r="AK1928" s="5" t="s">
        <v>2885</v>
      </c>
    </row>
    <row r="1929" spans="1:37" ht="30" customHeight="1">
      <c r="A1929" s="6" t="s">
        <v>127</v>
      </c>
      <c r="B1929" s="6" t="s">
        <v>1483</v>
      </c>
      <c r="C1929" s="6" t="s">
        <v>129</v>
      </c>
      <c r="D1929" s="7">
        <v>1</v>
      </c>
      <c r="E1929" s="8">
        <f>ROUNDDOWN(SUMIF(W1925:W1929, RIGHTB(O1929, 1), H1925:H1929)*U1929, 2)</f>
        <v>897.29</v>
      </c>
      <c r="F1929" s="8">
        <f>TRUNC(E1929*D1929,1)</f>
        <v>897.2</v>
      </c>
      <c r="G1929" s="8">
        <v>0</v>
      </c>
      <c r="H1929" s="8">
        <f>TRUNC(G1929*D1929,1)</f>
        <v>0</v>
      </c>
      <c r="I1929" s="8">
        <v>0</v>
      </c>
      <c r="J1929" s="8">
        <f>TRUNC(I1929*D1929,1)</f>
        <v>0</v>
      </c>
      <c r="K1929" s="8">
        <f t="shared" si="360"/>
        <v>897.2</v>
      </c>
      <c r="L1929" s="8">
        <f t="shared" si="360"/>
        <v>897.2</v>
      </c>
      <c r="M1929" s="6" t="s">
        <v>53</v>
      </c>
      <c r="N1929" s="5" t="s">
        <v>2877</v>
      </c>
      <c r="O1929" s="5" t="s">
        <v>140</v>
      </c>
      <c r="P1929" s="5" t="s">
        <v>59</v>
      </c>
      <c r="Q1929" s="5" t="s">
        <v>59</v>
      </c>
      <c r="R1929" s="5" t="s">
        <v>59</v>
      </c>
      <c r="S1929" s="1">
        <v>1</v>
      </c>
      <c r="T1929" s="1">
        <v>0</v>
      </c>
      <c r="U1929" s="1">
        <v>0.03</v>
      </c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5" t="s">
        <v>53</v>
      </c>
      <c r="AK1929" s="5" t="s">
        <v>2883</v>
      </c>
    </row>
    <row r="1930" spans="1:37" ht="30" customHeight="1">
      <c r="A1930" s="6" t="s">
        <v>71</v>
      </c>
      <c r="B1930" s="6" t="s">
        <v>53</v>
      </c>
      <c r="C1930" s="6" t="s">
        <v>53</v>
      </c>
      <c r="D1930" s="7"/>
      <c r="E1930" s="8"/>
      <c r="F1930" s="8">
        <f>TRUNC(SUMIF(N1925:N1929, N1924, F1925:F1929),0)</f>
        <v>67968</v>
      </c>
      <c r="G1930" s="8"/>
      <c r="H1930" s="8">
        <f>TRUNC(SUMIF(N1925:N1929, N1924, H1925:H1929),0)</f>
        <v>29909</v>
      </c>
      <c r="I1930" s="8"/>
      <c r="J1930" s="8">
        <f>TRUNC(SUMIF(N1925:N1929, N1924, J1925:J1929),0)</f>
        <v>0</v>
      </c>
      <c r="K1930" s="8"/>
      <c r="L1930" s="8">
        <f>F1930+H1930+J1930</f>
        <v>97877</v>
      </c>
      <c r="M1930" s="6" t="s">
        <v>53</v>
      </c>
      <c r="N1930" s="5" t="s">
        <v>72</v>
      </c>
      <c r="O1930" s="5" t="s">
        <v>72</v>
      </c>
      <c r="P1930" s="5" t="s">
        <v>53</v>
      </c>
      <c r="Q1930" s="5" t="s">
        <v>53</v>
      </c>
      <c r="R1930" s="5" t="s">
        <v>53</v>
      </c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5" t="s">
        <v>53</v>
      </c>
      <c r="AK1930" s="5" t="s">
        <v>53</v>
      </c>
    </row>
    <row r="1931" spans="1:37" ht="30" customHeight="1">
      <c r="A1931" s="7"/>
      <c r="B1931" s="7"/>
      <c r="C1931" s="7"/>
      <c r="D1931" s="7"/>
      <c r="E1931" s="8"/>
      <c r="F1931" s="8"/>
      <c r="G1931" s="8"/>
      <c r="H1931" s="8"/>
      <c r="I1931" s="8"/>
      <c r="J1931" s="8"/>
      <c r="K1931" s="8"/>
      <c r="L1931" s="8"/>
      <c r="M1931" s="7"/>
    </row>
    <row r="1932" spans="1:37" ht="30" customHeight="1">
      <c r="A1932" s="16" t="s">
        <v>2886</v>
      </c>
      <c r="B1932" s="16"/>
      <c r="C1932" s="16"/>
      <c r="D1932" s="16"/>
      <c r="E1932" s="17"/>
      <c r="F1932" s="17"/>
      <c r="G1932" s="17"/>
      <c r="H1932" s="17"/>
      <c r="I1932" s="17"/>
      <c r="J1932" s="17"/>
      <c r="K1932" s="17"/>
      <c r="L1932" s="17"/>
      <c r="M1932" s="16"/>
      <c r="N1932" s="2" t="s">
        <v>2887</v>
      </c>
    </row>
    <row r="1933" spans="1:37" ht="30" customHeight="1">
      <c r="A1933" s="6" t="s">
        <v>2891</v>
      </c>
      <c r="B1933" s="6" t="s">
        <v>2892</v>
      </c>
      <c r="C1933" s="6" t="s">
        <v>381</v>
      </c>
      <c r="D1933" s="7">
        <v>3.081</v>
      </c>
      <c r="E1933" s="8">
        <f>단가대비표!O301</f>
        <v>3470</v>
      </c>
      <c r="F1933" s="8">
        <f>TRUNC(E1933*D1933,1)</f>
        <v>10691</v>
      </c>
      <c r="G1933" s="8">
        <f>단가대비표!P301</f>
        <v>0</v>
      </c>
      <c r="H1933" s="8">
        <f>TRUNC(G1933*D1933,1)</f>
        <v>0</v>
      </c>
      <c r="I1933" s="8">
        <f>단가대비표!V301</f>
        <v>0</v>
      </c>
      <c r="J1933" s="8">
        <f>TRUNC(I1933*D1933,1)</f>
        <v>0</v>
      </c>
      <c r="K1933" s="8">
        <f t="shared" ref="K1933:L1935" si="361">TRUNC(E1933+G1933+I1933,1)</f>
        <v>3470</v>
      </c>
      <c r="L1933" s="8">
        <f t="shared" si="361"/>
        <v>10691</v>
      </c>
      <c r="M1933" s="6" t="s">
        <v>53</v>
      </c>
      <c r="N1933" s="5" t="s">
        <v>2887</v>
      </c>
      <c r="O1933" s="5" t="s">
        <v>2893</v>
      </c>
      <c r="P1933" s="5" t="s">
        <v>59</v>
      </c>
      <c r="Q1933" s="5" t="s">
        <v>59</v>
      </c>
      <c r="R1933" s="5" t="s">
        <v>60</v>
      </c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5" t="s">
        <v>53</v>
      </c>
      <c r="AK1933" s="5" t="s">
        <v>2894</v>
      </c>
    </row>
    <row r="1934" spans="1:37" ht="30" customHeight="1">
      <c r="A1934" s="6" t="s">
        <v>2895</v>
      </c>
      <c r="B1934" s="6" t="s">
        <v>1093</v>
      </c>
      <c r="C1934" s="6" t="s">
        <v>381</v>
      </c>
      <c r="D1934" s="7">
        <v>2.8010000000000002</v>
      </c>
      <c r="E1934" s="8">
        <f>일위대가목록!E668</f>
        <v>202</v>
      </c>
      <c r="F1934" s="8">
        <f>TRUNC(E1934*D1934,1)</f>
        <v>565.79999999999995</v>
      </c>
      <c r="G1934" s="8">
        <f>일위대가목록!F668</f>
        <v>5192</v>
      </c>
      <c r="H1934" s="8">
        <f>TRUNC(G1934*D1934,1)</f>
        <v>14542.7</v>
      </c>
      <c r="I1934" s="8">
        <f>일위대가목록!G668</f>
        <v>15</v>
      </c>
      <c r="J1934" s="8">
        <f>TRUNC(I1934*D1934,1)</f>
        <v>42</v>
      </c>
      <c r="K1934" s="8">
        <f t="shared" si="361"/>
        <v>5409</v>
      </c>
      <c r="L1934" s="8">
        <f t="shared" si="361"/>
        <v>15150.5</v>
      </c>
      <c r="M1934" s="6" t="s">
        <v>2896</v>
      </c>
      <c r="N1934" s="5" t="s">
        <v>2887</v>
      </c>
      <c r="O1934" s="5" t="s">
        <v>2897</v>
      </c>
      <c r="P1934" s="5" t="s">
        <v>60</v>
      </c>
      <c r="Q1934" s="5" t="s">
        <v>59</v>
      </c>
      <c r="R1934" s="5" t="s">
        <v>59</v>
      </c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5" t="s">
        <v>53</v>
      </c>
      <c r="AK1934" s="5" t="s">
        <v>2898</v>
      </c>
    </row>
    <row r="1935" spans="1:37" ht="30" customHeight="1">
      <c r="A1935" s="6" t="s">
        <v>2899</v>
      </c>
      <c r="B1935" s="6" t="s">
        <v>2900</v>
      </c>
      <c r="C1935" s="6" t="s">
        <v>57</v>
      </c>
      <c r="D1935" s="7">
        <v>1.1000000000000001</v>
      </c>
      <c r="E1935" s="8">
        <f>단가대비표!O55</f>
        <v>3300</v>
      </c>
      <c r="F1935" s="8">
        <f>TRUNC(E1935*D1935,1)</f>
        <v>3630</v>
      </c>
      <c r="G1935" s="8">
        <f>단가대비표!P55</f>
        <v>0</v>
      </c>
      <c r="H1935" s="8">
        <f>TRUNC(G1935*D1935,1)</f>
        <v>0</v>
      </c>
      <c r="I1935" s="8">
        <f>단가대비표!V55</f>
        <v>0</v>
      </c>
      <c r="J1935" s="8">
        <f>TRUNC(I1935*D1935,1)</f>
        <v>0</v>
      </c>
      <c r="K1935" s="8">
        <f t="shared" si="361"/>
        <v>3300</v>
      </c>
      <c r="L1935" s="8">
        <f t="shared" si="361"/>
        <v>3630</v>
      </c>
      <c r="M1935" s="6" t="s">
        <v>53</v>
      </c>
      <c r="N1935" s="5" t="s">
        <v>2887</v>
      </c>
      <c r="O1935" s="5" t="s">
        <v>2901</v>
      </c>
      <c r="P1935" s="5" t="s">
        <v>59</v>
      </c>
      <c r="Q1935" s="5" t="s">
        <v>59</v>
      </c>
      <c r="R1935" s="5" t="s">
        <v>60</v>
      </c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5" t="s">
        <v>53</v>
      </c>
      <c r="AK1935" s="5" t="s">
        <v>2902</v>
      </c>
    </row>
    <row r="1936" spans="1:37" ht="30" customHeight="1">
      <c r="A1936" s="6" t="s">
        <v>71</v>
      </c>
      <c r="B1936" s="6" t="s">
        <v>53</v>
      </c>
      <c r="C1936" s="6" t="s">
        <v>53</v>
      </c>
      <c r="D1936" s="7"/>
      <c r="E1936" s="8"/>
      <c r="F1936" s="8">
        <f>TRUNC(SUMIF(N1933:N1935, N1932, F1933:F1935),0)</f>
        <v>14886</v>
      </c>
      <c r="G1936" s="8"/>
      <c r="H1936" s="8">
        <f>TRUNC(SUMIF(N1933:N1935, N1932, H1933:H1935),0)</f>
        <v>14542</v>
      </c>
      <c r="I1936" s="8"/>
      <c r="J1936" s="8">
        <f>TRUNC(SUMIF(N1933:N1935, N1932, J1933:J1935),0)</f>
        <v>42</v>
      </c>
      <c r="K1936" s="8"/>
      <c r="L1936" s="8">
        <f>F1936+H1936+J1936</f>
        <v>29470</v>
      </c>
      <c r="M1936" s="6" t="s">
        <v>53</v>
      </c>
      <c r="N1936" s="5" t="s">
        <v>72</v>
      </c>
      <c r="O1936" s="5" t="s">
        <v>72</v>
      </c>
      <c r="P1936" s="5" t="s">
        <v>53</v>
      </c>
      <c r="Q1936" s="5" t="s">
        <v>53</v>
      </c>
      <c r="R1936" s="5" t="s">
        <v>53</v>
      </c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5" t="s">
        <v>53</v>
      </c>
      <c r="AK1936" s="5" t="s">
        <v>53</v>
      </c>
    </row>
    <row r="1937" spans="1:37" ht="30" customHeight="1">
      <c r="A1937" s="7"/>
      <c r="B1937" s="7"/>
      <c r="C1937" s="7"/>
      <c r="D1937" s="7"/>
      <c r="E1937" s="8"/>
      <c r="F1937" s="8"/>
      <c r="G1937" s="8"/>
      <c r="H1937" s="8"/>
      <c r="I1937" s="8"/>
      <c r="J1937" s="8"/>
      <c r="K1937" s="8"/>
      <c r="L1937" s="8"/>
      <c r="M1937" s="7"/>
    </row>
    <row r="1938" spans="1:37" ht="30" customHeight="1">
      <c r="A1938" s="16" t="s">
        <v>2903</v>
      </c>
      <c r="B1938" s="16"/>
      <c r="C1938" s="16"/>
      <c r="D1938" s="16"/>
      <c r="E1938" s="17"/>
      <c r="F1938" s="17"/>
      <c r="G1938" s="17"/>
      <c r="H1938" s="17"/>
      <c r="I1938" s="17"/>
      <c r="J1938" s="17"/>
      <c r="K1938" s="17"/>
      <c r="L1938" s="17"/>
      <c r="M1938" s="16"/>
      <c r="N1938" s="2" t="s">
        <v>2904</v>
      </c>
    </row>
    <row r="1939" spans="1:37" ht="30" customHeight="1">
      <c r="A1939" s="6" t="s">
        <v>2891</v>
      </c>
      <c r="B1939" s="6" t="s">
        <v>2892</v>
      </c>
      <c r="C1939" s="6" t="s">
        <v>381</v>
      </c>
      <c r="D1939" s="7">
        <v>4.9000000000000004</v>
      </c>
      <c r="E1939" s="8">
        <f>단가대비표!O301</f>
        <v>3470</v>
      </c>
      <c r="F1939" s="8">
        <f>TRUNC(E1939*D1939,1)</f>
        <v>17003</v>
      </c>
      <c r="G1939" s="8">
        <f>단가대비표!P301</f>
        <v>0</v>
      </c>
      <c r="H1939" s="8">
        <f>TRUNC(G1939*D1939,1)</f>
        <v>0</v>
      </c>
      <c r="I1939" s="8">
        <f>단가대비표!V301</f>
        <v>0</v>
      </c>
      <c r="J1939" s="8">
        <f>TRUNC(I1939*D1939,1)</f>
        <v>0</v>
      </c>
      <c r="K1939" s="8">
        <f>TRUNC(E1939+G1939+I1939,1)</f>
        <v>3470</v>
      </c>
      <c r="L1939" s="8">
        <f>TRUNC(F1939+H1939+J1939,1)</f>
        <v>17003</v>
      </c>
      <c r="M1939" s="6" t="s">
        <v>53</v>
      </c>
      <c r="N1939" s="5" t="s">
        <v>2904</v>
      </c>
      <c r="O1939" s="5" t="s">
        <v>2893</v>
      </c>
      <c r="P1939" s="5" t="s">
        <v>59</v>
      </c>
      <c r="Q1939" s="5" t="s">
        <v>59</v>
      </c>
      <c r="R1939" s="5" t="s">
        <v>60</v>
      </c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5" t="s">
        <v>53</v>
      </c>
      <c r="AK1939" s="5" t="s">
        <v>2909</v>
      </c>
    </row>
    <row r="1940" spans="1:37" ht="30" customHeight="1">
      <c r="A1940" s="6" t="s">
        <v>2895</v>
      </c>
      <c r="B1940" s="6" t="s">
        <v>1093</v>
      </c>
      <c r="C1940" s="6" t="s">
        <v>381</v>
      </c>
      <c r="D1940" s="7">
        <v>4.5</v>
      </c>
      <c r="E1940" s="8">
        <f>일위대가목록!E668</f>
        <v>202</v>
      </c>
      <c r="F1940" s="8">
        <f>TRUNC(E1940*D1940,1)</f>
        <v>909</v>
      </c>
      <c r="G1940" s="8">
        <f>일위대가목록!F668</f>
        <v>5192</v>
      </c>
      <c r="H1940" s="8">
        <f>TRUNC(G1940*D1940,1)</f>
        <v>23364</v>
      </c>
      <c r="I1940" s="8">
        <f>일위대가목록!G668</f>
        <v>15</v>
      </c>
      <c r="J1940" s="8">
        <f>TRUNC(I1940*D1940,1)</f>
        <v>67.5</v>
      </c>
      <c r="K1940" s="8">
        <f>TRUNC(E1940+G1940+I1940,1)</f>
        <v>5409</v>
      </c>
      <c r="L1940" s="8">
        <f>TRUNC(F1940+H1940+J1940,1)</f>
        <v>24340.5</v>
      </c>
      <c r="M1940" s="6" t="s">
        <v>2896</v>
      </c>
      <c r="N1940" s="5" t="s">
        <v>2904</v>
      </c>
      <c r="O1940" s="5" t="s">
        <v>2897</v>
      </c>
      <c r="P1940" s="5" t="s">
        <v>60</v>
      </c>
      <c r="Q1940" s="5" t="s">
        <v>59</v>
      </c>
      <c r="R1940" s="5" t="s">
        <v>59</v>
      </c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5" t="s">
        <v>53</v>
      </c>
      <c r="AK1940" s="5" t="s">
        <v>2910</v>
      </c>
    </row>
    <row r="1941" spans="1:37" ht="30" customHeight="1">
      <c r="A1941" s="6" t="s">
        <v>71</v>
      </c>
      <c r="B1941" s="6" t="s">
        <v>53</v>
      </c>
      <c r="C1941" s="6" t="s">
        <v>53</v>
      </c>
      <c r="D1941" s="7"/>
      <c r="E1941" s="8"/>
      <c r="F1941" s="8">
        <f>TRUNC(SUMIF(N1939:N1940, N1938, F1939:F1940),0)</f>
        <v>17912</v>
      </c>
      <c r="G1941" s="8"/>
      <c r="H1941" s="8">
        <f>TRUNC(SUMIF(N1939:N1940, N1938, H1939:H1940),0)</f>
        <v>23364</v>
      </c>
      <c r="I1941" s="8"/>
      <c r="J1941" s="8">
        <f>TRUNC(SUMIF(N1939:N1940, N1938, J1939:J1940),0)</f>
        <v>67</v>
      </c>
      <c r="K1941" s="8"/>
      <c r="L1941" s="8">
        <f>F1941+H1941+J1941</f>
        <v>41343</v>
      </c>
      <c r="M1941" s="6" t="s">
        <v>53</v>
      </c>
      <c r="N1941" s="5" t="s">
        <v>72</v>
      </c>
      <c r="O1941" s="5" t="s">
        <v>72</v>
      </c>
      <c r="P1941" s="5" t="s">
        <v>53</v>
      </c>
      <c r="Q1941" s="5" t="s">
        <v>53</v>
      </c>
      <c r="R1941" s="5" t="s">
        <v>53</v>
      </c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5" t="s">
        <v>53</v>
      </c>
      <c r="AK1941" s="5" t="s">
        <v>53</v>
      </c>
    </row>
    <row r="1942" spans="1:37" ht="30" customHeight="1">
      <c r="A1942" s="7"/>
      <c r="B1942" s="7"/>
      <c r="C1942" s="7"/>
      <c r="D1942" s="7"/>
      <c r="E1942" s="8"/>
      <c r="F1942" s="8"/>
      <c r="G1942" s="8"/>
      <c r="H1942" s="8"/>
      <c r="I1942" s="8"/>
      <c r="J1942" s="8"/>
      <c r="K1942" s="8"/>
      <c r="L1942" s="8"/>
      <c r="M1942" s="7"/>
    </row>
    <row r="1943" spans="1:37" ht="30" customHeight="1">
      <c r="A1943" s="16" t="s">
        <v>2911</v>
      </c>
      <c r="B1943" s="16"/>
      <c r="C1943" s="16"/>
      <c r="D1943" s="16"/>
      <c r="E1943" s="17"/>
      <c r="F1943" s="17"/>
      <c r="G1943" s="17"/>
      <c r="H1943" s="17"/>
      <c r="I1943" s="17"/>
      <c r="J1943" s="17"/>
      <c r="K1943" s="17"/>
      <c r="L1943" s="17"/>
      <c r="M1943" s="16"/>
      <c r="N1943" s="2" t="s">
        <v>2912</v>
      </c>
    </row>
    <row r="1944" spans="1:37" ht="30" customHeight="1">
      <c r="A1944" s="6" t="s">
        <v>2917</v>
      </c>
      <c r="B1944" s="6" t="s">
        <v>2918</v>
      </c>
      <c r="C1944" s="6" t="s">
        <v>57</v>
      </c>
      <c r="D1944" s="7">
        <v>1</v>
      </c>
      <c r="E1944" s="8">
        <f>단가대비표!O168</f>
        <v>25000</v>
      </c>
      <c r="F1944" s="8">
        <f>TRUNC(E1944*D1944,1)</f>
        <v>25000</v>
      </c>
      <c r="G1944" s="8">
        <f>단가대비표!P168</f>
        <v>0</v>
      </c>
      <c r="H1944" s="8">
        <f>TRUNC(G1944*D1944,1)</f>
        <v>0</v>
      </c>
      <c r="I1944" s="8">
        <f>단가대비표!V168</f>
        <v>0</v>
      </c>
      <c r="J1944" s="8">
        <f>TRUNC(I1944*D1944,1)</f>
        <v>0</v>
      </c>
      <c r="K1944" s="8">
        <f t="shared" ref="K1944:L1948" si="362">TRUNC(E1944+G1944+I1944,1)</f>
        <v>25000</v>
      </c>
      <c r="L1944" s="8">
        <f t="shared" si="362"/>
        <v>25000</v>
      </c>
      <c r="M1944" s="6" t="s">
        <v>53</v>
      </c>
      <c r="N1944" s="5" t="s">
        <v>2912</v>
      </c>
      <c r="O1944" s="5" t="s">
        <v>2919</v>
      </c>
      <c r="P1944" s="5" t="s">
        <v>59</v>
      </c>
      <c r="Q1944" s="5" t="s">
        <v>59</v>
      </c>
      <c r="R1944" s="5" t="s">
        <v>60</v>
      </c>
      <c r="S1944" s="1"/>
      <c r="T1944" s="1"/>
      <c r="U1944" s="1"/>
      <c r="V1944" s="1">
        <v>1</v>
      </c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5" t="s">
        <v>53</v>
      </c>
      <c r="AK1944" s="5" t="s">
        <v>2920</v>
      </c>
    </row>
    <row r="1945" spans="1:37" ht="30" customHeight="1">
      <c r="A1945" s="6" t="s">
        <v>1502</v>
      </c>
      <c r="B1945" s="6" t="s">
        <v>2921</v>
      </c>
      <c r="C1945" s="6" t="s">
        <v>129</v>
      </c>
      <c r="D1945" s="7">
        <v>1</v>
      </c>
      <c r="E1945" s="8">
        <f>ROUNDDOWN(SUMIF(V1944:V1948, RIGHTB(O1945, 1), F1944:F1948)*U1945, 2)</f>
        <v>1250</v>
      </c>
      <c r="F1945" s="8">
        <f>TRUNC(E1945*D1945,1)</f>
        <v>1250</v>
      </c>
      <c r="G1945" s="8">
        <v>0</v>
      </c>
      <c r="H1945" s="8">
        <f>TRUNC(G1945*D1945,1)</f>
        <v>0</v>
      </c>
      <c r="I1945" s="8">
        <v>0</v>
      </c>
      <c r="J1945" s="8">
        <f>TRUNC(I1945*D1945,1)</f>
        <v>0</v>
      </c>
      <c r="K1945" s="8">
        <f t="shared" si="362"/>
        <v>1250</v>
      </c>
      <c r="L1945" s="8">
        <f t="shared" si="362"/>
        <v>1250</v>
      </c>
      <c r="M1945" s="6" t="s">
        <v>53</v>
      </c>
      <c r="N1945" s="5" t="s">
        <v>2912</v>
      </c>
      <c r="O1945" s="5" t="s">
        <v>130</v>
      </c>
      <c r="P1945" s="5" t="s">
        <v>59</v>
      </c>
      <c r="Q1945" s="5" t="s">
        <v>59</v>
      </c>
      <c r="R1945" s="5" t="s">
        <v>59</v>
      </c>
      <c r="S1945" s="1">
        <v>0</v>
      </c>
      <c r="T1945" s="1">
        <v>0</v>
      </c>
      <c r="U1945" s="1">
        <v>0.05</v>
      </c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5" t="s">
        <v>53</v>
      </c>
      <c r="AK1945" s="5" t="s">
        <v>2922</v>
      </c>
    </row>
    <row r="1946" spans="1:37" ht="30" customHeight="1">
      <c r="A1946" s="6" t="s">
        <v>193</v>
      </c>
      <c r="B1946" s="6" t="s">
        <v>2923</v>
      </c>
      <c r="C1946" s="6" t="s">
        <v>121</v>
      </c>
      <c r="D1946" s="7">
        <v>0.1</v>
      </c>
      <c r="E1946" s="8">
        <f>단가대비표!O254</f>
        <v>0</v>
      </c>
      <c r="F1946" s="8">
        <f>TRUNC(E1946*D1946,1)</f>
        <v>0</v>
      </c>
      <c r="G1946" s="8">
        <f>단가대비표!P254</f>
        <v>152831</v>
      </c>
      <c r="H1946" s="8">
        <f>TRUNC(G1946*D1946,1)</f>
        <v>15283.1</v>
      </c>
      <c r="I1946" s="8">
        <f>단가대비표!V254</f>
        <v>0</v>
      </c>
      <c r="J1946" s="8">
        <f>TRUNC(I1946*D1946,1)</f>
        <v>0</v>
      </c>
      <c r="K1946" s="8">
        <f t="shared" si="362"/>
        <v>152831</v>
      </c>
      <c r="L1946" s="8">
        <f t="shared" si="362"/>
        <v>15283.1</v>
      </c>
      <c r="M1946" s="6" t="s">
        <v>53</v>
      </c>
      <c r="N1946" s="5" t="s">
        <v>2912</v>
      </c>
      <c r="O1946" s="5" t="s">
        <v>2924</v>
      </c>
      <c r="P1946" s="5" t="s">
        <v>59</v>
      </c>
      <c r="Q1946" s="5" t="s">
        <v>59</v>
      </c>
      <c r="R1946" s="5" t="s">
        <v>60</v>
      </c>
      <c r="S1946" s="1"/>
      <c r="T1946" s="1"/>
      <c r="U1946" s="1"/>
      <c r="V1946" s="1"/>
      <c r="W1946" s="1">
        <v>2</v>
      </c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5" t="s">
        <v>53</v>
      </c>
      <c r="AK1946" s="5" t="s">
        <v>2925</v>
      </c>
    </row>
    <row r="1947" spans="1:37" ht="30" customHeight="1">
      <c r="A1947" s="6" t="s">
        <v>193</v>
      </c>
      <c r="B1947" s="6" t="s">
        <v>1419</v>
      </c>
      <c r="C1947" s="6" t="s">
        <v>121</v>
      </c>
      <c r="D1947" s="7">
        <v>0.1</v>
      </c>
      <c r="E1947" s="8">
        <f>단가대비표!O230</f>
        <v>0</v>
      </c>
      <c r="F1947" s="8">
        <f>TRUNC(E1947*D1947,1)</f>
        <v>0</v>
      </c>
      <c r="G1947" s="8">
        <f>단가대비표!P230</f>
        <v>141989</v>
      </c>
      <c r="H1947" s="8">
        <f>TRUNC(G1947*D1947,1)</f>
        <v>14198.9</v>
      </c>
      <c r="I1947" s="8">
        <f>단가대비표!V230</f>
        <v>0</v>
      </c>
      <c r="J1947" s="8">
        <f>TRUNC(I1947*D1947,1)</f>
        <v>0</v>
      </c>
      <c r="K1947" s="8">
        <f t="shared" si="362"/>
        <v>141989</v>
      </c>
      <c r="L1947" s="8">
        <f t="shared" si="362"/>
        <v>14198.9</v>
      </c>
      <c r="M1947" s="6" t="s">
        <v>53</v>
      </c>
      <c r="N1947" s="5" t="s">
        <v>2912</v>
      </c>
      <c r="O1947" s="5" t="s">
        <v>1420</v>
      </c>
      <c r="P1947" s="5" t="s">
        <v>59</v>
      </c>
      <c r="Q1947" s="5" t="s">
        <v>59</v>
      </c>
      <c r="R1947" s="5" t="s">
        <v>60</v>
      </c>
      <c r="S1947" s="1"/>
      <c r="T1947" s="1"/>
      <c r="U1947" s="1"/>
      <c r="V1947" s="1"/>
      <c r="W1947" s="1">
        <v>2</v>
      </c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5" t="s">
        <v>53</v>
      </c>
      <c r="AK1947" s="5" t="s">
        <v>2926</v>
      </c>
    </row>
    <row r="1948" spans="1:37" ht="30" customHeight="1">
      <c r="A1948" s="6" t="s">
        <v>127</v>
      </c>
      <c r="B1948" s="6" t="s">
        <v>2875</v>
      </c>
      <c r="C1948" s="6" t="s">
        <v>129</v>
      </c>
      <c r="D1948" s="7">
        <v>1</v>
      </c>
      <c r="E1948" s="8">
        <f>ROUNDDOWN(SUMIF(W1944:W1948, RIGHTB(O1948, 1), H1944:H1948)*U1948, 2)</f>
        <v>884.46</v>
      </c>
      <c r="F1948" s="8">
        <f>TRUNC(E1948*D1948,1)</f>
        <v>884.4</v>
      </c>
      <c r="G1948" s="8">
        <v>0</v>
      </c>
      <c r="H1948" s="8">
        <f>TRUNC(G1948*D1948,1)</f>
        <v>0</v>
      </c>
      <c r="I1948" s="8">
        <v>0</v>
      </c>
      <c r="J1948" s="8">
        <f>TRUNC(I1948*D1948,1)</f>
        <v>0</v>
      </c>
      <c r="K1948" s="8">
        <f t="shared" si="362"/>
        <v>884.4</v>
      </c>
      <c r="L1948" s="8">
        <f t="shared" si="362"/>
        <v>884.4</v>
      </c>
      <c r="M1948" s="6" t="s">
        <v>53</v>
      </c>
      <c r="N1948" s="5" t="s">
        <v>2912</v>
      </c>
      <c r="O1948" s="5" t="s">
        <v>140</v>
      </c>
      <c r="P1948" s="5" t="s">
        <v>59</v>
      </c>
      <c r="Q1948" s="5" t="s">
        <v>59</v>
      </c>
      <c r="R1948" s="5" t="s">
        <v>59</v>
      </c>
      <c r="S1948" s="1">
        <v>1</v>
      </c>
      <c r="T1948" s="1">
        <v>0</v>
      </c>
      <c r="U1948" s="1">
        <v>0.03</v>
      </c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5" t="s">
        <v>53</v>
      </c>
      <c r="AK1948" s="5" t="s">
        <v>2922</v>
      </c>
    </row>
    <row r="1949" spans="1:37" ht="30" customHeight="1">
      <c r="A1949" s="6" t="s">
        <v>71</v>
      </c>
      <c r="B1949" s="6" t="s">
        <v>53</v>
      </c>
      <c r="C1949" s="6" t="s">
        <v>53</v>
      </c>
      <c r="D1949" s="7"/>
      <c r="E1949" s="8"/>
      <c r="F1949" s="8">
        <f>TRUNC(SUMIF(N1944:N1948, N1943, F1944:F1948),0)</f>
        <v>27134</v>
      </c>
      <c r="G1949" s="8"/>
      <c r="H1949" s="8">
        <f>TRUNC(SUMIF(N1944:N1948, N1943, H1944:H1948),0)</f>
        <v>29482</v>
      </c>
      <c r="I1949" s="8"/>
      <c r="J1949" s="8">
        <f>TRUNC(SUMIF(N1944:N1948, N1943, J1944:J1948),0)</f>
        <v>0</v>
      </c>
      <c r="K1949" s="8"/>
      <c r="L1949" s="8">
        <f>F1949+H1949+J1949</f>
        <v>56616</v>
      </c>
      <c r="M1949" s="6" t="s">
        <v>53</v>
      </c>
      <c r="N1949" s="5" t="s">
        <v>72</v>
      </c>
      <c r="O1949" s="5" t="s">
        <v>72</v>
      </c>
      <c r="P1949" s="5" t="s">
        <v>53</v>
      </c>
      <c r="Q1949" s="5" t="s">
        <v>53</v>
      </c>
      <c r="R1949" s="5" t="s">
        <v>53</v>
      </c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5" t="s">
        <v>53</v>
      </c>
      <c r="AK1949" s="5" t="s">
        <v>53</v>
      </c>
    </row>
    <row r="1950" spans="1:37" ht="30" customHeight="1">
      <c r="A1950" s="7"/>
      <c r="B1950" s="7"/>
      <c r="C1950" s="7"/>
      <c r="D1950" s="7"/>
      <c r="E1950" s="8"/>
      <c r="F1950" s="8"/>
      <c r="G1950" s="8"/>
      <c r="H1950" s="8"/>
      <c r="I1950" s="8"/>
      <c r="J1950" s="8"/>
      <c r="K1950" s="8"/>
      <c r="L1950" s="8"/>
      <c r="M1950" s="7"/>
    </row>
    <row r="1951" spans="1:37" ht="30" customHeight="1">
      <c r="A1951" s="16" t="s">
        <v>2927</v>
      </c>
      <c r="B1951" s="16"/>
      <c r="C1951" s="16"/>
      <c r="D1951" s="16"/>
      <c r="E1951" s="17"/>
      <c r="F1951" s="17"/>
      <c r="G1951" s="17"/>
      <c r="H1951" s="17"/>
      <c r="I1951" s="17"/>
      <c r="J1951" s="17"/>
      <c r="K1951" s="17"/>
      <c r="L1951" s="17"/>
      <c r="M1951" s="16"/>
      <c r="N1951" s="2" t="s">
        <v>2928</v>
      </c>
    </row>
    <row r="1952" spans="1:37" ht="30" customHeight="1">
      <c r="A1952" s="6" t="s">
        <v>2917</v>
      </c>
      <c r="B1952" s="6" t="s">
        <v>2931</v>
      </c>
      <c r="C1952" s="6" t="s">
        <v>57</v>
      </c>
      <c r="D1952" s="7">
        <v>1</v>
      </c>
      <c r="E1952" s="8">
        <f>단가대비표!O169</f>
        <v>26000</v>
      </c>
      <c r="F1952" s="8">
        <f>TRUNC(E1952*D1952,1)</f>
        <v>26000</v>
      </c>
      <c r="G1952" s="8">
        <f>단가대비표!P169</f>
        <v>0</v>
      </c>
      <c r="H1952" s="8">
        <f>TRUNC(G1952*D1952,1)</f>
        <v>0</v>
      </c>
      <c r="I1952" s="8">
        <f>단가대비표!V169</f>
        <v>0</v>
      </c>
      <c r="J1952" s="8">
        <f>TRUNC(I1952*D1952,1)</f>
        <v>0</v>
      </c>
      <c r="K1952" s="8">
        <f t="shared" ref="K1952:L1956" si="363">TRUNC(E1952+G1952+I1952,1)</f>
        <v>26000</v>
      </c>
      <c r="L1952" s="8">
        <f t="shared" si="363"/>
        <v>26000</v>
      </c>
      <c r="M1952" s="6" t="s">
        <v>53</v>
      </c>
      <c r="N1952" s="5" t="s">
        <v>2928</v>
      </c>
      <c r="O1952" s="5" t="s">
        <v>2932</v>
      </c>
      <c r="P1952" s="5" t="s">
        <v>59</v>
      </c>
      <c r="Q1952" s="5" t="s">
        <v>59</v>
      </c>
      <c r="R1952" s="5" t="s">
        <v>60</v>
      </c>
      <c r="S1952" s="1"/>
      <c r="T1952" s="1"/>
      <c r="U1952" s="1"/>
      <c r="V1952" s="1">
        <v>1</v>
      </c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5" t="s">
        <v>53</v>
      </c>
      <c r="AK1952" s="5" t="s">
        <v>2933</v>
      </c>
    </row>
    <row r="1953" spans="1:37" ht="30" customHeight="1">
      <c r="A1953" s="6" t="s">
        <v>1502</v>
      </c>
      <c r="B1953" s="6" t="s">
        <v>2921</v>
      </c>
      <c r="C1953" s="6" t="s">
        <v>129</v>
      </c>
      <c r="D1953" s="7">
        <v>1</v>
      </c>
      <c r="E1953" s="8">
        <f>ROUNDDOWN(SUMIF(V1952:V1956, RIGHTB(O1953, 1), F1952:F1956)*U1953, 2)</f>
        <v>1300</v>
      </c>
      <c r="F1953" s="8">
        <f>TRUNC(E1953*D1953,1)</f>
        <v>1300</v>
      </c>
      <c r="G1953" s="8">
        <v>0</v>
      </c>
      <c r="H1953" s="8">
        <f>TRUNC(G1953*D1953,1)</f>
        <v>0</v>
      </c>
      <c r="I1953" s="8">
        <v>0</v>
      </c>
      <c r="J1953" s="8">
        <f>TRUNC(I1953*D1953,1)</f>
        <v>0</v>
      </c>
      <c r="K1953" s="8">
        <f t="shared" si="363"/>
        <v>1300</v>
      </c>
      <c r="L1953" s="8">
        <f t="shared" si="363"/>
        <v>1300</v>
      </c>
      <c r="M1953" s="6" t="s">
        <v>53</v>
      </c>
      <c r="N1953" s="5" t="s">
        <v>2928</v>
      </c>
      <c r="O1953" s="5" t="s">
        <v>130</v>
      </c>
      <c r="P1953" s="5" t="s">
        <v>59</v>
      </c>
      <c r="Q1953" s="5" t="s">
        <v>59</v>
      </c>
      <c r="R1953" s="5" t="s">
        <v>59</v>
      </c>
      <c r="S1953" s="1">
        <v>0</v>
      </c>
      <c r="T1953" s="1">
        <v>0</v>
      </c>
      <c r="U1953" s="1">
        <v>0.05</v>
      </c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5" t="s">
        <v>53</v>
      </c>
      <c r="AK1953" s="5" t="s">
        <v>2934</v>
      </c>
    </row>
    <row r="1954" spans="1:37" ht="30" customHeight="1">
      <c r="A1954" s="6" t="s">
        <v>193</v>
      </c>
      <c r="B1954" s="6" t="s">
        <v>2923</v>
      </c>
      <c r="C1954" s="6" t="s">
        <v>121</v>
      </c>
      <c r="D1954" s="7">
        <v>0.1</v>
      </c>
      <c r="E1954" s="8">
        <f>단가대비표!O254</f>
        <v>0</v>
      </c>
      <c r="F1954" s="8">
        <f>TRUNC(E1954*D1954,1)</f>
        <v>0</v>
      </c>
      <c r="G1954" s="8">
        <f>단가대비표!P254</f>
        <v>152831</v>
      </c>
      <c r="H1954" s="8">
        <f>TRUNC(G1954*D1954,1)</f>
        <v>15283.1</v>
      </c>
      <c r="I1954" s="8">
        <f>단가대비표!V254</f>
        <v>0</v>
      </c>
      <c r="J1954" s="8">
        <f>TRUNC(I1954*D1954,1)</f>
        <v>0</v>
      </c>
      <c r="K1954" s="8">
        <f t="shared" si="363"/>
        <v>152831</v>
      </c>
      <c r="L1954" s="8">
        <f t="shared" si="363"/>
        <v>15283.1</v>
      </c>
      <c r="M1954" s="6" t="s">
        <v>53</v>
      </c>
      <c r="N1954" s="5" t="s">
        <v>2928</v>
      </c>
      <c r="O1954" s="5" t="s">
        <v>2924</v>
      </c>
      <c r="P1954" s="5" t="s">
        <v>59</v>
      </c>
      <c r="Q1954" s="5" t="s">
        <v>59</v>
      </c>
      <c r="R1954" s="5" t="s">
        <v>60</v>
      </c>
      <c r="S1954" s="1"/>
      <c r="T1954" s="1"/>
      <c r="U1954" s="1"/>
      <c r="V1954" s="1"/>
      <c r="W1954" s="1">
        <v>2</v>
      </c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5" t="s">
        <v>53</v>
      </c>
      <c r="AK1954" s="5" t="s">
        <v>2935</v>
      </c>
    </row>
    <row r="1955" spans="1:37" ht="30" customHeight="1">
      <c r="A1955" s="6" t="s">
        <v>193</v>
      </c>
      <c r="B1955" s="6" t="s">
        <v>1419</v>
      </c>
      <c r="C1955" s="6" t="s">
        <v>121</v>
      </c>
      <c r="D1955" s="7">
        <v>0.1</v>
      </c>
      <c r="E1955" s="8">
        <f>단가대비표!O230</f>
        <v>0</v>
      </c>
      <c r="F1955" s="8">
        <f>TRUNC(E1955*D1955,1)</f>
        <v>0</v>
      </c>
      <c r="G1955" s="8">
        <f>단가대비표!P230</f>
        <v>141989</v>
      </c>
      <c r="H1955" s="8">
        <f>TRUNC(G1955*D1955,1)</f>
        <v>14198.9</v>
      </c>
      <c r="I1955" s="8">
        <f>단가대비표!V230</f>
        <v>0</v>
      </c>
      <c r="J1955" s="8">
        <f>TRUNC(I1955*D1955,1)</f>
        <v>0</v>
      </c>
      <c r="K1955" s="8">
        <f t="shared" si="363"/>
        <v>141989</v>
      </c>
      <c r="L1955" s="8">
        <f t="shared" si="363"/>
        <v>14198.9</v>
      </c>
      <c r="M1955" s="6" t="s">
        <v>53</v>
      </c>
      <c r="N1955" s="5" t="s">
        <v>2928</v>
      </c>
      <c r="O1955" s="5" t="s">
        <v>1420</v>
      </c>
      <c r="P1955" s="5" t="s">
        <v>59</v>
      </c>
      <c r="Q1955" s="5" t="s">
        <v>59</v>
      </c>
      <c r="R1955" s="5" t="s">
        <v>60</v>
      </c>
      <c r="S1955" s="1"/>
      <c r="T1955" s="1"/>
      <c r="U1955" s="1"/>
      <c r="V1955" s="1"/>
      <c r="W1955" s="1">
        <v>2</v>
      </c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5" t="s">
        <v>53</v>
      </c>
      <c r="AK1955" s="5" t="s">
        <v>2936</v>
      </c>
    </row>
    <row r="1956" spans="1:37" ht="30" customHeight="1">
      <c r="A1956" s="6" t="s">
        <v>127</v>
      </c>
      <c r="B1956" s="6" t="s">
        <v>2875</v>
      </c>
      <c r="C1956" s="6" t="s">
        <v>129</v>
      </c>
      <c r="D1956" s="7">
        <v>1</v>
      </c>
      <c r="E1956" s="8">
        <f>ROUNDDOWN(SUMIF(W1952:W1956, RIGHTB(O1956, 1), H1952:H1956)*U1956, 2)</f>
        <v>884.46</v>
      </c>
      <c r="F1956" s="8">
        <f>TRUNC(E1956*D1956,1)</f>
        <v>884.4</v>
      </c>
      <c r="G1956" s="8">
        <v>0</v>
      </c>
      <c r="H1956" s="8">
        <f>TRUNC(G1956*D1956,1)</f>
        <v>0</v>
      </c>
      <c r="I1956" s="8">
        <v>0</v>
      </c>
      <c r="J1956" s="8">
        <f>TRUNC(I1956*D1956,1)</f>
        <v>0</v>
      </c>
      <c r="K1956" s="8">
        <f t="shared" si="363"/>
        <v>884.4</v>
      </c>
      <c r="L1956" s="8">
        <f t="shared" si="363"/>
        <v>884.4</v>
      </c>
      <c r="M1956" s="6" t="s">
        <v>53</v>
      </c>
      <c r="N1956" s="5" t="s">
        <v>2928</v>
      </c>
      <c r="O1956" s="5" t="s">
        <v>140</v>
      </c>
      <c r="P1956" s="5" t="s">
        <v>59</v>
      </c>
      <c r="Q1956" s="5" t="s">
        <v>59</v>
      </c>
      <c r="R1956" s="5" t="s">
        <v>59</v>
      </c>
      <c r="S1956" s="1">
        <v>1</v>
      </c>
      <c r="T1956" s="1">
        <v>0</v>
      </c>
      <c r="U1956" s="1">
        <v>0.03</v>
      </c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5" t="s">
        <v>53</v>
      </c>
      <c r="AK1956" s="5" t="s">
        <v>2934</v>
      </c>
    </row>
    <row r="1957" spans="1:37" ht="30" customHeight="1">
      <c r="A1957" s="6" t="s">
        <v>71</v>
      </c>
      <c r="B1957" s="6" t="s">
        <v>53</v>
      </c>
      <c r="C1957" s="6" t="s">
        <v>53</v>
      </c>
      <c r="D1957" s="7"/>
      <c r="E1957" s="8"/>
      <c r="F1957" s="8">
        <f>TRUNC(SUMIF(N1952:N1956, N1951, F1952:F1956),0)</f>
        <v>28184</v>
      </c>
      <c r="G1957" s="8"/>
      <c r="H1957" s="8">
        <f>TRUNC(SUMIF(N1952:N1956, N1951, H1952:H1956),0)</f>
        <v>29482</v>
      </c>
      <c r="I1957" s="8"/>
      <c r="J1957" s="8">
        <f>TRUNC(SUMIF(N1952:N1956, N1951, J1952:J1956),0)</f>
        <v>0</v>
      </c>
      <c r="K1957" s="8"/>
      <c r="L1957" s="8">
        <f>F1957+H1957+J1957</f>
        <v>57666</v>
      </c>
      <c r="M1957" s="6" t="s">
        <v>53</v>
      </c>
      <c r="N1957" s="5" t="s">
        <v>72</v>
      </c>
      <c r="O1957" s="5" t="s">
        <v>72</v>
      </c>
      <c r="P1957" s="5" t="s">
        <v>53</v>
      </c>
      <c r="Q1957" s="5" t="s">
        <v>53</v>
      </c>
      <c r="R1957" s="5" t="s">
        <v>53</v>
      </c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5" t="s">
        <v>53</v>
      </c>
      <c r="AK1957" s="5" t="s">
        <v>53</v>
      </c>
    </row>
    <row r="1958" spans="1:37" ht="30" customHeight="1">
      <c r="A1958" s="7"/>
      <c r="B1958" s="7"/>
      <c r="C1958" s="7"/>
      <c r="D1958" s="7"/>
      <c r="E1958" s="8"/>
      <c r="F1958" s="8"/>
      <c r="G1958" s="8"/>
      <c r="H1958" s="8"/>
      <c r="I1958" s="8"/>
      <c r="J1958" s="8"/>
      <c r="K1958" s="8"/>
      <c r="L1958" s="8"/>
      <c r="M1958" s="7"/>
    </row>
    <row r="1959" spans="1:37" ht="30" customHeight="1">
      <c r="A1959" s="16" t="s">
        <v>2937</v>
      </c>
      <c r="B1959" s="16"/>
      <c r="C1959" s="16"/>
      <c r="D1959" s="16"/>
      <c r="E1959" s="17"/>
      <c r="F1959" s="17"/>
      <c r="G1959" s="17"/>
      <c r="H1959" s="17"/>
      <c r="I1959" s="17"/>
      <c r="J1959" s="17"/>
      <c r="K1959" s="17"/>
      <c r="L1959" s="17"/>
      <c r="M1959" s="16"/>
      <c r="N1959" s="2" t="s">
        <v>2938</v>
      </c>
    </row>
    <row r="1960" spans="1:37" ht="30" customHeight="1">
      <c r="A1960" s="6" t="s">
        <v>2917</v>
      </c>
      <c r="B1960" s="6" t="s">
        <v>2941</v>
      </c>
      <c r="C1960" s="6" t="s">
        <v>57</v>
      </c>
      <c r="D1960" s="7">
        <v>1</v>
      </c>
      <c r="E1960" s="8">
        <f>단가대비표!O170</f>
        <v>78000</v>
      </c>
      <c r="F1960" s="8">
        <f>TRUNC(E1960*D1960,1)</f>
        <v>78000</v>
      </c>
      <c r="G1960" s="8">
        <f>단가대비표!P170</f>
        <v>0</v>
      </c>
      <c r="H1960" s="8">
        <f>TRUNC(G1960*D1960,1)</f>
        <v>0</v>
      </c>
      <c r="I1960" s="8">
        <f>단가대비표!V170</f>
        <v>0</v>
      </c>
      <c r="J1960" s="8">
        <f>TRUNC(I1960*D1960,1)</f>
        <v>0</v>
      </c>
      <c r="K1960" s="8">
        <f t="shared" ref="K1960:L1964" si="364">TRUNC(E1960+G1960+I1960,1)</f>
        <v>78000</v>
      </c>
      <c r="L1960" s="8">
        <f t="shared" si="364"/>
        <v>78000</v>
      </c>
      <c r="M1960" s="6" t="s">
        <v>53</v>
      </c>
      <c r="N1960" s="5" t="s">
        <v>2938</v>
      </c>
      <c r="O1960" s="5" t="s">
        <v>2942</v>
      </c>
      <c r="P1960" s="5" t="s">
        <v>59</v>
      </c>
      <c r="Q1960" s="5" t="s">
        <v>59</v>
      </c>
      <c r="R1960" s="5" t="s">
        <v>60</v>
      </c>
      <c r="S1960" s="1"/>
      <c r="T1960" s="1"/>
      <c r="U1960" s="1"/>
      <c r="V1960" s="1">
        <v>1</v>
      </c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5" t="s">
        <v>53</v>
      </c>
      <c r="AK1960" s="5" t="s">
        <v>2943</v>
      </c>
    </row>
    <row r="1961" spans="1:37" ht="30" customHeight="1">
      <c r="A1961" s="6" t="s">
        <v>1502</v>
      </c>
      <c r="B1961" s="6" t="s">
        <v>2921</v>
      </c>
      <c r="C1961" s="6" t="s">
        <v>129</v>
      </c>
      <c r="D1961" s="7">
        <v>1</v>
      </c>
      <c r="E1961" s="8">
        <f>ROUNDDOWN(SUMIF(V1960:V1964, RIGHTB(O1961, 1), F1960:F1964)*U1961, 2)</f>
        <v>3900</v>
      </c>
      <c r="F1961" s="8">
        <f>TRUNC(E1961*D1961,1)</f>
        <v>3900</v>
      </c>
      <c r="G1961" s="8">
        <v>0</v>
      </c>
      <c r="H1961" s="8">
        <f>TRUNC(G1961*D1961,1)</f>
        <v>0</v>
      </c>
      <c r="I1961" s="8">
        <v>0</v>
      </c>
      <c r="J1961" s="8">
        <f>TRUNC(I1961*D1961,1)</f>
        <v>0</v>
      </c>
      <c r="K1961" s="8">
        <f t="shared" si="364"/>
        <v>3900</v>
      </c>
      <c r="L1961" s="8">
        <f t="shared" si="364"/>
        <v>3900</v>
      </c>
      <c r="M1961" s="6" t="s">
        <v>53</v>
      </c>
      <c r="N1961" s="5" t="s">
        <v>2938</v>
      </c>
      <c r="O1961" s="5" t="s">
        <v>130</v>
      </c>
      <c r="P1961" s="5" t="s">
        <v>59</v>
      </c>
      <c r="Q1961" s="5" t="s">
        <v>59</v>
      </c>
      <c r="R1961" s="5" t="s">
        <v>59</v>
      </c>
      <c r="S1961" s="1">
        <v>0</v>
      </c>
      <c r="T1961" s="1">
        <v>0</v>
      </c>
      <c r="U1961" s="1">
        <v>0.05</v>
      </c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5" t="s">
        <v>53</v>
      </c>
      <c r="AK1961" s="5" t="s">
        <v>2944</v>
      </c>
    </row>
    <row r="1962" spans="1:37" ht="30" customHeight="1">
      <c r="A1962" s="6" t="s">
        <v>193</v>
      </c>
      <c r="B1962" s="6" t="s">
        <v>2923</v>
      </c>
      <c r="C1962" s="6" t="s">
        <v>121</v>
      </c>
      <c r="D1962" s="7">
        <v>0.1</v>
      </c>
      <c r="E1962" s="8">
        <f>단가대비표!O254</f>
        <v>0</v>
      </c>
      <c r="F1962" s="8">
        <f>TRUNC(E1962*D1962,1)</f>
        <v>0</v>
      </c>
      <c r="G1962" s="8">
        <f>단가대비표!P254</f>
        <v>152831</v>
      </c>
      <c r="H1962" s="8">
        <f>TRUNC(G1962*D1962,1)</f>
        <v>15283.1</v>
      </c>
      <c r="I1962" s="8">
        <f>단가대비표!V254</f>
        <v>0</v>
      </c>
      <c r="J1962" s="8">
        <f>TRUNC(I1962*D1962,1)</f>
        <v>0</v>
      </c>
      <c r="K1962" s="8">
        <f t="shared" si="364"/>
        <v>152831</v>
      </c>
      <c r="L1962" s="8">
        <f t="shared" si="364"/>
        <v>15283.1</v>
      </c>
      <c r="M1962" s="6" t="s">
        <v>53</v>
      </c>
      <c r="N1962" s="5" t="s">
        <v>2938</v>
      </c>
      <c r="O1962" s="5" t="s">
        <v>2924</v>
      </c>
      <c r="P1962" s="5" t="s">
        <v>59</v>
      </c>
      <c r="Q1962" s="5" t="s">
        <v>59</v>
      </c>
      <c r="R1962" s="5" t="s">
        <v>60</v>
      </c>
      <c r="S1962" s="1"/>
      <c r="T1962" s="1"/>
      <c r="U1962" s="1"/>
      <c r="V1962" s="1"/>
      <c r="W1962" s="1">
        <v>2</v>
      </c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5" t="s">
        <v>53</v>
      </c>
      <c r="AK1962" s="5" t="s">
        <v>2945</v>
      </c>
    </row>
    <row r="1963" spans="1:37" ht="30" customHeight="1">
      <c r="A1963" s="6" t="s">
        <v>193</v>
      </c>
      <c r="B1963" s="6" t="s">
        <v>1419</v>
      </c>
      <c r="C1963" s="6" t="s">
        <v>121</v>
      </c>
      <c r="D1963" s="7">
        <v>0.1</v>
      </c>
      <c r="E1963" s="8">
        <f>단가대비표!O230</f>
        <v>0</v>
      </c>
      <c r="F1963" s="8">
        <f>TRUNC(E1963*D1963,1)</f>
        <v>0</v>
      </c>
      <c r="G1963" s="8">
        <f>단가대비표!P230</f>
        <v>141989</v>
      </c>
      <c r="H1963" s="8">
        <f>TRUNC(G1963*D1963,1)</f>
        <v>14198.9</v>
      </c>
      <c r="I1963" s="8">
        <f>단가대비표!V230</f>
        <v>0</v>
      </c>
      <c r="J1963" s="8">
        <f>TRUNC(I1963*D1963,1)</f>
        <v>0</v>
      </c>
      <c r="K1963" s="8">
        <f t="shared" si="364"/>
        <v>141989</v>
      </c>
      <c r="L1963" s="8">
        <f t="shared" si="364"/>
        <v>14198.9</v>
      </c>
      <c r="M1963" s="6" t="s">
        <v>53</v>
      </c>
      <c r="N1963" s="5" t="s">
        <v>2938</v>
      </c>
      <c r="O1963" s="5" t="s">
        <v>1420</v>
      </c>
      <c r="P1963" s="5" t="s">
        <v>59</v>
      </c>
      <c r="Q1963" s="5" t="s">
        <v>59</v>
      </c>
      <c r="R1963" s="5" t="s">
        <v>60</v>
      </c>
      <c r="S1963" s="1"/>
      <c r="T1963" s="1"/>
      <c r="U1963" s="1"/>
      <c r="V1963" s="1"/>
      <c r="W1963" s="1">
        <v>2</v>
      </c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5" t="s">
        <v>53</v>
      </c>
      <c r="AK1963" s="5" t="s">
        <v>2946</v>
      </c>
    </row>
    <row r="1964" spans="1:37" ht="30" customHeight="1">
      <c r="A1964" s="6" t="s">
        <v>127</v>
      </c>
      <c r="B1964" s="6" t="s">
        <v>2875</v>
      </c>
      <c r="C1964" s="6" t="s">
        <v>129</v>
      </c>
      <c r="D1964" s="7">
        <v>1</v>
      </c>
      <c r="E1964" s="8">
        <f>ROUNDDOWN(SUMIF(W1960:W1964, RIGHTB(O1964, 1), H1960:H1964)*U1964, 2)</f>
        <v>884.46</v>
      </c>
      <c r="F1964" s="8">
        <f>TRUNC(E1964*D1964,1)</f>
        <v>884.4</v>
      </c>
      <c r="G1964" s="8">
        <v>0</v>
      </c>
      <c r="H1964" s="8">
        <f>TRUNC(G1964*D1964,1)</f>
        <v>0</v>
      </c>
      <c r="I1964" s="8">
        <v>0</v>
      </c>
      <c r="J1964" s="8">
        <f>TRUNC(I1964*D1964,1)</f>
        <v>0</v>
      </c>
      <c r="K1964" s="8">
        <f t="shared" si="364"/>
        <v>884.4</v>
      </c>
      <c r="L1964" s="8">
        <f t="shared" si="364"/>
        <v>884.4</v>
      </c>
      <c r="M1964" s="6" t="s">
        <v>53</v>
      </c>
      <c r="N1964" s="5" t="s">
        <v>2938</v>
      </c>
      <c r="O1964" s="5" t="s">
        <v>140</v>
      </c>
      <c r="P1964" s="5" t="s">
        <v>59</v>
      </c>
      <c r="Q1964" s="5" t="s">
        <v>59</v>
      </c>
      <c r="R1964" s="5" t="s">
        <v>59</v>
      </c>
      <c r="S1964" s="1">
        <v>1</v>
      </c>
      <c r="T1964" s="1">
        <v>0</v>
      </c>
      <c r="U1964" s="1">
        <v>0.03</v>
      </c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5" t="s">
        <v>53</v>
      </c>
      <c r="AK1964" s="5" t="s">
        <v>2944</v>
      </c>
    </row>
    <row r="1965" spans="1:37" ht="30" customHeight="1">
      <c r="A1965" s="6" t="s">
        <v>71</v>
      </c>
      <c r="B1965" s="6" t="s">
        <v>53</v>
      </c>
      <c r="C1965" s="6" t="s">
        <v>53</v>
      </c>
      <c r="D1965" s="7"/>
      <c r="E1965" s="8"/>
      <c r="F1965" s="8">
        <f>TRUNC(SUMIF(N1960:N1964, N1959, F1960:F1964),0)</f>
        <v>82784</v>
      </c>
      <c r="G1965" s="8"/>
      <c r="H1965" s="8">
        <f>TRUNC(SUMIF(N1960:N1964, N1959, H1960:H1964),0)</f>
        <v>29482</v>
      </c>
      <c r="I1965" s="8"/>
      <c r="J1965" s="8">
        <f>TRUNC(SUMIF(N1960:N1964, N1959, J1960:J1964),0)</f>
        <v>0</v>
      </c>
      <c r="K1965" s="8"/>
      <c r="L1965" s="8">
        <f>F1965+H1965+J1965</f>
        <v>112266</v>
      </c>
      <c r="M1965" s="6" t="s">
        <v>53</v>
      </c>
      <c r="N1965" s="5" t="s">
        <v>72</v>
      </c>
      <c r="O1965" s="5" t="s">
        <v>72</v>
      </c>
      <c r="P1965" s="5" t="s">
        <v>53</v>
      </c>
      <c r="Q1965" s="5" t="s">
        <v>53</v>
      </c>
      <c r="R1965" s="5" t="s">
        <v>53</v>
      </c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5" t="s">
        <v>53</v>
      </c>
      <c r="AK1965" s="5" t="s">
        <v>53</v>
      </c>
    </row>
    <row r="1966" spans="1:37" ht="30" customHeight="1">
      <c r="A1966" s="7"/>
      <c r="B1966" s="7"/>
      <c r="C1966" s="7"/>
      <c r="D1966" s="7"/>
      <c r="E1966" s="8"/>
      <c r="F1966" s="8"/>
      <c r="G1966" s="8"/>
      <c r="H1966" s="8"/>
      <c r="I1966" s="8"/>
      <c r="J1966" s="8"/>
      <c r="K1966" s="8"/>
      <c r="L1966" s="8"/>
      <c r="M1966" s="7"/>
    </row>
    <row r="1967" spans="1:37" ht="30" customHeight="1">
      <c r="A1967" s="16" t="s">
        <v>2947</v>
      </c>
      <c r="B1967" s="16"/>
      <c r="C1967" s="16"/>
      <c r="D1967" s="16"/>
      <c r="E1967" s="17"/>
      <c r="F1967" s="17"/>
      <c r="G1967" s="17"/>
      <c r="H1967" s="17"/>
      <c r="I1967" s="17"/>
      <c r="J1967" s="17"/>
      <c r="K1967" s="17"/>
      <c r="L1967" s="17"/>
      <c r="M1967" s="16"/>
      <c r="N1967" s="2" t="s">
        <v>2948</v>
      </c>
    </row>
    <row r="1968" spans="1:37" ht="30" customHeight="1">
      <c r="A1968" s="6" t="s">
        <v>2917</v>
      </c>
      <c r="B1968" s="6" t="s">
        <v>2952</v>
      </c>
      <c r="C1968" s="6" t="s">
        <v>57</v>
      </c>
      <c r="D1968" s="7">
        <v>1</v>
      </c>
      <c r="E1968" s="8">
        <f>단가대비표!O171</f>
        <v>22000</v>
      </c>
      <c r="F1968" s="8">
        <f>TRUNC(E1968*D1968,1)</f>
        <v>22000</v>
      </c>
      <c r="G1968" s="8">
        <f>단가대비표!P171</f>
        <v>0</v>
      </c>
      <c r="H1968" s="8">
        <f>TRUNC(G1968*D1968,1)</f>
        <v>0</v>
      </c>
      <c r="I1968" s="8">
        <f>단가대비표!V171</f>
        <v>0</v>
      </c>
      <c r="J1968" s="8">
        <f>TRUNC(I1968*D1968,1)</f>
        <v>0</v>
      </c>
      <c r="K1968" s="8">
        <f t="shared" ref="K1968:L1972" si="365">TRUNC(E1968+G1968+I1968,1)</f>
        <v>22000</v>
      </c>
      <c r="L1968" s="8">
        <f t="shared" si="365"/>
        <v>22000</v>
      </c>
      <c r="M1968" s="6" t="s">
        <v>53</v>
      </c>
      <c r="N1968" s="5" t="s">
        <v>2948</v>
      </c>
      <c r="O1968" s="5" t="s">
        <v>2953</v>
      </c>
      <c r="P1968" s="5" t="s">
        <v>59</v>
      </c>
      <c r="Q1968" s="5" t="s">
        <v>59</v>
      </c>
      <c r="R1968" s="5" t="s">
        <v>60</v>
      </c>
      <c r="S1968" s="1"/>
      <c r="T1968" s="1"/>
      <c r="U1968" s="1"/>
      <c r="V1968" s="1">
        <v>1</v>
      </c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5" t="s">
        <v>53</v>
      </c>
      <c r="AK1968" s="5" t="s">
        <v>2954</v>
      </c>
    </row>
    <row r="1969" spans="1:37" ht="30" customHeight="1">
      <c r="A1969" s="6" t="s">
        <v>1502</v>
      </c>
      <c r="B1969" s="6" t="s">
        <v>2921</v>
      </c>
      <c r="C1969" s="6" t="s">
        <v>129</v>
      </c>
      <c r="D1969" s="7">
        <v>1</v>
      </c>
      <c r="E1969" s="8">
        <f>ROUNDDOWN(SUMIF(V1968:V1972, RIGHTB(O1969, 1), F1968:F1972)*U1969, 2)</f>
        <v>1100</v>
      </c>
      <c r="F1969" s="8">
        <f>TRUNC(E1969*D1969,1)</f>
        <v>1100</v>
      </c>
      <c r="G1969" s="8">
        <v>0</v>
      </c>
      <c r="H1969" s="8">
        <f>TRUNC(G1969*D1969,1)</f>
        <v>0</v>
      </c>
      <c r="I1969" s="8">
        <v>0</v>
      </c>
      <c r="J1969" s="8">
        <f>TRUNC(I1969*D1969,1)</f>
        <v>0</v>
      </c>
      <c r="K1969" s="8">
        <f t="shared" si="365"/>
        <v>1100</v>
      </c>
      <c r="L1969" s="8">
        <f t="shared" si="365"/>
        <v>1100</v>
      </c>
      <c r="M1969" s="6" t="s">
        <v>53</v>
      </c>
      <c r="N1969" s="5" t="s">
        <v>2948</v>
      </c>
      <c r="O1969" s="5" t="s">
        <v>130</v>
      </c>
      <c r="P1969" s="5" t="s">
        <v>59</v>
      </c>
      <c r="Q1969" s="5" t="s">
        <v>59</v>
      </c>
      <c r="R1969" s="5" t="s">
        <v>59</v>
      </c>
      <c r="S1969" s="1">
        <v>0</v>
      </c>
      <c r="T1969" s="1">
        <v>0</v>
      </c>
      <c r="U1969" s="1">
        <v>0.05</v>
      </c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5" t="s">
        <v>53</v>
      </c>
      <c r="AK1969" s="5" t="s">
        <v>2955</v>
      </c>
    </row>
    <row r="1970" spans="1:37" ht="30" customHeight="1">
      <c r="A1970" s="6" t="s">
        <v>193</v>
      </c>
      <c r="B1970" s="6" t="s">
        <v>2923</v>
      </c>
      <c r="C1970" s="6" t="s">
        <v>121</v>
      </c>
      <c r="D1970" s="7">
        <v>0.1</v>
      </c>
      <c r="E1970" s="8">
        <f>단가대비표!O254</f>
        <v>0</v>
      </c>
      <c r="F1970" s="8">
        <f>TRUNC(E1970*D1970,1)</f>
        <v>0</v>
      </c>
      <c r="G1970" s="8">
        <f>단가대비표!P254</f>
        <v>152831</v>
      </c>
      <c r="H1970" s="8">
        <f>TRUNC(G1970*D1970,1)</f>
        <v>15283.1</v>
      </c>
      <c r="I1970" s="8">
        <f>단가대비표!V254</f>
        <v>0</v>
      </c>
      <c r="J1970" s="8">
        <f>TRUNC(I1970*D1970,1)</f>
        <v>0</v>
      </c>
      <c r="K1970" s="8">
        <f t="shared" si="365"/>
        <v>152831</v>
      </c>
      <c r="L1970" s="8">
        <f t="shared" si="365"/>
        <v>15283.1</v>
      </c>
      <c r="M1970" s="6" t="s">
        <v>53</v>
      </c>
      <c r="N1970" s="5" t="s">
        <v>2948</v>
      </c>
      <c r="O1970" s="5" t="s">
        <v>2924</v>
      </c>
      <c r="P1970" s="5" t="s">
        <v>59</v>
      </c>
      <c r="Q1970" s="5" t="s">
        <v>59</v>
      </c>
      <c r="R1970" s="5" t="s">
        <v>60</v>
      </c>
      <c r="S1970" s="1"/>
      <c r="T1970" s="1"/>
      <c r="U1970" s="1"/>
      <c r="V1970" s="1"/>
      <c r="W1970" s="1">
        <v>2</v>
      </c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5" t="s">
        <v>53</v>
      </c>
      <c r="AK1970" s="5" t="s">
        <v>2956</v>
      </c>
    </row>
    <row r="1971" spans="1:37" ht="30" customHeight="1">
      <c r="A1971" s="6" t="s">
        <v>193</v>
      </c>
      <c r="B1971" s="6" t="s">
        <v>1419</v>
      </c>
      <c r="C1971" s="6" t="s">
        <v>121</v>
      </c>
      <c r="D1971" s="7">
        <v>0.1</v>
      </c>
      <c r="E1971" s="8">
        <f>단가대비표!O230</f>
        <v>0</v>
      </c>
      <c r="F1971" s="8">
        <f>TRUNC(E1971*D1971,1)</f>
        <v>0</v>
      </c>
      <c r="G1971" s="8">
        <f>단가대비표!P230</f>
        <v>141989</v>
      </c>
      <c r="H1971" s="8">
        <f>TRUNC(G1971*D1971,1)</f>
        <v>14198.9</v>
      </c>
      <c r="I1971" s="8">
        <f>단가대비표!V230</f>
        <v>0</v>
      </c>
      <c r="J1971" s="8">
        <f>TRUNC(I1971*D1971,1)</f>
        <v>0</v>
      </c>
      <c r="K1971" s="8">
        <f t="shared" si="365"/>
        <v>141989</v>
      </c>
      <c r="L1971" s="8">
        <f t="shared" si="365"/>
        <v>14198.9</v>
      </c>
      <c r="M1971" s="6" t="s">
        <v>53</v>
      </c>
      <c r="N1971" s="5" t="s">
        <v>2948</v>
      </c>
      <c r="O1971" s="5" t="s">
        <v>1420</v>
      </c>
      <c r="P1971" s="5" t="s">
        <v>59</v>
      </c>
      <c r="Q1971" s="5" t="s">
        <v>59</v>
      </c>
      <c r="R1971" s="5" t="s">
        <v>60</v>
      </c>
      <c r="S1971" s="1"/>
      <c r="T1971" s="1"/>
      <c r="U1971" s="1"/>
      <c r="V1971" s="1"/>
      <c r="W1971" s="1">
        <v>2</v>
      </c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5" t="s">
        <v>53</v>
      </c>
      <c r="AK1971" s="5" t="s">
        <v>2957</v>
      </c>
    </row>
    <row r="1972" spans="1:37" ht="30" customHeight="1">
      <c r="A1972" s="6" t="s">
        <v>127</v>
      </c>
      <c r="B1972" s="6" t="s">
        <v>2875</v>
      </c>
      <c r="C1972" s="6" t="s">
        <v>129</v>
      </c>
      <c r="D1972" s="7">
        <v>1</v>
      </c>
      <c r="E1972" s="8">
        <f>ROUNDDOWN(SUMIF(W1968:W1972, RIGHTB(O1972, 1), H1968:H1972)*U1972, 2)</f>
        <v>884.46</v>
      </c>
      <c r="F1972" s="8">
        <f>TRUNC(E1972*D1972,1)</f>
        <v>884.4</v>
      </c>
      <c r="G1972" s="8">
        <v>0</v>
      </c>
      <c r="H1972" s="8">
        <f>TRUNC(G1972*D1972,1)</f>
        <v>0</v>
      </c>
      <c r="I1972" s="8">
        <v>0</v>
      </c>
      <c r="J1972" s="8">
        <f>TRUNC(I1972*D1972,1)</f>
        <v>0</v>
      </c>
      <c r="K1972" s="8">
        <f t="shared" si="365"/>
        <v>884.4</v>
      </c>
      <c r="L1972" s="8">
        <f t="shared" si="365"/>
        <v>884.4</v>
      </c>
      <c r="M1972" s="6" t="s">
        <v>53</v>
      </c>
      <c r="N1972" s="5" t="s">
        <v>2948</v>
      </c>
      <c r="O1972" s="5" t="s">
        <v>140</v>
      </c>
      <c r="P1972" s="5" t="s">
        <v>59</v>
      </c>
      <c r="Q1972" s="5" t="s">
        <v>59</v>
      </c>
      <c r="R1972" s="5" t="s">
        <v>59</v>
      </c>
      <c r="S1972" s="1">
        <v>1</v>
      </c>
      <c r="T1972" s="1">
        <v>0</v>
      </c>
      <c r="U1972" s="1">
        <v>0.03</v>
      </c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5" t="s">
        <v>53</v>
      </c>
      <c r="AK1972" s="5" t="s">
        <v>2955</v>
      </c>
    </row>
    <row r="1973" spans="1:37" ht="30" customHeight="1">
      <c r="A1973" s="6" t="s">
        <v>71</v>
      </c>
      <c r="B1973" s="6" t="s">
        <v>53</v>
      </c>
      <c r="C1973" s="6" t="s">
        <v>53</v>
      </c>
      <c r="D1973" s="7"/>
      <c r="E1973" s="8"/>
      <c r="F1973" s="8">
        <f>TRUNC(SUMIF(N1968:N1972, N1967, F1968:F1972),0)</f>
        <v>23984</v>
      </c>
      <c r="G1973" s="8"/>
      <c r="H1973" s="8">
        <f>TRUNC(SUMIF(N1968:N1972, N1967, H1968:H1972),0)</f>
        <v>29482</v>
      </c>
      <c r="I1973" s="8"/>
      <c r="J1973" s="8">
        <f>TRUNC(SUMIF(N1968:N1972, N1967, J1968:J1972),0)</f>
        <v>0</v>
      </c>
      <c r="K1973" s="8"/>
      <c r="L1973" s="8">
        <f>F1973+H1973+J1973</f>
        <v>53466</v>
      </c>
      <c r="M1973" s="6" t="s">
        <v>53</v>
      </c>
      <c r="N1973" s="5" t="s">
        <v>72</v>
      </c>
      <c r="O1973" s="5" t="s">
        <v>72</v>
      </c>
      <c r="P1973" s="5" t="s">
        <v>53</v>
      </c>
      <c r="Q1973" s="5" t="s">
        <v>53</v>
      </c>
      <c r="R1973" s="5" t="s">
        <v>53</v>
      </c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5" t="s">
        <v>53</v>
      </c>
      <c r="AK1973" s="5" t="s">
        <v>53</v>
      </c>
    </row>
    <row r="1974" spans="1:37" ht="30" customHeight="1">
      <c r="A1974" s="7"/>
      <c r="B1974" s="7"/>
      <c r="C1974" s="7"/>
      <c r="D1974" s="7"/>
      <c r="E1974" s="8"/>
      <c r="F1974" s="8"/>
      <c r="G1974" s="8"/>
      <c r="H1974" s="8"/>
      <c r="I1974" s="8"/>
      <c r="J1974" s="8"/>
      <c r="K1974" s="8"/>
      <c r="L1974" s="8"/>
      <c r="M1974" s="7"/>
    </row>
    <row r="1975" spans="1:37" ht="30" customHeight="1">
      <c r="A1975" s="16" t="s">
        <v>2958</v>
      </c>
      <c r="B1975" s="16"/>
      <c r="C1975" s="16"/>
      <c r="D1975" s="16"/>
      <c r="E1975" s="17"/>
      <c r="F1975" s="17"/>
      <c r="G1975" s="17"/>
      <c r="H1975" s="17"/>
      <c r="I1975" s="17"/>
      <c r="J1975" s="17"/>
      <c r="K1975" s="17"/>
      <c r="L1975" s="17"/>
      <c r="M1975" s="16"/>
      <c r="N1975" s="2" t="s">
        <v>2959</v>
      </c>
    </row>
    <row r="1976" spans="1:37" ht="30" customHeight="1">
      <c r="A1976" s="6" t="s">
        <v>2917</v>
      </c>
      <c r="B1976" s="6" t="s">
        <v>2962</v>
      </c>
      <c r="C1976" s="6" t="s">
        <v>57</v>
      </c>
      <c r="D1976" s="7">
        <v>1</v>
      </c>
      <c r="E1976" s="8">
        <f>단가대비표!O172</f>
        <v>24000</v>
      </c>
      <c r="F1976" s="8">
        <f>TRUNC(E1976*D1976,1)</f>
        <v>24000</v>
      </c>
      <c r="G1976" s="8">
        <f>단가대비표!P172</f>
        <v>0</v>
      </c>
      <c r="H1976" s="8">
        <f>TRUNC(G1976*D1976,1)</f>
        <v>0</v>
      </c>
      <c r="I1976" s="8">
        <f>단가대비표!V172</f>
        <v>0</v>
      </c>
      <c r="J1976" s="8">
        <f>TRUNC(I1976*D1976,1)</f>
        <v>0</v>
      </c>
      <c r="K1976" s="8">
        <f t="shared" ref="K1976:L1980" si="366">TRUNC(E1976+G1976+I1976,1)</f>
        <v>24000</v>
      </c>
      <c r="L1976" s="8">
        <f t="shared" si="366"/>
        <v>24000</v>
      </c>
      <c r="M1976" s="6" t="s">
        <v>53</v>
      </c>
      <c r="N1976" s="5" t="s">
        <v>2959</v>
      </c>
      <c r="O1976" s="5" t="s">
        <v>2963</v>
      </c>
      <c r="P1976" s="5" t="s">
        <v>59</v>
      </c>
      <c r="Q1976" s="5" t="s">
        <v>59</v>
      </c>
      <c r="R1976" s="5" t="s">
        <v>60</v>
      </c>
      <c r="S1976" s="1"/>
      <c r="T1976" s="1"/>
      <c r="U1976" s="1"/>
      <c r="V1976" s="1">
        <v>1</v>
      </c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5" t="s">
        <v>53</v>
      </c>
      <c r="AK1976" s="5" t="s">
        <v>2964</v>
      </c>
    </row>
    <row r="1977" spans="1:37" ht="30" customHeight="1">
      <c r="A1977" s="6" t="s">
        <v>1502</v>
      </c>
      <c r="B1977" s="6" t="s">
        <v>2921</v>
      </c>
      <c r="C1977" s="6" t="s">
        <v>129</v>
      </c>
      <c r="D1977" s="7">
        <v>1</v>
      </c>
      <c r="E1977" s="8">
        <f>ROUNDDOWN(SUMIF(V1976:V1980, RIGHTB(O1977, 1), F1976:F1980)*U1977, 2)</f>
        <v>1200</v>
      </c>
      <c r="F1977" s="8">
        <f>TRUNC(E1977*D1977,1)</f>
        <v>1200</v>
      </c>
      <c r="G1977" s="8">
        <v>0</v>
      </c>
      <c r="H1977" s="8">
        <f>TRUNC(G1977*D1977,1)</f>
        <v>0</v>
      </c>
      <c r="I1977" s="8">
        <v>0</v>
      </c>
      <c r="J1977" s="8">
        <f>TRUNC(I1977*D1977,1)</f>
        <v>0</v>
      </c>
      <c r="K1977" s="8">
        <f t="shared" si="366"/>
        <v>1200</v>
      </c>
      <c r="L1977" s="8">
        <f t="shared" si="366"/>
        <v>1200</v>
      </c>
      <c r="M1977" s="6" t="s">
        <v>53</v>
      </c>
      <c r="N1977" s="5" t="s">
        <v>2959</v>
      </c>
      <c r="O1977" s="5" t="s">
        <v>130</v>
      </c>
      <c r="P1977" s="5" t="s">
        <v>59</v>
      </c>
      <c r="Q1977" s="5" t="s">
        <v>59</v>
      </c>
      <c r="R1977" s="5" t="s">
        <v>59</v>
      </c>
      <c r="S1977" s="1">
        <v>0</v>
      </c>
      <c r="T1977" s="1">
        <v>0</v>
      </c>
      <c r="U1977" s="1">
        <v>0.05</v>
      </c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5" t="s">
        <v>53</v>
      </c>
      <c r="AK1977" s="5" t="s">
        <v>2965</v>
      </c>
    </row>
    <row r="1978" spans="1:37" ht="30" customHeight="1">
      <c r="A1978" s="6" t="s">
        <v>193</v>
      </c>
      <c r="B1978" s="6" t="s">
        <v>2923</v>
      </c>
      <c r="C1978" s="6" t="s">
        <v>121</v>
      </c>
      <c r="D1978" s="7">
        <v>0.1</v>
      </c>
      <c r="E1978" s="8">
        <f>단가대비표!O254</f>
        <v>0</v>
      </c>
      <c r="F1978" s="8">
        <f>TRUNC(E1978*D1978,1)</f>
        <v>0</v>
      </c>
      <c r="G1978" s="8">
        <f>단가대비표!P254</f>
        <v>152831</v>
      </c>
      <c r="H1978" s="8">
        <f>TRUNC(G1978*D1978,1)</f>
        <v>15283.1</v>
      </c>
      <c r="I1978" s="8">
        <f>단가대비표!V254</f>
        <v>0</v>
      </c>
      <c r="J1978" s="8">
        <f>TRUNC(I1978*D1978,1)</f>
        <v>0</v>
      </c>
      <c r="K1978" s="8">
        <f t="shared" si="366"/>
        <v>152831</v>
      </c>
      <c r="L1978" s="8">
        <f t="shared" si="366"/>
        <v>15283.1</v>
      </c>
      <c r="M1978" s="6" t="s">
        <v>53</v>
      </c>
      <c r="N1978" s="5" t="s">
        <v>2959</v>
      </c>
      <c r="O1978" s="5" t="s">
        <v>2924</v>
      </c>
      <c r="P1978" s="5" t="s">
        <v>59</v>
      </c>
      <c r="Q1978" s="5" t="s">
        <v>59</v>
      </c>
      <c r="R1978" s="5" t="s">
        <v>60</v>
      </c>
      <c r="S1978" s="1"/>
      <c r="T1978" s="1"/>
      <c r="U1978" s="1"/>
      <c r="V1978" s="1"/>
      <c r="W1978" s="1">
        <v>2</v>
      </c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5" t="s">
        <v>53</v>
      </c>
      <c r="AK1978" s="5" t="s">
        <v>2966</v>
      </c>
    </row>
    <row r="1979" spans="1:37" ht="30" customHeight="1">
      <c r="A1979" s="6" t="s">
        <v>193</v>
      </c>
      <c r="B1979" s="6" t="s">
        <v>1419</v>
      </c>
      <c r="C1979" s="6" t="s">
        <v>121</v>
      </c>
      <c r="D1979" s="7">
        <v>0.1</v>
      </c>
      <c r="E1979" s="8">
        <f>단가대비표!O230</f>
        <v>0</v>
      </c>
      <c r="F1979" s="8">
        <f>TRUNC(E1979*D1979,1)</f>
        <v>0</v>
      </c>
      <c r="G1979" s="8">
        <f>단가대비표!P230</f>
        <v>141989</v>
      </c>
      <c r="H1979" s="8">
        <f>TRUNC(G1979*D1979,1)</f>
        <v>14198.9</v>
      </c>
      <c r="I1979" s="8">
        <f>단가대비표!V230</f>
        <v>0</v>
      </c>
      <c r="J1979" s="8">
        <f>TRUNC(I1979*D1979,1)</f>
        <v>0</v>
      </c>
      <c r="K1979" s="8">
        <f t="shared" si="366"/>
        <v>141989</v>
      </c>
      <c r="L1979" s="8">
        <f t="shared" si="366"/>
        <v>14198.9</v>
      </c>
      <c r="M1979" s="6" t="s">
        <v>53</v>
      </c>
      <c r="N1979" s="5" t="s">
        <v>2959</v>
      </c>
      <c r="O1979" s="5" t="s">
        <v>1420</v>
      </c>
      <c r="P1979" s="5" t="s">
        <v>59</v>
      </c>
      <c r="Q1979" s="5" t="s">
        <v>59</v>
      </c>
      <c r="R1979" s="5" t="s">
        <v>60</v>
      </c>
      <c r="S1979" s="1"/>
      <c r="T1979" s="1"/>
      <c r="U1979" s="1"/>
      <c r="V1979" s="1"/>
      <c r="W1979" s="1">
        <v>2</v>
      </c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5" t="s">
        <v>53</v>
      </c>
      <c r="AK1979" s="5" t="s">
        <v>2967</v>
      </c>
    </row>
    <row r="1980" spans="1:37" ht="30" customHeight="1">
      <c r="A1980" s="6" t="s">
        <v>127</v>
      </c>
      <c r="B1980" s="6" t="s">
        <v>2875</v>
      </c>
      <c r="C1980" s="6" t="s">
        <v>129</v>
      </c>
      <c r="D1980" s="7">
        <v>1</v>
      </c>
      <c r="E1980" s="8">
        <f>ROUNDDOWN(SUMIF(W1976:W1980, RIGHTB(O1980, 1), H1976:H1980)*U1980, 2)</f>
        <v>884.46</v>
      </c>
      <c r="F1980" s="8">
        <f>TRUNC(E1980*D1980,1)</f>
        <v>884.4</v>
      </c>
      <c r="G1980" s="8">
        <v>0</v>
      </c>
      <c r="H1980" s="8">
        <f>TRUNC(G1980*D1980,1)</f>
        <v>0</v>
      </c>
      <c r="I1980" s="8">
        <v>0</v>
      </c>
      <c r="J1980" s="8">
        <f>TRUNC(I1980*D1980,1)</f>
        <v>0</v>
      </c>
      <c r="K1980" s="8">
        <f t="shared" si="366"/>
        <v>884.4</v>
      </c>
      <c r="L1980" s="8">
        <f t="shared" si="366"/>
        <v>884.4</v>
      </c>
      <c r="M1980" s="6" t="s">
        <v>53</v>
      </c>
      <c r="N1980" s="5" t="s">
        <v>2959</v>
      </c>
      <c r="O1980" s="5" t="s">
        <v>140</v>
      </c>
      <c r="P1980" s="5" t="s">
        <v>59</v>
      </c>
      <c r="Q1980" s="5" t="s">
        <v>59</v>
      </c>
      <c r="R1980" s="5" t="s">
        <v>59</v>
      </c>
      <c r="S1980" s="1">
        <v>1</v>
      </c>
      <c r="T1980" s="1">
        <v>0</v>
      </c>
      <c r="U1980" s="1">
        <v>0.03</v>
      </c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5" t="s">
        <v>53</v>
      </c>
      <c r="AK1980" s="5" t="s">
        <v>2965</v>
      </c>
    </row>
    <row r="1981" spans="1:37" ht="30" customHeight="1">
      <c r="A1981" s="6" t="s">
        <v>71</v>
      </c>
      <c r="B1981" s="6" t="s">
        <v>53</v>
      </c>
      <c r="C1981" s="6" t="s">
        <v>53</v>
      </c>
      <c r="D1981" s="7"/>
      <c r="E1981" s="8"/>
      <c r="F1981" s="8">
        <f>TRUNC(SUMIF(N1976:N1980, N1975, F1976:F1980),0)</f>
        <v>26084</v>
      </c>
      <c r="G1981" s="8"/>
      <c r="H1981" s="8">
        <f>TRUNC(SUMIF(N1976:N1980, N1975, H1976:H1980),0)</f>
        <v>29482</v>
      </c>
      <c r="I1981" s="8"/>
      <c r="J1981" s="8">
        <f>TRUNC(SUMIF(N1976:N1980, N1975, J1976:J1980),0)</f>
        <v>0</v>
      </c>
      <c r="K1981" s="8"/>
      <c r="L1981" s="8">
        <f>F1981+H1981+J1981</f>
        <v>55566</v>
      </c>
      <c r="M1981" s="6" t="s">
        <v>53</v>
      </c>
      <c r="N1981" s="5" t="s">
        <v>72</v>
      </c>
      <c r="O1981" s="5" t="s">
        <v>72</v>
      </c>
      <c r="P1981" s="5" t="s">
        <v>53</v>
      </c>
      <c r="Q1981" s="5" t="s">
        <v>53</v>
      </c>
      <c r="R1981" s="5" t="s">
        <v>53</v>
      </c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5" t="s">
        <v>53</v>
      </c>
      <c r="AK1981" s="5" t="s">
        <v>53</v>
      </c>
    </row>
    <row r="1982" spans="1:37" ht="30" customHeight="1">
      <c r="A1982" s="7"/>
      <c r="B1982" s="7"/>
      <c r="C1982" s="7"/>
      <c r="D1982" s="7"/>
      <c r="E1982" s="8"/>
      <c r="F1982" s="8"/>
      <c r="G1982" s="8"/>
      <c r="H1982" s="8"/>
      <c r="I1982" s="8"/>
      <c r="J1982" s="8"/>
      <c r="K1982" s="8"/>
      <c r="L1982" s="8"/>
      <c r="M1982" s="7"/>
    </row>
    <row r="1983" spans="1:37" ht="30" customHeight="1">
      <c r="A1983" s="16" t="s">
        <v>2968</v>
      </c>
      <c r="B1983" s="16"/>
      <c r="C1983" s="16"/>
      <c r="D1983" s="16"/>
      <c r="E1983" s="17"/>
      <c r="F1983" s="17"/>
      <c r="G1983" s="17"/>
      <c r="H1983" s="17"/>
      <c r="I1983" s="17"/>
      <c r="J1983" s="17"/>
      <c r="K1983" s="17"/>
      <c r="L1983" s="17"/>
      <c r="M1983" s="16"/>
      <c r="N1983" s="2" t="s">
        <v>2969</v>
      </c>
    </row>
    <row r="1984" spans="1:37" ht="30" customHeight="1">
      <c r="A1984" s="6" t="s">
        <v>2917</v>
      </c>
      <c r="B1984" s="6" t="s">
        <v>2972</v>
      </c>
      <c r="C1984" s="6" t="s">
        <v>57</v>
      </c>
      <c r="D1984" s="7">
        <v>1</v>
      </c>
      <c r="E1984" s="8">
        <f>단가대비표!O173</f>
        <v>72000</v>
      </c>
      <c r="F1984" s="8">
        <f>TRUNC(E1984*D1984,1)</f>
        <v>72000</v>
      </c>
      <c r="G1984" s="8">
        <f>단가대비표!P173</f>
        <v>0</v>
      </c>
      <c r="H1984" s="8">
        <f>TRUNC(G1984*D1984,1)</f>
        <v>0</v>
      </c>
      <c r="I1984" s="8">
        <f>단가대비표!V173</f>
        <v>0</v>
      </c>
      <c r="J1984" s="8">
        <f>TRUNC(I1984*D1984,1)</f>
        <v>0</v>
      </c>
      <c r="K1984" s="8">
        <f t="shared" ref="K1984:L1988" si="367">TRUNC(E1984+G1984+I1984,1)</f>
        <v>72000</v>
      </c>
      <c r="L1984" s="8">
        <f t="shared" si="367"/>
        <v>72000</v>
      </c>
      <c r="M1984" s="6" t="s">
        <v>53</v>
      </c>
      <c r="N1984" s="5" t="s">
        <v>2969</v>
      </c>
      <c r="O1984" s="5" t="s">
        <v>2973</v>
      </c>
      <c r="P1984" s="5" t="s">
        <v>59</v>
      </c>
      <c r="Q1984" s="5" t="s">
        <v>59</v>
      </c>
      <c r="R1984" s="5" t="s">
        <v>60</v>
      </c>
      <c r="S1984" s="1"/>
      <c r="T1984" s="1"/>
      <c r="U1984" s="1"/>
      <c r="V1984" s="1">
        <v>1</v>
      </c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5" t="s">
        <v>53</v>
      </c>
      <c r="AK1984" s="5" t="s">
        <v>2974</v>
      </c>
    </row>
    <row r="1985" spans="1:37" ht="30" customHeight="1">
      <c r="A1985" s="6" t="s">
        <v>1502</v>
      </c>
      <c r="B1985" s="6" t="s">
        <v>2921</v>
      </c>
      <c r="C1985" s="6" t="s">
        <v>129</v>
      </c>
      <c r="D1985" s="7">
        <v>1</v>
      </c>
      <c r="E1985" s="8">
        <f>ROUNDDOWN(SUMIF(V1984:V1988, RIGHTB(O1985, 1), F1984:F1988)*U1985, 2)</f>
        <v>3600</v>
      </c>
      <c r="F1985" s="8">
        <f>TRUNC(E1985*D1985,1)</f>
        <v>3600</v>
      </c>
      <c r="G1985" s="8">
        <v>0</v>
      </c>
      <c r="H1985" s="8">
        <f>TRUNC(G1985*D1985,1)</f>
        <v>0</v>
      </c>
      <c r="I1985" s="8">
        <v>0</v>
      </c>
      <c r="J1985" s="8">
        <f>TRUNC(I1985*D1985,1)</f>
        <v>0</v>
      </c>
      <c r="K1985" s="8">
        <f t="shared" si="367"/>
        <v>3600</v>
      </c>
      <c r="L1985" s="8">
        <f t="shared" si="367"/>
        <v>3600</v>
      </c>
      <c r="M1985" s="6" t="s">
        <v>53</v>
      </c>
      <c r="N1985" s="5" t="s">
        <v>2969</v>
      </c>
      <c r="O1985" s="5" t="s">
        <v>130</v>
      </c>
      <c r="P1985" s="5" t="s">
        <v>59</v>
      </c>
      <c r="Q1985" s="5" t="s">
        <v>59</v>
      </c>
      <c r="R1985" s="5" t="s">
        <v>59</v>
      </c>
      <c r="S1985" s="1">
        <v>0</v>
      </c>
      <c r="T1985" s="1">
        <v>0</v>
      </c>
      <c r="U1985" s="1">
        <v>0.05</v>
      </c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5" t="s">
        <v>53</v>
      </c>
      <c r="AK1985" s="5" t="s">
        <v>2975</v>
      </c>
    </row>
    <row r="1986" spans="1:37" ht="30" customHeight="1">
      <c r="A1986" s="6" t="s">
        <v>193</v>
      </c>
      <c r="B1986" s="6" t="s">
        <v>2923</v>
      </c>
      <c r="C1986" s="6" t="s">
        <v>121</v>
      </c>
      <c r="D1986" s="7">
        <v>0.1</v>
      </c>
      <c r="E1986" s="8">
        <f>단가대비표!O254</f>
        <v>0</v>
      </c>
      <c r="F1986" s="8">
        <f>TRUNC(E1986*D1986,1)</f>
        <v>0</v>
      </c>
      <c r="G1986" s="8">
        <f>단가대비표!P254</f>
        <v>152831</v>
      </c>
      <c r="H1986" s="8">
        <f>TRUNC(G1986*D1986,1)</f>
        <v>15283.1</v>
      </c>
      <c r="I1986" s="8">
        <f>단가대비표!V254</f>
        <v>0</v>
      </c>
      <c r="J1986" s="8">
        <f>TRUNC(I1986*D1986,1)</f>
        <v>0</v>
      </c>
      <c r="K1986" s="8">
        <f t="shared" si="367"/>
        <v>152831</v>
      </c>
      <c r="L1986" s="8">
        <f t="shared" si="367"/>
        <v>15283.1</v>
      </c>
      <c r="M1986" s="6" t="s">
        <v>53</v>
      </c>
      <c r="N1986" s="5" t="s">
        <v>2969</v>
      </c>
      <c r="O1986" s="5" t="s">
        <v>2924</v>
      </c>
      <c r="P1986" s="5" t="s">
        <v>59</v>
      </c>
      <c r="Q1986" s="5" t="s">
        <v>59</v>
      </c>
      <c r="R1986" s="5" t="s">
        <v>60</v>
      </c>
      <c r="S1986" s="1"/>
      <c r="T1986" s="1"/>
      <c r="U1986" s="1"/>
      <c r="V1986" s="1"/>
      <c r="W1986" s="1">
        <v>2</v>
      </c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5" t="s">
        <v>53</v>
      </c>
      <c r="AK1986" s="5" t="s">
        <v>2976</v>
      </c>
    </row>
    <row r="1987" spans="1:37" ht="30" customHeight="1">
      <c r="A1987" s="6" t="s">
        <v>193</v>
      </c>
      <c r="B1987" s="6" t="s">
        <v>1419</v>
      </c>
      <c r="C1987" s="6" t="s">
        <v>121</v>
      </c>
      <c r="D1987" s="7">
        <v>0.1</v>
      </c>
      <c r="E1987" s="8">
        <f>단가대비표!O230</f>
        <v>0</v>
      </c>
      <c r="F1987" s="8">
        <f>TRUNC(E1987*D1987,1)</f>
        <v>0</v>
      </c>
      <c r="G1987" s="8">
        <f>단가대비표!P230</f>
        <v>141989</v>
      </c>
      <c r="H1987" s="8">
        <f>TRUNC(G1987*D1987,1)</f>
        <v>14198.9</v>
      </c>
      <c r="I1987" s="8">
        <f>단가대비표!V230</f>
        <v>0</v>
      </c>
      <c r="J1987" s="8">
        <f>TRUNC(I1987*D1987,1)</f>
        <v>0</v>
      </c>
      <c r="K1987" s="8">
        <f t="shared" si="367"/>
        <v>141989</v>
      </c>
      <c r="L1987" s="8">
        <f t="shared" si="367"/>
        <v>14198.9</v>
      </c>
      <c r="M1987" s="6" t="s">
        <v>53</v>
      </c>
      <c r="N1987" s="5" t="s">
        <v>2969</v>
      </c>
      <c r="O1987" s="5" t="s">
        <v>1420</v>
      </c>
      <c r="P1987" s="5" t="s">
        <v>59</v>
      </c>
      <c r="Q1987" s="5" t="s">
        <v>59</v>
      </c>
      <c r="R1987" s="5" t="s">
        <v>60</v>
      </c>
      <c r="S1987" s="1"/>
      <c r="T1987" s="1"/>
      <c r="U1987" s="1"/>
      <c r="V1987" s="1"/>
      <c r="W1987" s="1">
        <v>2</v>
      </c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5" t="s">
        <v>53</v>
      </c>
      <c r="AK1987" s="5" t="s">
        <v>2977</v>
      </c>
    </row>
    <row r="1988" spans="1:37" ht="30" customHeight="1">
      <c r="A1988" s="6" t="s">
        <v>127</v>
      </c>
      <c r="B1988" s="6" t="s">
        <v>2875</v>
      </c>
      <c r="C1988" s="6" t="s">
        <v>129</v>
      </c>
      <c r="D1988" s="7">
        <v>1</v>
      </c>
      <c r="E1988" s="8">
        <f>ROUNDDOWN(SUMIF(W1984:W1988, RIGHTB(O1988, 1), H1984:H1988)*U1988, 2)</f>
        <v>884.46</v>
      </c>
      <c r="F1988" s="8">
        <f>TRUNC(E1988*D1988,1)</f>
        <v>884.4</v>
      </c>
      <c r="G1988" s="8">
        <v>0</v>
      </c>
      <c r="H1988" s="8">
        <f>TRUNC(G1988*D1988,1)</f>
        <v>0</v>
      </c>
      <c r="I1988" s="8">
        <v>0</v>
      </c>
      <c r="J1988" s="8">
        <f>TRUNC(I1988*D1988,1)</f>
        <v>0</v>
      </c>
      <c r="K1988" s="8">
        <f t="shared" si="367"/>
        <v>884.4</v>
      </c>
      <c r="L1988" s="8">
        <f t="shared" si="367"/>
        <v>884.4</v>
      </c>
      <c r="M1988" s="6" t="s">
        <v>53</v>
      </c>
      <c r="N1988" s="5" t="s">
        <v>2969</v>
      </c>
      <c r="O1988" s="5" t="s">
        <v>140</v>
      </c>
      <c r="P1988" s="5" t="s">
        <v>59</v>
      </c>
      <c r="Q1988" s="5" t="s">
        <v>59</v>
      </c>
      <c r="R1988" s="5" t="s">
        <v>59</v>
      </c>
      <c r="S1988" s="1">
        <v>1</v>
      </c>
      <c r="T1988" s="1">
        <v>0</v>
      </c>
      <c r="U1988" s="1">
        <v>0.03</v>
      </c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5" t="s">
        <v>53</v>
      </c>
      <c r="AK1988" s="5" t="s">
        <v>2975</v>
      </c>
    </row>
    <row r="1989" spans="1:37" ht="30" customHeight="1">
      <c r="A1989" s="6" t="s">
        <v>71</v>
      </c>
      <c r="B1989" s="6" t="s">
        <v>53</v>
      </c>
      <c r="C1989" s="6" t="s">
        <v>53</v>
      </c>
      <c r="D1989" s="7"/>
      <c r="E1989" s="8"/>
      <c r="F1989" s="8">
        <f>TRUNC(SUMIF(N1984:N1988, N1983, F1984:F1988),0)</f>
        <v>76484</v>
      </c>
      <c r="G1989" s="8"/>
      <c r="H1989" s="8">
        <f>TRUNC(SUMIF(N1984:N1988, N1983, H1984:H1988),0)</f>
        <v>29482</v>
      </c>
      <c r="I1989" s="8"/>
      <c r="J1989" s="8">
        <f>TRUNC(SUMIF(N1984:N1988, N1983, J1984:J1988),0)</f>
        <v>0</v>
      </c>
      <c r="K1989" s="8"/>
      <c r="L1989" s="8">
        <f>F1989+H1989+J1989</f>
        <v>105966</v>
      </c>
      <c r="M1989" s="6" t="s">
        <v>53</v>
      </c>
      <c r="N1989" s="5" t="s">
        <v>72</v>
      </c>
      <c r="O1989" s="5" t="s">
        <v>72</v>
      </c>
      <c r="P1989" s="5" t="s">
        <v>53</v>
      </c>
      <c r="Q1989" s="5" t="s">
        <v>53</v>
      </c>
      <c r="R1989" s="5" t="s">
        <v>53</v>
      </c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5" t="s">
        <v>53</v>
      </c>
      <c r="AK1989" s="5" t="s">
        <v>53</v>
      </c>
    </row>
    <row r="1990" spans="1:37" ht="30" customHeight="1">
      <c r="A1990" s="7"/>
      <c r="B1990" s="7"/>
      <c r="C1990" s="7"/>
      <c r="D1990" s="7"/>
      <c r="E1990" s="8"/>
      <c r="F1990" s="8"/>
      <c r="G1990" s="8"/>
      <c r="H1990" s="8"/>
      <c r="I1990" s="8"/>
      <c r="J1990" s="8"/>
      <c r="K1990" s="8"/>
      <c r="L1990" s="8"/>
      <c r="M1990" s="7"/>
    </row>
    <row r="1991" spans="1:37" ht="30" customHeight="1">
      <c r="A1991" s="16" t="s">
        <v>2978</v>
      </c>
      <c r="B1991" s="16"/>
      <c r="C1991" s="16"/>
      <c r="D1991" s="16"/>
      <c r="E1991" s="17"/>
      <c r="F1991" s="17"/>
      <c r="G1991" s="17"/>
      <c r="H1991" s="17"/>
      <c r="I1991" s="17"/>
      <c r="J1991" s="17"/>
      <c r="K1991" s="17"/>
      <c r="L1991" s="17"/>
      <c r="M1991" s="16"/>
      <c r="N1991" s="2" t="s">
        <v>2979</v>
      </c>
    </row>
    <row r="1992" spans="1:37" ht="30" customHeight="1">
      <c r="A1992" s="6" t="s">
        <v>2917</v>
      </c>
      <c r="B1992" s="6" t="s">
        <v>2982</v>
      </c>
      <c r="C1992" s="6" t="s">
        <v>57</v>
      </c>
      <c r="D1992" s="7">
        <v>1</v>
      </c>
      <c r="E1992" s="8">
        <f>단가대비표!O174</f>
        <v>115000</v>
      </c>
      <c r="F1992" s="8">
        <f>TRUNC(E1992*D1992,1)</f>
        <v>115000</v>
      </c>
      <c r="G1992" s="8">
        <f>단가대비표!P174</f>
        <v>0</v>
      </c>
      <c r="H1992" s="8">
        <f>TRUNC(G1992*D1992,1)</f>
        <v>0</v>
      </c>
      <c r="I1992" s="8">
        <f>단가대비표!V174</f>
        <v>0</v>
      </c>
      <c r="J1992" s="8">
        <f>TRUNC(I1992*D1992,1)</f>
        <v>0</v>
      </c>
      <c r="K1992" s="8">
        <f t="shared" ref="K1992:L1996" si="368">TRUNC(E1992+G1992+I1992,1)</f>
        <v>115000</v>
      </c>
      <c r="L1992" s="8">
        <f t="shared" si="368"/>
        <v>115000</v>
      </c>
      <c r="M1992" s="6" t="s">
        <v>53</v>
      </c>
      <c r="N1992" s="5" t="s">
        <v>2979</v>
      </c>
      <c r="O1992" s="5" t="s">
        <v>2983</v>
      </c>
      <c r="P1992" s="5" t="s">
        <v>59</v>
      </c>
      <c r="Q1992" s="5" t="s">
        <v>59</v>
      </c>
      <c r="R1992" s="5" t="s">
        <v>60</v>
      </c>
      <c r="S1992" s="1"/>
      <c r="T1992" s="1"/>
      <c r="U1992" s="1"/>
      <c r="V1992" s="1">
        <v>1</v>
      </c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5" t="s">
        <v>53</v>
      </c>
      <c r="AK1992" s="5" t="s">
        <v>2984</v>
      </c>
    </row>
    <row r="1993" spans="1:37" ht="30" customHeight="1">
      <c r="A1993" s="6" t="s">
        <v>1502</v>
      </c>
      <c r="B1993" s="6" t="s">
        <v>2921</v>
      </c>
      <c r="C1993" s="6" t="s">
        <v>129</v>
      </c>
      <c r="D1993" s="7">
        <v>1</v>
      </c>
      <c r="E1993" s="8">
        <f>ROUNDDOWN(SUMIF(V1992:V1996, RIGHTB(O1993, 1), F1992:F1996)*U1993, 2)</f>
        <v>5750</v>
      </c>
      <c r="F1993" s="8">
        <f>TRUNC(E1993*D1993,1)</f>
        <v>5750</v>
      </c>
      <c r="G1993" s="8">
        <v>0</v>
      </c>
      <c r="H1993" s="8">
        <f>TRUNC(G1993*D1993,1)</f>
        <v>0</v>
      </c>
      <c r="I1993" s="8">
        <v>0</v>
      </c>
      <c r="J1993" s="8">
        <f>TRUNC(I1993*D1993,1)</f>
        <v>0</v>
      </c>
      <c r="K1993" s="8">
        <f t="shared" si="368"/>
        <v>5750</v>
      </c>
      <c r="L1993" s="8">
        <f t="shared" si="368"/>
        <v>5750</v>
      </c>
      <c r="M1993" s="6" t="s">
        <v>53</v>
      </c>
      <c r="N1993" s="5" t="s">
        <v>2979</v>
      </c>
      <c r="O1993" s="5" t="s">
        <v>130</v>
      </c>
      <c r="P1993" s="5" t="s">
        <v>59</v>
      </c>
      <c r="Q1993" s="5" t="s">
        <v>59</v>
      </c>
      <c r="R1993" s="5" t="s">
        <v>59</v>
      </c>
      <c r="S1993" s="1">
        <v>0</v>
      </c>
      <c r="T1993" s="1">
        <v>0</v>
      </c>
      <c r="U1993" s="1">
        <v>0.05</v>
      </c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5" t="s">
        <v>53</v>
      </c>
      <c r="AK1993" s="5" t="s">
        <v>2985</v>
      </c>
    </row>
    <row r="1994" spans="1:37" ht="30" customHeight="1">
      <c r="A1994" s="6" t="s">
        <v>193</v>
      </c>
      <c r="B1994" s="6" t="s">
        <v>2923</v>
      </c>
      <c r="C1994" s="6" t="s">
        <v>121</v>
      </c>
      <c r="D1994" s="7">
        <v>0.1</v>
      </c>
      <c r="E1994" s="8">
        <f>단가대비표!O254</f>
        <v>0</v>
      </c>
      <c r="F1994" s="8">
        <f>TRUNC(E1994*D1994,1)</f>
        <v>0</v>
      </c>
      <c r="G1994" s="8">
        <f>단가대비표!P254</f>
        <v>152831</v>
      </c>
      <c r="H1994" s="8">
        <f>TRUNC(G1994*D1994,1)</f>
        <v>15283.1</v>
      </c>
      <c r="I1994" s="8">
        <f>단가대비표!V254</f>
        <v>0</v>
      </c>
      <c r="J1994" s="8">
        <f>TRUNC(I1994*D1994,1)</f>
        <v>0</v>
      </c>
      <c r="K1994" s="8">
        <f t="shared" si="368"/>
        <v>152831</v>
      </c>
      <c r="L1994" s="8">
        <f t="shared" si="368"/>
        <v>15283.1</v>
      </c>
      <c r="M1994" s="6" t="s">
        <v>53</v>
      </c>
      <c r="N1994" s="5" t="s">
        <v>2979</v>
      </c>
      <c r="O1994" s="5" t="s">
        <v>2924</v>
      </c>
      <c r="P1994" s="5" t="s">
        <v>59</v>
      </c>
      <c r="Q1994" s="5" t="s">
        <v>59</v>
      </c>
      <c r="R1994" s="5" t="s">
        <v>60</v>
      </c>
      <c r="S1994" s="1"/>
      <c r="T1994" s="1"/>
      <c r="U1994" s="1"/>
      <c r="V1994" s="1"/>
      <c r="W1994" s="1">
        <v>2</v>
      </c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5" t="s">
        <v>53</v>
      </c>
      <c r="AK1994" s="5" t="s">
        <v>2986</v>
      </c>
    </row>
    <row r="1995" spans="1:37" ht="30" customHeight="1">
      <c r="A1995" s="6" t="s">
        <v>193</v>
      </c>
      <c r="B1995" s="6" t="s">
        <v>1419</v>
      </c>
      <c r="C1995" s="6" t="s">
        <v>121</v>
      </c>
      <c r="D1995" s="7">
        <v>0.1</v>
      </c>
      <c r="E1995" s="8">
        <f>단가대비표!O230</f>
        <v>0</v>
      </c>
      <c r="F1995" s="8">
        <f>TRUNC(E1995*D1995,1)</f>
        <v>0</v>
      </c>
      <c r="G1995" s="8">
        <f>단가대비표!P230</f>
        <v>141989</v>
      </c>
      <c r="H1995" s="8">
        <f>TRUNC(G1995*D1995,1)</f>
        <v>14198.9</v>
      </c>
      <c r="I1995" s="8">
        <f>단가대비표!V230</f>
        <v>0</v>
      </c>
      <c r="J1995" s="8">
        <f>TRUNC(I1995*D1995,1)</f>
        <v>0</v>
      </c>
      <c r="K1995" s="8">
        <f t="shared" si="368"/>
        <v>141989</v>
      </c>
      <c r="L1995" s="8">
        <f t="shared" si="368"/>
        <v>14198.9</v>
      </c>
      <c r="M1995" s="6" t="s">
        <v>53</v>
      </c>
      <c r="N1995" s="5" t="s">
        <v>2979</v>
      </c>
      <c r="O1995" s="5" t="s">
        <v>1420</v>
      </c>
      <c r="P1995" s="5" t="s">
        <v>59</v>
      </c>
      <c r="Q1995" s="5" t="s">
        <v>59</v>
      </c>
      <c r="R1995" s="5" t="s">
        <v>60</v>
      </c>
      <c r="S1995" s="1"/>
      <c r="T1995" s="1"/>
      <c r="U1995" s="1"/>
      <c r="V1995" s="1"/>
      <c r="W1995" s="1">
        <v>2</v>
      </c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5" t="s">
        <v>53</v>
      </c>
      <c r="AK1995" s="5" t="s">
        <v>2987</v>
      </c>
    </row>
    <row r="1996" spans="1:37" ht="30" customHeight="1">
      <c r="A1996" s="6" t="s">
        <v>127</v>
      </c>
      <c r="B1996" s="6" t="s">
        <v>2875</v>
      </c>
      <c r="C1996" s="6" t="s">
        <v>129</v>
      </c>
      <c r="D1996" s="7">
        <v>1</v>
      </c>
      <c r="E1996" s="8">
        <f>ROUNDDOWN(SUMIF(W1992:W1996, RIGHTB(O1996, 1), H1992:H1996)*U1996, 2)</f>
        <v>884.46</v>
      </c>
      <c r="F1996" s="8">
        <f>TRUNC(E1996*D1996,1)</f>
        <v>884.4</v>
      </c>
      <c r="G1996" s="8">
        <v>0</v>
      </c>
      <c r="H1996" s="8">
        <f>TRUNC(G1996*D1996,1)</f>
        <v>0</v>
      </c>
      <c r="I1996" s="8">
        <v>0</v>
      </c>
      <c r="J1996" s="8">
        <f>TRUNC(I1996*D1996,1)</f>
        <v>0</v>
      </c>
      <c r="K1996" s="8">
        <f t="shared" si="368"/>
        <v>884.4</v>
      </c>
      <c r="L1996" s="8">
        <f t="shared" si="368"/>
        <v>884.4</v>
      </c>
      <c r="M1996" s="6" t="s">
        <v>53</v>
      </c>
      <c r="N1996" s="5" t="s">
        <v>2979</v>
      </c>
      <c r="O1996" s="5" t="s">
        <v>140</v>
      </c>
      <c r="P1996" s="5" t="s">
        <v>59</v>
      </c>
      <c r="Q1996" s="5" t="s">
        <v>59</v>
      </c>
      <c r="R1996" s="5" t="s">
        <v>59</v>
      </c>
      <c r="S1996" s="1">
        <v>1</v>
      </c>
      <c r="T1996" s="1">
        <v>0</v>
      </c>
      <c r="U1996" s="1">
        <v>0.03</v>
      </c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5" t="s">
        <v>53</v>
      </c>
      <c r="AK1996" s="5" t="s">
        <v>2985</v>
      </c>
    </row>
    <row r="1997" spans="1:37" ht="30" customHeight="1">
      <c r="A1997" s="6" t="s">
        <v>71</v>
      </c>
      <c r="B1997" s="6" t="s">
        <v>53</v>
      </c>
      <c r="C1997" s="6" t="s">
        <v>53</v>
      </c>
      <c r="D1997" s="7"/>
      <c r="E1997" s="8"/>
      <c r="F1997" s="8">
        <f>TRUNC(SUMIF(N1992:N1996, N1991, F1992:F1996),0)</f>
        <v>121634</v>
      </c>
      <c r="G1997" s="8"/>
      <c r="H1997" s="8">
        <f>TRUNC(SUMIF(N1992:N1996, N1991, H1992:H1996),0)</f>
        <v>29482</v>
      </c>
      <c r="I1997" s="8"/>
      <c r="J1997" s="8">
        <f>TRUNC(SUMIF(N1992:N1996, N1991, J1992:J1996),0)</f>
        <v>0</v>
      </c>
      <c r="K1997" s="8"/>
      <c r="L1997" s="8">
        <f>F1997+H1997+J1997</f>
        <v>151116</v>
      </c>
      <c r="M1997" s="6" t="s">
        <v>53</v>
      </c>
      <c r="N1997" s="5" t="s">
        <v>72</v>
      </c>
      <c r="O1997" s="5" t="s">
        <v>72</v>
      </c>
      <c r="P1997" s="5" t="s">
        <v>53</v>
      </c>
      <c r="Q1997" s="5" t="s">
        <v>53</v>
      </c>
      <c r="R1997" s="5" t="s">
        <v>53</v>
      </c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5" t="s">
        <v>53</v>
      </c>
      <c r="AK1997" s="5" t="s">
        <v>53</v>
      </c>
    </row>
    <row r="1998" spans="1:37" ht="30" customHeight="1">
      <c r="A1998" s="7"/>
      <c r="B1998" s="7"/>
      <c r="C1998" s="7"/>
      <c r="D1998" s="7"/>
      <c r="E1998" s="8"/>
      <c r="F1998" s="8"/>
      <c r="G1998" s="8"/>
      <c r="H1998" s="8"/>
      <c r="I1998" s="8"/>
      <c r="J1998" s="8"/>
      <c r="K1998" s="8"/>
      <c r="L1998" s="8"/>
      <c r="M1998" s="7"/>
    </row>
    <row r="1999" spans="1:37" ht="30" customHeight="1">
      <c r="A1999" s="16" t="s">
        <v>2988</v>
      </c>
      <c r="B1999" s="16"/>
      <c r="C1999" s="16"/>
      <c r="D1999" s="16"/>
      <c r="E1999" s="17"/>
      <c r="F1999" s="17"/>
      <c r="G1999" s="17"/>
      <c r="H1999" s="17"/>
      <c r="I1999" s="17"/>
      <c r="J1999" s="17"/>
      <c r="K1999" s="17"/>
      <c r="L1999" s="17"/>
      <c r="M1999" s="16"/>
      <c r="N1999" s="2" t="s">
        <v>2989</v>
      </c>
    </row>
    <row r="2000" spans="1:37" ht="30" customHeight="1">
      <c r="A2000" s="6" t="s">
        <v>2994</v>
      </c>
      <c r="B2000" s="6" t="s">
        <v>2995</v>
      </c>
      <c r="C2000" s="6" t="s">
        <v>91</v>
      </c>
      <c r="D2000" s="7">
        <v>1.05</v>
      </c>
      <c r="E2000" s="8">
        <f>단가대비표!O32</f>
        <v>18117</v>
      </c>
      <c r="F2000" s="8">
        <f>TRUNC(E2000*D2000,1)</f>
        <v>19022.8</v>
      </c>
      <c r="G2000" s="8">
        <f>단가대비표!P32</f>
        <v>0</v>
      </c>
      <c r="H2000" s="8">
        <f>TRUNC(G2000*D2000,1)</f>
        <v>0</v>
      </c>
      <c r="I2000" s="8">
        <f>단가대비표!V32</f>
        <v>0</v>
      </c>
      <c r="J2000" s="8">
        <f>TRUNC(I2000*D2000,1)</f>
        <v>0</v>
      </c>
      <c r="K2000" s="8">
        <f t="shared" ref="K2000:L2002" si="369">TRUNC(E2000+G2000+I2000,1)</f>
        <v>18117</v>
      </c>
      <c r="L2000" s="8">
        <f t="shared" si="369"/>
        <v>19022.8</v>
      </c>
      <c r="M2000" s="6" t="s">
        <v>53</v>
      </c>
      <c r="N2000" s="5" t="s">
        <v>2989</v>
      </c>
      <c r="O2000" s="5" t="s">
        <v>2996</v>
      </c>
      <c r="P2000" s="5" t="s">
        <v>59</v>
      </c>
      <c r="Q2000" s="5" t="s">
        <v>59</v>
      </c>
      <c r="R2000" s="5" t="s">
        <v>60</v>
      </c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5" t="s">
        <v>53</v>
      </c>
      <c r="AK2000" s="5" t="s">
        <v>2997</v>
      </c>
    </row>
    <row r="2001" spans="1:37" ht="30" customHeight="1">
      <c r="A2001" s="6" t="s">
        <v>2899</v>
      </c>
      <c r="B2001" s="6" t="s">
        <v>2900</v>
      </c>
      <c r="C2001" s="6" t="s">
        <v>57</v>
      </c>
      <c r="D2001" s="7">
        <v>0.65</v>
      </c>
      <c r="E2001" s="8">
        <f>단가대비표!O55</f>
        <v>3300</v>
      </c>
      <c r="F2001" s="8">
        <f>TRUNC(E2001*D2001,1)</f>
        <v>2145</v>
      </c>
      <c r="G2001" s="8">
        <f>단가대비표!P55</f>
        <v>0</v>
      </c>
      <c r="H2001" s="8">
        <f>TRUNC(G2001*D2001,1)</f>
        <v>0</v>
      </c>
      <c r="I2001" s="8">
        <f>단가대비표!V55</f>
        <v>0</v>
      </c>
      <c r="J2001" s="8">
        <f>TRUNC(I2001*D2001,1)</f>
        <v>0</v>
      </c>
      <c r="K2001" s="8">
        <f t="shared" si="369"/>
        <v>3300</v>
      </c>
      <c r="L2001" s="8">
        <f t="shared" si="369"/>
        <v>2145</v>
      </c>
      <c r="M2001" s="6" t="s">
        <v>53</v>
      </c>
      <c r="N2001" s="5" t="s">
        <v>2989</v>
      </c>
      <c r="O2001" s="5" t="s">
        <v>2901</v>
      </c>
      <c r="P2001" s="5" t="s">
        <v>59</v>
      </c>
      <c r="Q2001" s="5" t="s">
        <v>59</v>
      </c>
      <c r="R2001" s="5" t="s">
        <v>60</v>
      </c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5" t="s">
        <v>53</v>
      </c>
      <c r="AK2001" s="5" t="s">
        <v>2998</v>
      </c>
    </row>
    <row r="2002" spans="1:37" ht="30" customHeight="1">
      <c r="A2002" s="6" t="s">
        <v>193</v>
      </c>
      <c r="B2002" s="6" t="s">
        <v>2999</v>
      </c>
      <c r="C2002" s="6" t="s">
        <v>121</v>
      </c>
      <c r="D2002" s="7">
        <v>0.14000000000000001</v>
      </c>
      <c r="E2002" s="8">
        <f>단가대비표!O232</f>
        <v>0</v>
      </c>
      <c r="F2002" s="8">
        <f>TRUNC(E2002*D2002,1)</f>
        <v>0</v>
      </c>
      <c r="G2002" s="8">
        <f>단가대비표!P232</f>
        <v>122333</v>
      </c>
      <c r="H2002" s="8">
        <f>TRUNC(G2002*D2002,1)</f>
        <v>17126.599999999999</v>
      </c>
      <c r="I2002" s="8">
        <f>단가대비표!V232</f>
        <v>0</v>
      </c>
      <c r="J2002" s="8">
        <f>TRUNC(I2002*D2002,1)</f>
        <v>0</v>
      </c>
      <c r="K2002" s="8">
        <f t="shared" si="369"/>
        <v>122333</v>
      </c>
      <c r="L2002" s="8">
        <f t="shared" si="369"/>
        <v>17126.599999999999</v>
      </c>
      <c r="M2002" s="6" t="s">
        <v>53</v>
      </c>
      <c r="N2002" s="5" t="s">
        <v>2989</v>
      </c>
      <c r="O2002" s="5" t="s">
        <v>3000</v>
      </c>
      <c r="P2002" s="5" t="s">
        <v>59</v>
      </c>
      <c r="Q2002" s="5" t="s">
        <v>59</v>
      </c>
      <c r="R2002" s="5" t="s">
        <v>60</v>
      </c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5" t="s">
        <v>53</v>
      </c>
      <c r="AK2002" s="5" t="s">
        <v>3001</v>
      </c>
    </row>
    <row r="2003" spans="1:37" ht="30" customHeight="1">
      <c r="A2003" s="6" t="s">
        <v>71</v>
      </c>
      <c r="B2003" s="6" t="s">
        <v>53</v>
      </c>
      <c r="C2003" s="6" t="s">
        <v>53</v>
      </c>
      <c r="D2003" s="7"/>
      <c r="E2003" s="8"/>
      <c r="F2003" s="8">
        <f>TRUNC(SUMIF(N2000:N2002, N1999, F2000:F2002),0)</f>
        <v>21167</v>
      </c>
      <c r="G2003" s="8"/>
      <c r="H2003" s="8">
        <f>TRUNC(SUMIF(N2000:N2002, N1999, H2000:H2002),0)</f>
        <v>17126</v>
      </c>
      <c r="I2003" s="8"/>
      <c r="J2003" s="8">
        <f>TRUNC(SUMIF(N2000:N2002, N1999, J2000:J2002),0)</f>
        <v>0</v>
      </c>
      <c r="K2003" s="8"/>
      <c r="L2003" s="8">
        <f>F2003+H2003+J2003</f>
        <v>38293</v>
      </c>
      <c r="M2003" s="6" t="s">
        <v>53</v>
      </c>
      <c r="N2003" s="5" t="s">
        <v>72</v>
      </c>
      <c r="O2003" s="5" t="s">
        <v>72</v>
      </c>
      <c r="P2003" s="5" t="s">
        <v>53</v>
      </c>
      <c r="Q2003" s="5" t="s">
        <v>53</v>
      </c>
      <c r="R2003" s="5" t="s">
        <v>53</v>
      </c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5" t="s">
        <v>53</v>
      </c>
      <c r="AK2003" s="5" t="s">
        <v>53</v>
      </c>
    </row>
    <row r="2004" spans="1:37" ht="30" customHeight="1">
      <c r="A2004" s="7"/>
      <c r="B2004" s="7"/>
      <c r="C2004" s="7"/>
      <c r="D2004" s="7"/>
      <c r="E2004" s="8"/>
      <c r="F2004" s="8"/>
      <c r="G2004" s="8"/>
      <c r="H2004" s="8"/>
      <c r="I2004" s="8"/>
      <c r="J2004" s="8"/>
      <c r="K2004" s="8"/>
      <c r="L2004" s="8"/>
      <c r="M2004" s="7"/>
    </row>
    <row r="2005" spans="1:37" ht="30" customHeight="1">
      <c r="A2005" s="16" t="s">
        <v>3002</v>
      </c>
      <c r="B2005" s="16"/>
      <c r="C2005" s="16"/>
      <c r="D2005" s="16"/>
      <c r="E2005" s="17"/>
      <c r="F2005" s="17"/>
      <c r="G2005" s="17"/>
      <c r="H2005" s="17"/>
      <c r="I2005" s="17"/>
      <c r="J2005" s="17"/>
      <c r="K2005" s="17"/>
      <c r="L2005" s="17"/>
      <c r="M2005" s="16"/>
      <c r="N2005" s="2" t="s">
        <v>3003</v>
      </c>
    </row>
    <row r="2006" spans="1:37" ht="30" customHeight="1">
      <c r="A2006" s="6" t="s">
        <v>2994</v>
      </c>
      <c r="B2006" s="6" t="s">
        <v>3006</v>
      </c>
      <c r="C2006" s="6" t="s">
        <v>91</v>
      </c>
      <c r="D2006" s="7">
        <v>1.05</v>
      </c>
      <c r="E2006" s="8">
        <f>단가대비표!O33</f>
        <v>23329</v>
      </c>
      <c r="F2006" s="8">
        <f>TRUNC(E2006*D2006,1)</f>
        <v>24495.4</v>
      </c>
      <c r="G2006" s="8">
        <f>단가대비표!P33</f>
        <v>0</v>
      </c>
      <c r="H2006" s="8">
        <f>TRUNC(G2006*D2006,1)</f>
        <v>0</v>
      </c>
      <c r="I2006" s="8">
        <f>단가대비표!V33</f>
        <v>0</v>
      </c>
      <c r="J2006" s="8">
        <f>TRUNC(I2006*D2006,1)</f>
        <v>0</v>
      </c>
      <c r="K2006" s="8">
        <f t="shared" ref="K2006:L2008" si="370">TRUNC(E2006+G2006+I2006,1)</f>
        <v>23329</v>
      </c>
      <c r="L2006" s="8">
        <f t="shared" si="370"/>
        <v>24495.4</v>
      </c>
      <c r="M2006" s="6" t="s">
        <v>53</v>
      </c>
      <c r="N2006" s="5" t="s">
        <v>3003</v>
      </c>
      <c r="O2006" s="5" t="s">
        <v>3007</v>
      </c>
      <c r="P2006" s="5" t="s">
        <v>59</v>
      </c>
      <c r="Q2006" s="5" t="s">
        <v>59</v>
      </c>
      <c r="R2006" s="5" t="s">
        <v>60</v>
      </c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5" t="s">
        <v>53</v>
      </c>
      <c r="AK2006" s="5" t="s">
        <v>3008</v>
      </c>
    </row>
    <row r="2007" spans="1:37" ht="30" customHeight="1">
      <c r="A2007" s="6" t="s">
        <v>2899</v>
      </c>
      <c r="B2007" s="6" t="s">
        <v>2900</v>
      </c>
      <c r="C2007" s="6" t="s">
        <v>57</v>
      </c>
      <c r="D2007" s="7">
        <v>0.65</v>
      </c>
      <c r="E2007" s="8">
        <f>단가대비표!O55</f>
        <v>3300</v>
      </c>
      <c r="F2007" s="8">
        <f>TRUNC(E2007*D2007,1)</f>
        <v>2145</v>
      </c>
      <c r="G2007" s="8">
        <f>단가대비표!P55</f>
        <v>0</v>
      </c>
      <c r="H2007" s="8">
        <f>TRUNC(G2007*D2007,1)</f>
        <v>0</v>
      </c>
      <c r="I2007" s="8">
        <f>단가대비표!V55</f>
        <v>0</v>
      </c>
      <c r="J2007" s="8">
        <f>TRUNC(I2007*D2007,1)</f>
        <v>0</v>
      </c>
      <c r="K2007" s="8">
        <f t="shared" si="370"/>
        <v>3300</v>
      </c>
      <c r="L2007" s="8">
        <f t="shared" si="370"/>
        <v>2145</v>
      </c>
      <c r="M2007" s="6" t="s">
        <v>53</v>
      </c>
      <c r="N2007" s="5" t="s">
        <v>3003</v>
      </c>
      <c r="O2007" s="5" t="s">
        <v>2901</v>
      </c>
      <c r="P2007" s="5" t="s">
        <v>59</v>
      </c>
      <c r="Q2007" s="5" t="s">
        <v>59</v>
      </c>
      <c r="R2007" s="5" t="s">
        <v>60</v>
      </c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5" t="s">
        <v>53</v>
      </c>
      <c r="AK2007" s="5" t="s">
        <v>3009</v>
      </c>
    </row>
    <row r="2008" spans="1:37" ht="30" customHeight="1">
      <c r="A2008" s="6" t="s">
        <v>193</v>
      </c>
      <c r="B2008" s="6" t="s">
        <v>2999</v>
      </c>
      <c r="C2008" s="6" t="s">
        <v>121</v>
      </c>
      <c r="D2008" s="7">
        <v>0.18</v>
      </c>
      <c r="E2008" s="8">
        <f>단가대비표!O232</f>
        <v>0</v>
      </c>
      <c r="F2008" s="8">
        <f>TRUNC(E2008*D2008,1)</f>
        <v>0</v>
      </c>
      <c r="G2008" s="8">
        <f>단가대비표!P232</f>
        <v>122333</v>
      </c>
      <c r="H2008" s="8">
        <f>TRUNC(G2008*D2008,1)</f>
        <v>22019.9</v>
      </c>
      <c r="I2008" s="8">
        <f>단가대비표!V232</f>
        <v>0</v>
      </c>
      <c r="J2008" s="8">
        <f>TRUNC(I2008*D2008,1)</f>
        <v>0</v>
      </c>
      <c r="K2008" s="8">
        <f t="shared" si="370"/>
        <v>122333</v>
      </c>
      <c r="L2008" s="8">
        <f t="shared" si="370"/>
        <v>22019.9</v>
      </c>
      <c r="M2008" s="6" t="s">
        <v>53</v>
      </c>
      <c r="N2008" s="5" t="s">
        <v>3003</v>
      </c>
      <c r="O2008" s="5" t="s">
        <v>3000</v>
      </c>
      <c r="P2008" s="5" t="s">
        <v>59</v>
      </c>
      <c r="Q2008" s="5" t="s">
        <v>59</v>
      </c>
      <c r="R2008" s="5" t="s">
        <v>60</v>
      </c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5" t="s">
        <v>53</v>
      </c>
      <c r="AK2008" s="5" t="s">
        <v>3010</v>
      </c>
    </row>
    <row r="2009" spans="1:37" ht="30" customHeight="1">
      <c r="A2009" s="6" t="s">
        <v>71</v>
      </c>
      <c r="B2009" s="6" t="s">
        <v>53</v>
      </c>
      <c r="C2009" s="6" t="s">
        <v>53</v>
      </c>
      <c r="D2009" s="7"/>
      <c r="E2009" s="8"/>
      <c r="F2009" s="8">
        <f>TRUNC(SUMIF(N2006:N2008, N2005, F2006:F2008),0)</f>
        <v>26640</v>
      </c>
      <c r="G2009" s="8"/>
      <c r="H2009" s="8">
        <f>TRUNC(SUMIF(N2006:N2008, N2005, H2006:H2008),0)</f>
        <v>22019</v>
      </c>
      <c r="I2009" s="8"/>
      <c r="J2009" s="8">
        <f>TRUNC(SUMIF(N2006:N2008, N2005, J2006:J2008),0)</f>
        <v>0</v>
      </c>
      <c r="K2009" s="8"/>
      <c r="L2009" s="8">
        <f>F2009+H2009+J2009</f>
        <v>48659</v>
      </c>
      <c r="M2009" s="6" t="s">
        <v>53</v>
      </c>
      <c r="N2009" s="5" t="s">
        <v>72</v>
      </c>
      <c r="O2009" s="5" t="s">
        <v>72</v>
      </c>
      <c r="P2009" s="5" t="s">
        <v>53</v>
      </c>
      <c r="Q2009" s="5" t="s">
        <v>53</v>
      </c>
      <c r="R2009" s="5" t="s">
        <v>53</v>
      </c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5" t="s">
        <v>53</v>
      </c>
      <c r="AK2009" s="5" t="s">
        <v>53</v>
      </c>
    </row>
    <row r="2010" spans="1:37" ht="30" customHeight="1">
      <c r="A2010" s="7"/>
      <c r="B2010" s="7"/>
      <c r="C2010" s="7"/>
      <c r="D2010" s="7"/>
      <c r="E2010" s="8"/>
      <c r="F2010" s="8"/>
      <c r="G2010" s="8"/>
      <c r="H2010" s="8"/>
      <c r="I2010" s="8"/>
      <c r="J2010" s="8"/>
      <c r="K2010" s="8"/>
      <c r="L2010" s="8"/>
      <c r="M2010" s="7"/>
    </row>
    <row r="2011" spans="1:37" ht="30" customHeight="1">
      <c r="A2011" s="16" t="s">
        <v>3011</v>
      </c>
      <c r="B2011" s="16"/>
      <c r="C2011" s="16"/>
      <c r="D2011" s="16"/>
      <c r="E2011" s="17"/>
      <c r="F2011" s="17"/>
      <c r="G2011" s="17"/>
      <c r="H2011" s="17"/>
      <c r="I2011" s="17"/>
      <c r="J2011" s="17"/>
      <c r="K2011" s="17"/>
      <c r="L2011" s="17"/>
      <c r="M2011" s="16"/>
      <c r="N2011" s="2" t="s">
        <v>3012</v>
      </c>
    </row>
    <row r="2012" spans="1:37" ht="30" customHeight="1">
      <c r="A2012" s="6" t="s">
        <v>2994</v>
      </c>
      <c r="B2012" s="6" t="s">
        <v>3015</v>
      </c>
      <c r="C2012" s="6" t="s">
        <v>91</v>
      </c>
      <c r="D2012" s="7">
        <v>1.05</v>
      </c>
      <c r="E2012" s="8">
        <f>단가대비표!O34</f>
        <v>30295</v>
      </c>
      <c r="F2012" s="8">
        <f>TRUNC(E2012*D2012,1)</f>
        <v>31809.7</v>
      </c>
      <c r="G2012" s="8">
        <f>단가대비표!P34</f>
        <v>0</v>
      </c>
      <c r="H2012" s="8">
        <f>TRUNC(G2012*D2012,1)</f>
        <v>0</v>
      </c>
      <c r="I2012" s="8">
        <f>단가대비표!V34</f>
        <v>0</v>
      </c>
      <c r="J2012" s="8">
        <f>TRUNC(I2012*D2012,1)</f>
        <v>0</v>
      </c>
      <c r="K2012" s="8">
        <f t="shared" ref="K2012:L2014" si="371">TRUNC(E2012+G2012+I2012,1)</f>
        <v>30295</v>
      </c>
      <c r="L2012" s="8">
        <f t="shared" si="371"/>
        <v>31809.7</v>
      </c>
      <c r="M2012" s="6" t="s">
        <v>53</v>
      </c>
      <c r="N2012" s="5" t="s">
        <v>3012</v>
      </c>
      <c r="O2012" s="5" t="s">
        <v>3016</v>
      </c>
      <c r="P2012" s="5" t="s">
        <v>59</v>
      </c>
      <c r="Q2012" s="5" t="s">
        <v>59</v>
      </c>
      <c r="R2012" s="5" t="s">
        <v>60</v>
      </c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5" t="s">
        <v>53</v>
      </c>
      <c r="AK2012" s="5" t="s">
        <v>3017</v>
      </c>
    </row>
    <row r="2013" spans="1:37" ht="30" customHeight="1">
      <c r="A2013" s="6" t="s">
        <v>2899</v>
      </c>
      <c r="B2013" s="6" t="s">
        <v>2900</v>
      </c>
      <c r="C2013" s="6" t="s">
        <v>57</v>
      </c>
      <c r="D2013" s="7">
        <v>0.65</v>
      </c>
      <c r="E2013" s="8">
        <f>단가대비표!O55</f>
        <v>3300</v>
      </c>
      <c r="F2013" s="8">
        <f>TRUNC(E2013*D2013,1)</f>
        <v>2145</v>
      </c>
      <c r="G2013" s="8">
        <f>단가대비표!P55</f>
        <v>0</v>
      </c>
      <c r="H2013" s="8">
        <f>TRUNC(G2013*D2013,1)</f>
        <v>0</v>
      </c>
      <c r="I2013" s="8">
        <f>단가대비표!V55</f>
        <v>0</v>
      </c>
      <c r="J2013" s="8">
        <f>TRUNC(I2013*D2013,1)</f>
        <v>0</v>
      </c>
      <c r="K2013" s="8">
        <f t="shared" si="371"/>
        <v>3300</v>
      </c>
      <c r="L2013" s="8">
        <f t="shared" si="371"/>
        <v>2145</v>
      </c>
      <c r="M2013" s="6" t="s">
        <v>53</v>
      </c>
      <c r="N2013" s="5" t="s">
        <v>3012</v>
      </c>
      <c r="O2013" s="5" t="s">
        <v>2901</v>
      </c>
      <c r="P2013" s="5" t="s">
        <v>59</v>
      </c>
      <c r="Q2013" s="5" t="s">
        <v>59</v>
      </c>
      <c r="R2013" s="5" t="s">
        <v>60</v>
      </c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5" t="s">
        <v>53</v>
      </c>
      <c r="AK2013" s="5" t="s">
        <v>3018</v>
      </c>
    </row>
    <row r="2014" spans="1:37" ht="30" customHeight="1">
      <c r="A2014" s="6" t="s">
        <v>193</v>
      </c>
      <c r="B2014" s="6" t="s">
        <v>2999</v>
      </c>
      <c r="C2014" s="6" t="s">
        <v>121</v>
      </c>
      <c r="D2014" s="7">
        <v>0.22</v>
      </c>
      <c r="E2014" s="8">
        <f>단가대비표!O232</f>
        <v>0</v>
      </c>
      <c r="F2014" s="8">
        <f>TRUNC(E2014*D2014,1)</f>
        <v>0</v>
      </c>
      <c r="G2014" s="8">
        <f>단가대비표!P232</f>
        <v>122333</v>
      </c>
      <c r="H2014" s="8">
        <f>TRUNC(G2014*D2014,1)</f>
        <v>26913.200000000001</v>
      </c>
      <c r="I2014" s="8">
        <f>단가대비표!V232</f>
        <v>0</v>
      </c>
      <c r="J2014" s="8">
        <f>TRUNC(I2014*D2014,1)</f>
        <v>0</v>
      </c>
      <c r="K2014" s="8">
        <f t="shared" si="371"/>
        <v>122333</v>
      </c>
      <c r="L2014" s="8">
        <f t="shared" si="371"/>
        <v>26913.200000000001</v>
      </c>
      <c r="M2014" s="6" t="s">
        <v>53</v>
      </c>
      <c r="N2014" s="5" t="s">
        <v>3012</v>
      </c>
      <c r="O2014" s="5" t="s">
        <v>3000</v>
      </c>
      <c r="P2014" s="5" t="s">
        <v>59</v>
      </c>
      <c r="Q2014" s="5" t="s">
        <v>59</v>
      </c>
      <c r="R2014" s="5" t="s">
        <v>60</v>
      </c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5" t="s">
        <v>53</v>
      </c>
      <c r="AK2014" s="5" t="s">
        <v>3019</v>
      </c>
    </row>
    <row r="2015" spans="1:37" ht="30" customHeight="1">
      <c r="A2015" s="6" t="s">
        <v>71</v>
      </c>
      <c r="B2015" s="6" t="s">
        <v>53</v>
      </c>
      <c r="C2015" s="6" t="s">
        <v>53</v>
      </c>
      <c r="D2015" s="7"/>
      <c r="E2015" s="8"/>
      <c r="F2015" s="8">
        <f>TRUNC(SUMIF(N2012:N2014, N2011, F2012:F2014),0)</f>
        <v>33954</v>
      </c>
      <c r="G2015" s="8"/>
      <c r="H2015" s="8">
        <f>TRUNC(SUMIF(N2012:N2014, N2011, H2012:H2014),0)</f>
        <v>26913</v>
      </c>
      <c r="I2015" s="8"/>
      <c r="J2015" s="8">
        <f>TRUNC(SUMIF(N2012:N2014, N2011, J2012:J2014),0)</f>
        <v>0</v>
      </c>
      <c r="K2015" s="8"/>
      <c r="L2015" s="8">
        <f>F2015+H2015+J2015</f>
        <v>60867</v>
      </c>
      <c r="M2015" s="6" t="s">
        <v>53</v>
      </c>
      <c r="N2015" s="5" t="s">
        <v>72</v>
      </c>
      <c r="O2015" s="5" t="s">
        <v>72</v>
      </c>
      <c r="P2015" s="5" t="s">
        <v>53</v>
      </c>
      <c r="Q2015" s="5" t="s">
        <v>53</v>
      </c>
      <c r="R2015" s="5" t="s">
        <v>53</v>
      </c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5" t="s">
        <v>53</v>
      </c>
      <c r="AK2015" s="5" t="s">
        <v>53</v>
      </c>
    </row>
    <row r="2016" spans="1:37" ht="30" customHeight="1">
      <c r="A2016" s="7"/>
      <c r="B2016" s="7"/>
      <c r="C2016" s="7"/>
      <c r="D2016" s="7"/>
      <c r="E2016" s="8"/>
      <c r="F2016" s="8"/>
      <c r="G2016" s="8"/>
      <c r="H2016" s="8"/>
      <c r="I2016" s="8"/>
      <c r="J2016" s="8"/>
      <c r="K2016" s="8"/>
      <c r="L2016" s="8"/>
      <c r="M2016" s="7"/>
    </row>
    <row r="2017" spans="1:37" ht="30" customHeight="1">
      <c r="A2017" s="16" t="s">
        <v>3020</v>
      </c>
      <c r="B2017" s="16"/>
      <c r="C2017" s="16"/>
      <c r="D2017" s="16"/>
      <c r="E2017" s="17"/>
      <c r="F2017" s="17"/>
      <c r="G2017" s="17"/>
      <c r="H2017" s="17"/>
      <c r="I2017" s="17"/>
      <c r="J2017" s="17"/>
      <c r="K2017" s="17"/>
      <c r="L2017" s="17"/>
      <c r="M2017" s="16"/>
      <c r="N2017" s="2" t="s">
        <v>3021</v>
      </c>
    </row>
    <row r="2018" spans="1:37" ht="30" customHeight="1">
      <c r="A2018" s="6" t="s">
        <v>3025</v>
      </c>
      <c r="B2018" s="6" t="s">
        <v>3026</v>
      </c>
      <c r="C2018" s="6" t="s">
        <v>91</v>
      </c>
      <c r="D2018" s="7">
        <v>1.05</v>
      </c>
      <c r="E2018" s="8">
        <f>단가대비표!O36</f>
        <v>12229</v>
      </c>
      <c r="F2018" s="8">
        <f>TRUNC(E2018*D2018,1)</f>
        <v>12840.4</v>
      </c>
      <c r="G2018" s="8">
        <f>단가대비표!P36</f>
        <v>0</v>
      </c>
      <c r="H2018" s="8">
        <f>TRUNC(G2018*D2018,1)</f>
        <v>0</v>
      </c>
      <c r="I2018" s="8">
        <f>단가대비표!V36</f>
        <v>0</v>
      </c>
      <c r="J2018" s="8">
        <f>TRUNC(I2018*D2018,1)</f>
        <v>0</v>
      </c>
      <c r="K2018" s="8">
        <f t="shared" ref="K2018:L2022" si="372">TRUNC(E2018+G2018+I2018,1)</f>
        <v>12229</v>
      </c>
      <c r="L2018" s="8">
        <f t="shared" si="372"/>
        <v>12840.4</v>
      </c>
      <c r="M2018" s="6" t="s">
        <v>53</v>
      </c>
      <c r="N2018" s="5" t="s">
        <v>3021</v>
      </c>
      <c r="O2018" s="5" t="s">
        <v>3027</v>
      </c>
      <c r="P2018" s="5" t="s">
        <v>59</v>
      </c>
      <c r="Q2018" s="5" t="s">
        <v>59</v>
      </c>
      <c r="R2018" s="5" t="s">
        <v>60</v>
      </c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5" t="s">
        <v>53</v>
      </c>
      <c r="AK2018" s="5" t="s">
        <v>3028</v>
      </c>
    </row>
    <row r="2019" spans="1:37" ht="30" customHeight="1">
      <c r="A2019" s="6" t="s">
        <v>2899</v>
      </c>
      <c r="B2019" s="6" t="s">
        <v>3029</v>
      </c>
      <c r="C2019" s="6" t="s">
        <v>57</v>
      </c>
      <c r="D2019" s="7">
        <v>0.65</v>
      </c>
      <c r="E2019" s="8">
        <f>단가대비표!O54</f>
        <v>1690</v>
      </c>
      <c r="F2019" s="8">
        <f>TRUNC(E2019*D2019,1)</f>
        <v>1098.5</v>
      </c>
      <c r="G2019" s="8">
        <f>단가대비표!P54</f>
        <v>0</v>
      </c>
      <c r="H2019" s="8">
        <f>TRUNC(G2019*D2019,1)</f>
        <v>0</v>
      </c>
      <c r="I2019" s="8">
        <f>단가대비표!V54</f>
        <v>0</v>
      </c>
      <c r="J2019" s="8">
        <f>TRUNC(I2019*D2019,1)</f>
        <v>0</v>
      </c>
      <c r="K2019" s="8">
        <f t="shared" si="372"/>
        <v>1690</v>
      </c>
      <c r="L2019" s="8">
        <f t="shared" si="372"/>
        <v>1098.5</v>
      </c>
      <c r="M2019" s="6" t="s">
        <v>53</v>
      </c>
      <c r="N2019" s="5" t="s">
        <v>3021</v>
      </c>
      <c r="O2019" s="5" t="s">
        <v>3030</v>
      </c>
      <c r="P2019" s="5" t="s">
        <v>59</v>
      </c>
      <c r="Q2019" s="5" t="s">
        <v>59</v>
      </c>
      <c r="R2019" s="5" t="s">
        <v>60</v>
      </c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5" t="s">
        <v>53</v>
      </c>
      <c r="AK2019" s="5" t="s">
        <v>3031</v>
      </c>
    </row>
    <row r="2020" spans="1:37" ht="30" customHeight="1">
      <c r="A2020" s="6" t="s">
        <v>193</v>
      </c>
      <c r="B2020" s="6" t="s">
        <v>2999</v>
      </c>
      <c r="C2020" s="6" t="s">
        <v>121</v>
      </c>
      <c r="D2020" s="7">
        <v>0.18</v>
      </c>
      <c r="E2020" s="8">
        <f>단가대비표!O232</f>
        <v>0</v>
      </c>
      <c r="F2020" s="8">
        <f>TRUNC(E2020*D2020,1)</f>
        <v>0</v>
      </c>
      <c r="G2020" s="8">
        <f>단가대비표!P232</f>
        <v>122333</v>
      </c>
      <c r="H2020" s="8">
        <f>TRUNC(G2020*D2020,1)</f>
        <v>22019.9</v>
      </c>
      <c r="I2020" s="8">
        <f>단가대비표!V232</f>
        <v>0</v>
      </c>
      <c r="J2020" s="8">
        <f>TRUNC(I2020*D2020,1)</f>
        <v>0</v>
      </c>
      <c r="K2020" s="8">
        <f t="shared" si="372"/>
        <v>122333</v>
      </c>
      <c r="L2020" s="8">
        <f t="shared" si="372"/>
        <v>22019.9</v>
      </c>
      <c r="M2020" s="6" t="s">
        <v>53</v>
      </c>
      <c r="N2020" s="5" t="s">
        <v>3021</v>
      </c>
      <c r="O2020" s="5" t="s">
        <v>3000</v>
      </c>
      <c r="P2020" s="5" t="s">
        <v>59</v>
      </c>
      <c r="Q2020" s="5" t="s">
        <v>59</v>
      </c>
      <c r="R2020" s="5" t="s">
        <v>60</v>
      </c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5" t="s">
        <v>53</v>
      </c>
      <c r="AK2020" s="5" t="s">
        <v>3032</v>
      </c>
    </row>
    <row r="2021" spans="1:37" ht="30" customHeight="1">
      <c r="A2021" s="6" t="s">
        <v>3033</v>
      </c>
      <c r="B2021" s="6" t="s">
        <v>3034</v>
      </c>
      <c r="C2021" s="6" t="s">
        <v>248</v>
      </c>
      <c r="D2021" s="7">
        <v>0.314</v>
      </c>
      <c r="E2021" s="8">
        <f>일위대가목록!E672</f>
        <v>502</v>
      </c>
      <c r="F2021" s="8">
        <f>TRUNC(E2021*D2021,1)</f>
        <v>157.6</v>
      </c>
      <c r="G2021" s="8">
        <f>일위대가목록!F672</f>
        <v>2183</v>
      </c>
      <c r="H2021" s="8">
        <f>TRUNC(G2021*D2021,1)</f>
        <v>685.4</v>
      </c>
      <c r="I2021" s="8">
        <f>일위대가목록!G672</f>
        <v>0</v>
      </c>
      <c r="J2021" s="8">
        <f>TRUNC(I2021*D2021,1)</f>
        <v>0</v>
      </c>
      <c r="K2021" s="8">
        <f t="shared" si="372"/>
        <v>2685</v>
      </c>
      <c r="L2021" s="8">
        <f t="shared" si="372"/>
        <v>843</v>
      </c>
      <c r="M2021" s="6" t="s">
        <v>3035</v>
      </c>
      <c r="N2021" s="5" t="s">
        <v>3021</v>
      </c>
      <c r="O2021" s="5" t="s">
        <v>3036</v>
      </c>
      <c r="P2021" s="5" t="s">
        <v>60</v>
      </c>
      <c r="Q2021" s="5" t="s">
        <v>59</v>
      </c>
      <c r="R2021" s="5" t="s">
        <v>59</v>
      </c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5" t="s">
        <v>53</v>
      </c>
      <c r="AK2021" s="5" t="s">
        <v>3037</v>
      </c>
    </row>
    <row r="2022" spans="1:37" ht="30" customHeight="1">
      <c r="A2022" s="6" t="s">
        <v>3038</v>
      </c>
      <c r="B2022" s="6" t="s">
        <v>3039</v>
      </c>
      <c r="C2022" s="6" t="s">
        <v>248</v>
      </c>
      <c r="D2022" s="7">
        <v>0.314</v>
      </c>
      <c r="E2022" s="8">
        <f>일위대가목록!E673</f>
        <v>643</v>
      </c>
      <c r="F2022" s="8">
        <f>TRUNC(E2022*D2022,1)</f>
        <v>201.9</v>
      </c>
      <c r="G2022" s="8">
        <f>일위대가목록!F673</f>
        <v>5823</v>
      </c>
      <c r="H2022" s="8">
        <f>TRUNC(G2022*D2022,1)</f>
        <v>1828.4</v>
      </c>
      <c r="I2022" s="8">
        <f>일위대가목록!G673</f>
        <v>0</v>
      </c>
      <c r="J2022" s="8">
        <f>TRUNC(I2022*D2022,1)</f>
        <v>0</v>
      </c>
      <c r="K2022" s="8">
        <f t="shared" si="372"/>
        <v>6466</v>
      </c>
      <c r="L2022" s="8">
        <f t="shared" si="372"/>
        <v>2030.3</v>
      </c>
      <c r="M2022" s="6" t="s">
        <v>3040</v>
      </c>
      <c r="N2022" s="5" t="s">
        <v>3021</v>
      </c>
      <c r="O2022" s="5" t="s">
        <v>3041</v>
      </c>
      <c r="P2022" s="5" t="s">
        <v>60</v>
      </c>
      <c r="Q2022" s="5" t="s">
        <v>59</v>
      </c>
      <c r="R2022" s="5" t="s">
        <v>59</v>
      </c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5" t="s">
        <v>53</v>
      </c>
      <c r="AK2022" s="5" t="s">
        <v>3042</v>
      </c>
    </row>
    <row r="2023" spans="1:37" ht="30" customHeight="1">
      <c r="A2023" s="6" t="s">
        <v>71</v>
      </c>
      <c r="B2023" s="6" t="s">
        <v>53</v>
      </c>
      <c r="C2023" s="6" t="s">
        <v>53</v>
      </c>
      <c r="D2023" s="7"/>
      <c r="E2023" s="8"/>
      <c r="F2023" s="8">
        <f>TRUNC(SUMIF(N2018:N2022, N2017, F2018:F2022),0)</f>
        <v>14298</v>
      </c>
      <c r="G2023" s="8"/>
      <c r="H2023" s="8">
        <f>TRUNC(SUMIF(N2018:N2022, N2017, H2018:H2022),0)</f>
        <v>24533</v>
      </c>
      <c r="I2023" s="8"/>
      <c r="J2023" s="8">
        <f>TRUNC(SUMIF(N2018:N2022, N2017, J2018:J2022),0)</f>
        <v>0</v>
      </c>
      <c r="K2023" s="8"/>
      <c r="L2023" s="8">
        <f>F2023+H2023+J2023</f>
        <v>38831</v>
      </c>
      <c r="M2023" s="6" t="s">
        <v>53</v>
      </c>
      <c r="N2023" s="5" t="s">
        <v>72</v>
      </c>
      <c r="O2023" s="5" t="s">
        <v>72</v>
      </c>
      <c r="P2023" s="5" t="s">
        <v>53</v>
      </c>
      <c r="Q2023" s="5" t="s">
        <v>53</v>
      </c>
      <c r="R2023" s="5" t="s">
        <v>53</v>
      </c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5" t="s">
        <v>53</v>
      </c>
      <c r="AK2023" s="5" t="s">
        <v>53</v>
      </c>
    </row>
    <row r="2024" spans="1:37" ht="30" customHeight="1">
      <c r="A2024" s="7"/>
      <c r="B2024" s="7"/>
      <c r="C2024" s="7"/>
      <c r="D2024" s="7"/>
      <c r="E2024" s="8"/>
      <c r="F2024" s="8"/>
      <c r="G2024" s="8"/>
      <c r="H2024" s="8"/>
      <c r="I2024" s="8"/>
      <c r="J2024" s="8"/>
      <c r="K2024" s="8"/>
      <c r="L2024" s="8"/>
      <c r="M2024" s="7"/>
    </row>
    <row r="2025" spans="1:37" ht="30" customHeight="1">
      <c r="A2025" s="16" t="s">
        <v>3043</v>
      </c>
      <c r="B2025" s="16"/>
      <c r="C2025" s="16"/>
      <c r="D2025" s="16"/>
      <c r="E2025" s="17"/>
      <c r="F2025" s="17"/>
      <c r="G2025" s="17"/>
      <c r="H2025" s="17"/>
      <c r="I2025" s="17"/>
      <c r="J2025" s="17"/>
      <c r="K2025" s="17"/>
      <c r="L2025" s="17"/>
      <c r="M2025" s="16"/>
      <c r="N2025" s="2" t="s">
        <v>3044</v>
      </c>
    </row>
    <row r="2026" spans="1:37" ht="30" customHeight="1">
      <c r="A2026" s="6" t="s">
        <v>3025</v>
      </c>
      <c r="B2026" s="6" t="s">
        <v>3047</v>
      </c>
      <c r="C2026" s="6" t="s">
        <v>91</v>
      </c>
      <c r="D2026" s="7">
        <v>1.05</v>
      </c>
      <c r="E2026" s="8">
        <f>단가대비표!O37</f>
        <v>19249</v>
      </c>
      <c r="F2026" s="8">
        <f>TRUNC(E2026*D2026,1)</f>
        <v>20211.400000000001</v>
      </c>
      <c r="G2026" s="8">
        <f>단가대비표!P37</f>
        <v>0</v>
      </c>
      <c r="H2026" s="8">
        <f>TRUNC(G2026*D2026,1)</f>
        <v>0</v>
      </c>
      <c r="I2026" s="8">
        <f>단가대비표!V37</f>
        <v>0</v>
      </c>
      <c r="J2026" s="8">
        <f>TRUNC(I2026*D2026,1)</f>
        <v>0</v>
      </c>
      <c r="K2026" s="8">
        <f t="shared" ref="K2026:L2030" si="373">TRUNC(E2026+G2026+I2026,1)</f>
        <v>19249</v>
      </c>
      <c r="L2026" s="8">
        <f t="shared" si="373"/>
        <v>20211.400000000001</v>
      </c>
      <c r="M2026" s="6" t="s">
        <v>53</v>
      </c>
      <c r="N2026" s="5" t="s">
        <v>3044</v>
      </c>
      <c r="O2026" s="5" t="s">
        <v>3048</v>
      </c>
      <c r="P2026" s="5" t="s">
        <v>59</v>
      </c>
      <c r="Q2026" s="5" t="s">
        <v>59</v>
      </c>
      <c r="R2026" s="5" t="s">
        <v>60</v>
      </c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5" t="s">
        <v>53</v>
      </c>
      <c r="AK2026" s="5" t="s">
        <v>3049</v>
      </c>
    </row>
    <row r="2027" spans="1:37" ht="30" customHeight="1">
      <c r="A2027" s="6" t="s">
        <v>2899</v>
      </c>
      <c r="B2027" s="6" t="s">
        <v>3029</v>
      </c>
      <c r="C2027" s="6" t="s">
        <v>57</v>
      </c>
      <c r="D2027" s="7">
        <v>0.65</v>
      </c>
      <c r="E2027" s="8">
        <f>단가대비표!O54</f>
        <v>1690</v>
      </c>
      <c r="F2027" s="8">
        <f>TRUNC(E2027*D2027,1)</f>
        <v>1098.5</v>
      </c>
      <c r="G2027" s="8">
        <f>단가대비표!P54</f>
        <v>0</v>
      </c>
      <c r="H2027" s="8">
        <f>TRUNC(G2027*D2027,1)</f>
        <v>0</v>
      </c>
      <c r="I2027" s="8">
        <f>단가대비표!V54</f>
        <v>0</v>
      </c>
      <c r="J2027" s="8">
        <f>TRUNC(I2027*D2027,1)</f>
        <v>0</v>
      </c>
      <c r="K2027" s="8">
        <f t="shared" si="373"/>
        <v>1690</v>
      </c>
      <c r="L2027" s="8">
        <f t="shared" si="373"/>
        <v>1098.5</v>
      </c>
      <c r="M2027" s="6" t="s">
        <v>53</v>
      </c>
      <c r="N2027" s="5" t="s">
        <v>3044</v>
      </c>
      <c r="O2027" s="5" t="s">
        <v>3030</v>
      </c>
      <c r="P2027" s="5" t="s">
        <v>59</v>
      </c>
      <c r="Q2027" s="5" t="s">
        <v>59</v>
      </c>
      <c r="R2027" s="5" t="s">
        <v>60</v>
      </c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5" t="s">
        <v>53</v>
      </c>
      <c r="AK2027" s="5" t="s">
        <v>3050</v>
      </c>
    </row>
    <row r="2028" spans="1:37" ht="30" customHeight="1">
      <c r="A2028" s="6" t="s">
        <v>193</v>
      </c>
      <c r="B2028" s="6" t="s">
        <v>2999</v>
      </c>
      <c r="C2028" s="6" t="s">
        <v>121</v>
      </c>
      <c r="D2028" s="7">
        <v>0.22</v>
      </c>
      <c r="E2028" s="8">
        <f>단가대비표!O232</f>
        <v>0</v>
      </c>
      <c r="F2028" s="8">
        <f>TRUNC(E2028*D2028,1)</f>
        <v>0</v>
      </c>
      <c r="G2028" s="8">
        <f>단가대비표!P232</f>
        <v>122333</v>
      </c>
      <c r="H2028" s="8">
        <f>TRUNC(G2028*D2028,1)</f>
        <v>26913.200000000001</v>
      </c>
      <c r="I2028" s="8">
        <f>단가대비표!V232</f>
        <v>0</v>
      </c>
      <c r="J2028" s="8">
        <f>TRUNC(I2028*D2028,1)</f>
        <v>0</v>
      </c>
      <c r="K2028" s="8">
        <f t="shared" si="373"/>
        <v>122333</v>
      </c>
      <c r="L2028" s="8">
        <f t="shared" si="373"/>
        <v>26913.200000000001</v>
      </c>
      <c r="M2028" s="6" t="s">
        <v>53</v>
      </c>
      <c r="N2028" s="5" t="s">
        <v>3044</v>
      </c>
      <c r="O2028" s="5" t="s">
        <v>3000</v>
      </c>
      <c r="P2028" s="5" t="s">
        <v>59</v>
      </c>
      <c r="Q2028" s="5" t="s">
        <v>59</v>
      </c>
      <c r="R2028" s="5" t="s">
        <v>60</v>
      </c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5" t="s">
        <v>53</v>
      </c>
      <c r="AK2028" s="5" t="s">
        <v>3051</v>
      </c>
    </row>
    <row r="2029" spans="1:37" ht="30" customHeight="1">
      <c r="A2029" s="6" t="s">
        <v>3033</v>
      </c>
      <c r="B2029" s="6" t="s">
        <v>3034</v>
      </c>
      <c r="C2029" s="6" t="s">
        <v>248</v>
      </c>
      <c r="D2029" s="7">
        <v>0.47099999999999997</v>
      </c>
      <c r="E2029" s="8">
        <f>일위대가목록!E672</f>
        <v>502</v>
      </c>
      <c r="F2029" s="8">
        <f>TRUNC(E2029*D2029,1)</f>
        <v>236.4</v>
      </c>
      <c r="G2029" s="8">
        <f>일위대가목록!F672</f>
        <v>2183</v>
      </c>
      <c r="H2029" s="8">
        <f>TRUNC(G2029*D2029,1)</f>
        <v>1028.0999999999999</v>
      </c>
      <c r="I2029" s="8">
        <f>일위대가목록!G672</f>
        <v>0</v>
      </c>
      <c r="J2029" s="8">
        <f>TRUNC(I2029*D2029,1)</f>
        <v>0</v>
      </c>
      <c r="K2029" s="8">
        <f t="shared" si="373"/>
        <v>2685</v>
      </c>
      <c r="L2029" s="8">
        <f t="shared" si="373"/>
        <v>1264.5</v>
      </c>
      <c r="M2029" s="6" t="s">
        <v>3035</v>
      </c>
      <c r="N2029" s="5" t="s">
        <v>3044</v>
      </c>
      <c r="O2029" s="5" t="s">
        <v>3036</v>
      </c>
      <c r="P2029" s="5" t="s">
        <v>60</v>
      </c>
      <c r="Q2029" s="5" t="s">
        <v>59</v>
      </c>
      <c r="R2029" s="5" t="s">
        <v>59</v>
      </c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5" t="s">
        <v>53</v>
      </c>
      <c r="AK2029" s="5" t="s">
        <v>3052</v>
      </c>
    </row>
    <row r="2030" spans="1:37" ht="30" customHeight="1">
      <c r="A2030" s="6" t="s">
        <v>3038</v>
      </c>
      <c r="B2030" s="6" t="s">
        <v>3039</v>
      </c>
      <c r="C2030" s="6" t="s">
        <v>248</v>
      </c>
      <c r="D2030" s="7">
        <v>0.47099999999999997</v>
      </c>
      <c r="E2030" s="8">
        <f>일위대가목록!E673</f>
        <v>643</v>
      </c>
      <c r="F2030" s="8">
        <f>TRUNC(E2030*D2030,1)</f>
        <v>302.8</v>
      </c>
      <c r="G2030" s="8">
        <f>일위대가목록!F673</f>
        <v>5823</v>
      </c>
      <c r="H2030" s="8">
        <f>TRUNC(G2030*D2030,1)</f>
        <v>2742.6</v>
      </c>
      <c r="I2030" s="8">
        <f>일위대가목록!G673</f>
        <v>0</v>
      </c>
      <c r="J2030" s="8">
        <f>TRUNC(I2030*D2030,1)</f>
        <v>0</v>
      </c>
      <c r="K2030" s="8">
        <f t="shared" si="373"/>
        <v>6466</v>
      </c>
      <c r="L2030" s="8">
        <f t="shared" si="373"/>
        <v>3045.4</v>
      </c>
      <c r="M2030" s="6" t="s">
        <v>3040</v>
      </c>
      <c r="N2030" s="5" t="s">
        <v>3044</v>
      </c>
      <c r="O2030" s="5" t="s">
        <v>3041</v>
      </c>
      <c r="P2030" s="5" t="s">
        <v>60</v>
      </c>
      <c r="Q2030" s="5" t="s">
        <v>59</v>
      </c>
      <c r="R2030" s="5" t="s">
        <v>59</v>
      </c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5" t="s">
        <v>53</v>
      </c>
      <c r="AK2030" s="5" t="s">
        <v>3053</v>
      </c>
    </row>
    <row r="2031" spans="1:37" ht="30" customHeight="1">
      <c r="A2031" s="6" t="s">
        <v>71</v>
      </c>
      <c r="B2031" s="6" t="s">
        <v>53</v>
      </c>
      <c r="C2031" s="6" t="s">
        <v>53</v>
      </c>
      <c r="D2031" s="7"/>
      <c r="E2031" s="8"/>
      <c r="F2031" s="8">
        <f>TRUNC(SUMIF(N2026:N2030, N2025, F2026:F2030),0)</f>
        <v>21849</v>
      </c>
      <c r="G2031" s="8"/>
      <c r="H2031" s="8">
        <f>TRUNC(SUMIF(N2026:N2030, N2025, H2026:H2030),0)</f>
        <v>30683</v>
      </c>
      <c r="I2031" s="8"/>
      <c r="J2031" s="8">
        <f>TRUNC(SUMIF(N2026:N2030, N2025, J2026:J2030),0)</f>
        <v>0</v>
      </c>
      <c r="K2031" s="8"/>
      <c r="L2031" s="8">
        <f>F2031+H2031+J2031</f>
        <v>52532</v>
      </c>
      <c r="M2031" s="6" t="s">
        <v>53</v>
      </c>
      <c r="N2031" s="5" t="s">
        <v>72</v>
      </c>
      <c r="O2031" s="5" t="s">
        <v>72</v>
      </c>
      <c r="P2031" s="5" t="s">
        <v>53</v>
      </c>
      <c r="Q2031" s="5" t="s">
        <v>53</v>
      </c>
      <c r="R2031" s="5" t="s">
        <v>53</v>
      </c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5" t="s">
        <v>53</v>
      </c>
      <c r="AK2031" s="5" t="s">
        <v>53</v>
      </c>
    </row>
    <row r="2032" spans="1:37" ht="30" customHeight="1">
      <c r="A2032" s="7"/>
      <c r="B2032" s="7"/>
      <c r="C2032" s="7"/>
      <c r="D2032" s="7"/>
      <c r="E2032" s="8"/>
      <c r="F2032" s="8"/>
      <c r="G2032" s="8"/>
      <c r="H2032" s="8"/>
      <c r="I2032" s="8"/>
      <c r="J2032" s="8"/>
      <c r="K2032" s="8"/>
      <c r="L2032" s="8"/>
      <c r="M2032" s="7"/>
    </row>
    <row r="2033" spans="1:37" ht="30" customHeight="1">
      <c r="A2033" s="16" t="s">
        <v>3054</v>
      </c>
      <c r="B2033" s="16"/>
      <c r="C2033" s="16"/>
      <c r="D2033" s="16"/>
      <c r="E2033" s="17"/>
      <c r="F2033" s="17"/>
      <c r="G2033" s="17"/>
      <c r="H2033" s="17"/>
      <c r="I2033" s="17"/>
      <c r="J2033" s="17"/>
      <c r="K2033" s="17"/>
      <c r="L2033" s="17"/>
      <c r="M2033" s="16"/>
      <c r="N2033" s="2" t="s">
        <v>3055</v>
      </c>
    </row>
    <row r="2034" spans="1:37" ht="30" customHeight="1">
      <c r="A2034" s="6" t="s">
        <v>3025</v>
      </c>
      <c r="B2034" s="6" t="s">
        <v>3058</v>
      </c>
      <c r="C2034" s="6" t="s">
        <v>91</v>
      </c>
      <c r="D2034" s="7">
        <v>1.05</v>
      </c>
      <c r="E2034" s="8">
        <f>단가대비표!O38</f>
        <v>9602</v>
      </c>
      <c r="F2034" s="8">
        <f>TRUNC(E2034*D2034,1)</f>
        <v>10082.1</v>
      </c>
      <c r="G2034" s="8">
        <f>단가대비표!P38</f>
        <v>0</v>
      </c>
      <c r="H2034" s="8">
        <f>TRUNC(G2034*D2034,1)</f>
        <v>0</v>
      </c>
      <c r="I2034" s="8">
        <f>단가대비표!V38</f>
        <v>0</v>
      </c>
      <c r="J2034" s="8">
        <f>TRUNC(I2034*D2034,1)</f>
        <v>0</v>
      </c>
      <c r="K2034" s="8">
        <f t="shared" ref="K2034:L2038" si="374">TRUNC(E2034+G2034+I2034,1)</f>
        <v>9602</v>
      </c>
      <c r="L2034" s="8">
        <f t="shared" si="374"/>
        <v>10082.1</v>
      </c>
      <c r="M2034" s="6" t="s">
        <v>53</v>
      </c>
      <c r="N2034" s="5" t="s">
        <v>3055</v>
      </c>
      <c r="O2034" s="5" t="s">
        <v>3059</v>
      </c>
      <c r="P2034" s="5" t="s">
        <v>59</v>
      </c>
      <c r="Q2034" s="5" t="s">
        <v>59</v>
      </c>
      <c r="R2034" s="5" t="s">
        <v>60</v>
      </c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5" t="s">
        <v>53</v>
      </c>
      <c r="AK2034" s="5" t="s">
        <v>3060</v>
      </c>
    </row>
    <row r="2035" spans="1:37" ht="30" customHeight="1">
      <c r="A2035" s="6" t="s">
        <v>2899</v>
      </c>
      <c r="B2035" s="6" t="s">
        <v>3029</v>
      </c>
      <c r="C2035" s="6" t="s">
        <v>57</v>
      </c>
      <c r="D2035" s="7">
        <v>0.65</v>
      </c>
      <c r="E2035" s="8">
        <f>단가대비표!O54</f>
        <v>1690</v>
      </c>
      <c r="F2035" s="8">
        <f>TRUNC(E2035*D2035,1)</f>
        <v>1098.5</v>
      </c>
      <c r="G2035" s="8">
        <f>단가대비표!P54</f>
        <v>0</v>
      </c>
      <c r="H2035" s="8">
        <f>TRUNC(G2035*D2035,1)</f>
        <v>0</v>
      </c>
      <c r="I2035" s="8">
        <f>단가대비표!V54</f>
        <v>0</v>
      </c>
      <c r="J2035" s="8">
        <f>TRUNC(I2035*D2035,1)</f>
        <v>0</v>
      </c>
      <c r="K2035" s="8">
        <f t="shared" si="374"/>
        <v>1690</v>
      </c>
      <c r="L2035" s="8">
        <f t="shared" si="374"/>
        <v>1098.5</v>
      </c>
      <c r="M2035" s="6" t="s">
        <v>53</v>
      </c>
      <c r="N2035" s="5" t="s">
        <v>3055</v>
      </c>
      <c r="O2035" s="5" t="s">
        <v>3030</v>
      </c>
      <c r="P2035" s="5" t="s">
        <v>59</v>
      </c>
      <c r="Q2035" s="5" t="s">
        <v>59</v>
      </c>
      <c r="R2035" s="5" t="s">
        <v>60</v>
      </c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5" t="s">
        <v>53</v>
      </c>
      <c r="AK2035" s="5" t="s">
        <v>3061</v>
      </c>
    </row>
    <row r="2036" spans="1:37" ht="30" customHeight="1">
      <c r="A2036" s="6" t="s">
        <v>193</v>
      </c>
      <c r="B2036" s="6" t="s">
        <v>2999</v>
      </c>
      <c r="C2036" s="6" t="s">
        <v>121</v>
      </c>
      <c r="D2036" s="7">
        <v>0.18</v>
      </c>
      <c r="E2036" s="8">
        <f>단가대비표!O232</f>
        <v>0</v>
      </c>
      <c r="F2036" s="8">
        <f>TRUNC(E2036*D2036,1)</f>
        <v>0</v>
      </c>
      <c r="G2036" s="8">
        <f>단가대비표!P232</f>
        <v>122333</v>
      </c>
      <c r="H2036" s="8">
        <f>TRUNC(G2036*D2036,1)</f>
        <v>22019.9</v>
      </c>
      <c r="I2036" s="8">
        <f>단가대비표!V232</f>
        <v>0</v>
      </c>
      <c r="J2036" s="8">
        <f>TRUNC(I2036*D2036,1)</f>
        <v>0</v>
      </c>
      <c r="K2036" s="8">
        <f t="shared" si="374"/>
        <v>122333</v>
      </c>
      <c r="L2036" s="8">
        <f t="shared" si="374"/>
        <v>22019.9</v>
      </c>
      <c r="M2036" s="6" t="s">
        <v>53</v>
      </c>
      <c r="N2036" s="5" t="s">
        <v>3055</v>
      </c>
      <c r="O2036" s="5" t="s">
        <v>3000</v>
      </c>
      <c r="P2036" s="5" t="s">
        <v>59</v>
      </c>
      <c r="Q2036" s="5" t="s">
        <v>59</v>
      </c>
      <c r="R2036" s="5" t="s">
        <v>60</v>
      </c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5" t="s">
        <v>53</v>
      </c>
      <c r="AK2036" s="5" t="s">
        <v>3062</v>
      </c>
    </row>
    <row r="2037" spans="1:37" ht="30" customHeight="1">
      <c r="A2037" s="6" t="s">
        <v>3033</v>
      </c>
      <c r="B2037" s="6" t="s">
        <v>3034</v>
      </c>
      <c r="C2037" s="6" t="s">
        <v>248</v>
      </c>
      <c r="D2037" s="7">
        <v>0.314</v>
      </c>
      <c r="E2037" s="8">
        <f>일위대가목록!E672</f>
        <v>502</v>
      </c>
      <c r="F2037" s="8">
        <f>TRUNC(E2037*D2037,1)</f>
        <v>157.6</v>
      </c>
      <c r="G2037" s="8">
        <f>일위대가목록!F672</f>
        <v>2183</v>
      </c>
      <c r="H2037" s="8">
        <f>TRUNC(G2037*D2037,1)</f>
        <v>685.4</v>
      </c>
      <c r="I2037" s="8">
        <f>일위대가목록!G672</f>
        <v>0</v>
      </c>
      <c r="J2037" s="8">
        <f>TRUNC(I2037*D2037,1)</f>
        <v>0</v>
      </c>
      <c r="K2037" s="8">
        <f t="shared" si="374"/>
        <v>2685</v>
      </c>
      <c r="L2037" s="8">
        <f t="shared" si="374"/>
        <v>843</v>
      </c>
      <c r="M2037" s="6" t="s">
        <v>3035</v>
      </c>
      <c r="N2037" s="5" t="s">
        <v>3055</v>
      </c>
      <c r="O2037" s="5" t="s">
        <v>3036</v>
      </c>
      <c r="P2037" s="5" t="s">
        <v>60</v>
      </c>
      <c r="Q2037" s="5" t="s">
        <v>59</v>
      </c>
      <c r="R2037" s="5" t="s">
        <v>59</v>
      </c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5" t="s">
        <v>53</v>
      </c>
      <c r="AK2037" s="5" t="s">
        <v>3063</v>
      </c>
    </row>
    <row r="2038" spans="1:37" ht="30" customHeight="1">
      <c r="A2038" s="6" t="s">
        <v>3038</v>
      </c>
      <c r="B2038" s="6" t="s">
        <v>3039</v>
      </c>
      <c r="C2038" s="6" t="s">
        <v>248</v>
      </c>
      <c r="D2038" s="7">
        <v>0.314</v>
      </c>
      <c r="E2038" s="8">
        <f>일위대가목록!E673</f>
        <v>643</v>
      </c>
      <c r="F2038" s="8">
        <f>TRUNC(E2038*D2038,1)</f>
        <v>201.9</v>
      </c>
      <c r="G2038" s="8">
        <f>일위대가목록!F673</f>
        <v>5823</v>
      </c>
      <c r="H2038" s="8">
        <f>TRUNC(G2038*D2038,1)</f>
        <v>1828.4</v>
      </c>
      <c r="I2038" s="8">
        <f>일위대가목록!G673</f>
        <v>0</v>
      </c>
      <c r="J2038" s="8">
        <f>TRUNC(I2038*D2038,1)</f>
        <v>0</v>
      </c>
      <c r="K2038" s="8">
        <f t="shared" si="374"/>
        <v>6466</v>
      </c>
      <c r="L2038" s="8">
        <f t="shared" si="374"/>
        <v>2030.3</v>
      </c>
      <c r="M2038" s="6" t="s">
        <v>3040</v>
      </c>
      <c r="N2038" s="5" t="s">
        <v>3055</v>
      </c>
      <c r="O2038" s="5" t="s">
        <v>3041</v>
      </c>
      <c r="P2038" s="5" t="s">
        <v>60</v>
      </c>
      <c r="Q2038" s="5" t="s">
        <v>59</v>
      </c>
      <c r="R2038" s="5" t="s">
        <v>59</v>
      </c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5" t="s">
        <v>53</v>
      </c>
      <c r="AK2038" s="5" t="s">
        <v>3064</v>
      </c>
    </row>
    <row r="2039" spans="1:37" ht="30" customHeight="1">
      <c r="A2039" s="6" t="s">
        <v>71</v>
      </c>
      <c r="B2039" s="6" t="s">
        <v>53</v>
      </c>
      <c r="C2039" s="6" t="s">
        <v>53</v>
      </c>
      <c r="D2039" s="7"/>
      <c r="E2039" s="8"/>
      <c r="F2039" s="8">
        <f>TRUNC(SUMIF(N2034:N2038, N2033, F2034:F2038),0)</f>
        <v>11540</v>
      </c>
      <c r="G2039" s="8"/>
      <c r="H2039" s="8">
        <f>TRUNC(SUMIF(N2034:N2038, N2033, H2034:H2038),0)</f>
        <v>24533</v>
      </c>
      <c r="I2039" s="8"/>
      <c r="J2039" s="8">
        <f>TRUNC(SUMIF(N2034:N2038, N2033, J2034:J2038),0)</f>
        <v>0</v>
      </c>
      <c r="K2039" s="8"/>
      <c r="L2039" s="8">
        <f>F2039+H2039+J2039</f>
        <v>36073</v>
      </c>
      <c r="M2039" s="6" t="s">
        <v>53</v>
      </c>
      <c r="N2039" s="5" t="s">
        <v>72</v>
      </c>
      <c r="O2039" s="5" t="s">
        <v>72</v>
      </c>
      <c r="P2039" s="5" t="s">
        <v>53</v>
      </c>
      <c r="Q2039" s="5" t="s">
        <v>53</v>
      </c>
      <c r="R2039" s="5" t="s">
        <v>53</v>
      </c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5" t="s">
        <v>53</v>
      </c>
      <c r="AK2039" s="5" t="s">
        <v>53</v>
      </c>
    </row>
    <row r="2040" spans="1:37" ht="30" customHeight="1">
      <c r="A2040" s="7"/>
      <c r="B2040" s="7"/>
      <c r="C2040" s="7"/>
      <c r="D2040" s="7"/>
      <c r="E2040" s="8"/>
      <c r="F2040" s="8"/>
      <c r="G2040" s="8"/>
      <c r="H2040" s="8"/>
      <c r="I2040" s="8"/>
      <c r="J2040" s="8"/>
      <c r="K2040" s="8"/>
      <c r="L2040" s="8"/>
      <c r="M2040" s="7"/>
    </row>
    <row r="2041" spans="1:37" ht="30" customHeight="1">
      <c r="A2041" s="16" t="s">
        <v>3065</v>
      </c>
      <c r="B2041" s="16"/>
      <c r="C2041" s="16"/>
      <c r="D2041" s="16"/>
      <c r="E2041" s="17"/>
      <c r="F2041" s="17"/>
      <c r="G2041" s="17"/>
      <c r="H2041" s="17"/>
      <c r="I2041" s="17"/>
      <c r="J2041" s="17"/>
      <c r="K2041" s="17"/>
      <c r="L2041" s="17"/>
      <c r="M2041" s="16"/>
      <c r="N2041" s="2" t="s">
        <v>3066</v>
      </c>
    </row>
    <row r="2042" spans="1:37" ht="30" customHeight="1">
      <c r="A2042" s="6" t="s">
        <v>3025</v>
      </c>
      <c r="B2042" s="6" t="s">
        <v>3069</v>
      </c>
      <c r="C2042" s="6" t="s">
        <v>91</v>
      </c>
      <c r="D2042" s="7">
        <v>1.05</v>
      </c>
      <c r="E2042" s="8">
        <f>단가대비표!O39</f>
        <v>15115</v>
      </c>
      <c r="F2042" s="8">
        <f>TRUNC(E2042*D2042,1)</f>
        <v>15870.7</v>
      </c>
      <c r="G2042" s="8">
        <f>단가대비표!P39</f>
        <v>0</v>
      </c>
      <c r="H2042" s="8">
        <f>TRUNC(G2042*D2042,1)</f>
        <v>0</v>
      </c>
      <c r="I2042" s="8">
        <f>단가대비표!V39</f>
        <v>0</v>
      </c>
      <c r="J2042" s="8">
        <f>TRUNC(I2042*D2042,1)</f>
        <v>0</v>
      </c>
      <c r="K2042" s="8">
        <f t="shared" ref="K2042:L2046" si="375">TRUNC(E2042+G2042+I2042,1)</f>
        <v>15115</v>
      </c>
      <c r="L2042" s="8">
        <f t="shared" si="375"/>
        <v>15870.7</v>
      </c>
      <c r="M2042" s="6" t="s">
        <v>53</v>
      </c>
      <c r="N2042" s="5" t="s">
        <v>3066</v>
      </c>
      <c r="O2042" s="5" t="s">
        <v>3070</v>
      </c>
      <c r="P2042" s="5" t="s">
        <v>59</v>
      </c>
      <c r="Q2042" s="5" t="s">
        <v>59</v>
      </c>
      <c r="R2042" s="5" t="s">
        <v>60</v>
      </c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5" t="s">
        <v>53</v>
      </c>
      <c r="AK2042" s="5" t="s">
        <v>3071</v>
      </c>
    </row>
    <row r="2043" spans="1:37" ht="30" customHeight="1">
      <c r="A2043" s="6" t="s">
        <v>2899</v>
      </c>
      <c r="B2043" s="6" t="s">
        <v>3029</v>
      </c>
      <c r="C2043" s="6" t="s">
        <v>57</v>
      </c>
      <c r="D2043" s="7">
        <v>0.65</v>
      </c>
      <c r="E2043" s="8">
        <f>단가대비표!O54</f>
        <v>1690</v>
      </c>
      <c r="F2043" s="8">
        <f>TRUNC(E2043*D2043,1)</f>
        <v>1098.5</v>
      </c>
      <c r="G2043" s="8">
        <f>단가대비표!P54</f>
        <v>0</v>
      </c>
      <c r="H2043" s="8">
        <f>TRUNC(G2043*D2043,1)</f>
        <v>0</v>
      </c>
      <c r="I2043" s="8">
        <f>단가대비표!V54</f>
        <v>0</v>
      </c>
      <c r="J2043" s="8">
        <f>TRUNC(I2043*D2043,1)</f>
        <v>0</v>
      </c>
      <c r="K2043" s="8">
        <f t="shared" si="375"/>
        <v>1690</v>
      </c>
      <c r="L2043" s="8">
        <f t="shared" si="375"/>
        <v>1098.5</v>
      </c>
      <c r="M2043" s="6" t="s">
        <v>53</v>
      </c>
      <c r="N2043" s="5" t="s">
        <v>3066</v>
      </c>
      <c r="O2043" s="5" t="s">
        <v>3030</v>
      </c>
      <c r="P2043" s="5" t="s">
        <v>59</v>
      </c>
      <c r="Q2043" s="5" t="s">
        <v>59</v>
      </c>
      <c r="R2043" s="5" t="s">
        <v>60</v>
      </c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5" t="s">
        <v>53</v>
      </c>
      <c r="AK2043" s="5" t="s">
        <v>3072</v>
      </c>
    </row>
    <row r="2044" spans="1:37" ht="30" customHeight="1">
      <c r="A2044" s="6" t="s">
        <v>193</v>
      </c>
      <c r="B2044" s="6" t="s">
        <v>2999</v>
      </c>
      <c r="C2044" s="6" t="s">
        <v>121</v>
      </c>
      <c r="D2044" s="7">
        <v>0.22</v>
      </c>
      <c r="E2044" s="8">
        <f>단가대비표!O232</f>
        <v>0</v>
      </c>
      <c r="F2044" s="8">
        <f>TRUNC(E2044*D2044,1)</f>
        <v>0</v>
      </c>
      <c r="G2044" s="8">
        <f>단가대비표!P232</f>
        <v>122333</v>
      </c>
      <c r="H2044" s="8">
        <f>TRUNC(G2044*D2044,1)</f>
        <v>26913.200000000001</v>
      </c>
      <c r="I2044" s="8">
        <f>단가대비표!V232</f>
        <v>0</v>
      </c>
      <c r="J2044" s="8">
        <f>TRUNC(I2044*D2044,1)</f>
        <v>0</v>
      </c>
      <c r="K2044" s="8">
        <f t="shared" si="375"/>
        <v>122333</v>
      </c>
      <c r="L2044" s="8">
        <f t="shared" si="375"/>
        <v>26913.200000000001</v>
      </c>
      <c r="M2044" s="6" t="s">
        <v>53</v>
      </c>
      <c r="N2044" s="5" t="s">
        <v>3066</v>
      </c>
      <c r="O2044" s="5" t="s">
        <v>3000</v>
      </c>
      <c r="P2044" s="5" t="s">
        <v>59</v>
      </c>
      <c r="Q2044" s="5" t="s">
        <v>59</v>
      </c>
      <c r="R2044" s="5" t="s">
        <v>60</v>
      </c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5" t="s">
        <v>53</v>
      </c>
      <c r="AK2044" s="5" t="s">
        <v>3073</v>
      </c>
    </row>
    <row r="2045" spans="1:37" ht="30" customHeight="1">
      <c r="A2045" s="6" t="s">
        <v>3033</v>
      </c>
      <c r="B2045" s="6" t="s">
        <v>3034</v>
      </c>
      <c r="C2045" s="6" t="s">
        <v>248</v>
      </c>
      <c r="D2045" s="7">
        <v>0.47099999999999997</v>
      </c>
      <c r="E2045" s="8">
        <f>일위대가목록!E672</f>
        <v>502</v>
      </c>
      <c r="F2045" s="8">
        <f>TRUNC(E2045*D2045,1)</f>
        <v>236.4</v>
      </c>
      <c r="G2045" s="8">
        <f>일위대가목록!F672</f>
        <v>2183</v>
      </c>
      <c r="H2045" s="8">
        <f>TRUNC(G2045*D2045,1)</f>
        <v>1028.0999999999999</v>
      </c>
      <c r="I2045" s="8">
        <f>일위대가목록!G672</f>
        <v>0</v>
      </c>
      <c r="J2045" s="8">
        <f>TRUNC(I2045*D2045,1)</f>
        <v>0</v>
      </c>
      <c r="K2045" s="8">
        <f t="shared" si="375"/>
        <v>2685</v>
      </c>
      <c r="L2045" s="8">
        <f t="shared" si="375"/>
        <v>1264.5</v>
      </c>
      <c r="M2045" s="6" t="s">
        <v>3035</v>
      </c>
      <c r="N2045" s="5" t="s">
        <v>3066</v>
      </c>
      <c r="O2045" s="5" t="s">
        <v>3036</v>
      </c>
      <c r="P2045" s="5" t="s">
        <v>60</v>
      </c>
      <c r="Q2045" s="5" t="s">
        <v>59</v>
      </c>
      <c r="R2045" s="5" t="s">
        <v>59</v>
      </c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5" t="s">
        <v>53</v>
      </c>
      <c r="AK2045" s="5" t="s">
        <v>3074</v>
      </c>
    </row>
    <row r="2046" spans="1:37" ht="30" customHeight="1">
      <c r="A2046" s="6" t="s">
        <v>3038</v>
      </c>
      <c r="B2046" s="6" t="s">
        <v>3039</v>
      </c>
      <c r="C2046" s="6" t="s">
        <v>248</v>
      </c>
      <c r="D2046" s="7">
        <v>0.47099999999999997</v>
      </c>
      <c r="E2046" s="8">
        <f>일위대가목록!E673</f>
        <v>643</v>
      </c>
      <c r="F2046" s="8">
        <f>TRUNC(E2046*D2046,1)</f>
        <v>302.8</v>
      </c>
      <c r="G2046" s="8">
        <f>일위대가목록!F673</f>
        <v>5823</v>
      </c>
      <c r="H2046" s="8">
        <f>TRUNC(G2046*D2046,1)</f>
        <v>2742.6</v>
      </c>
      <c r="I2046" s="8">
        <f>일위대가목록!G673</f>
        <v>0</v>
      </c>
      <c r="J2046" s="8">
        <f>TRUNC(I2046*D2046,1)</f>
        <v>0</v>
      </c>
      <c r="K2046" s="8">
        <f t="shared" si="375"/>
        <v>6466</v>
      </c>
      <c r="L2046" s="8">
        <f t="shared" si="375"/>
        <v>3045.4</v>
      </c>
      <c r="M2046" s="6" t="s">
        <v>3040</v>
      </c>
      <c r="N2046" s="5" t="s">
        <v>3066</v>
      </c>
      <c r="O2046" s="5" t="s">
        <v>3041</v>
      </c>
      <c r="P2046" s="5" t="s">
        <v>60</v>
      </c>
      <c r="Q2046" s="5" t="s">
        <v>59</v>
      </c>
      <c r="R2046" s="5" t="s">
        <v>59</v>
      </c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5" t="s">
        <v>53</v>
      </c>
      <c r="AK2046" s="5" t="s">
        <v>3075</v>
      </c>
    </row>
    <row r="2047" spans="1:37" ht="30" customHeight="1">
      <c r="A2047" s="6" t="s">
        <v>71</v>
      </c>
      <c r="B2047" s="6" t="s">
        <v>53</v>
      </c>
      <c r="C2047" s="6" t="s">
        <v>53</v>
      </c>
      <c r="D2047" s="7"/>
      <c r="E2047" s="8"/>
      <c r="F2047" s="8">
        <f>TRUNC(SUMIF(N2042:N2046, N2041, F2042:F2046),0)</f>
        <v>17508</v>
      </c>
      <c r="G2047" s="8"/>
      <c r="H2047" s="8">
        <f>TRUNC(SUMIF(N2042:N2046, N2041, H2042:H2046),0)</f>
        <v>30683</v>
      </c>
      <c r="I2047" s="8"/>
      <c r="J2047" s="8">
        <f>TRUNC(SUMIF(N2042:N2046, N2041, J2042:J2046),0)</f>
        <v>0</v>
      </c>
      <c r="K2047" s="8"/>
      <c r="L2047" s="8">
        <f>F2047+H2047+J2047</f>
        <v>48191</v>
      </c>
      <c r="M2047" s="6" t="s">
        <v>53</v>
      </c>
      <c r="N2047" s="5" t="s">
        <v>72</v>
      </c>
      <c r="O2047" s="5" t="s">
        <v>72</v>
      </c>
      <c r="P2047" s="5" t="s">
        <v>53</v>
      </c>
      <c r="Q2047" s="5" t="s">
        <v>53</v>
      </c>
      <c r="R2047" s="5" t="s">
        <v>53</v>
      </c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5" t="s">
        <v>53</v>
      </c>
      <c r="AK2047" s="5" t="s">
        <v>53</v>
      </c>
    </row>
    <row r="2048" spans="1:37" ht="30" customHeight="1">
      <c r="A2048" s="7"/>
      <c r="B2048" s="7"/>
      <c r="C2048" s="7"/>
      <c r="D2048" s="7"/>
      <c r="E2048" s="8"/>
      <c r="F2048" s="8"/>
      <c r="G2048" s="8"/>
      <c r="H2048" s="8"/>
      <c r="I2048" s="8"/>
      <c r="J2048" s="8"/>
      <c r="K2048" s="8"/>
      <c r="L2048" s="8"/>
      <c r="M2048" s="7"/>
    </row>
    <row r="2049" spans="1:37" ht="30" customHeight="1">
      <c r="A2049" s="16" t="s">
        <v>3076</v>
      </c>
      <c r="B2049" s="16"/>
      <c r="C2049" s="16"/>
      <c r="D2049" s="16"/>
      <c r="E2049" s="17"/>
      <c r="F2049" s="17"/>
      <c r="G2049" s="17"/>
      <c r="H2049" s="17"/>
      <c r="I2049" s="17"/>
      <c r="J2049" s="17"/>
      <c r="K2049" s="17"/>
      <c r="L2049" s="17"/>
      <c r="M2049" s="16"/>
      <c r="N2049" s="2" t="s">
        <v>3077</v>
      </c>
    </row>
    <row r="2050" spans="1:37" ht="30" customHeight="1">
      <c r="A2050" s="6" t="s">
        <v>3081</v>
      </c>
      <c r="B2050" s="6" t="s">
        <v>3082</v>
      </c>
      <c r="C2050" s="6" t="s">
        <v>57</v>
      </c>
      <c r="D2050" s="7">
        <v>1</v>
      </c>
      <c r="E2050" s="8">
        <f>단가대비표!O210</f>
        <v>15320</v>
      </c>
      <c r="F2050" s="8">
        <f>TRUNC(E2050*D2050,1)</f>
        <v>15320</v>
      </c>
      <c r="G2050" s="8">
        <f>단가대비표!P210</f>
        <v>0</v>
      </c>
      <c r="H2050" s="8">
        <f>TRUNC(G2050*D2050,1)</f>
        <v>0</v>
      </c>
      <c r="I2050" s="8">
        <f>단가대비표!V210</f>
        <v>0</v>
      </c>
      <c r="J2050" s="8">
        <f>TRUNC(I2050*D2050,1)</f>
        <v>0</v>
      </c>
      <c r="K2050" s="8">
        <f t="shared" ref="K2050:L2054" si="376">TRUNC(E2050+G2050+I2050,1)</f>
        <v>15320</v>
      </c>
      <c r="L2050" s="8">
        <f t="shared" si="376"/>
        <v>15320</v>
      </c>
      <c r="M2050" s="6" t="s">
        <v>53</v>
      </c>
      <c r="N2050" s="5" t="s">
        <v>3077</v>
      </c>
      <c r="O2050" s="5" t="s">
        <v>3083</v>
      </c>
      <c r="P2050" s="5" t="s">
        <v>59</v>
      </c>
      <c r="Q2050" s="5" t="s">
        <v>59</v>
      </c>
      <c r="R2050" s="5" t="s">
        <v>60</v>
      </c>
      <c r="S2050" s="1"/>
      <c r="T2050" s="1"/>
      <c r="U2050" s="1"/>
      <c r="V2050" s="1">
        <v>1</v>
      </c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5" t="s">
        <v>53</v>
      </c>
      <c r="AK2050" s="5" t="s">
        <v>3084</v>
      </c>
    </row>
    <row r="2051" spans="1:37" ht="30" customHeight="1">
      <c r="A2051" s="6" t="s">
        <v>1502</v>
      </c>
      <c r="B2051" s="6" t="s">
        <v>2921</v>
      </c>
      <c r="C2051" s="6" t="s">
        <v>129</v>
      </c>
      <c r="D2051" s="7">
        <v>1</v>
      </c>
      <c r="E2051" s="8">
        <f>ROUNDDOWN(SUMIF(V2050:V2054, RIGHTB(O2051, 1), F2050:F2054)*U2051, 2)</f>
        <v>766</v>
      </c>
      <c r="F2051" s="8">
        <f>TRUNC(E2051*D2051,1)</f>
        <v>766</v>
      </c>
      <c r="G2051" s="8">
        <v>0</v>
      </c>
      <c r="H2051" s="8">
        <f>TRUNC(G2051*D2051,1)</f>
        <v>0</v>
      </c>
      <c r="I2051" s="8">
        <v>0</v>
      </c>
      <c r="J2051" s="8">
        <f>TRUNC(I2051*D2051,1)</f>
        <v>0</v>
      </c>
      <c r="K2051" s="8">
        <f t="shared" si="376"/>
        <v>766</v>
      </c>
      <c r="L2051" s="8">
        <f t="shared" si="376"/>
        <v>766</v>
      </c>
      <c r="M2051" s="6" t="s">
        <v>53</v>
      </c>
      <c r="N2051" s="5" t="s">
        <v>3077</v>
      </c>
      <c r="O2051" s="5" t="s">
        <v>130</v>
      </c>
      <c r="P2051" s="5" t="s">
        <v>59</v>
      </c>
      <c r="Q2051" s="5" t="s">
        <v>59</v>
      </c>
      <c r="R2051" s="5" t="s">
        <v>59</v>
      </c>
      <c r="S2051" s="1">
        <v>0</v>
      </c>
      <c r="T2051" s="1">
        <v>0</v>
      </c>
      <c r="U2051" s="1">
        <v>0.05</v>
      </c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5" t="s">
        <v>53</v>
      </c>
      <c r="AK2051" s="5" t="s">
        <v>3085</v>
      </c>
    </row>
    <row r="2052" spans="1:37" ht="30" customHeight="1">
      <c r="A2052" s="6" t="s">
        <v>193</v>
      </c>
      <c r="B2052" s="6" t="s">
        <v>2923</v>
      </c>
      <c r="C2052" s="6" t="s">
        <v>121</v>
      </c>
      <c r="D2052" s="7">
        <v>0.1</v>
      </c>
      <c r="E2052" s="8">
        <f>단가대비표!O254</f>
        <v>0</v>
      </c>
      <c r="F2052" s="8">
        <f>TRUNC(E2052*D2052,1)</f>
        <v>0</v>
      </c>
      <c r="G2052" s="8">
        <f>단가대비표!P254</f>
        <v>152831</v>
      </c>
      <c r="H2052" s="8">
        <f>TRUNC(G2052*D2052,1)</f>
        <v>15283.1</v>
      </c>
      <c r="I2052" s="8">
        <f>단가대비표!V254</f>
        <v>0</v>
      </c>
      <c r="J2052" s="8">
        <f>TRUNC(I2052*D2052,1)</f>
        <v>0</v>
      </c>
      <c r="K2052" s="8">
        <f t="shared" si="376"/>
        <v>152831</v>
      </c>
      <c r="L2052" s="8">
        <f t="shared" si="376"/>
        <v>15283.1</v>
      </c>
      <c r="M2052" s="6" t="s">
        <v>53</v>
      </c>
      <c r="N2052" s="5" t="s">
        <v>3077</v>
      </c>
      <c r="O2052" s="5" t="s">
        <v>2924</v>
      </c>
      <c r="P2052" s="5" t="s">
        <v>59</v>
      </c>
      <c r="Q2052" s="5" t="s">
        <v>59</v>
      </c>
      <c r="R2052" s="5" t="s">
        <v>60</v>
      </c>
      <c r="S2052" s="1"/>
      <c r="T2052" s="1"/>
      <c r="U2052" s="1"/>
      <c r="V2052" s="1"/>
      <c r="W2052" s="1">
        <v>2</v>
      </c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5" t="s">
        <v>53</v>
      </c>
      <c r="AK2052" s="5" t="s">
        <v>3086</v>
      </c>
    </row>
    <row r="2053" spans="1:37" ht="30" customHeight="1">
      <c r="A2053" s="6" t="s">
        <v>193</v>
      </c>
      <c r="B2053" s="6" t="s">
        <v>1419</v>
      </c>
      <c r="C2053" s="6" t="s">
        <v>121</v>
      </c>
      <c r="D2053" s="7">
        <v>0.1</v>
      </c>
      <c r="E2053" s="8">
        <f>단가대비표!O230</f>
        <v>0</v>
      </c>
      <c r="F2053" s="8">
        <f>TRUNC(E2053*D2053,1)</f>
        <v>0</v>
      </c>
      <c r="G2053" s="8">
        <f>단가대비표!P230</f>
        <v>141989</v>
      </c>
      <c r="H2053" s="8">
        <f>TRUNC(G2053*D2053,1)</f>
        <v>14198.9</v>
      </c>
      <c r="I2053" s="8">
        <f>단가대비표!V230</f>
        <v>0</v>
      </c>
      <c r="J2053" s="8">
        <f>TRUNC(I2053*D2053,1)</f>
        <v>0</v>
      </c>
      <c r="K2053" s="8">
        <f t="shared" si="376"/>
        <v>141989</v>
      </c>
      <c r="L2053" s="8">
        <f t="shared" si="376"/>
        <v>14198.9</v>
      </c>
      <c r="M2053" s="6" t="s">
        <v>53</v>
      </c>
      <c r="N2053" s="5" t="s">
        <v>3077</v>
      </c>
      <c r="O2053" s="5" t="s">
        <v>1420</v>
      </c>
      <c r="P2053" s="5" t="s">
        <v>59</v>
      </c>
      <c r="Q2053" s="5" t="s">
        <v>59</v>
      </c>
      <c r="R2053" s="5" t="s">
        <v>60</v>
      </c>
      <c r="S2053" s="1"/>
      <c r="T2053" s="1"/>
      <c r="U2053" s="1"/>
      <c r="V2053" s="1"/>
      <c r="W2053" s="1">
        <v>2</v>
      </c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5" t="s">
        <v>53</v>
      </c>
      <c r="AK2053" s="5" t="s">
        <v>3087</v>
      </c>
    </row>
    <row r="2054" spans="1:37" ht="30" customHeight="1">
      <c r="A2054" s="6" t="s">
        <v>127</v>
      </c>
      <c r="B2054" s="6" t="s">
        <v>2875</v>
      </c>
      <c r="C2054" s="6" t="s">
        <v>129</v>
      </c>
      <c r="D2054" s="7">
        <v>1</v>
      </c>
      <c r="E2054" s="8">
        <f>ROUNDDOWN(SUMIF(W2050:W2054, RIGHTB(O2054, 1), H2050:H2054)*U2054, 2)</f>
        <v>884.46</v>
      </c>
      <c r="F2054" s="8">
        <f>TRUNC(E2054*D2054,1)</f>
        <v>884.4</v>
      </c>
      <c r="G2054" s="8">
        <v>0</v>
      </c>
      <c r="H2054" s="8">
        <f>TRUNC(G2054*D2054,1)</f>
        <v>0</v>
      </c>
      <c r="I2054" s="8">
        <v>0</v>
      </c>
      <c r="J2054" s="8">
        <f>TRUNC(I2054*D2054,1)</f>
        <v>0</v>
      </c>
      <c r="K2054" s="8">
        <f t="shared" si="376"/>
        <v>884.4</v>
      </c>
      <c r="L2054" s="8">
        <f t="shared" si="376"/>
        <v>884.4</v>
      </c>
      <c r="M2054" s="6" t="s">
        <v>53</v>
      </c>
      <c r="N2054" s="5" t="s">
        <v>3077</v>
      </c>
      <c r="O2054" s="5" t="s">
        <v>140</v>
      </c>
      <c r="P2054" s="5" t="s">
        <v>59</v>
      </c>
      <c r="Q2054" s="5" t="s">
        <v>59</v>
      </c>
      <c r="R2054" s="5" t="s">
        <v>59</v>
      </c>
      <c r="S2054" s="1">
        <v>1</v>
      </c>
      <c r="T2054" s="1">
        <v>0</v>
      </c>
      <c r="U2054" s="1">
        <v>0.03</v>
      </c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5" t="s">
        <v>53</v>
      </c>
      <c r="AK2054" s="5" t="s">
        <v>3085</v>
      </c>
    </row>
    <row r="2055" spans="1:37" ht="30" customHeight="1">
      <c r="A2055" s="6" t="s">
        <v>71</v>
      </c>
      <c r="B2055" s="6" t="s">
        <v>53</v>
      </c>
      <c r="C2055" s="6" t="s">
        <v>53</v>
      </c>
      <c r="D2055" s="7"/>
      <c r="E2055" s="8"/>
      <c r="F2055" s="8">
        <f>TRUNC(SUMIF(N2050:N2054, N2049, F2050:F2054),0)</f>
        <v>16970</v>
      </c>
      <c r="G2055" s="8"/>
      <c r="H2055" s="8">
        <f>TRUNC(SUMIF(N2050:N2054, N2049, H2050:H2054),0)</f>
        <v>29482</v>
      </c>
      <c r="I2055" s="8"/>
      <c r="J2055" s="8">
        <f>TRUNC(SUMIF(N2050:N2054, N2049, J2050:J2054),0)</f>
        <v>0</v>
      </c>
      <c r="K2055" s="8"/>
      <c r="L2055" s="8">
        <f>F2055+H2055+J2055</f>
        <v>46452</v>
      </c>
      <c r="M2055" s="6" t="s">
        <v>53</v>
      </c>
      <c r="N2055" s="5" t="s">
        <v>72</v>
      </c>
      <c r="O2055" s="5" t="s">
        <v>72</v>
      </c>
      <c r="P2055" s="5" t="s">
        <v>53</v>
      </c>
      <c r="Q2055" s="5" t="s">
        <v>53</v>
      </c>
      <c r="R2055" s="5" t="s">
        <v>53</v>
      </c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5" t="s">
        <v>53</v>
      </c>
      <c r="AK2055" s="5" t="s">
        <v>53</v>
      </c>
    </row>
    <row r="2056" spans="1:37" ht="30" customHeight="1">
      <c r="A2056" s="7"/>
      <c r="B2056" s="7"/>
      <c r="C2056" s="7"/>
      <c r="D2056" s="7"/>
      <c r="E2056" s="8"/>
      <c r="F2056" s="8"/>
      <c r="G2056" s="8"/>
      <c r="H2056" s="8"/>
      <c r="I2056" s="8"/>
      <c r="J2056" s="8"/>
      <c r="K2056" s="8"/>
      <c r="L2056" s="8"/>
      <c r="M2056" s="7"/>
    </row>
    <row r="2057" spans="1:37" ht="30" customHeight="1">
      <c r="A2057" s="16" t="s">
        <v>3088</v>
      </c>
      <c r="B2057" s="16"/>
      <c r="C2057" s="16"/>
      <c r="D2057" s="16"/>
      <c r="E2057" s="17"/>
      <c r="F2057" s="17"/>
      <c r="G2057" s="17"/>
      <c r="H2057" s="17"/>
      <c r="I2057" s="17"/>
      <c r="J2057" s="17"/>
      <c r="K2057" s="17"/>
      <c r="L2057" s="17"/>
      <c r="M2057" s="16"/>
      <c r="N2057" s="2" t="s">
        <v>3089</v>
      </c>
    </row>
    <row r="2058" spans="1:37" ht="30" customHeight="1">
      <c r="A2058" s="6" t="s">
        <v>3081</v>
      </c>
      <c r="B2058" s="6" t="s">
        <v>3092</v>
      </c>
      <c r="C2058" s="6" t="s">
        <v>57</v>
      </c>
      <c r="D2058" s="7">
        <v>1</v>
      </c>
      <c r="E2058" s="8">
        <f>단가대비표!O211</f>
        <v>39990</v>
      </c>
      <c r="F2058" s="8">
        <f>TRUNC(E2058*D2058,1)</f>
        <v>39990</v>
      </c>
      <c r="G2058" s="8">
        <f>단가대비표!P211</f>
        <v>0</v>
      </c>
      <c r="H2058" s="8">
        <f>TRUNC(G2058*D2058,1)</f>
        <v>0</v>
      </c>
      <c r="I2058" s="8">
        <f>단가대비표!V211</f>
        <v>0</v>
      </c>
      <c r="J2058" s="8">
        <f>TRUNC(I2058*D2058,1)</f>
        <v>0</v>
      </c>
      <c r="K2058" s="8">
        <f t="shared" ref="K2058:L2062" si="377">TRUNC(E2058+G2058+I2058,1)</f>
        <v>39990</v>
      </c>
      <c r="L2058" s="8">
        <f t="shared" si="377"/>
        <v>39990</v>
      </c>
      <c r="M2058" s="6" t="s">
        <v>53</v>
      </c>
      <c r="N2058" s="5" t="s">
        <v>3089</v>
      </c>
      <c r="O2058" s="5" t="s">
        <v>3093</v>
      </c>
      <c r="P2058" s="5" t="s">
        <v>59</v>
      </c>
      <c r="Q2058" s="5" t="s">
        <v>59</v>
      </c>
      <c r="R2058" s="5" t="s">
        <v>60</v>
      </c>
      <c r="S2058" s="1"/>
      <c r="T2058" s="1"/>
      <c r="U2058" s="1"/>
      <c r="V2058" s="1">
        <v>1</v>
      </c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5" t="s">
        <v>53</v>
      </c>
      <c r="AK2058" s="5" t="s">
        <v>3094</v>
      </c>
    </row>
    <row r="2059" spans="1:37" ht="30" customHeight="1">
      <c r="A2059" s="6" t="s">
        <v>1502</v>
      </c>
      <c r="B2059" s="6" t="s">
        <v>2921</v>
      </c>
      <c r="C2059" s="6" t="s">
        <v>129</v>
      </c>
      <c r="D2059" s="7">
        <v>1</v>
      </c>
      <c r="E2059" s="8">
        <f>ROUNDDOWN(SUMIF(V2058:V2062, RIGHTB(O2059, 1), F2058:F2062)*U2059, 2)</f>
        <v>1999.5</v>
      </c>
      <c r="F2059" s="8">
        <f>TRUNC(E2059*D2059,1)</f>
        <v>1999.5</v>
      </c>
      <c r="G2059" s="8">
        <v>0</v>
      </c>
      <c r="H2059" s="8">
        <f>TRUNC(G2059*D2059,1)</f>
        <v>0</v>
      </c>
      <c r="I2059" s="8">
        <v>0</v>
      </c>
      <c r="J2059" s="8">
        <f>TRUNC(I2059*D2059,1)</f>
        <v>0</v>
      </c>
      <c r="K2059" s="8">
        <f t="shared" si="377"/>
        <v>1999.5</v>
      </c>
      <c r="L2059" s="8">
        <f t="shared" si="377"/>
        <v>1999.5</v>
      </c>
      <c r="M2059" s="6" t="s">
        <v>53</v>
      </c>
      <c r="N2059" s="5" t="s">
        <v>3089</v>
      </c>
      <c r="O2059" s="5" t="s">
        <v>130</v>
      </c>
      <c r="P2059" s="5" t="s">
        <v>59</v>
      </c>
      <c r="Q2059" s="5" t="s">
        <v>59</v>
      </c>
      <c r="R2059" s="5" t="s">
        <v>59</v>
      </c>
      <c r="S2059" s="1">
        <v>0</v>
      </c>
      <c r="T2059" s="1">
        <v>0</v>
      </c>
      <c r="U2059" s="1">
        <v>0.05</v>
      </c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5" t="s">
        <v>53</v>
      </c>
      <c r="AK2059" s="5" t="s">
        <v>3095</v>
      </c>
    </row>
    <row r="2060" spans="1:37" ht="30" customHeight="1">
      <c r="A2060" s="6" t="s">
        <v>193</v>
      </c>
      <c r="B2060" s="6" t="s">
        <v>2923</v>
      </c>
      <c r="C2060" s="6" t="s">
        <v>121</v>
      </c>
      <c r="D2060" s="7">
        <v>0.1</v>
      </c>
      <c r="E2060" s="8">
        <f>단가대비표!O254</f>
        <v>0</v>
      </c>
      <c r="F2060" s="8">
        <f>TRUNC(E2060*D2060,1)</f>
        <v>0</v>
      </c>
      <c r="G2060" s="8">
        <f>단가대비표!P254</f>
        <v>152831</v>
      </c>
      <c r="H2060" s="8">
        <f>TRUNC(G2060*D2060,1)</f>
        <v>15283.1</v>
      </c>
      <c r="I2060" s="8">
        <f>단가대비표!V254</f>
        <v>0</v>
      </c>
      <c r="J2060" s="8">
        <f>TRUNC(I2060*D2060,1)</f>
        <v>0</v>
      </c>
      <c r="K2060" s="8">
        <f t="shared" si="377"/>
        <v>152831</v>
      </c>
      <c r="L2060" s="8">
        <f t="shared" si="377"/>
        <v>15283.1</v>
      </c>
      <c r="M2060" s="6" t="s">
        <v>53</v>
      </c>
      <c r="N2060" s="5" t="s">
        <v>3089</v>
      </c>
      <c r="O2060" s="5" t="s">
        <v>2924</v>
      </c>
      <c r="P2060" s="5" t="s">
        <v>59</v>
      </c>
      <c r="Q2060" s="5" t="s">
        <v>59</v>
      </c>
      <c r="R2060" s="5" t="s">
        <v>60</v>
      </c>
      <c r="S2060" s="1"/>
      <c r="T2060" s="1"/>
      <c r="U2060" s="1"/>
      <c r="V2060" s="1"/>
      <c r="W2060" s="1">
        <v>2</v>
      </c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5" t="s">
        <v>53</v>
      </c>
      <c r="AK2060" s="5" t="s">
        <v>3096</v>
      </c>
    </row>
    <row r="2061" spans="1:37" ht="30" customHeight="1">
      <c r="A2061" s="6" t="s">
        <v>193</v>
      </c>
      <c r="B2061" s="6" t="s">
        <v>1419</v>
      </c>
      <c r="C2061" s="6" t="s">
        <v>121</v>
      </c>
      <c r="D2061" s="7">
        <v>0.1</v>
      </c>
      <c r="E2061" s="8">
        <f>단가대비표!O230</f>
        <v>0</v>
      </c>
      <c r="F2061" s="8">
        <f>TRUNC(E2061*D2061,1)</f>
        <v>0</v>
      </c>
      <c r="G2061" s="8">
        <f>단가대비표!P230</f>
        <v>141989</v>
      </c>
      <c r="H2061" s="8">
        <f>TRUNC(G2061*D2061,1)</f>
        <v>14198.9</v>
      </c>
      <c r="I2061" s="8">
        <f>단가대비표!V230</f>
        <v>0</v>
      </c>
      <c r="J2061" s="8">
        <f>TRUNC(I2061*D2061,1)</f>
        <v>0</v>
      </c>
      <c r="K2061" s="8">
        <f t="shared" si="377"/>
        <v>141989</v>
      </c>
      <c r="L2061" s="8">
        <f t="shared" si="377"/>
        <v>14198.9</v>
      </c>
      <c r="M2061" s="6" t="s">
        <v>53</v>
      </c>
      <c r="N2061" s="5" t="s">
        <v>3089</v>
      </c>
      <c r="O2061" s="5" t="s">
        <v>1420</v>
      </c>
      <c r="P2061" s="5" t="s">
        <v>59</v>
      </c>
      <c r="Q2061" s="5" t="s">
        <v>59</v>
      </c>
      <c r="R2061" s="5" t="s">
        <v>60</v>
      </c>
      <c r="S2061" s="1"/>
      <c r="T2061" s="1"/>
      <c r="U2061" s="1"/>
      <c r="V2061" s="1"/>
      <c r="W2061" s="1">
        <v>2</v>
      </c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5" t="s">
        <v>53</v>
      </c>
      <c r="AK2061" s="5" t="s">
        <v>3097</v>
      </c>
    </row>
    <row r="2062" spans="1:37" ht="30" customHeight="1">
      <c r="A2062" s="6" t="s">
        <v>127</v>
      </c>
      <c r="B2062" s="6" t="s">
        <v>2875</v>
      </c>
      <c r="C2062" s="6" t="s">
        <v>129</v>
      </c>
      <c r="D2062" s="7">
        <v>1</v>
      </c>
      <c r="E2062" s="8">
        <f>ROUNDDOWN(SUMIF(W2058:W2062, RIGHTB(O2062, 1), H2058:H2062)*U2062, 2)</f>
        <v>884.46</v>
      </c>
      <c r="F2062" s="8">
        <f>TRUNC(E2062*D2062,1)</f>
        <v>884.4</v>
      </c>
      <c r="G2062" s="8">
        <v>0</v>
      </c>
      <c r="H2062" s="8">
        <f>TRUNC(G2062*D2062,1)</f>
        <v>0</v>
      </c>
      <c r="I2062" s="8">
        <v>0</v>
      </c>
      <c r="J2062" s="8">
        <f>TRUNC(I2062*D2062,1)</f>
        <v>0</v>
      </c>
      <c r="K2062" s="8">
        <f t="shared" si="377"/>
        <v>884.4</v>
      </c>
      <c r="L2062" s="8">
        <f t="shared" si="377"/>
        <v>884.4</v>
      </c>
      <c r="M2062" s="6" t="s">
        <v>53</v>
      </c>
      <c r="N2062" s="5" t="s">
        <v>3089</v>
      </c>
      <c r="O2062" s="5" t="s">
        <v>140</v>
      </c>
      <c r="P2062" s="5" t="s">
        <v>59</v>
      </c>
      <c r="Q2062" s="5" t="s">
        <v>59</v>
      </c>
      <c r="R2062" s="5" t="s">
        <v>59</v>
      </c>
      <c r="S2062" s="1">
        <v>1</v>
      </c>
      <c r="T2062" s="1">
        <v>0</v>
      </c>
      <c r="U2062" s="1">
        <v>0.03</v>
      </c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5" t="s">
        <v>53</v>
      </c>
      <c r="AK2062" s="5" t="s">
        <v>3095</v>
      </c>
    </row>
    <row r="2063" spans="1:37" ht="30" customHeight="1">
      <c r="A2063" s="6" t="s">
        <v>71</v>
      </c>
      <c r="B2063" s="6" t="s">
        <v>53</v>
      </c>
      <c r="C2063" s="6" t="s">
        <v>53</v>
      </c>
      <c r="D2063" s="7"/>
      <c r="E2063" s="8"/>
      <c r="F2063" s="8">
        <f>TRUNC(SUMIF(N2058:N2062, N2057, F2058:F2062),0)</f>
        <v>42873</v>
      </c>
      <c r="G2063" s="8"/>
      <c r="H2063" s="8">
        <f>TRUNC(SUMIF(N2058:N2062, N2057, H2058:H2062),0)</f>
        <v>29482</v>
      </c>
      <c r="I2063" s="8"/>
      <c r="J2063" s="8">
        <f>TRUNC(SUMIF(N2058:N2062, N2057, J2058:J2062),0)</f>
        <v>0</v>
      </c>
      <c r="K2063" s="8"/>
      <c r="L2063" s="8">
        <f>F2063+H2063+J2063</f>
        <v>72355</v>
      </c>
      <c r="M2063" s="6" t="s">
        <v>53</v>
      </c>
      <c r="N2063" s="5" t="s">
        <v>72</v>
      </c>
      <c r="O2063" s="5" t="s">
        <v>72</v>
      </c>
      <c r="P2063" s="5" t="s">
        <v>53</v>
      </c>
      <c r="Q2063" s="5" t="s">
        <v>53</v>
      </c>
      <c r="R2063" s="5" t="s">
        <v>53</v>
      </c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5" t="s">
        <v>53</v>
      </c>
      <c r="AK2063" s="5" t="s">
        <v>53</v>
      </c>
    </row>
    <row r="2064" spans="1:37" ht="30" customHeight="1">
      <c r="A2064" s="7"/>
      <c r="B2064" s="7"/>
      <c r="C2064" s="7"/>
      <c r="D2064" s="7"/>
      <c r="E2064" s="8"/>
      <c r="F2064" s="8"/>
      <c r="G2064" s="8"/>
      <c r="H2064" s="8"/>
      <c r="I2064" s="8"/>
      <c r="J2064" s="8"/>
      <c r="K2064" s="8"/>
      <c r="L2064" s="8"/>
      <c r="M2064" s="7"/>
    </row>
    <row r="2065" spans="1:37" ht="30" customHeight="1">
      <c r="A2065" s="16" t="s">
        <v>3098</v>
      </c>
      <c r="B2065" s="16"/>
      <c r="C2065" s="16"/>
      <c r="D2065" s="16"/>
      <c r="E2065" s="17"/>
      <c r="F2065" s="17"/>
      <c r="G2065" s="17"/>
      <c r="H2065" s="17"/>
      <c r="I2065" s="17"/>
      <c r="J2065" s="17"/>
      <c r="K2065" s="17"/>
      <c r="L2065" s="17"/>
      <c r="M2065" s="16"/>
      <c r="N2065" s="2" t="s">
        <v>3099</v>
      </c>
    </row>
    <row r="2066" spans="1:37" ht="30" customHeight="1">
      <c r="A2066" s="6" t="s">
        <v>3104</v>
      </c>
      <c r="B2066" s="6" t="s">
        <v>3105</v>
      </c>
      <c r="C2066" s="6" t="s">
        <v>91</v>
      </c>
      <c r="D2066" s="7">
        <v>1</v>
      </c>
      <c r="E2066" s="8">
        <f>단가대비표!O176</f>
        <v>4400</v>
      </c>
      <c r="F2066" s="8">
        <f>TRUNC(E2066*D2066,1)</f>
        <v>4400</v>
      </c>
      <c r="G2066" s="8">
        <f>단가대비표!P176</f>
        <v>0</v>
      </c>
      <c r="H2066" s="8">
        <f>TRUNC(G2066*D2066,1)</f>
        <v>0</v>
      </c>
      <c r="I2066" s="8">
        <f>단가대비표!V176</f>
        <v>0</v>
      </c>
      <c r="J2066" s="8">
        <f>TRUNC(I2066*D2066,1)</f>
        <v>0</v>
      </c>
      <c r="K2066" s="8">
        <f>TRUNC(E2066+G2066+I2066,1)</f>
        <v>4400</v>
      </c>
      <c r="L2066" s="8">
        <f>TRUNC(F2066+H2066+J2066,1)</f>
        <v>4400</v>
      </c>
      <c r="M2066" s="6" t="s">
        <v>53</v>
      </c>
      <c r="N2066" s="5" t="s">
        <v>3099</v>
      </c>
      <c r="O2066" s="5" t="s">
        <v>3106</v>
      </c>
      <c r="P2066" s="5" t="s">
        <v>59</v>
      </c>
      <c r="Q2066" s="5" t="s">
        <v>59</v>
      </c>
      <c r="R2066" s="5" t="s">
        <v>60</v>
      </c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5" t="s">
        <v>53</v>
      </c>
      <c r="AK2066" s="5" t="s">
        <v>3107</v>
      </c>
    </row>
    <row r="2067" spans="1:37" ht="30" customHeight="1">
      <c r="A2067" s="6" t="s">
        <v>3108</v>
      </c>
      <c r="B2067" s="6" t="s">
        <v>3109</v>
      </c>
      <c r="C2067" s="6" t="s">
        <v>91</v>
      </c>
      <c r="D2067" s="7">
        <v>1</v>
      </c>
      <c r="E2067" s="8">
        <f>일위대가목록!E677</f>
        <v>0</v>
      </c>
      <c r="F2067" s="8">
        <f>TRUNC(E2067*D2067,1)</f>
        <v>0</v>
      </c>
      <c r="G2067" s="8">
        <f>일위대가목록!F677</f>
        <v>7099</v>
      </c>
      <c r="H2067" s="8">
        <f>TRUNC(G2067*D2067,1)</f>
        <v>7099</v>
      </c>
      <c r="I2067" s="8">
        <f>일위대가목록!G677</f>
        <v>0</v>
      </c>
      <c r="J2067" s="8">
        <f>TRUNC(I2067*D2067,1)</f>
        <v>0</v>
      </c>
      <c r="K2067" s="8">
        <f>TRUNC(E2067+G2067+I2067,1)</f>
        <v>7099</v>
      </c>
      <c r="L2067" s="8">
        <f>TRUNC(F2067+H2067+J2067,1)</f>
        <v>7099</v>
      </c>
      <c r="M2067" s="6" t="s">
        <v>3110</v>
      </c>
      <c r="N2067" s="5" t="s">
        <v>3099</v>
      </c>
      <c r="O2067" s="5" t="s">
        <v>3111</v>
      </c>
      <c r="P2067" s="5" t="s">
        <v>60</v>
      </c>
      <c r="Q2067" s="5" t="s">
        <v>59</v>
      </c>
      <c r="R2067" s="5" t="s">
        <v>59</v>
      </c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5" t="s">
        <v>53</v>
      </c>
      <c r="AK2067" s="5" t="s">
        <v>3112</v>
      </c>
    </row>
    <row r="2068" spans="1:37" ht="30" customHeight="1">
      <c r="A2068" s="6" t="s">
        <v>71</v>
      </c>
      <c r="B2068" s="6" t="s">
        <v>53</v>
      </c>
      <c r="C2068" s="6" t="s">
        <v>53</v>
      </c>
      <c r="D2068" s="7"/>
      <c r="E2068" s="8"/>
      <c r="F2068" s="8">
        <f>TRUNC(SUMIF(N2066:N2067, N2065, F2066:F2067),0)</f>
        <v>4400</v>
      </c>
      <c r="G2068" s="8"/>
      <c r="H2068" s="8">
        <f>TRUNC(SUMIF(N2066:N2067, N2065, H2066:H2067),0)</f>
        <v>7099</v>
      </c>
      <c r="I2068" s="8"/>
      <c r="J2068" s="8">
        <f>TRUNC(SUMIF(N2066:N2067, N2065, J2066:J2067),0)</f>
        <v>0</v>
      </c>
      <c r="K2068" s="8"/>
      <c r="L2068" s="8">
        <f>F2068+H2068+J2068</f>
        <v>11499</v>
      </c>
      <c r="M2068" s="6" t="s">
        <v>53</v>
      </c>
      <c r="N2068" s="5" t="s">
        <v>72</v>
      </c>
      <c r="O2068" s="5" t="s">
        <v>72</v>
      </c>
      <c r="P2068" s="5" t="s">
        <v>53</v>
      </c>
      <c r="Q2068" s="5" t="s">
        <v>53</v>
      </c>
      <c r="R2068" s="5" t="s">
        <v>53</v>
      </c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5" t="s">
        <v>53</v>
      </c>
      <c r="AK2068" s="5" t="s">
        <v>53</v>
      </c>
    </row>
    <row r="2069" spans="1:37" ht="30" customHeight="1">
      <c r="A2069" s="7"/>
      <c r="B2069" s="7"/>
      <c r="C2069" s="7"/>
      <c r="D2069" s="7"/>
      <c r="E2069" s="8"/>
      <c r="F2069" s="8"/>
      <c r="G2069" s="8"/>
      <c r="H2069" s="8"/>
      <c r="I2069" s="8"/>
      <c r="J2069" s="8"/>
      <c r="K2069" s="8"/>
      <c r="L2069" s="8"/>
      <c r="M2069" s="7"/>
    </row>
    <row r="2070" spans="1:37" ht="30" customHeight="1">
      <c r="A2070" s="16" t="s">
        <v>3113</v>
      </c>
      <c r="B2070" s="16"/>
      <c r="C2070" s="16"/>
      <c r="D2070" s="16"/>
      <c r="E2070" s="17"/>
      <c r="F2070" s="17"/>
      <c r="G2070" s="17"/>
      <c r="H2070" s="17"/>
      <c r="I2070" s="17"/>
      <c r="J2070" s="17"/>
      <c r="K2070" s="17"/>
      <c r="L2070" s="17"/>
      <c r="M2070" s="16"/>
      <c r="N2070" s="2" t="s">
        <v>3114</v>
      </c>
    </row>
    <row r="2071" spans="1:37" ht="30" customHeight="1">
      <c r="A2071" s="6" t="s">
        <v>3104</v>
      </c>
      <c r="B2071" s="6" t="s">
        <v>3117</v>
      </c>
      <c r="C2071" s="6" t="s">
        <v>91</v>
      </c>
      <c r="D2071" s="7">
        <v>1</v>
      </c>
      <c r="E2071" s="8">
        <f>단가대비표!O177</f>
        <v>5280</v>
      </c>
      <c r="F2071" s="8">
        <f>TRUNC(E2071*D2071,1)</f>
        <v>5280</v>
      </c>
      <c r="G2071" s="8">
        <f>단가대비표!P177</f>
        <v>0</v>
      </c>
      <c r="H2071" s="8">
        <f>TRUNC(G2071*D2071,1)</f>
        <v>0</v>
      </c>
      <c r="I2071" s="8">
        <f>단가대비표!V177</f>
        <v>0</v>
      </c>
      <c r="J2071" s="8">
        <f>TRUNC(I2071*D2071,1)</f>
        <v>0</v>
      </c>
      <c r="K2071" s="8">
        <f>TRUNC(E2071+G2071+I2071,1)</f>
        <v>5280</v>
      </c>
      <c r="L2071" s="8">
        <f>TRUNC(F2071+H2071+J2071,1)</f>
        <v>5280</v>
      </c>
      <c r="M2071" s="6" t="s">
        <v>53</v>
      </c>
      <c r="N2071" s="5" t="s">
        <v>3114</v>
      </c>
      <c r="O2071" s="5" t="s">
        <v>3118</v>
      </c>
      <c r="P2071" s="5" t="s">
        <v>59</v>
      </c>
      <c r="Q2071" s="5" t="s">
        <v>59</v>
      </c>
      <c r="R2071" s="5" t="s">
        <v>60</v>
      </c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5" t="s">
        <v>53</v>
      </c>
      <c r="AK2071" s="5" t="s">
        <v>3119</v>
      </c>
    </row>
    <row r="2072" spans="1:37" ht="30" customHeight="1">
      <c r="A2072" s="6" t="s">
        <v>3108</v>
      </c>
      <c r="B2072" s="6" t="s">
        <v>3109</v>
      </c>
      <c r="C2072" s="6" t="s">
        <v>91</v>
      </c>
      <c r="D2072" s="7">
        <v>1</v>
      </c>
      <c r="E2072" s="8">
        <f>일위대가목록!E677</f>
        <v>0</v>
      </c>
      <c r="F2072" s="8">
        <f>TRUNC(E2072*D2072,1)</f>
        <v>0</v>
      </c>
      <c r="G2072" s="8">
        <f>일위대가목록!F677</f>
        <v>7099</v>
      </c>
      <c r="H2072" s="8">
        <f>TRUNC(G2072*D2072,1)</f>
        <v>7099</v>
      </c>
      <c r="I2072" s="8">
        <f>일위대가목록!G677</f>
        <v>0</v>
      </c>
      <c r="J2072" s="8">
        <f>TRUNC(I2072*D2072,1)</f>
        <v>0</v>
      </c>
      <c r="K2072" s="8">
        <f>TRUNC(E2072+G2072+I2072,1)</f>
        <v>7099</v>
      </c>
      <c r="L2072" s="8">
        <f>TRUNC(F2072+H2072+J2072,1)</f>
        <v>7099</v>
      </c>
      <c r="M2072" s="6" t="s">
        <v>3110</v>
      </c>
      <c r="N2072" s="5" t="s">
        <v>3114</v>
      </c>
      <c r="O2072" s="5" t="s">
        <v>3111</v>
      </c>
      <c r="P2072" s="5" t="s">
        <v>60</v>
      </c>
      <c r="Q2072" s="5" t="s">
        <v>59</v>
      </c>
      <c r="R2072" s="5" t="s">
        <v>59</v>
      </c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5" t="s">
        <v>53</v>
      </c>
      <c r="AK2072" s="5" t="s">
        <v>3120</v>
      </c>
    </row>
    <row r="2073" spans="1:37" ht="30" customHeight="1">
      <c r="A2073" s="6" t="s">
        <v>71</v>
      </c>
      <c r="B2073" s="6" t="s">
        <v>53</v>
      </c>
      <c r="C2073" s="6" t="s">
        <v>53</v>
      </c>
      <c r="D2073" s="7"/>
      <c r="E2073" s="8"/>
      <c r="F2073" s="8">
        <f>TRUNC(SUMIF(N2071:N2072, N2070, F2071:F2072),0)</f>
        <v>5280</v>
      </c>
      <c r="G2073" s="8"/>
      <c r="H2073" s="8">
        <f>TRUNC(SUMIF(N2071:N2072, N2070, H2071:H2072),0)</f>
        <v>7099</v>
      </c>
      <c r="I2073" s="8"/>
      <c r="J2073" s="8">
        <f>TRUNC(SUMIF(N2071:N2072, N2070, J2071:J2072),0)</f>
        <v>0</v>
      </c>
      <c r="K2073" s="8"/>
      <c r="L2073" s="8">
        <f>F2073+H2073+J2073</f>
        <v>12379</v>
      </c>
      <c r="M2073" s="6" t="s">
        <v>53</v>
      </c>
      <c r="N2073" s="5" t="s">
        <v>72</v>
      </c>
      <c r="O2073" s="5" t="s">
        <v>72</v>
      </c>
      <c r="P2073" s="5" t="s">
        <v>53</v>
      </c>
      <c r="Q2073" s="5" t="s">
        <v>53</v>
      </c>
      <c r="R2073" s="5" t="s">
        <v>53</v>
      </c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5" t="s">
        <v>53</v>
      </c>
      <c r="AK2073" s="5" t="s">
        <v>53</v>
      </c>
    </row>
    <row r="2074" spans="1:37" ht="30" customHeight="1">
      <c r="A2074" s="7"/>
      <c r="B2074" s="7"/>
      <c r="C2074" s="7"/>
      <c r="D2074" s="7"/>
      <c r="E2074" s="8"/>
      <c r="F2074" s="8"/>
      <c r="G2074" s="8"/>
      <c r="H2074" s="8"/>
      <c r="I2074" s="8"/>
      <c r="J2074" s="8"/>
      <c r="K2074" s="8"/>
      <c r="L2074" s="8"/>
      <c r="M2074" s="7"/>
    </row>
    <row r="2075" spans="1:37" ht="30" customHeight="1">
      <c r="A2075" s="16" t="s">
        <v>3121</v>
      </c>
      <c r="B2075" s="16"/>
      <c r="C2075" s="16"/>
      <c r="D2075" s="16"/>
      <c r="E2075" s="17"/>
      <c r="F2075" s="17"/>
      <c r="G2075" s="17"/>
      <c r="H2075" s="17"/>
      <c r="I2075" s="17"/>
      <c r="J2075" s="17"/>
      <c r="K2075" s="17"/>
      <c r="L2075" s="17"/>
      <c r="M2075" s="16"/>
      <c r="N2075" s="2" t="s">
        <v>3122</v>
      </c>
    </row>
    <row r="2076" spans="1:37" ht="30" customHeight="1">
      <c r="A2076" s="6" t="s">
        <v>3104</v>
      </c>
      <c r="B2076" s="6" t="s">
        <v>3125</v>
      </c>
      <c r="C2076" s="6" t="s">
        <v>91</v>
      </c>
      <c r="D2076" s="7">
        <v>1</v>
      </c>
      <c r="E2076" s="8">
        <f>단가대비표!O178</f>
        <v>11000</v>
      </c>
      <c r="F2076" s="8">
        <f>TRUNC(E2076*D2076,1)</f>
        <v>11000</v>
      </c>
      <c r="G2076" s="8">
        <f>단가대비표!P178</f>
        <v>0</v>
      </c>
      <c r="H2076" s="8">
        <f>TRUNC(G2076*D2076,1)</f>
        <v>0</v>
      </c>
      <c r="I2076" s="8">
        <f>단가대비표!V178</f>
        <v>0</v>
      </c>
      <c r="J2076" s="8">
        <f>TRUNC(I2076*D2076,1)</f>
        <v>0</v>
      </c>
      <c r="K2076" s="8">
        <f>TRUNC(E2076+G2076+I2076,1)</f>
        <v>11000</v>
      </c>
      <c r="L2076" s="8">
        <f>TRUNC(F2076+H2076+J2076,1)</f>
        <v>11000</v>
      </c>
      <c r="M2076" s="6" t="s">
        <v>53</v>
      </c>
      <c r="N2076" s="5" t="s">
        <v>3122</v>
      </c>
      <c r="O2076" s="5" t="s">
        <v>3126</v>
      </c>
      <c r="P2076" s="5" t="s">
        <v>59</v>
      </c>
      <c r="Q2076" s="5" t="s">
        <v>59</v>
      </c>
      <c r="R2076" s="5" t="s">
        <v>60</v>
      </c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5" t="s">
        <v>53</v>
      </c>
      <c r="AK2076" s="5" t="s">
        <v>3127</v>
      </c>
    </row>
    <row r="2077" spans="1:37" ht="30" customHeight="1">
      <c r="A2077" s="6" t="s">
        <v>3108</v>
      </c>
      <c r="B2077" s="6" t="s">
        <v>3109</v>
      </c>
      <c r="C2077" s="6" t="s">
        <v>91</v>
      </c>
      <c r="D2077" s="7">
        <v>1</v>
      </c>
      <c r="E2077" s="8">
        <f>일위대가목록!E677</f>
        <v>0</v>
      </c>
      <c r="F2077" s="8">
        <f>TRUNC(E2077*D2077,1)</f>
        <v>0</v>
      </c>
      <c r="G2077" s="8">
        <f>일위대가목록!F677</f>
        <v>7099</v>
      </c>
      <c r="H2077" s="8">
        <f>TRUNC(G2077*D2077,1)</f>
        <v>7099</v>
      </c>
      <c r="I2077" s="8">
        <f>일위대가목록!G677</f>
        <v>0</v>
      </c>
      <c r="J2077" s="8">
        <f>TRUNC(I2077*D2077,1)</f>
        <v>0</v>
      </c>
      <c r="K2077" s="8">
        <f>TRUNC(E2077+G2077+I2077,1)</f>
        <v>7099</v>
      </c>
      <c r="L2077" s="8">
        <f>TRUNC(F2077+H2077+J2077,1)</f>
        <v>7099</v>
      </c>
      <c r="M2077" s="6" t="s">
        <v>3110</v>
      </c>
      <c r="N2077" s="5" t="s">
        <v>3122</v>
      </c>
      <c r="O2077" s="5" t="s">
        <v>3111</v>
      </c>
      <c r="P2077" s="5" t="s">
        <v>60</v>
      </c>
      <c r="Q2077" s="5" t="s">
        <v>59</v>
      </c>
      <c r="R2077" s="5" t="s">
        <v>59</v>
      </c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5" t="s">
        <v>53</v>
      </c>
      <c r="AK2077" s="5" t="s">
        <v>3128</v>
      </c>
    </row>
    <row r="2078" spans="1:37" ht="30" customHeight="1">
      <c r="A2078" s="6" t="s">
        <v>71</v>
      </c>
      <c r="B2078" s="6" t="s">
        <v>53</v>
      </c>
      <c r="C2078" s="6" t="s">
        <v>53</v>
      </c>
      <c r="D2078" s="7"/>
      <c r="E2078" s="8"/>
      <c r="F2078" s="8">
        <f>TRUNC(SUMIF(N2076:N2077, N2075, F2076:F2077),0)</f>
        <v>11000</v>
      </c>
      <c r="G2078" s="8"/>
      <c r="H2078" s="8">
        <f>TRUNC(SUMIF(N2076:N2077, N2075, H2076:H2077),0)</f>
        <v>7099</v>
      </c>
      <c r="I2078" s="8"/>
      <c r="J2078" s="8">
        <f>TRUNC(SUMIF(N2076:N2077, N2075, J2076:J2077),0)</f>
        <v>0</v>
      </c>
      <c r="K2078" s="8"/>
      <c r="L2078" s="8">
        <f>F2078+H2078+J2078</f>
        <v>18099</v>
      </c>
      <c r="M2078" s="6" t="s">
        <v>53</v>
      </c>
      <c r="N2078" s="5" t="s">
        <v>72</v>
      </c>
      <c r="O2078" s="5" t="s">
        <v>72</v>
      </c>
      <c r="P2078" s="5" t="s">
        <v>53</v>
      </c>
      <c r="Q2078" s="5" t="s">
        <v>53</v>
      </c>
      <c r="R2078" s="5" t="s">
        <v>53</v>
      </c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5" t="s">
        <v>53</v>
      </c>
      <c r="AK2078" s="5" t="s">
        <v>53</v>
      </c>
    </row>
    <row r="2079" spans="1:37" ht="30" customHeight="1">
      <c r="A2079" s="7"/>
      <c r="B2079" s="7"/>
      <c r="C2079" s="7"/>
      <c r="D2079" s="7"/>
      <c r="E2079" s="8"/>
      <c r="F2079" s="8"/>
      <c r="G2079" s="8"/>
      <c r="H2079" s="8"/>
      <c r="I2079" s="8"/>
      <c r="J2079" s="8"/>
      <c r="K2079" s="8"/>
      <c r="L2079" s="8"/>
      <c r="M2079" s="7"/>
    </row>
    <row r="2080" spans="1:37" ht="30" customHeight="1">
      <c r="A2080" s="16" t="s">
        <v>3129</v>
      </c>
      <c r="B2080" s="16"/>
      <c r="C2080" s="16"/>
      <c r="D2080" s="16"/>
      <c r="E2080" s="17"/>
      <c r="F2080" s="17"/>
      <c r="G2080" s="17"/>
      <c r="H2080" s="17"/>
      <c r="I2080" s="17"/>
      <c r="J2080" s="17"/>
      <c r="K2080" s="17"/>
      <c r="L2080" s="17"/>
      <c r="M2080" s="16"/>
      <c r="N2080" s="2" t="s">
        <v>3130</v>
      </c>
    </row>
    <row r="2081" spans="1:37" ht="30" customHeight="1">
      <c r="A2081" s="6" t="s">
        <v>3104</v>
      </c>
      <c r="B2081" s="6" t="s">
        <v>3133</v>
      </c>
      <c r="C2081" s="6" t="s">
        <v>91</v>
      </c>
      <c r="D2081" s="7">
        <v>1</v>
      </c>
      <c r="E2081" s="8">
        <f>단가대비표!O179</f>
        <v>12000</v>
      </c>
      <c r="F2081" s="8">
        <f>TRUNC(E2081*D2081,1)</f>
        <v>12000</v>
      </c>
      <c r="G2081" s="8">
        <f>단가대비표!P179</f>
        <v>0</v>
      </c>
      <c r="H2081" s="8">
        <f>TRUNC(G2081*D2081,1)</f>
        <v>0</v>
      </c>
      <c r="I2081" s="8">
        <f>단가대비표!V179</f>
        <v>0</v>
      </c>
      <c r="J2081" s="8">
        <f>TRUNC(I2081*D2081,1)</f>
        <v>0</v>
      </c>
      <c r="K2081" s="8">
        <f>TRUNC(E2081+G2081+I2081,1)</f>
        <v>12000</v>
      </c>
      <c r="L2081" s="8">
        <f>TRUNC(F2081+H2081+J2081,1)</f>
        <v>12000</v>
      </c>
      <c r="M2081" s="6" t="s">
        <v>53</v>
      </c>
      <c r="N2081" s="5" t="s">
        <v>3130</v>
      </c>
      <c r="O2081" s="5" t="s">
        <v>3134</v>
      </c>
      <c r="P2081" s="5" t="s">
        <v>59</v>
      </c>
      <c r="Q2081" s="5" t="s">
        <v>59</v>
      </c>
      <c r="R2081" s="5" t="s">
        <v>60</v>
      </c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5" t="s">
        <v>53</v>
      </c>
      <c r="AK2081" s="5" t="s">
        <v>3135</v>
      </c>
    </row>
    <row r="2082" spans="1:37" ht="30" customHeight="1">
      <c r="A2082" s="6" t="s">
        <v>3108</v>
      </c>
      <c r="B2082" s="6" t="s">
        <v>3109</v>
      </c>
      <c r="C2082" s="6" t="s">
        <v>91</v>
      </c>
      <c r="D2082" s="7">
        <v>1</v>
      </c>
      <c r="E2082" s="8">
        <f>일위대가목록!E677</f>
        <v>0</v>
      </c>
      <c r="F2082" s="8">
        <f>TRUNC(E2082*D2082,1)</f>
        <v>0</v>
      </c>
      <c r="G2082" s="8">
        <f>일위대가목록!F677</f>
        <v>7099</v>
      </c>
      <c r="H2082" s="8">
        <f>TRUNC(G2082*D2082,1)</f>
        <v>7099</v>
      </c>
      <c r="I2082" s="8">
        <f>일위대가목록!G677</f>
        <v>0</v>
      </c>
      <c r="J2082" s="8">
        <f>TRUNC(I2082*D2082,1)</f>
        <v>0</v>
      </c>
      <c r="K2082" s="8">
        <f>TRUNC(E2082+G2082+I2082,1)</f>
        <v>7099</v>
      </c>
      <c r="L2082" s="8">
        <f>TRUNC(F2082+H2082+J2082,1)</f>
        <v>7099</v>
      </c>
      <c r="M2082" s="6" t="s">
        <v>3110</v>
      </c>
      <c r="N2082" s="5" t="s">
        <v>3130</v>
      </c>
      <c r="O2082" s="5" t="s">
        <v>3111</v>
      </c>
      <c r="P2082" s="5" t="s">
        <v>60</v>
      </c>
      <c r="Q2082" s="5" t="s">
        <v>59</v>
      </c>
      <c r="R2082" s="5" t="s">
        <v>59</v>
      </c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5" t="s">
        <v>53</v>
      </c>
      <c r="AK2082" s="5" t="s">
        <v>3136</v>
      </c>
    </row>
    <row r="2083" spans="1:37" ht="30" customHeight="1">
      <c r="A2083" s="6" t="s">
        <v>71</v>
      </c>
      <c r="B2083" s="6" t="s">
        <v>53</v>
      </c>
      <c r="C2083" s="6" t="s">
        <v>53</v>
      </c>
      <c r="D2083" s="7"/>
      <c r="E2083" s="8"/>
      <c r="F2083" s="8">
        <f>TRUNC(SUMIF(N2081:N2082, N2080, F2081:F2082),0)</f>
        <v>12000</v>
      </c>
      <c r="G2083" s="8"/>
      <c r="H2083" s="8">
        <f>TRUNC(SUMIF(N2081:N2082, N2080, H2081:H2082),0)</f>
        <v>7099</v>
      </c>
      <c r="I2083" s="8"/>
      <c r="J2083" s="8">
        <f>TRUNC(SUMIF(N2081:N2082, N2080, J2081:J2082),0)</f>
        <v>0</v>
      </c>
      <c r="K2083" s="8"/>
      <c r="L2083" s="8">
        <f>F2083+H2083+J2083</f>
        <v>19099</v>
      </c>
      <c r="M2083" s="6" t="s">
        <v>53</v>
      </c>
      <c r="N2083" s="5" t="s">
        <v>72</v>
      </c>
      <c r="O2083" s="5" t="s">
        <v>72</v>
      </c>
      <c r="P2083" s="5" t="s">
        <v>53</v>
      </c>
      <c r="Q2083" s="5" t="s">
        <v>53</v>
      </c>
      <c r="R2083" s="5" t="s">
        <v>53</v>
      </c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5" t="s">
        <v>53</v>
      </c>
      <c r="AK2083" s="5" t="s">
        <v>53</v>
      </c>
    </row>
    <row r="2084" spans="1:37" ht="30" customHeight="1">
      <c r="A2084" s="7"/>
      <c r="B2084" s="7"/>
      <c r="C2084" s="7"/>
      <c r="D2084" s="7"/>
      <c r="E2084" s="8"/>
      <c r="F2084" s="8"/>
      <c r="G2084" s="8"/>
      <c r="H2084" s="8"/>
      <c r="I2084" s="8"/>
      <c r="J2084" s="8"/>
      <c r="K2084" s="8"/>
      <c r="L2084" s="8"/>
      <c r="M2084" s="7"/>
    </row>
    <row r="2085" spans="1:37" ht="30" customHeight="1">
      <c r="A2085" s="16" t="s">
        <v>3137</v>
      </c>
      <c r="B2085" s="16"/>
      <c r="C2085" s="16"/>
      <c r="D2085" s="16"/>
      <c r="E2085" s="17"/>
      <c r="F2085" s="17"/>
      <c r="G2085" s="17"/>
      <c r="H2085" s="17"/>
      <c r="I2085" s="17"/>
      <c r="J2085" s="17"/>
      <c r="K2085" s="17"/>
      <c r="L2085" s="17"/>
      <c r="M2085" s="16"/>
      <c r="N2085" s="2" t="s">
        <v>3138</v>
      </c>
    </row>
    <row r="2086" spans="1:37" ht="30" customHeight="1">
      <c r="A2086" s="6" t="s">
        <v>3142</v>
      </c>
      <c r="B2086" s="6" t="s">
        <v>3143</v>
      </c>
      <c r="C2086" s="6" t="s">
        <v>91</v>
      </c>
      <c r="D2086" s="7">
        <v>1</v>
      </c>
      <c r="E2086" s="8">
        <f>단가대비표!O204</f>
        <v>450</v>
      </c>
      <c r="F2086" s="8">
        <f>TRUNC(E2086*D2086,1)</f>
        <v>450</v>
      </c>
      <c r="G2086" s="8">
        <f>단가대비표!P204</f>
        <v>0</v>
      </c>
      <c r="H2086" s="8">
        <f>TRUNC(G2086*D2086,1)</f>
        <v>0</v>
      </c>
      <c r="I2086" s="8">
        <f>단가대비표!V204</f>
        <v>0</v>
      </c>
      <c r="J2086" s="8">
        <f>TRUNC(I2086*D2086,1)</f>
        <v>0</v>
      </c>
      <c r="K2086" s="8">
        <f>TRUNC(E2086+G2086+I2086,1)</f>
        <v>450</v>
      </c>
      <c r="L2086" s="8">
        <f>TRUNC(F2086+H2086+J2086,1)</f>
        <v>450</v>
      </c>
      <c r="M2086" s="6" t="s">
        <v>53</v>
      </c>
      <c r="N2086" s="5" t="s">
        <v>3138</v>
      </c>
      <c r="O2086" s="5" t="s">
        <v>3144</v>
      </c>
      <c r="P2086" s="5" t="s">
        <v>59</v>
      </c>
      <c r="Q2086" s="5" t="s">
        <v>59</v>
      </c>
      <c r="R2086" s="5" t="s">
        <v>60</v>
      </c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5" t="s">
        <v>53</v>
      </c>
      <c r="AK2086" s="5" t="s">
        <v>3145</v>
      </c>
    </row>
    <row r="2087" spans="1:37" ht="30" customHeight="1">
      <c r="A2087" s="6" t="s">
        <v>71</v>
      </c>
      <c r="B2087" s="6" t="s">
        <v>53</v>
      </c>
      <c r="C2087" s="6" t="s">
        <v>53</v>
      </c>
      <c r="D2087" s="7"/>
      <c r="E2087" s="8"/>
      <c r="F2087" s="8">
        <f>TRUNC(SUMIF(N2086:N2086, N2085, F2086:F2086),0)</f>
        <v>450</v>
      </c>
      <c r="G2087" s="8"/>
      <c r="H2087" s="8">
        <f>TRUNC(SUMIF(N2086:N2086, N2085, H2086:H2086),0)</f>
        <v>0</v>
      </c>
      <c r="I2087" s="8"/>
      <c r="J2087" s="8">
        <f>TRUNC(SUMIF(N2086:N2086, N2085, J2086:J2086),0)</f>
        <v>0</v>
      </c>
      <c r="K2087" s="8"/>
      <c r="L2087" s="8">
        <f>F2087+H2087+J2087</f>
        <v>450</v>
      </c>
      <c r="M2087" s="6" t="s">
        <v>53</v>
      </c>
      <c r="N2087" s="5" t="s">
        <v>72</v>
      </c>
      <c r="O2087" s="5" t="s">
        <v>72</v>
      </c>
      <c r="P2087" s="5" t="s">
        <v>53</v>
      </c>
      <c r="Q2087" s="5" t="s">
        <v>53</v>
      </c>
      <c r="R2087" s="5" t="s">
        <v>53</v>
      </c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5" t="s">
        <v>53</v>
      </c>
      <c r="AK2087" s="5" t="s">
        <v>53</v>
      </c>
    </row>
    <row r="2088" spans="1:37" ht="30" customHeight="1">
      <c r="A2088" s="7"/>
      <c r="B2088" s="7"/>
      <c r="C2088" s="7"/>
      <c r="D2088" s="7"/>
      <c r="E2088" s="8"/>
      <c r="F2088" s="8"/>
      <c r="G2088" s="8"/>
      <c r="H2088" s="8"/>
      <c r="I2088" s="8"/>
      <c r="J2088" s="8"/>
      <c r="K2088" s="8"/>
      <c r="L2088" s="8"/>
      <c r="M2088" s="7"/>
    </row>
    <row r="2089" spans="1:37" ht="30" customHeight="1">
      <c r="A2089" s="16" t="s">
        <v>3146</v>
      </c>
      <c r="B2089" s="16"/>
      <c r="C2089" s="16"/>
      <c r="D2089" s="16"/>
      <c r="E2089" s="17"/>
      <c r="F2089" s="17"/>
      <c r="G2089" s="17"/>
      <c r="H2089" s="17"/>
      <c r="I2089" s="17"/>
      <c r="J2089" s="17"/>
      <c r="K2089" s="17"/>
      <c r="L2089" s="17"/>
      <c r="M2089" s="16"/>
      <c r="N2089" s="2" t="s">
        <v>3147</v>
      </c>
    </row>
    <row r="2090" spans="1:37" ht="30" customHeight="1">
      <c r="A2090" s="6" t="s">
        <v>3142</v>
      </c>
      <c r="B2090" s="6" t="s">
        <v>3151</v>
      </c>
      <c r="C2090" s="6" t="s">
        <v>91</v>
      </c>
      <c r="D2090" s="7">
        <v>1</v>
      </c>
      <c r="E2090" s="8">
        <f>단가대비표!O205</f>
        <v>360</v>
      </c>
      <c r="F2090" s="8">
        <f>TRUNC(E2090*D2090,1)</f>
        <v>360</v>
      </c>
      <c r="G2090" s="8">
        <f>단가대비표!P205</f>
        <v>0</v>
      </c>
      <c r="H2090" s="8">
        <f>TRUNC(G2090*D2090,1)</f>
        <v>0</v>
      </c>
      <c r="I2090" s="8">
        <f>단가대비표!V205</f>
        <v>0</v>
      </c>
      <c r="J2090" s="8">
        <f>TRUNC(I2090*D2090,1)</f>
        <v>0</v>
      </c>
      <c r="K2090" s="8">
        <f>TRUNC(E2090+G2090+I2090,1)</f>
        <v>360</v>
      </c>
      <c r="L2090" s="8">
        <f>TRUNC(F2090+H2090+J2090,1)</f>
        <v>360</v>
      </c>
      <c r="M2090" s="6" t="s">
        <v>53</v>
      </c>
      <c r="N2090" s="5" t="s">
        <v>3147</v>
      </c>
      <c r="O2090" s="5" t="s">
        <v>3152</v>
      </c>
      <c r="P2090" s="5" t="s">
        <v>59</v>
      </c>
      <c r="Q2090" s="5" t="s">
        <v>59</v>
      </c>
      <c r="R2090" s="5" t="s">
        <v>60</v>
      </c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5" t="s">
        <v>53</v>
      </c>
      <c r="AK2090" s="5" t="s">
        <v>3153</v>
      </c>
    </row>
    <row r="2091" spans="1:37" ht="30" customHeight="1">
      <c r="A2091" s="6" t="s">
        <v>71</v>
      </c>
      <c r="B2091" s="6" t="s">
        <v>53</v>
      </c>
      <c r="C2091" s="6" t="s">
        <v>53</v>
      </c>
      <c r="D2091" s="7"/>
      <c r="E2091" s="8"/>
      <c r="F2091" s="8">
        <f>TRUNC(SUMIF(N2090:N2090, N2089, F2090:F2090),0)</f>
        <v>360</v>
      </c>
      <c r="G2091" s="8"/>
      <c r="H2091" s="8">
        <f>TRUNC(SUMIF(N2090:N2090, N2089, H2090:H2090),0)</f>
        <v>0</v>
      </c>
      <c r="I2091" s="8"/>
      <c r="J2091" s="8">
        <f>TRUNC(SUMIF(N2090:N2090, N2089, J2090:J2090),0)</f>
        <v>0</v>
      </c>
      <c r="K2091" s="8"/>
      <c r="L2091" s="8">
        <f>F2091+H2091+J2091</f>
        <v>360</v>
      </c>
      <c r="M2091" s="6" t="s">
        <v>53</v>
      </c>
      <c r="N2091" s="5" t="s">
        <v>72</v>
      </c>
      <c r="O2091" s="5" t="s">
        <v>72</v>
      </c>
      <c r="P2091" s="5" t="s">
        <v>53</v>
      </c>
      <c r="Q2091" s="5" t="s">
        <v>53</v>
      </c>
      <c r="R2091" s="5" t="s">
        <v>53</v>
      </c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5" t="s">
        <v>53</v>
      </c>
      <c r="AK2091" s="5" t="s">
        <v>53</v>
      </c>
    </row>
    <row r="2092" spans="1:37" ht="30" customHeight="1">
      <c r="A2092" s="7"/>
      <c r="B2092" s="7"/>
      <c r="C2092" s="7"/>
      <c r="D2092" s="7"/>
      <c r="E2092" s="8"/>
      <c r="F2092" s="8"/>
      <c r="G2092" s="8"/>
      <c r="H2092" s="8"/>
      <c r="I2092" s="8"/>
      <c r="J2092" s="8"/>
      <c r="K2092" s="8"/>
      <c r="L2092" s="8"/>
      <c r="M2092" s="7"/>
    </row>
    <row r="2093" spans="1:37" ht="30" customHeight="1">
      <c r="A2093" s="16" t="s">
        <v>3154</v>
      </c>
      <c r="B2093" s="16"/>
      <c r="C2093" s="16"/>
      <c r="D2093" s="16"/>
      <c r="E2093" s="17"/>
      <c r="F2093" s="17"/>
      <c r="G2093" s="17"/>
      <c r="H2093" s="17"/>
      <c r="I2093" s="17"/>
      <c r="J2093" s="17"/>
      <c r="K2093" s="17"/>
      <c r="L2093" s="17"/>
      <c r="M2093" s="16"/>
      <c r="N2093" s="2" t="s">
        <v>3155</v>
      </c>
    </row>
    <row r="2094" spans="1:37" ht="30" customHeight="1">
      <c r="A2094" s="6" t="s">
        <v>3142</v>
      </c>
      <c r="B2094" s="6" t="s">
        <v>3159</v>
      </c>
      <c r="C2094" s="6" t="s">
        <v>91</v>
      </c>
      <c r="D2094" s="7">
        <v>1</v>
      </c>
      <c r="E2094" s="8">
        <f>단가대비표!O208</f>
        <v>370</v>
      </c>
      <c r="F2094" s="8">
        <f>TRUNC(E2094*D2094,1)</f>
        <v>370</v>
      </c>
      <c r="G2094" s="8">
        <f>단가대비표!P208</f>
        <v>0</v>
      </c>
      <c r="H2094" s="8">
        <f>TRUNC(G2094*D2094,1)</f>
        <v>0</v>
      </c>
      <c r="I2094" s="8">
        <f>단가대비표!V208</f>
        <v>0</v>
      </c>
      <c r="J2094" s="8">
        <f>TRUNC(I2094*D2094,1)</f>
        <v>0</v>
      </c>
      <c r="K2094" s="8">
        <f>TRUNC(E2094+G2094+I2094,1)</f>
        <v>370</v>
      </c>
      <c r="L2094" s="8">
        <f>TRUNC(F2094+H2094+J2094,1)</f>
        <v>370</v>
      </c>
      <c r="M2094" s="6" t="s">
        <v>53</v>
      </c>
      <c r="N2094" s="5" t="s">
        <v>3155</v>
      </c>
      <c r="O2094" s="5" t="s">
        <v>3160</v>
      </c>
      <c r="P2094" s="5" t="s">
        <v>59</v>
      </c>
      <c r="Q2094" s="5" t="s">
        <v>59</v>
      </c>
      <c r="R2094" s="5" t="s">
        <v>60</v>
      </c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5" t="s">
        <v>53</v>
      </c>
      <c r="AK2094" s="5" t="s">
        <v>3161</v>
      </c>
    </row>
    <row r="2095" spans="1:37" ht="30" customHeight="1">
      <c r="A2095" s="6" t="s">
        <v>3162</v>
      </c>
      <c r="B2095" s="6" t="s">
        <v>2773</v>
      </c>
      <c r="C2095" s="6" t="s">
        <v>91</v>
      </c>
      <c r="D2095" s="7">
        <v>1</v>
      </c>
      <c r="E2095" s="8">
        <f>일위대가목록!E678</f>
        <v>0</v>
      </c>
      <c r="F2095" s="8">
        <f>TRUNC(E2095*D2095,1)</f>
        <v>0</v>
      </c>
      <c r="G2095" s="8">
        <f>일위대가목록!F678</f>
        <v>3407</v>
      </c>
      <c r="H2095" s="8">
        <f>TRUNC(G2095*D2095,1)</f>
        <v>3407</v>
      </c>
      <c r="I2095" s="8">
        <f>일위대가목록!G678</f>
        <v>0</v>
      </c>
      <c r="J2095" s="8">
        <f>TRUNC(I2095*D2095,1)</f>
        <v>0</v>
      </c>
      <c r="K2095" s="8">
        <f>TRUNC(E2095+G2095+I2095,1)</f>
        <v>3407</v>
      </c>
      <c r="L2095" s="8">
        <f>TRUNC(F2095+H2095+J2095,1)</f>
        <v>3407</v>
      </c>
      <c r="M2095" s="6" t="s">
        <v>3163</v>
      </c>
      <c r="N2095" s="5" t="s">
        <v>3155</v>
      </c>
      <c r="O2095" s="5" t="s">
        <v>3164</v>
      </c>
      <c r="P2095" s="5" t="s">
        <v>60</v>
      </c>
      <c r="Q2095" s="5" t="s">
        <v>59</v>
      </c>
      <c r="R2095" s="5" t="s">
        <v>59</v>
      </c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5" t="s">
        <v>53</v>
      </c>
      <c r="AK2095" s="5" t="s">
        <v>3165</v>
      </c>
    </row>
    <row r="2096" spans="1:37" ht="30" customHeight="1">
      <c r="A2096" s="6" t="s">
        <v>71</v>
      </c>
      <c r="B2096" s="6" t="s">
        <v>53</v>
      </c>
      <c r="C2096" s="6" t="s">
        <v>53</v>
      </c>
      <c r="D2096" s="7"/>
      <c r="E2096" s="8"/>
      <c r="F2096" s="8">
        <f>TRUNC(SUMIF(N2094:N2095, N2093, F2094:F2095),0)</f>
        <v>370</v>
      </c>
      <c r="G2096" s="8"/>
      <c r="H2096" s="8">
        <f>TRUNC(SUMIF(N2094:N2095, N2093, H2094:H2095),0)</f>
        <v>3407</v>
      </c>
      <c r="I2096" s="8"/>
      <c r="J2096" s="8">
        <f>TRUNC(SUMIF(N2094:N2095, N2093, J2094:J2095),0)</f>
        <v>0</v>
      </c>
      <c r="K2096" s="8"/>
      <c r="L2096" s="8">
        <f>F2096+H2096+J2096</f>
        <v>3777</v>
      </c>
      <c r="M2096" s="6" t="s">
        <v>53</v>
      </c>
      <c r="N2096" s="5" t="s">
        <v>72</v>
      </c>
      <c r="O2096" s="5" t="s">
        <v>72</v>
      </c>
      <c r="P2096" s="5" t="s">
        <v>53</v>
      </c>
      <c r="Q2096" s="5" t="s">
        <v>53</v>
      </c>
      <c r="R2096" s="5" t="s">
        <v>53</v>
      </c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5" t="s">
        <v>53</v>
      </c>
      <c r="AK2096" s="5" t="s">
        <v>53</v>
      </c>
    </row>
    <row r="2097" spans="1:37" ht="30" customHeight="1">
      <c r="A2097" s="7"/>
      <c r="B2097" s="7"/>
      <c r="C2097" s="7"/>
      <c r="D2097" s="7"/>
      <c r="E2097" s="8"/>
      <c r="F2097" s="8"/>
      <c r="G2097" s="8"/>
      <c r="H2097" s="8"/>
      <c r="I2097" s="8"/>
      <c r="J2097" s="8"/>
      <c r="K2097" s="8"/>
      <c r="L2097" s="8"/>
      <c r="M2097" s="7"/>
    </row>
    <row r="2098" spans="1:37" ht="30" customHeight="1">
      <c r="A2098" s="16" t="s">
        <v>3166</v>
      </c>
      <c r="B2098" s="16"/>
      <c r="C2098" s="16"/>
      <c r="D2098" s="16"/>
      <c r="E2098" s="17"/>
      <c r="F2098" s="17"/>
      <c r="G2098" s="17"/>
      <c r="H2098" s="17"/>
      <c r="I2098" s="17"/>
      <c r="J2098" s="17"/>
      <c r="K2098" s="17"/>
      <c r="L2098" s="17"/>
      <c r="M2098" s="16"/>
      <c r="N2098" s="2" t="s">
        <v>3167</v>
      </c>
    </row>
    <row r="2099" spans="1:37" ht="30" customHeight="1">
      <c r="A2099" s="6" t="s">
        <v>3142</v>
      </c>
      <c r="B2099" s="6" t="s">
        <v>3170</v>
      </c>
      <c r="C2099" s="6" t="s">
        <v>91</v>
      </c>
      <c r="D2099" s="7">
        <v>1</v>
      </c>
      <c r="E2099" s="8">
        <f>단가대비표!O209</f>
        <v>390</v>
      </c>
      <c r="F2099" s="8">
        <f>TRUNC(E2099*D2099,1)</f>
        <v>390</v>
      </c>
      <c r="G2099" s="8">
        <f>단가대비표!P209</f>
        <v>0</v>
      </c>
      <c r="H2099" s="8">
        <f>TRUNC(G2099*D2099,1)</f>
        <v>0</v>
      </c>
      <c r="I2099" s="8">
        <f>단가대비표!V209</f>
        <v>0</v>
      </c>
      <c r="J2099" s="8">
        <f>TRUNC(I2099*D2099,1)</f>
        <v>0</v>
      </c>
      <c r="K2099" s="8">
        <f>TRUNC(E2099+G2099+I2099,1)</f>
        <v>390</v>
      </c>
      <c r="L2099" s="8">
        <f>TRUNC(F2099+H2099+J2099,1)</f>
        <v>390</v>
      </c>
      <c r="M2099" s="6" t="s">
        <v>53</v>
      </c>
      <c r="N2099" s="5" t="s">
        <v>3167</v>
      </c>
      <c r="O2099" s="5" t="s">
        <v>3171</v>
      </c>
      <c r="P2099" s="5" t="s">
        <v>59</v>
      </c>
      <c r="Q2099" s="5" t="s">
        <v>59</v>
      </c>
      <c r="R2099" s="5" t="s">
        <v>60</v>
      </c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5" t="s">
        <v>53</v>
      </c>
      <c r="AK2099" s="5" t="s">
        <v>3172</v>
      </c>
    </row>
    <row r="2100" spans="1:37" ht="30" customHeight="1">
      <c r="A2100" s="6" t="s">
        <v>3162</v>
      </c>
      <c r="B2100" s="6" t="s">
        <v>2773</v>
      </c>
      <c r="C2100" s="6" t="s">
        <v>91</v>
      </c>
      <c r="D2100" s="7">
        <v>1</v>
      </c>
      <c r="E2100" s="8">
        <f>일위대가목록!E678</f>
        <v>0</v>
      </c>
      <c r="F2100" s="8">
        <f>TRUNC(E2100*D2100,1)</f>
        <v>0</v>
      </c>
      <c r="G2100" s="8">
        <f>일위대가목록!F678</f>
        <v>3407</v>
      </c>
      <c r="H2100" s="8">
        <f>TRUNC(G2100*D2100,1)</f>
        <v>3407</v>
      </c>
      <c r="I2100" s="8">
        <f>일위대가목록!G678</f>
        <v>0</v>
      </c>
      <c r="J2100" s="8">
        <f>TRUNC(I2100*D2100,1)</f>
        <v>0</v>
      </c>
      <c r="K2100" s="8">
        <f>TRUNC(E2100+G2100+I2100,1)</f>
        <v>3407</v>
      </c>
      <c r="L2100" s="8">
        <f>TRUNC(F2100+H2100+J2100,1)</f>
        <v>3407</v>
      </c>
      <c r="M2100" s="6" t="s">
        <v>3163</v>
      </c>
      <c r="N2100" s="5" t="s">
        <v>3167</v>
      </c>
      <c r="O2100" s="5" t="s">
        <v>3164</v>
      </c>
      <c r="P2100" s="5" t="s">
        <v>60</v>
      </c>
      <c r="Q2100" s="5" t="s">
        <v>59</v>
      </c>
      <c r="R2100" s="5" t="s">
        <v>59</v>
      </c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5" t="s">
        <v>53</v>
      </c>
      <c r="AK2100" s="5" t="s">
        <v>3173</v>
      </c>
    </row>
    <row r="2101" spans="1:37" ht="30" customHeight="1">
      <c r="A2101" s="6" t="s">
        <v>71</v>
      </c>
      <c r="B2101" s="6" t="s">
        <v>53</v>
      </c>
      <c r="C2101" s="6" t="s">
        <v>53</v>
      </c>
      <c r="D2101" s="7"/>
      <c r="E2101" s="8"/>
      <c r="F2101" s="8">
        <f>TRUNC(SUMIF(N2099:N2100, N2098, F2099:F2100),0)</f>
        <v>390</v>
      </c>
      <c r="G2101" s="8"/>
      <c r="H2101" s="8">
        <f>TRUNC(SUMIF(N2099:N2100, N2098, H2099:H2100),0)</f>
        <v>3407</v>
      </c>
      <c r="I2101" s="8"/>
      <c r="J2101" s="8">
        <f>TRUNC(SUMIF(N2099:N2100, N2098, J2099:J2100),0)</f>
        <v>0</v>
      </c>
      <c r="K2101" s="8"/>
      <c r="L2101" s="8">
        <f>F2101+H2101+J2101</f>
        <v>3797</v>
      </c>
      <c r="M2101" s="6" t="s">
        <v>53</v>
      </c>
      <c r="N2101" s="5" t="s">
        <v>72</v>
      </c>
      <c r="O2101" s="5" t="s">
        <v>72</v>
      </c>
      <c r="P2101" s="5" t="s">
        <v>53</v>
      </c>
      <c r="Q2101" s="5" t="s">
        <v>53</v>
      </c>
      <c r="R2101" s="5" t="s">
        <v>53</v>
      </c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5" t="s">
        <v>53</v>
      </c>
      <c r="AK2101" s="5" t="s">
        <v>53</v>
      </c>
    </row>
    <row r="2102" spans="1:37" ht="30" customHeight="1">
      <c r="A2102" s="7"/>
      <c r="B2102" s="7"/>
      <c r="C2102" s="7"/>
      <c r="D2102" s="7"/>
      <c r="E2102" s="8"/>
      <c r="F2102" s="8"/>
      <c r="G2102" s="8"/>
      <c r="H2102" s="8"/>
      <c r="I2102" s="8"/>
      <c r="J2102" s="8"/>
      <c r="K2102" s="8"/>
      <c r="L2102" s="8"/>
      <c r="M2102" s="7"/>
    </row>
    <row r="2103" spans="1:37" ht="30" customHeight="1">
      <c r="A2103" s="16" t="s">
        <v>3174</v>
      </c>
      <c r="B2103" s="16"/>
      <c r="C2103" s="16"/>
      <c r="D2103" s="16"/>
      <c r="E2103" s="17"/>
      <c r="F2103" s="17"/>
      <c r="G2103" s="17"/>
      <c r="H2103" s="17"/>
      <c r="I2103" s="17"/>
      <c r="J2103" s="17"/>
      <c r="K2103" s="17"/>
      <c r="L2103" s="17"/>
      <c r="M2103" s="16"/>
      <c r="N2103" s="2" t="s">
        <v>3175</v>
      </c>
    </row>
    <row r="2104" spans="1:37" ht="30" customHeight="1">
      <c r="A2104" s="6" t="s">
        <v>3142</v>
      </c>
      <c r="B2104" s="6" t="s">
        <v>3179</v>
      </c>
      <c r="C2104" s="6" t="s">
        <v>91</v>
      </c>
      <c r="D2104" s="7">
        <v>1</v>
      </c>
      <c r="E2104" s="8">
        <f>단가대비표!O206</f>
        <v>450</v>
      </c>
      <c r="F2104" s="8">
        <f>TRUNC(E2104*D2104,1)</f>
        <v>450</v>
      </c>
      <c r="G2104" s="8">
        <f>단가대비표!P206</f>
        <v>0</v>
      </c>
      <c r="H2104" s="8">
        <f>TRUNC(G2104*D2104,1)</f>
        <v>0</v>
      </c>
      <c r="I2104" s="8">
        <f>단가대비표!V206</f>
        <v>0</v>
      </c>
      <c r="J2104" s="8">
        <f>TRUNC(I2104*D2104,1)</f>
        <v>0</v>
      </c>
      <c r="K2104" s="8">
        <f>TRUNC(E2104+G2104+I2104,1)</f>
        <v>450</v>
      </c>
      <c r="L2104" s="8">
        <f>TRUNC(F2104+H2104+J2104,1)</f>
        <v>450</v>
      </c>
      <c r="M2104" s="6" t="s">
        <v>53</v>
      </c>
      <c r="N2104" s="5" t="s">
        <v>3175</v>
      </c>
      <c r="O2104" s="5" t="s">
        <v>3180</v>
      </c>
      <c r="P2104" s="5" t="s">
        <v>59</v>
      </c>
      <c r="Q2104" s="5" t="s">
        <v>59</v>
      </c>
      <c r="R2104" s="5" t="s">
        <v>60</v>
      </c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5" t="s">
        <v>53</v>
      </c>
      <c r="AK2104" s="5" t="s">
        <v>3181</v>
      </c>
    </row>
    <row r="2105" spans="1:37" ht="30" customHeight="1">
      <c r="A2105" s="6" t="s">
        <v>71</v>
      </c>
      <c r="B2105" s="6" t="s">
        <v>53</v>
      </c>
      <c r="C2105" s="6" t="s">
        <v>53</v>
      </c>
      <c r="D2105" s="7"/>
      <c r="E2105" s="8"/>
      <c r="F2105" s="8">
        <f>TRUNC(SUMIF(N2104:N2104, N2103, F2104:F2104),0)</f>
        <v>450</v>
      </c>
      <c r="G2105" s="8"/>
      <c r="H2105" s="8">
        <f>TRUNC(SUMIF(N2104:N2104, N2103, H2104:H2104),0)</f>
        <v>0</v>
      </c>
      <c r="I2105" s="8"/>
      <c r="J2105" s="8">
        <f>TRUNC(SUMIF(N2104:N2104, N2103, J2104:J2104),0)</f>
        <v>0</v>
      </c>
      <c r="K2105" s="8"/>
      <c r="L2105" s="8">
        <f>F2105+H2105+J2105</f>
        <v>450</v>
      </c>
      <c r="M2105" s="6" t="s">
        <v>53</v>
      </c>
      <c r="N2105" s="5" t="s">
        <v>72</v>
      </c>
      <c r="O2105" s="5" t="s">
        <v>72</v>
      </c>
      <c r="P2105" s="5" t="s">
        <v>53</v>
      </c>
      <c r="Q2105" s="5" t="s">
        <v>53</v>
      </c>
      <c r="R2105" s="5" t="s">
        <v>53</v>
      </c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5" t="s">
        <v>53</v>
      </c>
      <c r="AK2105" s="5" t="s">
        <v>53</v>
      </c>
    </row>
    <row r="2106" spans="1:37" ht="30" customHeight="1">
      <c r="A2106" s="7"/>
      <c r="B2106" s="7"/>
      <c r="C2106" s="7"/>
      <c r="D2106" s="7"/>
      <c r="E2106" s="8"/>
      <c r="F2106" s="8"/>
      <c r="G2106" s="8"/>
      <c r="H2106" s="8"/>
      <c r="I2106" s="8"/>
      <c r="J2106" s="8"/>
      <c r="K2106" s="8"/>
      <c r="L2106" s="8"/>
      <c r="M2106" s="7"/>
    </row>
    <row r="2107" spans="1:37" ht="30" customHeight="1">
      <c r="A2107" s="16" t="s">
        <v>3182</v>
      </c>
      <c r="B2107" s="16"/>
      <c r="C2107" s="16"/>
      <c r="D2107" s="16"/>
      <c r="E2107" s="17"/>
      <c r="F2107" s="17"/>
      <c r="G2107" s="17"/>
      <c r="H2107" s="17"/>
      <c r="I2107" s="17"/>
      <c r="J2107" s="17"/>
      <c r="K2107" s="17"/>
      <c r="L2107" s="17"/>
      <c r="M2107" s="16"/>
      <c r="N2107" s="2" t="s">
        <v>3183</v>
      </c>
    </row>
    <row r="2108" spans="1:37" ht="30" customHeight="1">
      <c r="A2108" s="6" t="s">
        <v>3142</v>
      </c>
      <c r="B2108" s="6" t="s">
        <v>3186</v>
      </c>
      <c r="C2108" s="6" t="s">
        <v>91</v>
      </c>
      <c r="D2108" s="7">
        <v>1</v>
      </c>
      <c r="E2108" s="8">
        <f>단가대비표!O207</f>
        <v>0</v>
      </c>
      <c r="F2108" s="8">
        <f>TRUNC(E2108*D2108,1)</f>
        <v>0</v>
      </c>
      <c r="G2108" s="8">
        <f>단가대비표!P207</f>
        <v>0</v>
      </c>
      <c r="H2108" s="8">
        <f>TRUNC(G2108*D2108,1)</f>
        <v>0</v>
      </c>
      <c r="I2108" s="8">
        <f>단가대비표!V207</f>
        <v>0</v>
      </c>
      <c r="J2108" s="8">
        <f>TRUNC(I2108*D2108,1)</f>
        <v>0</v>
      </c>
      <c r="K2108" s="8">
        <f>TRUNC(E2108+G2108+I2108,1)</f>
        <v>0</v>
      </c>
      <c r="L2108" s="8">
        <f>TRUNC(F2108+H2108+J2108,1)</f>
        <v>0</v>
      </c>
      <c r="M2108" s="6" t="s">
        <v>53</v>
      </c>
      <c r="N2108" s="5" t="s">
        <v>3183</v>
      </c>
      <c r="O2108" s="5" t="s">
        <v>3187</v>
      </c>
      <c r="P2108" s="5" t="s">
        <v>59</v>
      </c>
      <c r="Q2108" s="5" t="s">
        <v>59</v>
      </c>
      <c r="R2108" s="5" t="s">
        <v>60</v>
      </c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5" t="s">
        <v>53</v>
      </c>
      <c r="AK2108" s="5" t="s">
        <v>3188</v>
      </c>
    </row>
    <row r="2109" spans="1:37" ht="30" customHeight="1">
      <c r="A2109" s="6" t="s">
        <v>71</v>
      </c>
      <c r="B2109" s="6" t="s">
        <v>53</v>
      </c>
      <c r="C2109" s="6" t="s">
        <v>53</v>
      </c>
      <c r="D2109" s="7"/>
      <c r="E2109" s="8"/>
      <c r="F2109" s="8">
        <f>TRUNC(SUMIF(N2108:N2108, N2107, F2108:F2108),0)</f>
        <v>0</v>
      </c>
      <c r="G2109" s="8"/>
      <c r="H2109" s="8">
        <f>TRUNC(SUMIF(N2108:N2108, N2107, H2108:H2108),0)</f>
        <v>0</v>
      </c>
      <c r="I2109" s="8"/>
      <c r="J2109" s="8">
        <f>TRUNC(SUMIF(N2108:N2108, N2107, J2108:J2108),0)</f>
        <v>0</v>
      </c>
      <c r="K2109" s="8"/>
      <c r="L2109" s="8">
        <f>F2109+H2109+J2109</f>
        <v>0</v>
      </c>
      <c r="M2109" s="6" t="s">
        <v>53</v>
      </c>
      <c r="N2109" s="5" t="s">
        <v>72</v>
      </c>
      <c r="O2109" s="5" t="s">
        <v>72</v>
      </c>
      <c r="P2109" s="5" t="s">
        <v>53</v>
      </c>
      <c r="Q2109" s="5" t="s">
        <v>53</v>
      </c>
      <c r="R2109" s="5" t="s">
        <v>53</v>
      </c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5" t="s">
        <v>53</v>
      </c>
      <c r="AK2109" s="5" t="s">
        <v>53</v>
      </c>
    </row>
    <row r="2110" spans="1:37" ht="30" customHeight="1">
      <c r="A2110" s="7"/>
      <c r="B2110" s="7"/>
      <c r="C2110" s="7"/>
      <c r="D2110" s="7"/>
      <c r="E2110" s="8"/>
      <c r="F2110" s="8"/>
      <c r="G2110" s="8"/>
      <c r="H2110" s="8"/>
      <c r="I2110" s="8"/>
      <c r="J2110" s="8"/>
      <c r="K2110" s="8"/>
      <c r="L2110" s="8"/>
      <c r="M2110" s="7"/>
    </row>
    <row r="2111" spans="1:37" ht="30" customHeight="1">
      <c r="A2111" s="16" t="s">
        <v>3189</v>
      </c>
      <c r="B2111" s="16"/>
      <c r="C2111" s="16"/>
      <c r="D2111" s="16"/>
      <c r="E2111" s="17"/>
      <c r="F2111" s="17"/>
      <c r="G2111" s="17"/>
      <c r="H2111" s="17"/>
      <c r="I2111" s="17"/>
      <c r="J2111" s="17"/>
      <c r="K2111" s="17"/>
      <c r="L2111" s="17"/>
      <c r="M2111" s="16"/>
      <c r="N2111" s="2" t="s">
        <v>3190</v>
      </c>
    </row>
    <row r="2112" spans="1:37" ht="30" customHeight="1">
      <c r="A2112" s="6" t="s">
        <v>3194</v>
      </c>
      <c r="B2112" s="6" t="s">
        <v>3195</v>
      </c>
      <c r="C2112" s="6" t="s">
        <v>381</v>
      </c>
      <c r="D2112" s="7">
        <v>1.2434000000000001</v>
      </c>
      <c r="E2112" s="8">
        <f>단가대비표!O304</f>
        <v>870</v>
      </c>
      <c r="F2112" s="8">
        <f t="shared" ref="F2112:F2118" si="378">TRUNC(E2112*D2112,1)</f>
        <v>1081.7</v>
      </c>
      <c r="G2112" s="8">
        <f>단가대비표!P304</f>
        <v>0</v>
      </c>
      <c r="H2112" s="8">
        <f t="shared" ref="H2112:H2118" si="379">TRUNC(G2112*D2112,1)</f>
        <v>0</v>
      </c>
      <c r="I2112" s="8">
        <f>단가대비표!V304</f>
        <v>0</v>
      </c>
      <c r="J2112" s="8">
        <f t="shared" ref="J2112:J2118" si="380">TRUNC(I2112*D2112,1)</f>
        <v>0</v>
      </c>
      <c r="K2112" s="8">
        <f t="shared" ref="K2112:L2118" si="381">TRUNC(E2112+G2112+I2112,1)</f>
        <v>870</v>
      </c>
      <c r="L2112" s="8">
        <f t="shared" si="381"/>
        <v>1081.7</v>
      </c>
      <c r="M2112" s="6" t="s">
        <v>53</v>
      </c>
      <c r="N2112" s="5" t="s">
        <v>3190</v>
      </c>
      <c r="O2112" s="5" t="s">
        <v>3196</v>
      </c>
      <c r="P2112" s="5" t="s">
        <v>59</v>
      </c>
      <c r="Q2112" s="5" t="s">
        <v>59</v>
      </c>
      <c r="R2112" s="5" t="s">
        <v>60</v>
      </c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5" t="s">
        <v>53</v>
      </c>
      <c r="AK2112" s="5" t="s">
        <v>3197</v>
      </c>
    </row>
    <row r="2113" spans="1:37" ht="30" customHeight="1">
      <c r="A2113" s="6" t="s">
        <v>2891</v>
      </c>
      <c r="B2113" s="6" t="s">
        <v>3198</v>
      </c>
      <c r="C2113" s="6" t="s">
        <v>381</v>
      </c>
      <c r="D2113" s="7">
        <v>0.94199999999999995</v>
      </c>
      <c r="E2113" s="8">
        <f>단가대비표!O300</f>
        <v>3520</v>
      </c>
      <c r="F2113" s="8">
        <f t="shared" si="378"/>
        <v>3315.8</v>
      </c>
      <c r="G2113" s="8">
        <f>단가대비표!P300</f>
        <v>0</v>
      </c>
      <c r="H2113" s="8">
        <f t="shared" si="379"/>
        <v>0</v>
      </c>
      <c r="I2113" s="8">
        <f>단가대비표!V300</f>
        <v>0</v>
      </c>
      <c r="J2113" s="8">
        <f t="shared" si="380"/>
        <v>0</v>
      </c>
      <c r="K2113" s="8">
        <f t="shared" si="381"/>
        <v>3520</v>
      </c>
      <c r="L2113" s="8">
        <f t="shared" si="381"/>
        <v>3315.8</v>
      </c>
      <c r="M2113" s="6" t="s">
        <v>53</v>
      </c>
      <c r="N2113" s="5" t="s">
        <v>3190</v>
      </c>
      <c r="O2113" s="5" t="s">
        <v>3199</v>
      </c>
      <c r="P2113" s="5" t="s">
        <v>59</v>
      </c>
      <c r="Q2113" s="5" t="s">
        <v>59</v>
      </c>
      <c r="R2113" s="5" t="s">
        <v>60</v>
      </c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5" t="s">
        <v>53</v>
      </c>
      <c r="AK2113" s="5" t="s">
        <v>3200</v>
      </c>
    </row>
    <row r="2114" spans="1:37" ht="30" customHeight="1">
      <c r="A2114" s="6" t="s">
        <v>3201</v>
      </c>
      <c r="B2114" s="6" t="s">
        <v>1080</v>
      </c>
      <c r="C2114" s="6" t="s">
        <v>381</v>
      </c>
      <c r="D2114" s="7">
        <v>1.1304000000000001</v>
      </c>
      <c r="E2114" s="8">
        <f>일위대가목록!E679</f>
        <v>203</v>
      </c>
      <c r="F2114" s="8">
        <f t="shared" si="378"/>
        <v>229.4</v>
      </c>
      <c r="G2114" s="8">
        <f>일위대가목록!F679</f>
        <v>4039</v>
      </c>
      <c r="H2114" s="8">
        <f t="shared" si="379"/>
        <v>4565.6000000000004</v>
      </c>
      <c r="I2114" s="8">
        <f>일위대가목록!G679</f>
        <v>12</v>
      </c>
      <c r="J2114" s="8">
        <f t="shared" si="380"/>
        <v>13.5</v>
      </c>
      <c r="K2114" s="8">
        <f t="shared" si="381"/>
        <v>4254</v>
      </c>
      <c r="L2114" s="8">
        <f t="shared" si="381"/>
        <v>4808.5</v>
      </c>
      <c r="M2114" s="6" t="s">
        <v>3202</v>
      </c>
      <c r="N2114" s="5" t="s">
        <v>3190</v>
      </c>
      <c r="O2114" s="5" t="s">
        <v>3203</v>
      </c>
      <c r="P2114" s="5" t="s">
        <v>60</v>
      </c>
      <c r="Q2114" s="5" t="s">
        <v>59</v>
      </c>
      <c r="R2114" s="5" t="s">
        <v>59</v>
      </c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5" t="s">
        <v>53</v>
      </c>
      <c r="AK2114" s="5" t="s">
        <v>3204</v>
      </c>
    </row>
    <row r="2115" spans="1:37" ht="30" customHeight="1">
      <c r="A2115" s="6" t="s">
        <v>3205</v>
      </c>
      <c r="B2115" s="6" t="s">
        <v>1080</v>
      </c>
      <c r="C2115" s="6" t="s">
        <v>381</v>
      </c>
      <c r="D2115" s="7">
        <v>0.85640000000000005</v>
      </c>
      <c r="E2115" s="8">
        <f>일위대가목록!E680</f>
        <v>160</v>
      </c>
      <c r="F2115" s="8">
        <f t="shared" si="378"/>
        <v>137</v>
      </c>
      <c r="G2115" s="8">
        <f>일위대가목록!F680</f>
        <v>4039</v>
      </c>
      <c r="H2115" s="8">
        <f t="shared" si="379"/>
        <v>3458.9</v>
      </c>
      <c r="I2115" s="8">
        <f>일위대가목록!G680</f>
        <v>12</v>
      </c>
      <c r="J2115" s="8">
        <f t="shared" si="380"/>
        <v>10.199999999999999</v>
      </c>
      <c r="K2115" s="8">
        <f t="shared" si="381"/>
        <v>4211</v>
      </c>
      <c r="L2115" s="8">
        <f t="shared" si="381"/>
        <v>3606.1</v>
      </c>
      <c r="M2115" s="6" t="s">
        <v>3206</v>
      </c>
      <c r="N2115" s="5" t="s">
        <v>3190</v>
      </c>
      <c r="O2115" s="5" t="s">
        <v>3207</v>
      </c>
      <c r="P2115" s="5" t="s">
        <v>60</v>
      </c>
      <c r="Q2115" s="5" t="s">
        <v>59</v>
      </c>
      <c r="R2115" s="5" t="s">
        <v>59</v>
      </c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5" t="s">
        <v>53</v>
      </c>
      <c r="AK2115" s="5" t="s">
        <v>3208</v>
      </c>
    </row>
    <row r="2116" spans="1:37" ht="30" customHeight="1">
      <c r="A2116" s="6" t="s">
        <v>2765</v>
      </c>
      <c r="B2116" s="6" t="s">
        <v>2779</v>
      </c>
      <c r="C2116" s="6" t="s">
        <v>91</v>
      </c>
      <c r="D2116" s="7">
        <v>2</v>
      </c>
      <c r="E2116" s="8">
        <f>일위대가목록!E291</f>
        <v>180</v>
      </c>
      <c r="F2116" s="8">
        <f t="shared" si="378"/>
        <v>360</v>
      </c>
      <c r="G2116" s="8">
        <f>일위대가목록!F291</f>
        <v>3541</v>
      </c>
      <c r="H2116" s="8">
        <f t="shared" si="379"/>
        <v>7082</v>
      </c>
      <c r="I2116" s="8">
        <f>일위대가목록!G291</f>
        <v>0</v>
      </c>
      <c r="J2116" s="8">
        <f t="shared" si="380"/>
        <v>0</v>
      </c>
      <c r="K2116" s="8">
        <f t="shared" si="381"/>
        <v>3721</v>
      </c>
      <c r="L2116" s="8">
        <f t="shared" si="381"/>
        <v>7442</v>
      </c>
      <c r="M2116" s="6" t="s">
        <v>2780</v>
      </c>
      <c r="N2116" s="5" t="s">
        <v>3190</v>
      </c>
      <c r="O2116" s="5" t="s">
        <v>2778</v>
      </c>
      <c r="P2116" s="5" t="s">
        <v>60</v>
      </c>
      <c r="Q2116" s="5" t="s">
        <v>59</v>
      </c>
      <c r="R2116" s="5" t="s">
        <v>59</v>
      </c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5" t="s">
        <v>53</v>
      </c>
      <c r="AK2116" s="5" t="s">
        <v>3209</v>
      </c>
    </row>
    <row r="2117" spans="1:37" ht="30" customHeight="1">
      <c r="A2117" s="6" t="s">
        <v>3210</v>
      </c>
      <c r="B2117" s="6" t="s">
        <v>3211</v>
      </c>
      <c r="C2117" s="6" t="s">
        <v>381</v>
      </c>
      <c r="D2117" s="7">
        <v>-0.1017</v>
      </c>
      <c r="E2117" s="8">
        <f>단가대비표!O315</f>
        <v>210</v>
      </c>
      <c r="F2117" s="8">
        <f t="shared" si="378"/>
        <v>-21.3</v>
      </c>
      <c r="G2117" s="8">
        <f>단가대비표!P315</f>
        <v>0</v>
      </c>
      <c r="H2117" s="8">
        <f t="shared" si="379"/>
        <v>0</v>
      </c>
      <c r="I2117" s="8">
        <f>단가대비표!V315</f>
        <v>0</v>
      </c>
      <c r="J2117" s="8">
        <f t="shared" si="380"/>
        <v>0</v>
      </c>
      <c r="K2117" s="8">
        <f t="shared" si="381"/>
        <v>210</v>
      </c>
      <c r="L2117" s="8">
        <f t="shared" si="381"/>
        <v>-21.3</v>
      </c>
      <c r="M2117" s="6" t="s">
        <v>3212</v>
      </c>
      <c r="N2117" s="5" t="s">
        <v>3190</v>
      </c>
      <c r="O2117" s="5" t="s">
        <v>3213</v>
      </c>
      <c r="P2117" s="5" t="s">
        <v>59</v>
      </c>
      <c r="Q2117" s="5" t="s">
        <v>59</v>
      </c>
      <c r="R2117" s="5" t="s">
        <v>60</v>
      </c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5" t="s">
        <v>53</v>
      </c>
      <c r="AK2117" s="5" t="s">
        <v>3214</v>
      </c>
    </row>
    <row r="2118" spans="1:37" ht="30" customHeight="1">
      <c r="A2118" s="6" t="s">
        <v>3210</v>
      </c>
      <c r="B2118" s="6" t="s">
        <v>3215</v>
      </c>
      <c r="C2118" s="6" t="s">
        <v>381</v>
      </c>
      <c r="D2118" s="7">
        <v>-7.6999999999999999E-2</v>
      </c>
      <c r="E2118" s="8">
        <f>단가대비표!O316</f>
        <v>1150</v>
      </c>
      <c r="F2118" s="8">
        <f t="shared" si="378"/>
        <v>-88.5</v>
      </c>
      <c r="G2118" s="8">
        <f>단가대비표!P316</f>
        <v>0</v>
      </c>
      <c r="H2118" s="8">
        <f t="shared" si="379"/>
        <v>0</v>
      </c>
      <c r="I2118" s="8">
        <f>단가대비표!V316</f>
        <v>0</v>
      </c>
      <c r="J2118" s="8">
        <f t="shared" si="380"/>
        <v>0</v>
      </c>
      <c r="K2118" s="8">
        <f t="shared" si="381"/>
        <v>1150</v>
      </c>
      <c r="L2118" s="8">
        <f t="shared" si="381"/>
        <v>-88.5</v>
      </c>
      <c r="M2118" s="6" t="s">
        <v>3212</v>
      </c>
      <c r="N2118" s="5" t="s">
        <v>3190</v>
      </c>
      <c r="O2118" s="5" t="s">
        <v>3216</v>
      </c>
      <c r="P2118" s="5" t="s">
        <v>59</v>
      </c>
      <c r="Q2118" s="5" t="s">
        <v>59</v>
      </c>
      <c r="R2118" s="5" t="s">
        <v>60</v>
      </c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5" t="s">
        <v>53</v>
      </c>
      <c r="AK2118" s="5" t="s">
        <v>3217</v>
      </c>
    </row>
    <row r="2119" spans="1:37" ht="30" customHeight="1">
      <c r="A2119" s="6" t="s">
        <v>71</v>
      </c>
      <c r="B2119" s="6" t="s">
        <v>53</v>
      </c>
      <c r="C2119" s="6" t="s">
        <v>53</v>
      </c>
      <c r="D2119" s="7"/>
      <c r="E2119" s="8"/>
      <c r="F2119" s="8">
        <f>TRUNC(SUMIF(N2112:N2118, N2111, F2112:F2118),0)</f>
        <v>5014</v>
      </c>
      <c r="G2119" s="8"/>
      <c r="H2119" s="8">
        <f>TRUNC(SUMIF(N2112:N2118, N2111, H2112:H2118),0)</f>
        <v>15106</v>
      </c>
      <c r="I2119" s="8"/>
      <c r="J2119" s="8">
        <f>TRUNC(SUMIF(N2112:N2118, N2111, J2112:J2118),0)</f>
        <v>23</v>
      </c>
      <c r="K2119" s="8"/>
      <c r="L2119" s="8">
        <f>F2119+H2119+J2119</f>
        <v>20143</v>
      </c>
      <c r="M2119" s="6" t="s">
        <v>53</v>
      </c>
      <c r="N2119" s="5" t="s">
        <v>72</v>
      </c>
      <c r="O2119" s="5" t="s">
        <v>72</v>
      </c>
      <c r="P2119" s="5" t="s">
        <v>53</v>
      </c>
      <c r="Q2119" s="5" t="s">
        <v>53</v>
      </c>
      <c r="R2119" s="5" t="s">
        <v>53</v>
      </c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5" t="s">
        <v>53</v>
      </c>
      <c r="AK2119" s="5" t="s">
        <v>53</v>
      </c>
    </row>
    <row r="2120" spans="1:37" ht="30" customHeight="1">
      <c r="A2120" s="7"/>
      <c r="B2120" s="7"/>
      <c r="C2120" s="7"/>
      <c r="D2120" s="7"/>
      <c r="E2120" s="8"/>
      <c r="F2120" s="8"/>
      <c r="G2120" s="8"/>
      <c r="H2120" s="8"/>
      <c r="I2120" s="8"/>
      <c r="J2120" s="8"/>
      <c r="K2120" s="8"/>
      <c r="L2120" s="8"/>
      <c r="M2120" s="7"/>
    </row>
    <row r="2121" spans="1:37" ht="30" customHeight="1">
      <c r="A2121" s="16" t="s">
        <v>3218</v>
      </c>
      <c r="B2121" s="16"/>
      <c r="C2121" s="16"/>
      <c r="D2121" s="16"/>
      <c r="E2121" s="17"/>
      <c r="F2121" s="17"/>
      <c r="G2121" s="17"/>
      <c r="H2121" s="17"/>
      <c r="I2121" s="17"/>
      <c r="J2121" s="17"/>
      <c r="K2121" s="17"/>
      <c r="L2121" s="17"/>
      <c r="M2121" s="16"/>
      <c r="N2121" s="2" t="s">
        <v>3219</v>
      </c>
    </row>
    <row r="2122" spans="1:37" ht="30" customHeight="1">
      <c r="A2122" s="6" t="s">
        <v>3224</v>
      </c>
      <c r="B2122" s="6" t="s">
        <v>3225</v>
      </c>
      <c r="C2122" s="6" t="s">
        <v>57</v>
      </c>
      <c r="D2122" s="7">
        <v>1.3620000000000001</v>
      </c>
      <c r="E2122" s="8">
        <f>단가대비표!O220</f>
        <v>180</v>
      </c>
      <c r="F2122" s="8">
        <f t="shared" ref="F2122:F2136" si="382">TRUNC(E2122*D2122,1)</f>
        <v>245.1</v>
      </c>
      <c r="G2122" s="8">
        <f>단가대비표!P220</f>
        <v>0</v>
      </c>
      <c r="H2122" s="8">
        <f t="shared" ref="H2122:H2136" si="383">TRUNC(G2122*D2122,1)</f>
        <v>0</v>
      </c>
      <c r="I2122" s="8">
        <f>단가대비표!V220</f>
        <v>0</v>
      </c>
      <c r="J2122" s="8">
        <f t="shared" ref="J2122:J2136" si="384">TRUNC(I2122*D2122,1)</f>
        <v>0</v>
      </c>
      <c r="K2122" s="8">
        <f t="shared" ref="K2122:K2136" si="385">TRUNC(E2122+G2122+I2122,1)</f>
        <v>180</v>
      </c>
      <c r="L2122" s="8">
        <f t="shared" ref="L2122:L2136" si="386">TRUNC(F2122+H2122+J2122,1)</f>
        <v>245.1</v>
      </c>
      <c r="M2122" s="6" t="s">
        <v>53</v>
      </c>
      <c r="N2122" s="5" t="s">
        <v>3219</v>
      </c>
      <c r="O2122" s="5" t="s">
        <v>3226</v>
      </c>
      <c r="P2122" s="5" t="s">
        <v>59</v>
      </c>
      <c r="Q2122" s="5" t="s">
        <v>59</v>
      </c>
      <c r="R2122" s="5" t="s">
        <v>60</v>
      </c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5" t="s">
        <v>53</v>
      </c>
      <c r="AK2122" s="5" t="s">
        <v>3227</v>
      </c>
    </row>
    <row r="2123" spans="1:37" ht="30" customHeight="1">
      <c r="A2123" s="6" t="s">
        <v>3228</v>
      </c>
      <c r="B2123" s="6" t="s">
        <v>3229</v>
      </c>
      <c r="C2123" s="6" t="s">
        <v>3230</v>
      </c>
      <c r="D2123" s="7">
        <v>1.3620000000000001</v>
      </c>
      <c r="E2123" s="8">
        <f>일위대가목록!E340</f>
        <v>8</v>
      </c>
      <c r="F2123" s="8">
        <f t="shared" si="382"/>
        <v>10.8</v>
      </c>
      <c r="G2123" s="8">
        <f>일위대가목록!F340</f>
        <v>504</v>
      </c>
      <c r="H2123" s="8">
        <f t="shared" si="383"/>
        <v>686.4</v>
      </c>
      <c r="I2123" s="8">
        <f>일위대가목록!G340</f>
        <v>0</v>
      </c>
      <c r="J2123" s="8">
        <f t="shared" si="384"/>
        <v>0</v>
      </c>
      <c r="K2123" s="8">
        <f t="shared" si="385"/>
        <v>512</v>
      </c>
      <c r="L2123" s="8">
        <f t="shared" si="386"/>
        <v>697.2</v>
      </c>
      <c r="M2123" s="6" t="s">
        <v>3231</v>
      </c>
      <c r="N2123" s="5" t="s">
        <v>3219</v>
      </c>
      <c r="O2123" s="5" t="s">
        <v>3232</v>
      </c>
      <c r="P2123" s="5" t="s">
        <v>60</v>
      </c>
      <c r="Q2123" s="5" t="s">
        <v>59</v>
      </c>
      <c r="R2123" s="5" t="s">
        <v>59</v>
      </c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5" t="s">
        <v>53</v>
      </c>
      <c r="AK2123" s="5" t="s">
        <v>3233</v>
      </c>
    </row>
    <row r="2124" spans="1:37" ht="30" customHeight="1">
      <c r="A2124" s="6" t="s">
        <v>3234</v>
      </c>
      <c r="B2124" s="6" t="s">
        <v>3235</v>
      </c>
      <c r="C2124" s="6" t="s">
        <v>57</v>
      </c>
      <c r="D2124" s="7">
        <v>1.3620000000000001</v>
      </c>
      <c r="E2124" s="8">
        <f>단가대비표!O184</f>
        <v>690</v>
      </c>
      <c r="F2124" s="8">
        <f t="shared" si="382"/>
        <v>939.7</v>
      </c>
      <c r="G2124" s="8">
        <f>단가대비표!P184</f>
        <v>0</v>
      </c>
      <c r="H2124" s="8">
        <f t="shared" si="383"/>
        <v>0</v>
      </c>
      <c r="I2124" s="8">
        <f>단가대비표!V184</f>
        <v>0</v>
      </c>
      <c r="J2124" s="8">
        <f t="shared" si="384"/>
        <v>0</v>
      </c>
      <c r="K2124" s="8">
        <f t="shared" si="385"/>
        <v>690</v>
      </c>
      <c r="L2124" s="8">
        <f t="shared" si="386"/>
        <v>939.7</v>
      </c>
      <c r="M2124" s="6" t="s">
        <v>53</v>
      </c>
      <c r="N2124" s="5" t="s">
        <v>3219</v>
      </c>
      <c r="O2124" s="5" t="s">
        <v>3236</v>
      </c>
      <c r="P2124" s="5" t="s">
        <v>59</v>
      </c>
      <c r="Q2124" s="5" t="s">
        <v>59</v>
      </c>
      <c r="R2124" s="5" t="s">
        <v>60</v>
      </c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5" t="s">
        <v>53</v>
      </c>
      <c r="AK2124" s="5" t="s">
        <v>3237</v>
      </c>
    </row>
    <row r="2125" spans="1:37" ht="30" customHeight="1">
      <c r="A2125" s="6" t="s">
        <v>3234</v>
      </c>
      <c r="B2125" s="6" t="s">
        <v>3238</v>
      </c>
      <c r="C2125" s="6" t="s">
        <v>91</v>
      </c>
      <c r="D2125" s="7">
        <v>1.222</v>
      </c>
      <c r="E2125" s="8">
        <f>단가대비표!O186</f>
        <v>1250</v>
      </c>
      <c r="F2125" s="8">
        <f t="shared" si="382"/>
        <v>1527.5</v>
      </c>
      <c r="G2125" s="8">
        <f>단가대비표!P186</f>
        <v>0</v>
      </c>
      <c r="H2125" s="8">
        <f t="shared" si="383"/>
        <v>0</v>
      </c>
      <c r="I2125" s="8">
        <f>단가대비표!V186</f>
        <v>0</v>
      </c>
      <c r="J2125" s="8">
        <f t="shared" si="384"/>
        <v>0</v>
      </c>
      <c r="K2125" s="8">
        <f t="shared" si="385"/>
        <v>1250</v>
      </c>
      <c r="L2125" s="8">
        <f t="shared" si="386"/>
        <v>1527.5</v>
      </c>
      <c r="M2125" s="6" t="s">
        <v>53</v>
      </c>
      <c r="N2125" s="5" t="s">
        <v>3219</v>
      </c>
      <c r="O2125" s="5" t="s">
        <v>3239</v>
      </c>
      <c r="P2125" s="5" t="s">
        <v>59</v>
      </c>
      <c r="Q2125" s="5" t="s">
        <v>59</v>
      </c>
      <c r="R2125" s="5" t="s">
        <v>60</v>
      </c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5" t="s">
        <v>53</v>
      </c>
      <c r="AK2125" s="5" t="s">
        <v>3240</v>
      </c>
    </row>
    <row r="2126" spans="1:37" ht="30" customHeight="1">
      <c r="A2126" s="6" t="s">
        <v>3234</v>
      </c>
      <c r="B2126" s="6" t="s">
        <v>3241</v>
      </c>
      <c r="C2126" s="6" t="s">
        <v>91</v>
      </c>
      <c r="D2126" s="7">
        <v>0.52500000000000002</v>
      </c>
      <c r="E2126" s="8">
        <f>단가대비표!O187</f>
        <v>780</v>
      </c>
      <c r="F2126" s="8">
        <f t="shared" si="382"/>
        <v>409.5</v>
      </c>
      <c r="G2126" s="8">
        <f>단가대비표!P187</f>
        <v>0</v>
      </c>
      <c r="H2126" s="8">
        <f t="shared" si="383"/>
        <v>0</v>
      </c>
      <c r="I2126" s="8">
        <f>단가대비표!V187</f>
        <v>0</v>
      </c>
      <c r="J2126" s="8">
        <f t="shared" si="384"/>
        <v>0</v>
      </c>
      <c r="K2126" s="8">
        <f t="shared" si="385"/>
        <v>780</v>
      </c>
      <c r="L2126" s="8">
        <f t="shared" si="386"/>
        <v>409.5</v>
      </c>
      <c r="M2126" s="6" t="s">
        <v>53</v>
      </c>
      <c r="N2126" s="5" t="s">
        <v>3219</v>
      </c>
      <c r="O2126" s="5" t="s">
        <v>3242</v>
      </c>
      <c r="P2126" s="5" t="s">
        <v>59</v>
      </c>
      <c r="Q2126" s="5" t="s">
        <v>59</v>
      </c>
      <c r="R2126" s="5" t="s">
        <v>60</v>
      </c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5" t="s">
        <v>53</v>
      </c>
      <c r="AK2126" s="5" t="s">
        <v>3243</v>
      </c>
    </row>
    <row r="2127" spans="1:37" ht="30" customHeight="1">
      <c r="A2127" s="6" t="s">
        <v>3234</v>
      </c>
      <c r="B2127" s="6" t="s">
        <v>3244</v>
      </c>
      <c r="C2127" s="6" t="s">
        <v>3245</v>
      </c>
      <c r="D2127" s="7">
        <v>1.3620000000000001</v>
      </c>
      <c r="E2127" s="8">
        <f>단가대비표!O188</f>
        <v>250</v>
      </c>
      <c r="F2127" s="8">
        <f t="shared" si="382"/>
        <v>340.5</v>
      </c>
      <c r="G2127" s="8">
        <f>단가대비표!P188</f>
        <v>0</v>
      </c>
      <c r="H2127" s="8">
        <f t="shared" si="383"/>
        <v>0</v>
      </c>
      <c r="I2127" s="8">
        <f>단가대비표!V188</f>
        <v>0</v>
      </c>
      <c r="J2127" s="8">
        <f t="shared" si="384"/>
        <v>0</v>
      </c>
      <c r="K2127" s="8">
        <f t="shared" si="385"/>
        <v>250</v>
      </c>
      <c r="L2127" s="8">
        <f t="shared" si="386"/>
        <v>340.5</v>
      </c>
      <c r="M2127" s="6" t="s">
        <v>53</v>
      </c>
      <c r="N2127" s="5" t="s">
        <v>3219</v>
      </c>
      <c r="O2127" s="5" t="s">
        <v>3246</v>
      </c>
      <c r="P2127" s="5" t="s">
        <v>59</v>
      </c>
      <c r="Q2127" s="5" t="s">
        <v>59</v>
      </c>
      <c r="R2127" s="5" t="s">
        <v>60</v>
      </c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5" t="s">
        <v>53</v>
      </c>
      <c r="AK2127" s="5" t="s">
        <v>3247</v>
      </c>
    </row>
    <row r="2128" spans="1:37" ht="30" customHeight="1">
      <c r="A2128" s="6" t="s">
        <v>3234</v>
      </c>
      <c r="B2128" s="6" t="s">
        <v>3248</v>
      </c>
      <c r="C2128" s="6" t="s">
        <v>3245</v>
      </c>
      <c r="D2128" s="7">
        <v>0.58399999999999996</v>
      </c>
      <c r="E2128" s="8">
        <f>단가대비표!O189</f>
        <v>111</v>
      </c>
      <c r="F2128" s="8">
        <f t="shared" si="382"/>
        <v>64.8</v>
      </c>
      <c r="G2128" s="8">
        <f>단가대비표!P189</f>
        <v>0</v>
      </c>
      <c r="H2128" s="8">
        <f t="shared" si="383"/>
        <v>0</v>
      </c>
      <c r="I2128" s="8">
        <f>단가대비표!V189</f>
        <v>0</v>
      </c>
      <c r="J2128" s="8">
        <f t="shared" si="384"/>
        <v>0</v>
      </c>
      <c r="K2128" s="8">
        <f t="shared" si="385"/>
        <v>111</v>
      </c>
      <c r="L2128" s="8">
        <f t="shared" si="386"/>
        <v>64.8</v>
      </c>
      <c r="M2128" s="6" t="s">
        <v>53</v>
      </c>
      <c r="N2128" s="5" t="s">
        <v>3219</v>
      </c>
      <c r="O2128" s="5" t="s">
        <v>3249</v>
      </c>
      <c r="P2128" s="5" t="s">
        <v>59</v>
      </c>
      <c r="Q2128" s="5" t="s">
        <v>59</v>
      </c>
      <c r="R2128" s="5" t="s">
        <v>60</v>
      </c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5" t="s">
        <v>53</v>
      </c>
      <c r="AK2128" s="5" t="s">
        <v>3250</v>
      </c>
    </row>
    <row r="2129" spans="1:37" ht="30" customHeight="1">
      <c r="A2129" s="6" t="s">
        <v>3234</v>
      </c>
      <c r="B2129" s="6" t="s">
        <v>3251</v>
      </c>
      <c r="C2129" s="6" t="s">
        <v>3245</v>
      </c>
      <c r="D2129" s="7">
        <v>0.19500000000000001</v>
      </c>
      <c r="E2129" s="8">
        <f>단가대비표!O190</f>
        <v>107</v>
      </c>
      <c r="F2129" s="8">
        <f t="shared" si="382"/>
        <v>20.8</v>
      </c>
      <c r="G2129" s="8">
        <f>단가대비표!P190</f>
        <v>0</v>
      </c>
      <c r="H2129" s="8">
        <f t="shared" si="383"/>
        <v>0</v>
      </c>
      <c r="I2129" s="8">
        <f>단가대비표!V190</f>
        <v>0</v>
      </c>
      <c r="J2129" s="8">
        <f t="shared" si="384"/>
        <v>0</v>
      </c>
      <c r="K2129" s="8">
        <f t="shared" si="385"/>
        <v>107</v>
      </c>
      <c r="L2129" s="8">
        <f t="shared" si="386"/>
        <v>20.8</v>
      </c>
      <c r="M2129" s="6" t="s">
        <v>53</v>
      </c>
      <c r="N2129" s="5" t="s">
        <v>3219</v>
      </c>
      <c r="O2129" s="5" t="s">
        <v>3252</v>
      </c>
      <c r="P2129" s="5" t="s">
        <v>59</v>
      </c>
      <c r="Q2129" s="5" t="s">
        <v>59</v>
      </c>
      <c r="R2129" s="5" t="s">
        <v>60</v>
      </c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5" t="s">
        <v>53</v>
      </c>
      <c r="AK2129" s="5" t="s">
        <v>3253</v>
      </c>
    </row>
    <row r="2130" spans="1:37" ht="30" customHeight="1">
      <c r="A2130" s="6" t="s">
        <v>3234</v>
      </c>
      <c r="B2130" s="6" t="s">
        <v>3254</v>
      </c>
      <c r="C2130" s="6" t="s">
        <v>91</v>
      </c>
      <c r="D2130" s="7">
        <v>3.6749999999999998</v>
      </c>
      <c r="E2130" s="8">
        <f>단가대비표!O182</f>
        <v>930</v>
      </c>
      <c r="F2130" s="8">
        <f t="shared" si="382"/>
        <v>3417.7</v>
      </c>
      <c r="G2130" s="8">
        <f>단가대비표!P182</f>
        <v>0</v>
      </c>
      <c r="H2130" s="8">
        <f t="shared" si="383"/>
        <v>0</v>
      </c>
      <c r="I2130" s="8">
        <f>단가대비표!V182</f>
        <v>0</v>
      </c>
      <c r="J2130" s="8">
        <f t="shared" si="384"/>
        <v>0</v>
      </c>
      <c r="K2130" s="8">
        <f t="shared" si="385"/>
        <v>930</v>
      </c>
      <c r="L2130" s="8">
        <f t="shared" si="386"/>
        <v>3417.7</v>
      </c>
      <c r="M2130" s="6" t="s">
        <v>53</v>
      </c>
      <c r="N2130" s="5" t="s">
        <v>3219</v>
      </c>
      <c r="O2130" s="5" t="s">
        <v>3255</v>
      </c>
      <c r="P2130" s="5" t="s">
        <v>59</v>
      </c>
      <c r="Q2130" s="5" t="s">
        <v>59</v>
      </c>
      <c r="R2130" s="5" t="s">
        <v>60</v>
      </c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5" t="s">
        <v>53</v>
      </c>
      <c r="AK2130" s="5" t="s">
        <v>3256</v>
      </c>
    </row>
    <row r="2131" spans="1:37" ht="30" customHeight="1">
      <c r="A2131" s="6" t="s">
        <v>3234</v>
      </c>
      <c r="B2131" s="6" t="s">
        <v>3257</v>
      </c>
      <c r="C2131" s="6" t="s">
        <v>57</v>
      </c>
      <c r="D2131" s="7">
        <v>4.0839999999999996</v>
      </c>
      <c r="E2131" s="8">
        <f>단가대비표!O191</f>
        <v>60</v>
      </c>
      <c r="F2131" s="8">
        <f t="shared" si="382"/>
        <v>245</v>
      </c>
      <c r="G2131" s="8">
        <f>단가대비표!P191</f>
        <v>0</v>
      </c>
      <c r="H2131" s="8">
        <f t="shared" si="383"/>
        <v>0</v>
      </c>
      <c r="I2131" s="8">
        <f>단가대비표!V191</f>
        <v>0</v>
      </c>
      <c r="J2131" s="8">
        <f t="shared" si="384"/>
        <v>0</v>
      </c>
      <c r="K2131" s="8">
        <f t="shared" si="385"/>
        <v>60</v>
      </c>
      <c r="L2131" s="8">
        <f t="shared" si="386"/>
        <v>245</v>
      </c>
      <c r="M2131" s="6" t="s">
        <v>53</v>
      </c>
      <c r="N2131" s="5" t="s">
        <v>3219</v>
      </c>
      <c r="O2131" s="5" t="s">
        <v>3258</v>
      </c>
      <c r="P2131" s="5" t="s">
        <v>59</v>
      </c>
      <c r="Q2131" s="5" t="s">
        <v>59</v>
      </c>
      <c r="R2131" s="5" t="s">
        <v>60</v>
      </c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5" t="s">
        <v>53</v>
      </c>
      <c r="AK2131" s="5" t="s">
        <v>3259</v>
      </c>
    </row>
    <row r="2132" spans="1:37" ht="30" customHeight="1">
      <c r="A2132" s="6" t="s">
        <v>3234</v>
      </c>
      <c r="B2132" s="6" t="s">
        <v>3260</v>
      </c>
      <c r="C2132" s="6" t="s">
        <v>57</v>
      </c>
      <c r="D2132" s="7">
        <v>0.58399999999999996</v>
      </c>
      <c r="E2132" s="8">
        <f>단가대비표!O192</f>
        <v>80</v>
      </c>
      <c r="F2132" s="8">
        <f t="shared" si="382"/>
        <v>46.7</v>
      </c>
      <c r="G2132" s="8">
        <f>단가대비표!P192</f>
        <v>0</v>
      </c>
      <c r="H2132" s="8">
        <f t="shared" si="383"/>
        <v>0</v>
      </c>
      <c r="I2132" s="8">
        <f>단가대비표!V192</f>
        <v>0</v>
      </c>
      <c r="J2132" s="8">
        <f t="shared" si="384"/>
        <v>0</v>
      </c>
      <c r="K2132" s="8">
        <f t="shared" si="385"/>
        <v>80</v>
      </c>
      <c r="L2132" s="8">
        <f t="shared" si="386"/>
        <v>46.7</v>
      </c>
      <c r="M2132" s="6" t="s">
        <v>53</v>
      </c>
      <c r="N2132" s="5" t="s">
        <v>3219</v>
      </c>
      <c r="O2132" s="5" t="s">
        <v>3261</v>
      </c>
      <c r="P2132" s="5" t="s">
        <v>59</v>
      </c>
      <c r="Q2132" s="5" t="s">
        <v>59</v>
      </c>
      <c r="R2132" s="5" t="s">
        <v>60</v>
      </c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5" t="s">
        <v>53</v>
      </c>
      <c r="AK2132" s="5" t="s">
        <v>3262</v>
      </c>
    </row>
    <row r="2133" spans="1:37" ht="30" customHeight="1">
      <c r="A2133" s="6" t="s">
        <v>3234</v>
      </c>
      <c r="B2133" s="6" t="s">
        <v>3263</v>
      </c>
      <c r="C2133" s="6" t="s">
        <v>57</v>
      </c>
      <c r="D2133" s="7">
        <v>42.33</v>
      </c>
      <c r="E2133" s="8">
        <f>단가대비표!O195</f>
        <v>0</v>
      </c>
      <c r="F2133" s="8">
        <f t="shared" si="382"/>
        <v>0</v>
      </c>
      <c r="G2133" s="8">
        <f>단가대비표!P195</f>
        <v>0</v>
      </c>
      <c r="H2133" s="8">
        <f t="shared" si="383"/>
        <v>0</v>
      </c>
      <c r="I2133" s="8">
        <f>단가대비표!V195</f>
        <v>0</v>
      </c>
      <c r="J2133" s="8">
        <f t="shared" si="384"/>
        <v>0</v>
      </c>
      <c r="K2133" s="8">
        <f t="shared" si="385"/>
        <v>0</v>
      </c>
      <c r="L2133" s="8">
        <f t="shared" si="386"/>
        <v>0</v>
      </c>
      <c r="M2133" s="6" t="s">
        <v>53</v>
      </c>
      <c r="N2133" s="5" t="s">
        <v>3219</v>
      </c>
      <c r="O2133" s="5" t="s">
        <v>3264</v>
      </c>
      <c r="P2133" s="5" t="s">
        <v>59</v>
      </c>
      <c r="Q2133" s="5" t="s">
        <v>59</v>
      </c>
      <c r="R2133" s="5" t="s">
        <v>60</v>
      </c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5" t="s">
        <v>53</v>
      </c>
      <c r="AK2133" s="5" t="s">
        <v>3265</v>
      </c>
    </row>
    <row r="2134" spans="1:37" ht="30" customHeight="1">
      <c r="A2134" s="6" t="s">
        <v>193</v>
      </c>
      <c r="B2134" s="6" t="s">
        <v>2744</v>
      </c>
      <c r="C2134" s="6" t="s">
        <v>121</v>
      </c>
      <c r="D2134" s="7">
        <v>0.221</v>
      </c>
      <c r="E2134" s="8">
        <f>단가대비표!O252</f>
        <v>0</v>
      </c>
      <c r="F2134" s="8">
        <f t="shared" si="382"/>
        <v>0</v>
      </c>
      <c r="G2134" s="8">
        <f>단가대비표!P252</f>
        <v>111771</v>
      </c>
      <c r="H2134" s="8">
        <f t="shared" si="383"/>
        <v>24701.3</v>
      </c>
      <c r="I2134" s="8">
        <f>단가대비표!V252</f>
        <v>0</v>
      </c>
      <c r="J2134" s="8">
        <f t="shared" si="384"/>
        <v>0</v>
      </c>
      <c r="K2134" s="8">
        <f t="shared" si="385"/>
        <v>111771</v>
      </c>
      <c r="L2134" s="8">
        <f t="shared" si="386"/>
        <v>24701.3</v>
      </c>
      <c r="M2134" s="6" t="s">
        <v>53</v>
      </c>
      <c r="N2134" s="5" t="s">
        <v>3219</v>
      </c>
      <c r="O2134" s="5" t="s">
        <v>2745</v>
      </c>
      <c r="P2134" s="5" t="s">
        <v>59</v>
      </c>
      <c r="Q2134" s="5" t="s">
        <v>59</v>
      </c>
      <c r="R2134" s="5" t="s">
        <v>60</v>
      </c>
      <c r="S2134" s="1"/>
      <c r="T2134" s="1"/>
      <c r="U2134" s="1"/>
      <c r="V2134" s="1">
        <v>1</v>
      </c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5" t="s">
        <v>53</v>
      </c>
      <c r="AK2134" s="5" t="s">
        <v>3266</v>
      </c>
    </row>
    <row r="2135" spans="1:37" ht="30" customHeight="1">
      <c r="A2135" s="6" t="s">
        <v>193</v>
      </c>
      <c r="B2135" s="6" t="s">
        <v>124</v>
      </c>
      <c r="C2135" s="6" t="s">
        <v>121</v>
      </c>
      <c r="D2135" s="7">
        <v>1.4999999999999999E-2</v>
      </c>
      <c r="E2135" s="8">
        <f>단가대비표!O233</f>
        <v>0</v>
      </c>
      <c r="F2135" s="8">
        <f t="shared" si="382"/>
        <v>0</v>
      </c>
      <c r="G2135" s="8">
        <f>단가대비표!P233</f>
        <v>89566</v>
      </c>
      <c r="H2135" s="8">
        <f t="shared" si="383"/>
        <v>1343.4</v>
      </c>
      <c r="I2135" s="8">
        <f>단가대비표!V233</f>
        <v>0</v>
      </c>
      <c r="J2135" s="8">
        <f t="shared" si="384"/>
        <v>0</v>
      </c>
      <c r="K2135" s="8">
        <f t="shared" si="385"/>
        <v>89566</v>
      </c>
      <c r="L2135" s="8">
        <f t="shared" si="386"/>
        <v>1343.4</v>
      </c>
      <c r="M2135" s="6" t="s">
        <v>53</v>
      </c>
      <c r="N2135" s="5" t="s">
        <v>3219</v>
      </c>
      <c r="O2135" s="5" t="s">
        <v>258</v>
      </c>
      <c r="P2135" s="5" t="s">
        <v>59</v>
      </c>
      <c r="Q2135" s="5" t="s">
        <v>59</v>
      </c>
      <c r="R2135" s="5" t="s">
        <v>60</v>
      </c>
      <c r="S2135" s="1"/>
      <c r="T2135" s="1"/>
      <c r="U2135" s="1"/>
      <c r="V2135" s="1">
        <v>1</v>
      </c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5" t="s">
        <v>53</v>
      </c>
      <c r="AK2135" s="5" t="s">
        <v>3267</v>
      </c>
    </row>
    <row r="2136" spans="1:37" ht="30" customHeight="1">
      <c r="A2136" s="6" t="s">
        <v>127</v>
      </c>
      <c r="B2136" s="6" t="s">
        <v>1483</v>
      </c>
      <c r="C2136" s="6" t="s">
        <v>129</v>
      </c>
      <c r="D2136" s="7">
        <v>1</v>
      </c>
      <c r="E2136" s="8">
        <f>ROUNDDOWN(SUMIF(V2122:V2136, RIGHTB(O2136, 1), H2122:H2136)*U2136, 2)</f>
        <v>781.34</v>
      </c>
      <c r="F2136" s="8">
        <f t="shared" si="382"/>
        <v>781.3</v>
      </c>
      <c r="G2136" s="8">
        <v>0</v>
      </c>
      <c r="H2136" s="8">
        <f t="shared" si="383"/>
        <v>0</v>
      </c>
      <c r="I2136" s="8">
        <v>0</v>
      </c>
      <c r="J2136" s="8">
        <f t="shared" si="384"/>
        <v>0</v>
      </c>
      <c r="K2136" s="8">
        <f t="shared" si="385"/>
        <v>781.3</v>
      </c>
      <c r="L2136" s="8">
        <f t="shared" si="386"/>
        <v>781.3</v>
      </c>
      <c r="M2136" s="6" t="s">
        <v>53</v>
      </c>
      <c r="N2136" s="5" t="s">
        <v>3219</v>
      </c>
      <c r="O2136" s="5" t="s">
        <v>130</v>
      </c>
      <c r="P2136" s="5" t="s">
        <v>59</v>
      </c>
      <c r="Q2136" s="5" t="s">
        <v>59</v>
      </c>
      <c r="R2136" s="5" t="s">
        <v>59</v>
      </c>
      <c r="S2136" s="1">
        <v>1</v>
      </c>
      <c r="T2136" s="1">
        <v>0</v>
      </c>
      <c r="U2136" s="1">
        <v>0.03</v>
      </c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5" t="s">
        <v>53</v>
      </c>
      <c r="AK2136" s="5" t="s">
        <v>3268</v>
      </c>
    </row>
    <row r="2137" spans="1:37" ht="30" customHeight="1">
      <c r="A2137" s="6" t="s">
        <v>71</v>
      </c>
      <c r="B2137" s="6" t="s">
        <v>53</v>
      </c>
      <c r="C2137" s="6" t="s">
        <v>53</v>
      </c>
      <c r="D2137" s="7"/>
      <c r="E2137" s="8"/>
      <c r="F2137" s="8">
        <f>TRUNC(SUMIF(N2122:N2136, N2121, F2122:F2136),0)</f>
        <v>8049</v>
      </c>
      <c r="G2137" s="8"/>
      <c r="H2137" s="8">
        <f>TRUNC(SUMIF(N2122:N2136, N2121, H2122:H2136),0)</f>
        <v>26731</v>
      </c>
      <c r="I2137" s="8"/>
      <c r="J2137" s="8">
        <f>TRUNC(SUMIF(N2122:N2136, N2121, J2122:J2136),0)</f>
        <v>0</v>
      </c>
      <c r="K2137" s="8"/>
      <c r="L2137" s="8">
        <f>F2137+H2137+J2137</f>
        <v>34780</v>
      </c>
      <c r="M2137" s="6" t="s">
        <v>53</v>
      </c>
      <c r="N2137" s="5" t="s">
        <v>72</v>
      </c>
      <c r="O2137" s="5" t="s">
        <v>72</v>
      </c>
      <c r="P2137" s="5" t="s">
        <v>53</v>
      </c>
      <c r="Q2137" s="5" t="s">
        <v>53</v>
      </c>
      <c r="R2137" s="5" t="s">
        <v>53</v>
      </c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5" t="s">
        <v>53</v>
      </c>
      <c r="AK2137" s="5" t="s">
        <v>53</v>
      </c>
    </row>
    <row r="2138" spans="1:37" ht="30" customHeight="1">
      <c r="A2138" s="7"/>
      <c r="B2138" s="7"/>
      <c r="C2138" s="7"/>
      <c r="D2138" s="7"/>
      <c r="E2138" s="8"/>
      <c r="F2138" s="8"/>
      <c r="G2138" s="8"/>
      <c r="H2138" s="8"/>
      <c r="I2138" s="8"/>
      <c r="J2138" s="8"/>
      <c r="K2138" s="8"/>
      <c r="L2138" s="8"/>
      <c r="M2138" s="7"/>
    </row>
    <row r="2139" spans="1:37" ht="30" customHeight="1">
      <c r="A2139" s="16" t="s">
        <v>3269</v>
      </c>
      <c r="B2139" s="16"/>
      <c r="C2139" s="16"/>
      <c r="D2139" s="16"/>
      <c r="E2139" s="17"/>
      <c r="F2139" s="17"/>
      <c r="G2139" s="17"/>
      <c r="H2139" s="17"/>
      <c r="I2139" s="17"/>
      <c r="J2139" s="17"/>
      <c r="K2139" s="17"/>
      <c r="L2139" s="17"/>
      <c r="M2139" s="16"/>
      <c r="N2139" s="2" t="s">
        <v>3270</v>
      </c>
    </row>
    <row r="2140" spans="1:37" ht="30" customHeight="1">
      <c r="A2140" s="6" t="s">
        <v>3224</v>
      </c>
      <c r="B2140" s="6" t="s">
        <v>3273</v>
      </c>
      <c r="C2140" s="6" t="s">
        <v>57</v>
      </c>
      <c r="D2140" s="7">
        <v>1.3620000000000001</v>
      </c>
      <c r="E2140" s="8">
        <f>단가대비표!O221</f>
        <v>0</v>
      </c>
      <c r="F2140" s="8">
        <f t="shared" ref="F2140:F2154" si="387">TRUNC(E2140*D2140,1)</f>
        <v>0</v>
      </c>
      <c r="G2140" s="8">
        <f>단가대비표!P221</f>
        <v>0</v>
      </c>
      <c r="H2140" s="8">
        <f t="shared" ref="H2140:H2154" si="388">TRUNC(G2140*D2140,1)</f>
        <v>0</v>
      </c>
      <c r="I2140" s="8">
        <f>단가대비표!V221</f>
        <v>0</v>
      </c>
      <c r="J2140" s="8">
        <f t="shared" ref="J2140:J2154" si="389">TRUNC(I2140*D2140,1)</f>
        <v>0</v>
      </c>
      <c r="K2140" s="8">
        <f t="shared" ref="K2140:K2154" si="390">TRUNC(E2140+G2140+I2140,1)</f>
        <v>0</v>
      </c>
      <c r="L2140" s="8">
        <f t="shared" ref="L2140:L2154" si="391">TRUNC(F2140+H2140+J2140,1)</f>
        <v>0</v>
      </c>
      <c r="M2140" s="6" t="s">
        <v>53</v>
      </c>
      <c r="N2140" s="5" t="s">
        <v>3270</v>
      </c>
      <c r="O2140" s="5" t="s">
        <v>3274</v>
      </c>
      <c r="P2140" s="5" t="s">
        <v>59</v>
      </c>
      <c r="Q2140" s="5" t="s">
        <v>59</v>
      </c>
      <c r="R2140" s="5" t="s">
        <v>60</v>
      </c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5" t="s">
        <v>53</v>
      </c>
      <c r="AK2140" s="5" t="s">
        <v>3275</v>
      </c>
    </row>
    <row r="2141" spans="1:37" ht="30" customHeight="1">
      <c r="A2141" s="6" t="s">
        <v>3228</v>
      </c>
      <c r="B2141" s="6" t="s">
        <v>3229</v>
      </c>
      <c r="C2141" s="6" t="s">
        <v>3230</v>
      </c>
      <c r="D2141" s="7">
        <v>1.3620000000000001</v>
      </c>
      <c r="E2141" s="8">
        <f>일위대가목록!E340</f>
        <v>8</v>
      </c>
      <c r="F2141" s="8">
        <f t="shared" si="387"/>
        <v>10.8</v>
      </c>
      <c r="G2141" s="8">
        <f>일위대가목록!F340</f>
        <v>504</v>
      </c>
      <c r="H2141" s="8">
        <f t="shared" si="388"/>
        <v>686.4</v>
      </c>
      <c r="I2141" s="8">
        <f>일위대가목록!G340</f>
        <v>0</v>
      </c>
      <c r="J2141" s="8">
        <f t="shared" si="389"/>
        <v>0</v>
      </c>
      <c r="K2141" s="8">
        <f t="shared" si="390"/>
        <v>512</v>
      </c>
      <c r="L2141" s="8">
        <f t="shared" si="391"/>
        <v>697.2</v>
      </c>
      <c r="M2141" s="6" t="s">
        <v>3231</v>
      </c>
      <c r="N2141" s="5" t="s">
        <v>3270</v>
      </c>
      <c r="O2141" s="5" t="s">
        <v>3232</v>
      </c>
      <c r="P2141" s="5" t="s">
        <v>60</v>
      </c>
      <c r="Q2141" s="5" t="s">
        <v>59</v>
      </c>
      <c r="R2141" s="5" t="s">
        <v>59</v>
      </c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5" t="s">
        <v>53</v>
      </c>
      <c r="AK2141" s="5" t="s">
        <v>3276</v>
      </c>
    </row>
    <row r="2142" spans="1:37" ht="30" customHeight="1">
      <c r="A2142" s="6" t="s">
        <v>3234</v>
      </c>
      <c r="B2142" s="6" t="s">
        <v>3277</v>
      </c>
      <c r="C2142" s="6" t="s">
        <v>57</v>
      </c>
      <c r="D2142" s="7">
        <v>1.3620000000000001</v>
      </c>
      <c r="E2142" s="8">
        <f>단가대비표!O185</f>
        <v>1160</v>
      </c>
      <c r="F2142" s="8">
        <f t="shared" si="387"/>
        <v>1579.9</v>
      </c>
      <c r="G2142" s="8">
        <f>단가대비표!P185</f>
        <v>0</v>
      </c>
      <c r="H2142" s="8">
        <f t="shared" si="388"/>
        <v>0</v>
      </c>
      <c r="I2142" s="8">
        <f>단가대비표!V185</f>
        <v>0</v>
      </c>
      <c r="J2142" s="8">
        <f t="shared" si="389"/>
        <v>0</v>
      </c>
      <c r="K2142" s="8">
        <f t="shared" si="390"/>
        <v>1160</v>
      </c>
      <c r="L2142" s="8">
        <f t="shared" si="391"/>
        <v>1579.9</v>
      </c>
      <c r="M2142" s="6" t="s">
        <v>53</v>
      </c>
      <c r="N2142" s="5" t="s">
        <v>3270</v>
      </c>
      <c r="O2142" s="5" t="s">
        <v>3278</v>
      </c>
      <c r="P2142" s="5" t="s">
        <v>59</v>
      </c>
      <c r="Q2142" s="5" t="s">
        <v>59</v>
      </c>
      <c r="R2142" s="5" t="s">
        <v>60</v>
      </c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5" t="s">
        <v>53</v>
      </c>
      <c r="AK2142" s="5" t="s">
        <v>3279</v>
      </c>
    </row>
    <row r="2143" spans="1:37" ht="30" customHeight="1">
      <c r="A2143" s="6" t="s">
        <v>3234</v>
      </c>
      <c r="B2143" s="6" t="s">
        <v>3238</v>
      </c>
      <c r="C2143" s="6" t="s">
        <v>91</v>
      </c>
      <c r="D2143" s="7">
        <v>1.222</v>
      </c>
      <c r="E2143" s="8">
        <f>단가대비표!O186</f>
        <v>1250</v>
      </c>
      <c r="F2143" s="8">
        <f t="shared" si="387"/>
        <v>1527.5</v>
      </c>
      <c r="G2143" s="8">
        <f>단가대비표!P186</f>
        <v>0</v>
      </c>
      <c r="H2143" s="8">
        <f t="shared" si="388"/>
        <v>0</v>
      </c>
      <c r="I2143" s="8">
        <f>단가대비표!V186</f>
        <v>0</v>
      </c>
      <c r="J2143" s="8">
        <f t="shared" si="389"/>
        <v>0</v>
      </c>
      <c r="K2143" s="8">
        <f t="shared" si="390"/>
        <v>1250</v>
      </c>
      <c r="L2143" s="8">
        <f t="shared" si="391"/>
        <v>1527.5</v>
      </c>
      <c r="M2143" s="6" t="s">
        <v>53</v>
      </c>
      <c r="N2143" s="5" t="s">
        <v>3270</v>
      </c>
      <c r="O2143" s="5" t="s">
        <v>3239</v>
      </c>
      <c r="P2143" s="5" t="s">
        <v>59</v>
      </c>
      <c r="Q2143" s="5" t="s">
        <v>59</v>
      </c>
      <c r="R2143" s="5" t="s">
        <v>60</v>
      </c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5" t="s">
        <v>53</v>
      </c>
      <c r="AK2143" s="5" t="s">
        <v>3280</v>
      </c>
    </row>
    <row r="2144" spans="1:37" ht="30" customHeight="1">
      <c r="A2144" s="6" t="s">
        <v>3234</v>
      </c>
      <c r="B2144" s="6" t="s">
        <v>3241</v>
      </c>
      <c r="C2144" s="6" t="s">
        <v>91</v>
      </c>
      <c r="D2144" s="7">
        <v>0.52500000000000002</v>
      </c>
      <c r="E2144" s="8">
        <f>단가대비표!O187</f>
        <v>780</v>
      </c>
      <c r="F2144" s="8">
        <f t="shared" si="387"/>
        <v>409.5</v>
      </c>
      <c r="G2144" s="8">
        <f>단가대비표!P187</f>
        <v>0</v>
      </c>
      <c r="H2144" s="8">
        <f t="shared" si="388"/>
        <v>0</v>
      </c>
      <c r="I2144" s="8">
        <f>단가대비표!V187</f>
        <v>0</v>
      </c>
      <c r="J2144" s="8">
        <f t="shared" si="389"/>
        <v>0</v>
      </c>
      <c r="K2144" s="8">
        <f t="shared" si="390"/>
        <v>780</v>
      </c>
      <c r="L2144" s="8">
        <f t="shared" si="391"/>
        <v>409.5</v>
      </c>
      <c r="M2144" s="6" t="s">
        <v>53</v>
      </c>
      <c r="N2144" s="5" t="s">
        <v>3270</v>
      </c>
      <c r="O2144" s="5" t="s">
        <v>3242</v>
      </c>
      <c r="P2144" s="5" t="s">
        <v>59</v>
      </c>
      <c r="Q2144" s="5" t="s">
        <v>59</v>
      </c>
      <c r="R2144" s="5" t="s">
        <v>60</v>
      </c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5" t="s">
        <v>53</v>
      </c>
      <c r="AK2144" s="5" t="s">
        <v>3281</v>
      </c>
    </row>
    <row r="2145" spans="1:37" ht="30" customHeight="1">
      <c r="A2145" s="6" t="s">
        <v>3234</v>
      </c>
      <c r="B2145" s="6" t="s">
        <v>3244</v>
      </c>
      <c r="C2145" s="6" t="s">
        <v>3245</v>
      </c>
      <c r="D2145" s="7">
        <v>1.3620000000000001</v>
      </c>
      <c r="E2145" s="8">
        <f>단가대비표!O188</f>
        <v>250</v>
      </c>
      <c r="F2145" s="8">
        <f t="shared" si="387"/>
        <v>340.5</v>
      </c>
      <c r="G2145" s="8">
        <f>단가대비표!P188</f>
        <v>0</v>
      </c>
      <c r="H2145" s="8">
        <f t="shared" si="388"/>
        <v>0</v>
      </c>
      <c r="I2145" s="8">
        <f>단가대비표!V188</f>
        <v>0</v>
      </c>
      <c r="J2145" s="8">
        <f t="shared" si="389"/>
        <v>0</v>
      </c>
      <c r="K2145" s="8">
        <f t="shared" si="390"/>
        <v>250</v>
      </c>
      <c r="L2145" s="8">
        <f t="shared" si="391"/>
        <v>340.5</v>
      </c>
      <c r="M2145" s="6" t="s">
        <v>53</v>
      </c>
      <c r="N2145" s="5" t="s">
        <v>3270</v>
      </c>
      <c r="O2145" s="5" t="s">
        <v>3246</v>
      </c>
      <c r="P2145" s="5" t="s">
        <v>59</v>
      </c>
      <c r="Q2145" s="5" t="s">
        <v>59</v>
      </c>
      <c r="R2145" s="5" t="s">
        <v>60</v>
      </c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5" t="s">
        <v>53</v>
      </c>
      <c r="AK2145" s="5" t="s">
        <v>3282</v>
      </c>
    </row>
    <row r="2146" spans="1:37" ht="30" customHeight="1">
      <c r="A2146" s="6" t="s">
        <v>3234</v>
      </c>
      <c r="B2146" s="6" t="s">
        <v>3248</v>
      </c>
      <c r="C2146" s="6" t="s">
        <v>3245</v>
      </c>
      <c r="D2146" s="7">
        <v>0.58399999999999996</v>
      </c>
      <c r="E2146" s="8">
        <f>단가대비표!O189</f>
        <v>111</v>
      </c>
      <c r="F2146" s="8">
        <f t="shared" si="387"/>
        <v>64.8</v>
      </c>
      <c r="G2146" s="8">
        <f>단가대비표!P189</f>
        <v>0</v>
      </c>
      <c r="H2146" s="8">
        <f t="shared" si="388"/>
        <v>0</v>
      </c>
      <c r="I2146" s="8">
        <f>단가대비표!V189</f>
        <v>0</v>
      </c>
      <c r="J2146" s="8">
        <f t="shared" si="389"/>
        <v>0</v>
      </c>
      <c r="K2146" s="8">
        <f t="shared" si="390"/>
        <v>111</v>
      </c>
      <c r="L2146" s="8">
        <f t="shared" si="391"/>
        <v>64.8</v>
      </c>
      <c r="M2146" s="6" t="s">
        <v>53</v>
      </c>
      <c r="N2146" s="5" t="s">
        <v>3270</v>
      </c>
      <c r="O2146" s="5" t="s">
        <v>3249</v>
      </c>
      <c r="P2146" s="5" t="s">
        <v>59</v>
      </c>
      <c r="Q2146" s="5" t="s">
        <v>59</v>
      </c>
      <c r="R2146" s="5" t="s">
        <v>60</v>
      </c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5" t="s">
        <v>53</v>
      </c>
      <c r="AK2146" s="5" t="s">
        <v>3283</v>
      </c>
    </row>
    <row r="2147" spans="1:37" ht="30" customHeight="1">
      <c r="A2147" s="6" t="s">
        <v>3234</v>
      </c>
      <c r="B2147" s="6" t="s">
        <v>3251</v>
      </c>
      <c r="C2147" s="6" t="s">
        <v>3245</v>
      </c>
      <c r="D2147" s="7">
        <v>0.19500000000000001</v>
      </c>
      <c r="E2147" s="8">
        <f>단가대비표!O190</f>
        <v>107</v>
      </c>
      <c r="F2147" s="8">
        <f t="shared" si="387"/>
        <v>20.8</v>
      </c>
      <c r="G2147" s="8">
        <f>단가대비표!P190</f>
        <v>0</v>
      </c>
      <c r="H2147" s="8">
        <f t="shared" si="388"/>
        <v>0</v>
      </c>
      <c r="I2147" s="8">
        <f>단가대비표!V190</f>
        <v>0</v>
      </c>
      <c r="J2147" s="8">
        <f t="shared" si="389"/>
        <v>0</v>
      </c>
      <c r="K2147" s="8">
        <f t="shared" si="390"/>
        <v>107</v>
      </c>
      <c r="L2147" s="8">
        <f t="shared" si="391"/>
        <v>20.8</v>
      </c>
      <c r="M2147" s="6" t="s">
        <v>53</v>
      </c>
      <c r="N2147" s="5" t="s">
        <v>3270</v>
      </c>
      <c r="O2147" s="5" t="s">
        <v>3252</v>
      </c>
      <c r="P2147" s="5" t="s">
        <v>59</v>
      </c>
      <c r="Q2147" s="5" t="s">
        <v>59</v>
      </c>
      <c r="R2147" s="5" t="s">
        <v>60</v>
      </c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5" t="s">
        <v>53</v>
      </c>
      <c r="AK2147" s="5" t="s">
        <v>3284</v>
      </c>
    </row>
    <row r="2148" spans="1:37" ht="30" customHeight="1">
      <c r="A2148" s="6" t="s">
        <v>3234</v>
      </c>
      <c r="B2148" s="6" t="s">
        <v>3254</v>
      </c>
      <c r="C2148" s="6" t="s">
        <v>91</v>
      </c>
      <c r="D2148" s="7">
        <v>3.6749999999999998</v>
      </c>
      <c r="E2148" s="8">
        <f>단가대비표!O182</f>
        <v>930</v>
      </c>
      <c r="F2148" s="8">
        <f t="shared" si="387"/>
        <v>3417.7</v>
      </c>
      <c r="G2148" s="8">
        <f>단가대비표!P182</f>
        <v>0</v>
      </c>
      <c r="H2148" s="8">
        <f t="shared" si="388"/>
        <v>0</v>
      </c>
      <c r="I2148" s="8">
        <f>단가대비표!V182</f>
        <v>0</v>
      </c>
      <c r="J2148" s="8">
        <f t="shared" si="389"/>
        <v>0</v>
      </c>
      <c r="K2148" s="8">
        <f t="shared" si="390"/>
        <v>930</v>
      </c>
      <c r="L2148" s="8">
        <f t="shared" si="391"/>
        <v>3417.7</v>
      </c>
      <c r="M2148" s="6" t="s">
        <v>53</v>
      </c>
      <c r="N2148" s="5" t="s">
        <v>3270</v>
      </c>
      <c r="O2148" s="5" t="s">
        <v>3255</v>
      </c>
      <c r="P2148" s="5" t="s">
        <v>59</v>
      </c>
      <c r="Q2148" s="5" t="s">
        <v>59</v>
      </c>
      <c r="R2148" s="5" t="s">
        <v>60</v>
      </c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5" t="s">
        <v>53</v>
      </c>
      <c r="AK2148" s="5" t="s">
        <v>3285</v>
      </c>
    </row>
    <row r="2149" spans="1:37" ht="30" customHeight="1">
      <c r="A2149" s="6" t="s">
        <v>3234</v>
      </c>
      <c r="B2149" s="6" t="s">
        <v>3257</v>
      </c>
      <c r="C2149" s="6" t="s">
        <v>57</v>
      </c>
      <c r="D2149" s="7">
        <v>4.0839999999999996</v>
      </c>
      <c r="E2149" s="8">
        <f>단가대비표!O191</f>
        <v>60</v>
      </c>
      <c r="F2149" s="8">
        <f t="shared" si="387"/>
        <v>245</v>
      </c>
      <c r="G2149" s="8">
        <f>단가대비표!P191</f>
        <v>0</v>
      </c>
      <c r="H2149" s="8">
        <f t="shared" si="388"/>
        <v>0</v>
      </c>
      <c r="I2149" s="8">
        <f>단가대비표!V191</f>
        <v>0</v>
      </c>
      <c r="J2149" s="8">
        <f t="shared" si="389"/>
        <v>0</v>
      </c>
      <c r="K2149" s="8">
        <f t="shared" si="390"/>
        <v>60</v>
      </c>
      <c r="L2149" s="8">
        <f t="shared" si="391"/>
        <v>245</v>
      </c>
      <c r="M2149" s="6" t="s">
        <v>53</v>
      </c>
      <c r="N2149" s="5" t="s">
        <v>3270</v>
      </c>
      <c r="O2149" s="5" t="s">
        <v>3258</v>
      </c>
      <c r="P2149" s="5" t="s">
        <v>59</v>
      </c>
      <c r="Q2149" s="5" t="s">
        <v>59</v>
      </c>
      <c r="R2149" s="5" t="s">
        <v>60</v>
      </c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5" t="s">
        <v>53</v>
      </c>
      <c r="AK2149" s="5" t="s">
        <v>3286</v>
      </c>
    </row>
    <row r="2150" spans="1:37" ht="30" customHeight="1">
      <c r="A2150" s="6" t="s">
        <v>3234</v>
      </c>
      <c r="B2150" s="6" t="s">
        <v>3260</v>
      </c>
      <c r="C2150" s="6" t="s">
        <v>57</v>
      </c>
      <c r="D2150" s="7">
        <v>0.58399999999999996</v>
      </c>
      <c r="E2150" s="8">
        <f>단가대비표!O192</f>
        <v>80</v>
      </c>
      <c r="F2150" s="8">
        <f t="shared" si="387"/>
        <v>46.7</v>
      </c>
      <c r="G2150" s="8">
        <f>단가대비표!P192</f>
        <v>0</v>
      </c>
      <c r="H2150" s="8">
        <f t="shared" si="388"/>
        <v>0</v>
      </c>
      <c r="I2150" s="8">
        <f>단가대비표!V192</f>
        <v>0</v>
      </c>
      <c r="J2150" s="8">
        <f t="shared" si="389"/>
        <v>0</v>
      </c>
      <c r="K2150" s="8">
        <f t="shared" si="390"/>
        <v>80</v>
      </c>
      <c r="L2150" s="8">
        <f t="shared" si="391"/>
        <v>46.7</v>
      </c>
      <c r="M2150" s="6" t="s">
        <v>53</v>
      </c>
      <c r="N2150" s="5" t="s">
        <v>3270</v>
      </c>
      <c r="O2150" s="5" t="s">
        <v>3261</v>
      </c>
      <c r="P2150" s="5" t="s">
        <v>59</v>
      </c>
      <c r="Q2150" s="5" t="s">
        <v>59</v>
      </c>
      <c r="R2150" s="5" t="s">
        <v>60</v>
      </c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5" t="s">
        <v>53</v>
      </c>
      <c r="AK2150" s="5" t="s">
        <v>3287</v>
      </c>
    </row>
    <row r="2151" spans="1:37" ht="30" customHeight="1">
      <c r="A2151" s="6" t="s">
        <v>3234</v>
      </c>
      <c r="B2151" s="6" t="s">
        <v>3263</v>
      </c>
      <c r="C2151" s="6" t="s">
        <v>57</v>
      </c>
      <c r="D2151" s="7">
        <v>42.33</v>
      </c>
      <c r="E2151" s="8">
        <f>단가대비표!O195</f>
        <v>0</v>
      </c>
      <c r="F2151" s="8">
        <f t="shared" si="387"/>
        <v>0</v>
      </c>
      <c r="G2151" s="8">
        <f>단가대비표!P195</f>
        <v>0</v>
      </c>
      <c r="H2151" s="8">
        <f t="shared" si="388"/>
        <v>0</v>
      </c>
      <c r="I2151" s="8">
        <f>단가대비표!V195</f>
        <v>0</v>
      </c>
      <c r="J2151" s="8">
        <f t="shared" si="389"/>
        <v>0</v>
      </c>
      <c r="K2151" s="8">
        <f t="shared" si="390"/>
        <v>0</v>
      </c>
      <c r="L2151" s="8">
        <f t="shared" si="391"/>
        <v>0</v>
      </c>
      <c r="M2151" s="6" t="s">
        <v>53</v>
      </c>
      <c r="N2151" s="5" t="s">
        <v>3270</v>
      </c>
      <c r="O2151" s="5" t="s">
        <v>3264</v>
      </c>
      <c r="P2151" s="5" t="s">
        <v>59</v>
      </c>
      <c r="Q2151" s="5" t="s">
        <v>59</v>
      </c>
      <c r="R2151" s="5" t="s">
        <v>60</v>
      </c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5" t="s">
        <v>53</v>
      </c>
      <c r="AK2151" s="5" t="s">
        <v>3288</v>
      </c>
    </row>
    <row r="2152" spans="1:37" ht="30" customHeight="1">
      <c r="A2152" s="6" t="s">
        <v>193</v>
      </c>
      <c r="B2152" s="6" t="s">
        <v>2744</v>
      </c>
      <c r="C2152" s="6" t="s">
        <v>121</v>
      </c>
      <c r="D2152" s="7">
        <v>0.221</v>
      </c>
      <c r="E2152" s="8">
        <f>단가대비표!O252</f>
        <v>0</v>
      </c>
      <c r="F2152" s="8">
        <f t="shared" si="387"/>
        <v>0</v>
      </c>
      <c r="G2152" s="8">
        <f>단가대비표!P252</f>
        <v>111771</v>
      </c>
      <c r="H2152" s="8">
        <f t="shared" si="388"/>
        <v>24701.3</v>
      </c>
      <c r="I2152" s="8">
        <f>단가대비표!V252</f>
        <v>0</v>
      </c>
      <c r="J2152" s="8">
        <f t="shared" si="389"/>
        <v>0</v>
      </c>
      <c r="K2152" s="8">
        <f t="shared" si="390"/>
        <v>111771</v>
      </c>
      <c r="L2152" s="8">
        <f t="shared" si="391"/>
        <v>24701.3</v>
      </c>
      <c r="M2152" s="6" t="s">
        <v>53</v>
      </c>
      <c r="N2152" s="5" t="s">
        <v>3270</v>
      </c>
      <c r="O2152" s="5" t="s">
        <v>2745</v>
      </c>
      <c r="P2152" s="5" t="s">
        <v>59</v>
      </c>
      <c r="Q2152" s="5" t="s">
        <v>59</v>
      </c>
      <c r="R2152" s="5" t="s">
        <v>60</v>
      </c>
      <c r="S2152" s="1"/>
      <c r="T2152" s="1"/>
      <c r="U2152" s="1"/>
      <c r="V2152" s="1">
        <v>1</v>
      </c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5" t="s">
        <v>53</v>
      </c>
      <c r="AK2152" s="5" t="s">
        <v>3289</v>
      </c>
    </row>
    <row r="2153" spans="1:37" ht="30" customHeight="1">
      <c r="A2153" s="6" t="s">
        <v>193</v>
      </c>
      <c r="B2153" s="6" t="s">
        <v>124</v>
      </c>
      <c r="C2153" s="6" t="s">
        <v>121</v>
      </c>
      <c r="D2153" s="7">
        <v>1.4999999999999999E-2</v>
      </c>
      <c r="E2153" s="8">
        <f>단가대비표!O233</f>
        <v>0</v>
      </c>
      <c r="F2153" s="8">
        <f t="shared" si="387"/>
        <v>0</v>
      </c>
      <c r="G2153" s="8">
        <f>단가대비표!P233</f>
        <v>89566</v>
      </c>
      <c r="H2153" s="8">
        <f t="shared" si="388"/>
        <v>1343.4</v>
      </c>
      <c r="I2153" s="8">
        <f>단가대비표!V233</f>
        <v>0</v>
      </c>
      <c r="J2153" s="8">
        <f t="shared" si="389"/>
        <v>0</v>
      </c>
      <c r="K2153" s="8">
        <f t="shared" si="390"/>
        <v>89566</v>
      </c>
      <c r="L2153" s="8">
        <f t="shared" si="391"/>
        <v>1343.4</v>
      </c>
      <c r="M2153" s="6" t="s">
        <v>53</v>
      </c>
      <c r="N2153" s="5" t="s">
        <v>3270</v>
      </c>
      <c r="O2153" s="5" t="s">
        <v>258</v>
      </c>
      <c r="P2153" s="5" t="s">
        <v>59</v>
      </c>
      <c r="Q2153" s="5" t="s">
        <v>59</v>
      </c>
      <c r="R2153" s="5" t="s">
        <v>60</v>
      </c>
      <c r="S2153" s="1"/>
      <c r="T2153" s="1"/>
      <c r="U2153" s="1"/>
      <c r="V2153" s="1">
        <v>1</v>
      </c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5" t="s">
        <v>53</v>
      </c>
      <c r="AK2153" s="5" t="s">
        <v>3290</v>
      </c>
    </row>
    <row r="2154" spans="1:37" ht="30" customHeight="1">
      <c r="A2154" s="6" t="s">
        <v>127</v>
      </c>
      <c r="B2154" s="6" t="s">
        <v>1483</v>
      </c>
      <c r="C2154" s="6" t="s">
        <v>129</v>
      </c>
      <c r="D2154" s="7">
        <v>1</v>
      </c>
      <c r="E2154" s="8">
        <f>ROUNDDOWN(SUMIF(V2140:V2154, RIGHTB(O2154, 1), H2140:H2154)*U2154, 2)</f>
        <v>781.34</v>
      </c>
      <c r="F2154" s="8">
        <f t="shared" si="387"/>
        <v>781.3</v>
      </c>
      <c r="G2154" s="8">
        <v>0</v>
      </c>
      <c r="H2154" s="8">
        <f t="shared" si="388"/>
        <v>0</v>
      </c>
      <c r="I2154" s="8">
        <v>0</v>
      </c>
      <c r="J2154" s="8">
        <f t="shared" si="389"/>
        <v>0</v>
      </c>
      <c r="K2154" s="8">
        <f t="shared" si="390"/>
        <v>781.3</v>
      </c>
      <c r="L2154" s="8">
        <f t="shared" si="391"/>
        <v>781.3</v>
      </c>
      <c r="M2154" s="6" t="s">
        <v>53</v>
      </c>
      <c r="N2154" s="5" t="s">
        <v>3270</v>
      </c>
      <c r="O2154" s="5" t="s">
        <v>130</v>
      </c>
      <c r="P2154" s="5" t="s">
        <v>59</v>
      </c>
      <c r="Q2154" s="5" t="s">
        <v>59</v>
      </c>
      <c r="R2154" s="5" t="s">
        <v>59</v>
      </c>
      <c r="S2154" s="1">
        <v>1</v>
      </c>
      <c r="T2154" s="1">
        <v>0</v>
      </c>
      <c r="U2154" s="1">
        <v>0.03</v>
      </c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5" t="s">
        <v>53</v>
      </c>
      <c r="AK2154" s="5" t="s">
        <v>3291</v>
      </c>
    </row>
    <row r="2155" spans="1:37" ht="30" customHeight="1">
      <c r="A2155" s="6" t="s">
        <v>71</v>
      </c>
      <c r="B2155" s="6" t="s">
        <v>53</v>
      </c>
      <c r="C2155" s="6" t="s">
        <v>53</v>
      </c>
      <c r="D2155" s="7"/>
      <c r="E2155" s="8"/>
      <c r="F2155" s="8">
        <f>TRUNC(SUMIF(N2140:N2154, N2139, F2140:F2154),0)</f>
        <v>8444</v>
      </c>
      <c r="G2155" s="8"/>
      <c r="H2155" s="8">
        <f>TRUNC(SUMIF(N2140:N2154, N2139, H2140:H2154),0)</f>
        <v>26731</v>
      </c>
      <c r="I2155" s="8"/>
      <c r="J2155" s="8">
        <f>TRUNC(SUMIF(N2140:N2154, N2139, J2140:J2154),0)</f>
        <v>0</v>
      </c>
      <c r="K2155" s="8"/>
      <c r="L2155" s="8">
        <f>F2155+H2155+J2155</f>
        <v>35175</v>
      </c>
      <c r="M2155" s="6" t="s">
        <v>53</v>
      </c>
      <c r="N2155" s="5" t="s">
        <v>72</v>
      </c>
      <c r="O2155" s="5" t="s">
        <v>72</v>
      </c>
      <c r="P2155" s="5" t="s">
        <v>53</v>
      </c>
      <c r="Q2155" s="5" t="s">
        <v>53</v>
      </c>
      <c r="R2155" s="5" t="s">
        <v>53</v>
      </c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5" t="s">
        <v>53</v>
      </c>
      <c r="AK2155" s="5" t="s">
        <v>53</v>
      </c>
    </row>
    <row r="2156" spans="1:37" ht="30" customHeight="1">
      <c r="A2156" s="7"/>
      <c r="B2156" s="7"/>
      <c r="C2156" s="7"/>
      <c r="D2156" s="7"/>
      <c r="E2156" s="8"/>
      <c r="F2156" s="8"/>
      <c r="G2156" s="8"/>
      <c r="H2156" s="8"/>
      <c r="I2156" s="8"/>
      <c r="J2156" s="8"/>
      <c r="K2156" s="8"/>
      <c r="L2156" s="8"/>
      <c r="M2156" s="7"/>
    </row>
    <row r="2157" spans="1:37" ht="30" customHeight="1">
      <c r="A2157" s="16" t="s">
        <v>3292</v>
      </c>
      <c r="B2157" s="16"/>
      <c r="C2157" s="16"/>
      <c r="D2157" s="16"/>
      <c r="E2157" s="17"/>
      <c r="F2157" s="17"/>
      <c r="G2157" s="17"/>
      <c r="H2157" s="17"/>
      <c r="I2157" s="17"/>
      <c r="J2157" s="17"/>
      <c r="K2157" s="17"/>
      <c r="L2157" s="17"/>
      <c r="M2157" s="16"/>
      <c r="N2157" s="2" t="s">
        <v>3293</v>
      </c>
    </row>
    <row r="2158" spans="1:37" ht="30" customHeight="1">
      <c r="A2158" s="6" t="s">
        <v>3224</v>
      </c>
      <c r="B2158" s="6" t="s">
        <v>3225</v>
      </c>
      <c r="C2158" s="6" t="s">
        <v>57</v>
      </c>
      <c r="D2158" s="7">
        <v>1.3620000000000001</v>
      </c>
      <c r="E2158" s="8">
        <f>단가대비표!O220</f>
        <v>180</v>
      </c>
      <c r="F2158" s="8">
        <f t="shared" ref="F2158:F2172" si="392">TRUNC(E2158*D2158,1)</f>
        <v>245.1</v>
      </c>
      <c r="G2158" s="8">
        <f>단가대비표!P220</f>
        <v>0</v>
      </c>
      <c r="H2158" s="8">
        <f t="shared" ref="H2158:H2172" si="393">TRUNC(G2158*D2158,1)</f>
        <v>0</v>
      </c>
      <c r="I2158" s="8">
        <f>단가대비표!V220</f>
        <v>0</v>
      </c>
      <c r="J2158" s="8">
        <f t="shared" ref="J2158:J2172" si="394">TRUNC(I2158*D2158,1)</f>
        <v>0</v>
      </c>
      <c r="K2158" s="8">
        <f t="shared" ref="K2158:K2172" si="395">TRUNC(E2158+G2158+I2158,1)</f>
        <v>180</v>
      </c>
      <c r="L2158" s="8">
        <f t="shared" ref="L2158:L2172" si="396">TRUNC(F2158+H2158+J2158,1)</f>
        <v>245.1</v>
      </c>
      <c r="M2158" s="6" t="s">
        <v>53</v>
      </c>
      <c r="N2158" s="5" t="s">
        <v>3293</v>
      </c>
      <c r="O2158" s="5" t="s">
        <v>3226</v>
      </c>
      <c r="P2158" s="5" t="s">
        <v>59</v>
      </c>
      <c r="Q2158" s="5" t="s">
        <v>59</v>
      </c>
      <c r="R2158" s="5" t="s">
        <v>60</v>
      </c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5" t="s">
        <v>53</v>
      </c>
      <c r="AK2158" s="5" t="s">
        <v>3296</v>
      </c>
    </row>
    <row r="2159" spans="1:37" ht="30" customHeight="1">
      <c r="A2159" s="6" t="s">
        <v>3228</v>
      </c>
      <c r="B2159" s="6" t="s">
        <v>3229</v>
      </c>
      <c r="C2159" s="6" t="s">
        <v>3230</v>
      </c>
      <c r="D2159" s="7">
        <v>1.3620000000000001</v>
      </c>
      <c r="E2159" s="8">
        <f>일위대가목록!E340</f>
        <v>8</v>
      </c>
      <c r="F2159" s="8">
        <f t="shared" si="392"/>
        <v>10.8</v>
      </c>
      <c r="G2159" s="8">
        <f>일위대가목록!F340</f>
        <v>504</v>
      </c>
      <c r="H2159" s="8">
        <f t="shared" si="393"/>
        <v>686.4</v>
      </c>
      <c r="I2159" s="8">
        <f>일위대가목록!G340</f>
        <v>0</v>
      </c>
      <c r="J2159" s="8">
        <f t="shared" si="394"/>
        <v>0</v>
      </c>
      <c r="K2159" s="8">
        <f t="shared" si="395"/>
        <v>512</v>
      </c>
      <c r="L2159" s="8">
        <f t="shared" si="396"/>
        <v>697.2</v>
      </c>
      <c r="M2159" s="6" t="s">
        <v>3231</v>
      </c>
      <c r="N2159" s="5" t="s">
        <v>3293</v>
      </c>
      <c r="O2159" s="5" t="s">
        <v>3232</v>
      </c>
      <c r="P2159" s="5" t="s">
        <v>60</v>
      </c>
      <c r="Q2159" s="5" t="s">
        <v>59</v>
      </c>
      <c r="R2159" s="5" t="s">
        <v>59</v>
      </c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5" t="s">
        <v>53</v>
      </c>
      <c r="AK2159" s="5" t="s">
        <v>3297</v>
      </c>
    </row>
    <row r="2160" spans="1:37" ht="30" customHeight="1">
      <c r="A2160" s="6" t="s">
        <v>3234</v>
      </c>
      <c r="B2160" s="6" t="s">
        <v>3235</v>
      </c>
      <c r="C2160" s="6" t="s">
        <v>57</v>
      </c>
      <c r="D2160" s="7">
        <v>1.3620000000000001</v>
      </c>
      <c r="E2160" s="8">
        <f>단가대비표!O184</f>
        <v>690</v>
      </c>
      <c r="F2160" s="8">
        <f t="shared" si="392"/>
        <v>939.7</v>
      </c>
      <c r="G2160" s="8">
        <f>단가대비표!P184</f>
        <v>0</v>
      </c>
      <c r="H2160" s="8">
        <f t="shared" si="393"/>
        <v>0</v>
      </c>
      <c r="I2160" s="8">
        <f>단가대비표!V184</f>
        <v>0</v>
      </c>
      <c r="J2160" s="8">
        <f t="shared" si="394"/>
        <v>0</v>
      </c>
      <c r="K2160" s="8">
        <f t="shared" si="395"/>
        <v>690</v>
      </c>
      <c r="L2160" s="8">
        <f t="shared" si="396"/>
        <v>939.7</v>
      </c>
      <c r="M2160" s="6" t="s">
        <v>53</v>
      </c>
      <c r="N2160" s="5" t="s">
        <v>3293</v>
      </c>
      <c r="O2160" s="5" t="s">
        <v>3236</v>
      </c>
      <c r="P2160" s="5" t="s">
        <v>59</v>
      </c>
      <c r="Q2160" s="5" t="s">
        <v>59</v>
      </c>
      <c r="R2160" s="5" t="s">
        <v>60</v>
      </c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5" t="s">
        <v>53</v>
      </c>
      <c r="AK2160" s="5" t="s">
        <v>3298</v>
      </c>
    </row>
    <row r="2161" spans="1:37" ht="30" customHeight="1">
      <c r="A2161" s="6" t="s">
        <v>3234</v>
      </c>
      <c r="B2161" s="6" t="s">
        <v>3238</v>
      </c>
      <c r="C2161" s="6" t="s">
        <v>91</v>
      </c>
      <c r="D2161" s="7">
        <v>1.222</v>
      </c>
      <c r="E2161" s="8">
        <f>단가대비표!O186</f>
        <v>1250</v>
      </c>
      <c r="F2161" s="8">
        <f t="shared" si="392"/>
        <v>1527.5</v>
      </c>
      <c r="G2161" s="8">
        <f>단가대비표!P186</f>
        <v>0</v>
      </c>
      <c r="H2161" s="8">
        <f t="shared" si="393"/>
        <v>0</v>
      </c>
      <c r="I2161" s="8">
        <f>단가대비표!V186</f>
        <v>0</v>
      </c>
      <c r="J2161" s="8">
        <f t="shared" si="394"/>
        <v>0</v>
      </c>
      <c r="K2161" s="8">
        <f t="shared" si="395"/>
        <v>1250</v>
      </c>
      <c r="L2161" s="8">
        <f t="shared" si="396"/>
        <v>1527.5</v>
      </c>
      <c r="M2161" s="6" t="s">
        <v>53</v>
      </c>
      <c r="N2161" s="5" t="s">
        <v>3293</v>
      </c>
      <c r="O2161" s="5" t="s">
        <v>3239</v>
      </c>
      <c r="P2161" s="5" t="s">
        <v>59</v>
      </c>
      <c r="Q2161" s="5" t="s">
        <v>59</v>
      </c>
      <c r="R2161" s="5" t="s">
        <v>60</v>
      </c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5" t="s">
        <v>53</v>
      </c>
      <c r="AK2161" s="5" t="s">
        <v>3299</v>
      </c>
    </row>
    <row r="2162" spans="1:37" ht="30" customHeight="1">
      <c r="A2162" s="6" t="s">
        <v>3234</v>
      </c>
      <c r="B2162" s="6" t="s">
        <v>3241</v>
      </c>
      <c r="C2162" s="6" t="s">
        <v>91</v>
      </c>
      <c r="D2162" s="7">
        <v>0.52500000000000002</v>
      </c>
      <c r="E2162" s="8">
        <f>단가대비표!O187</f>
        <v>780</v>
      </c>
      <c r="F2162" s="8">
        <f t="shared" si="392"/>
        <v>409.5</v>
      </c>
      <c r="G2162" s="8">
        <f>단가대비표!P187</f>
        <v>0</v>
      </c>
      <c r="H2162" s="8">
        <f t="shared" si="393"/>
        <v>0</v>
      </c>
      <c r="I2162" s="8">
        <f>단가대비표!V187</f>
        <v>0</v>
      </c>
      <c r="J2162" s="8">
        <f t="shared" si="394"/>
        <v>0</v>
      </c>
      <c r="K2162" s="8">
        <f t="shared" si="395"/>
        <v>780</v>
      </c>
      <c r="L2162" s="8">
        <f t="shared" si="396"/>
        <v>409.5</v>
      </c>
      <c r="M2162" s="6" t="s">
        <v>53</v>
      </c>
      <c r="N2162" s="5" t="s">
        <v>3293</v>
      </c>
      <c r="O2162" s="5" t="s">
        <v>3242</v>
      </c>
      <c r="P2162" s="5" t="s">
        <v>59</v>
      </c>
      <c r="Q2162" s="5" t="s">
        <v>59</v>
      </c>
      <c r="R2162" s="5" t="s">
        <v>60</v>
      </c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5" t="s">
        <v>53</v>
      </c>
      <c r="AK2162" s="5" t="s">
        <v>3300</v>
      </c>
    </row>
    <row r="2163" spans="1:37" ht="30" customHeight="1">
      <c r="A2163" s="6" t="s">
        <v>3234</v>
      </c>
      <c r="B2163" s="6" t="s">
        <v>3244</v>
      </c>
      <c r="C2163" s="6" t="s">
        <v>3245</v>
      </c>
      <c r="D2163" s="7">
        <v>1.3620000000000001</v>
      </c>
      <c r="E2163" s="8">
        <f>단가대비표!O188</f>
        <v>250</v>
      </c>
      <c r="F2163" s="8">
        <f t="shared" si="392"/>
        <v>340.5</v>
      </c>
      <c r="G2163" s="8">
        <f>단가대비표!P188</f>
        <v>0</v>
      </c>
      <c r="H2163" s="8">
        <f t="shared" si="393"/>
        <v>0</v>
      </c>
      <c r="I2163" s="8">
        <f>단가대비표!V188</f>
        <v>0</v>
      </c>
      <c r="J2163" s="8">
        <f t="shared" si="394"/>
        <v>0</v>
      </c>
      <c r="K2163" s="8">
        <f t="shared" si="395"/>
        <v>250</v>
      </c>
      <c r="L2163" s="8">
        <f t="shared" si="396"/>
        <v>340.5</v>
      </c>
      <c r="M2163" s="6" t="s">
        <v>53</v>
      </c>
      <c r="N2163" s="5" t="s">
        <v>3293</v>
      </c>
      <c r="O2163" s="5" t="s">
        <v>3246</v>
      </c>
      <c r="P2163" s="5" t="s">
        <v>59</v>
      </c>
      <c r="Q2163" s="5" t="s">
        <v>59</v>
      </c>
      <c r="R2163" s="5" t="s">
        <v>60</v>
      </c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5" t="s">
        <v>53</v>
      </c>
      <c r="AK2163" s="5" t="s">
        <v>3301</v>
      </c>
    </row>
    <row r="2164" spans="1:37" ht="30" customHeight="1">
      <c r="A2164" s="6" t="s">
        <v>3234</v>
      </c>
      <c r="B2164" s="6" t="s">
        <v>3248</v>
      </c>
      <c r="C2164" s="6" t="s">
        <v>3245</v>
      </c>
      <c r="D2164" s="7">
        <v>0.58399999999999996</v>
      </c>
      <c r="E2164" s="8">
        <f>단가대비표!O189</f>
        <v>111</v>
      </c>
      <c r="F2164" s="8">
        <f t="shared" si="392"/>
        <v>64.8</v>
      </c>
      <c r="G2164" s="8">
        <f>단가대비표!P189</f>
        <v>0</v>
      </c>
      <c r="H2164" s="8">
        <f t="shared" si="393"/>
        <v>0</v>
      </c>
      <c r="I2164" s="8">
        <f>단가대비표!V189</f>
        <v>0</v>
      </c>
      <c r="J2164" s="8">
        <f t="shared" si="394"/>
        <v>0</v>
      </c>
      <c r="K2164" s="8">
        <f t="shared" si="395"/>
        <v>111</v>
      </c>
      <c r="L2164" s="8">
        <f t="shared" si="396"/>
        <v>64.8</v>
      </c>
      <c r="M2164" s="6" t="s">
        <v>53</v>
      </c>
      <c r="N2164" s="5" t="s">
        <v>3293</v>
      </c>
      <c r="O2164" s="5" t="s">
        <v>3249</v>
      </c>
      <c r="P2164" s="5" t="s">
        <v>59</v>
      </c>
      <c r="Q2164" s="5" t="s">
        <v>59</v>
      </c>
      <c r="R2164" s="5" t="s">
        <v>60</v>
      </c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5" t="s">
        <v>53</v>
      </c>
      <c r="AK2164" s="5" t="s">
        <v>3302</v>
      </c>
    </row>
    <row r="2165" spans="1:37" ht="30" customHeight="1">
      <c r="A2165" s="6" t="s">
        <v>3234</v>
      </c>
      <c r="B2165" s="6" t="s">
        <v>3251</v>
      </c>
      <c r="C2165" s="6" t="s">
        <v>3245</v>
      </c>
      <c r="D2165" s="7">
        <v>0.19500000000000001</v>
      </c>
      <c r="E2165" s="8">
        <f>단가대비표!O190</f>
        <v>107</v>
      </c>
      <c r="F2165" s="8">
        <f t="shared" si="392"/>
        <v>20.8</v>
      </c>
      <c r="G2165" s="8">
        <f>단가대비표!P190</f>
        <v>0</v>
      </c>
      <c r="H2165" s="8">
        <f t="shared" si="393"/>
        <v>0</v>
      </c>
      <c r="I2165" s="8">
        <f>단가대비표!V190</f>
        <v>0</v>
      </c>
      <c r="J2165" s="8">
        <f t="shared" si="394"/>
        <v>0</v>
      </c>
      <c r="K2165" s="8">
        <f t="shared" si="395"/>
        <v>107</v>
      </c>
      <c r="L2165" s="8">
        <f t="shared" si="396"/>
        <v>20.8</v>
      </c>
      <c r="M2165" s="6" t="s">
        <v>53</v>
      </c>
      <c r="N2165" s="5" t="s">
        <v>3293</v>
      </c>
      <c r="O2165" s="5" t="s">
        <v>3252</v>
      </c>
      <c r="P2165" s="5" t="s">
        <v>59</v>
      </c>
      <c r="Q2165" s="5" t="s">
        <v>59</v>
      </c>
      <c r="R2165" s="5" t="s">
        <v>60</v>
      </c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5" t="s">
        <v>53</v>
      </c>
      <c r="AK2165" s="5" t="s">
        <v>3303</v>
      </c>
    </row>
    <row r="2166" spans="1:37" ht="30" customHeight="1">
      <c r="A2166" s="6" t="s">
        <v>3234</v>
      </c>
      <c r="B2166" s="6" t="s">
        <v>3304</v>
      </c>
      <c r="C2166" s="6" t="s">
        <v>91</v>
      </c>
      <c r="D2166" s="7">
        <v>3.36</v>
      </c>
      <c r="E2166" s="8">
        <f>단가대비표!O183</f>
        <v>1260</v>
      </c>
      <c r="F2166" s="8">
        <f t="shared" si="392"/>
        <v>4233.6000000000004</v>
      </c>
      <c r="G2166" s="8">
        <f>단가대비표!P183</f>
        <v>0</v>
      </c>
      <c r="H2166" s="8">
        <f t="shared" si="393"/>
        <v>0</v>
      </c>
      <c r="I2166" s="8">
        <f>단가대비표!V183</f>
        <v>0</v>
      </c>
      <c r="J2166" s="8">
        <f t="shared" si="394"/>
        <v>0</v>
      </c>
      <c r="K2166" s="8">
        <f t="shared" si="395"/>
        <v>1260</v>
      </c>
      <c r="L2166" s="8">
        <f t="shared" si="396"/>
        <v>4233.6000000000004</v>
      </c>
      <c r="M2166" s="6" t="s">
        <v>53</v>
      </c>
      <c r="N2166" s="5" t="s">
        <v>3293</v>
      </c>
      <c r="O2166" s="5" t="s">
        <v>3305</v>
      </c>
      <c r="P2166" s="5" t="s">
        <v>59</v>
      </c>
      <c r="Q2166" s="5" t="s">
        <v>59</v>
      </c>
      <c r="R2166" s="5" t="s">
        <v>60</v>
      </c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5" t="s">
        <v>53</v>
      </c>
      <c r="AK2166" s="5" t="s">
        <v>3306</v>
      </c>
    </row>
    <row r="2167" spans="1:37" ht="30" customHeight="1">
      <c r="A2167" s="6" t="s">
        <v>3234</v>
      </c>
      <c r="B2167" s="6" t="s">
        <v>3257</v>
      </c>
      <c r="C2167" s="6" t="s">
        <v>57</v>
      </c>
      <c r="D2167" s="7">
        <v>2.04</v>
      </c>
      <c r="E2167" s="8">
        <f>단가대비표!O191</f>
        <v>60</v>
      </c>
      <c r="F2167" s="8">
        <f t="shared" si="392"/>
        <v>122.4</v>
      </c>
      <c r="G2167" s="8">
        <f>단가대비표!P191</f>
        <v>0</v>
      </c>
      <c r="H2167" s="8">
        <f t="shared" si="393"/>
        <v>0</v>
      </c>
      <c r="I2167" s="8">
        <f>단가대비표!V191</f>
        <v>0</v>
      </c>
      <c r="J2167" s="8">
        <f t="shared" si="394"/>
        <v>0</v>
      </c>
      <c r="K2167" s="8">
        <f t="shared" si="395"/>
        <v>60</v>
      </c>
      <c r="L2167" s="8">
        <f t="shared" si="396"/>
        <v>122.4</v>
      </c>
      <c r="M2167" s="6" t="s">
        <v>53</v>
      </c>
      <c r="N2167" s="5" t="s">
        <v>3293</v>
      </c>
      <c r="O2167" s="5" t="s">
        <v>3258</v>
      </c>
      <c r="P2167" s="5" t="s">
        <v>59</v>
      </c>
      <c r="Q2167" s="5" t="s">
        <v>59</v>
      </c>
      <c r="R2167" s="5" t="s">
        <v>60</v>
      </c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5" t="s">
        <v>53</v>
      </c>
      <c r="AK2167" s="5" t="s">
        <v>3307</v>
      </c>
    </row>
    <row r="2168" spans="1:37" ht="30" customHeight="1">
      <c r="A2168" s="6" t="s">
        <v>3234</v>
      </c>
      <c r="B2168" s="6" t="s">
        <v>3308</v>
      </c>
      <c r="C2168" s="6" t="s">
        <v>57</v>
      </c>
      <c r="D2168" s="7">
        <v>5.86</v>
      </c>
      <c r="E2168" s="8">
        <f>단가대비표!O193</f>
        <v>100</v>
      </c>
      <c r="F2168" s="8">
        <f t="shared" si="392"/>
        <v>586</v>
      </c>
      <c r="G2168" s="8">
        <f>단가대비표!P193</f>
        <v>0</v>
      </c>
      <c r="H2168" s="8">
        <f t="shared" si="393"/>
        <v>0</v>
      </c>
      <c r="I2168" s="8">
        <f>단가대비표!V193</f>
        <v>0</v>
      </c>
      <c r="J2168" s="8">
        <f t="shared" si="394"/>
        <v>0</v>
      </c>
      <c r="K2168" s="8">
        <f t="shared" si="395"/>
        <v>100</v>
      </c>
      <c r="L2168" s="8">
        <f t="shared" si="396"/>
        <v>586</v>
      </c>
      <c r="M2168" s="6" t="s">
        <v>53</v>
      </c>
      <c r="N2168" s="5" t="s">
        <v>3293</v>
      </c>
      <c r="O2168" s="5" t="s">
        <v>3309</v>
      </c>
      <c r="P2168" s="5" t="s">
        <v>59</v>
      </c>
      <c r="Q2168" s="5" t="s">
        <v>59</v>
      </c>
      <c r="R2168" s="5" t="s">
        <v>60</v>
      </c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5" t="s">
        <v>53</v>
      </c>
      <c r="AK2168" s="5" t="s">
        <v>3310</v>
      </c>
    </row>
    <row r="2169" spans="1:37" ht="30" customHeight="1">
      <c r="A2169" s="6" t="s">
        <v>3234</v>
      </c>
      <c r="B2169" s="6" t="s">
        <v>3311</v>
      </c>
      <c r="C2169" s="6" t="s">
        <v>57</v>
      </c>
      <c r="D2169" s="7">
        <v>5.86</v>
      </c>
      <c r="E2169" s="8">
        <f>단가대비표!O194</f>
        <v>650</v>
      </c>
      <c r="F2169" s="8">
        <f t="shared" si="392"/>
        <v>3809</v>
      </c>
      <c r="G2169" s="8">
        <f>단가대비표!P194</f>
        <v>0</v>
      </c>
      <c r="H2169" s="8">
        <f t="shared" si="393"/>
        <v>0</v>
      </c>
      <c r="I2169" s="8">
        <f>단가대비표!V194</f>
        <v>0</v>
      </c>
      <c r="J2169" s="8">
        <f t="shared" si="394"/>
        <v>0</v>
      </c>
      <c r="K2169" s="8">
        <f t="shared" si="395"/>
        <v>650</v>
      </c>
      <c r="L2169" s="8">
        <f t="shared" si="396"/>
        <v>3809</v>
      </c>
      <c r="M2169" s="6" t="s">
        <v>53</v>
      </c>
      <c r="N2169" s="5" t="s">
        <v>3293</v>
      </c>
      <c r="O2169" s="5" t="s">
        <v>3312</v>
      </c>
      <c r="P2169" s="5" t="s">
        <v>59</v>
      </c>
      <c r="Q2169" s="5" t="s">
        <v>59</v>
      </c>
      <c r="R2169" s="5" t="s">
        <v>60</v>
      </c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5" t="s">
        <v>53</v>
      </c>
      <c r="AK2169" s="5" t="s">
        <v>3313</v>
      </c>
    </row>
    <row r="2170" spans="1:37" ht="30" customHeight="1">
      <c r="A2170" s="6" t="s">
        <v>193</v>
      </c>
      <c r="B2170" s="6" t="s">
        <v>2744</v>
      </c>
      <c r="C2170" s="6" t="s">
        <v>121</v>
      </c>
      <c r="D2170" s="7">
        <v>0.221</v>
      </c>
      <c r="E2170" s="8">
        <f>단가대비표!O252</f>
        <v>0</v>
      </c>
      <c r="F2170" s="8">
        <f t="shared" si="392"/>
        <v>0</v>
      </c>
      <c r="G2170" s="8">
        <f>단가대비표!P252</f>
        <v>111771</v>
      </c>
      <c r="H2170" s="8">
        <f t="shared" si="393"/>
        <v>24701.3</v>
      </c>
      <c r="I2170" s="8">
        <f>단가대비표!V252</f>
        <v>0</v>
      </c>
      <c r="J2170" s="8">
        <f t="shared" si="394"/>
        <v>0</v>
      </c>
      <c r="K2170" s="8">
        <f t="shared" si="395"/>
        <v>111771</v>
      </c>
      <c r="L2170" s="8">
        <f t="shared" si="396"/>
        <v>24701.3</v>
      </c>
      <c r="M2170" s="6" t="s">
        <v>53</v>
      </c>
      <c r="N2170" s="5" t="s">
        <v>3293</v>
      </c>
      <c r="O2170" s="5" t="s">
        <v>2745</v>
      </c>
      <c r="P2170" s="5" t="s">
        <v>59</v>
      </c>
      <c r="Q2170" s="5" t="s">
        <v>59</v>
      </c>
      <c r="R2170" s="5" t="s">
        <v>60</v>
      </c>
      <c r="S2170" s="1"/>
      <c r="T2170" s="1"/>
      <c r="U2170" s="1"/>
      <c r="V2170" s="1">
        <v>1</v>
      </c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5" t="s">
        <v>53</v>
      </c>
      <c r="AK2170" s="5" t="s">
        <v>3314</v>
      </c>
    </row>
    <row r="2171" spans="1:37" ht="30" customHeight="1">
      <c r="A2171" s="6" t="s">
        <v>193</v>
      </c>
      <c r="B2171" s="6" t="s">
        <v>124</v>
      </c>
      <c r="C2171" s="6" t="s">
        <v>121</v>
      </c>
      <c r="D2171" s="7">
        <v>1.4999999999999999E-2</v>
      </c>
      <c r="E2171" s="8">
        <f>단가대비표!O233</f>
        <v>0</v>
      </c>
      <c r="F2171" s="8">
        <f t="shared" si="392"/>
        <v>0</v>
      </c>
      <c r="G2171" s="8">
        <f>단가대비표!P233</f>
        <v>89566</v>
      </c>
      <c r="H2171" s="8">
        <f t="shared" si="393"/>
        <v>1343.4</v>
      </c>
      <c r="I2171" s="8">
        <f>단가대비표!V233</f>
        <v>0</v>
      </c>
      <c r="J2171" s="8">
        <f t="shared" si="394"/>
        <v>0</v>
      </c>
      <c r="K2171" s="8">
        <f t="shared" si="395"/>
        <v>89566</v>
      </c>
      <c r="L2171" s="8">
        <f t="shared" si="396"/>
        <v>1343.4</v>
      </c>
      <c r="M2171" s="6" t="s">
        <v>53</v>
      </c>
      <c r="N2171" s="5" t="s">
        <v>3293</v>
      </c>
      <c r="O2171" s="5" t="s">
        <v>258</v>
      </c>
      <c r="P2171" s="5" t="s">
        <v>59</v>
      </c>
      <c r="Q2171" s="5" t="s">
        <v>59</v>
      </c>
      <c r="R2171" s="5" t="s">
        <v>60</v>
      </c>
      <c r="S2171" s="1"/>
      <c r="T2171" s="1"/>
      <c r="U2171" s="1"/>
      <c r="V2171" s="1">
        <v>1</v>
      </c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5" t="s">
        <v>53</v>
      </c>
      <c r="AK2171" s="5" t="s">
        <v>3315</v>
      </c>
    </row>
    <row r="2172" spans="1:37" ht="30" customHeight="1">
      <c r="A2172" s="6" t="s">
        <v>127</v>
      </c>
      <c r="B2172" s="6" t="s">
        <v>1483</v>
      </c>
      <c r="C2172" s="6" t="s">
        <v>129</v>
      </c>
      <c r="D2172" s="7">
        <v>1</v>
      </c>
      <c r="E2172" s="8">
        <f>ROUNDDOWN(SUMIF(V2158:V2172, RIGHTB(O2172, 1), H2158:H2172)*U2172, 2)</f>
        <v>781.34</v>
      </c>
      <c r="F2172" s="8">
        <f t="shared" si="392"/>
        <v>781.3</v>
      </c>
      <c r="G2172" s="8">
        <v>0</v>
      </c>
      <c r="H2172" s="8">
        <f t="shared" si="393"/>
        <v>0</v>
      </c>
      <c r="I2172" s="8">
        <v>0</v>
      </c>
      <c r="J2172" s="8">
        <f t="shared" si="394"/>
        <v>0</v>
      </c>
      <c r="K2172" s="8">
        <f t="shared" si="395"/>
        <v>781.3</v>
      </c>
      <c r="L2172" s="8">
        <f t="shared" si="396"/>
        <v>781.3</v>
      </c>
      <c r="M2172" s="6" t="s">
        <v>53</v>
      </c>
      <c r="N2172" s="5" t="s">
        <v>3293</v>
      </c>
      <c r="O2172" s="5" t="s">
        <v>130</v>
      </c>
      <c r="P2172" s="5" t="s">
        <v>59</v>
      </c>
      <c r="Q2172" s="5" t="s">
        <v>59</v>
      </c>
      <c r="R2172" s="5" t="s">
        <v>59</v>
      </c>
      <c r="S2172" s="1">
        <v>1</v>
      </c>
      <c r="T2172" s="1">
        <v>0</v>
      </c>
      <c r="U2172" s="1">
        <v>0.03</v>
      </c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5" t="s">
        <v>53</v>
      </c>
      <c r="AK2172" s="5" t="s">
        <v>3316</v>
      </c>
    </row>
    <row r="2173" spans="1:37" ht="30" customHeight="1">
      <c r="A2173" s="6" t="s">
        <v>71</v>
      </c>
      <c r="B2173" s="6" t="s">
        <v>53</v>
      </c>
      <c r="C2173" s="6" t="s">
        <v>53</v>
      </c>
      <c r="D2173" s="7"/>
      <c r="E2173" s="8"/>
      <c r="F2173" s="8">
        <f>TRUNC(SUMIF(N2158:N2172, N2157, F2158:F2172),0)</f>
        <v>13091</v>
      </c>
      <c r="G2173" s="8"/>
      <c r="H2173" s="8">
        <f>TRUNC(SUMIF(N2158:N2172, N2157, H2158:H2172),0)</f>
        <v>26731</v>
      </c>
      <c r="I2173" s="8"/>
      <c r="J2173" s="8">
        <f>TRUNC(SUMIF(N2158:N2172, N2157, J2158:J2172),0)</f>
        <v>0</v>
      </c>
      <c r="K2173" s="8"/>
      <c r="L2173" s="8">
        <f>F2173+H2173+J2173</f>
        <v>39822</v>
      </c>
      <c r="M2173" s="6" t="s">
        <v>53</v>
      </c>
      <c r="N2173" s="5" t="s">
        <v>72</v>
      </c>
      <c r="O2173" s="5" t="s">
        <v>72</v>
      </c>
      <c r="P2173" s="5" t="s">
        <v>53</v>
      </c>
      <c r="Q2173" s="5" t="s">
        <v>53</v>
      </c>
      <c r="R2173" s="5" t="s">
        <v>53</v>
      </c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5" t="s">
        <v>53</v>
      </c>
      <c r="AK2173" s="5" t="s">
        <v>53</v>
      </c>
    </row>
    <row r="2174" spans="1:37" ht="30" customHeight="1">
      <c r="A2174" s="7"/>
      <c r="B2174" s="7"/>
      <c r="C2174" s="7"/>
      <c r="D2174" s="7"/>
      <c r="E2174" s="8"/>
      <c r="F2174" s="8"/>
      <c r="G2174" s="8"/>
      <c r="H2174" s="8"/>
      <c r="I2174" s="8"/>
      <c r="J2174" s="8"/>
      <c r="K2174" s="8"/>
      <c r="L2174" s="8"/>
      <c r="M2174" s="7"/>
    </row>
    <row r="2175" spans="1:37" ht="30" customHeight="1">
      <c r="A2175" s="16" t="s">
        <v>3317</v>
      </c>
      <c r="B2175" s="16"/>
      <c r="C2175" s="16"/>
      <c r="D2175" s="16"/>
      <c r="E2175" s="17"/>
      <c r="F2175" s="17"/>
      <c r="G2175" s="17"/>
      <c r="H2175" s="17"/>
      <c r="I2175" s="17"/>
      <c r="J2175" s="17"/>
      <c r="K2175" s="17"/>
      <c r="L2175" s="17"/>
      <c r="M2175" s="16"/>
      <c r="N2175" s="2" t="s">
        <v>3318</v>
      </c>
    </row>
    <row r="2176" spans="1:37" ht="30" customHeight="1">
      <c r="A2176" s="6" t="s">
        <v>3322</v>
      </c>
      <c r="B2176" s="6" t="s">
        <v>1080</v>
      </c>
      <c r="C2176" s="6" t="s">
        <v>1073</v>
      </c>
      <c r="D2176" s="7">
        <v>1</v>
      </c>
      <c r="E2176" s="8">
        <f>일위대가목록!E685</f>
        <v>174519</v>
      </c>
      <c r="F2176" s="8">
        <f>TRUNC(E2176*D2176,1)</f>
        <v>174519</v>
      </c>
      <c r="G2176" s="8">
        <f>일위대가목록!F685</f>
        <v>3443512</v>
      </c>
      <c r="H2176" s="8">
        <f>TRUNC(G2176*D2176,1)</f>
        <v>3443512</v>
      </c>
      <c r="I2176" s="8">
        <f>일위대가목록!G685</f>
        <v>11513</v>
      </c>
      <c r="J2176" s="8">
        <f>TRUNC(I2176*D2176,1)</f>
        <v>11513</v>
      </c>
      <c r="K2176" s="8">
        <f>TRUNC(E2176+G2176+I2176,1)</f>
        <v>3629544</v>
      </c>
      <c r="L2176" s="8">
        <f>TRUNC(F2176+H2176+J2176,1)</f>
        <v>3629544</v>
      </c>
      <c r="M2176" s="6" t="s">
        <v>3323</v>
      </c>
      <c r="N2176" s="5" t="s">
        <v>3318</v>
      </c>
      <c r="O2176" s="5" t="s">
        <v>3324</v>
      </c>
      <c r="P2176" s="5" t="s">
        <v>60</v>
      </c>
      <c r="Q2176" s="5" t="s">
        <v>59</v>
      </c>
      <c r="R2176" s="5" t="s">
        <v>59</v>
      </c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5" t="s">
        <v>53</v>
      </c>
      <c r="AK2176" s="5" t="s">
        <v>3325</v>
      </c>
    </row>
    <row r="2177" spans="1:37" ht="30" customHeight="1">
      <c r="A2177" s="6" t="s">
        <v>3326</v>
      </c>
      <c r="B2177" s="6" t="s">
        <v>1080</v>
      </c>
      <c r="C2177" s="6" t="s">
        <v>1073</v>
      </c>
      <c r="D2177" s="7">
        <v>1</v>
      </c>
      <c r="E2177" s="8">
        <f>일위대가목록!E686</f>
        <v>38884</v>
      </c>
      <c r="F2177" s="8">
        <f>TRUNC(E2177*D2177,1)</f>
        <v>38884</v>
      </c>
      <c r="G2177" s="8">
        <f>일위대가목록!F686</f>
        <v>884885</v>
      </c>
      <c r="H2177" s="8">
        <f>TRUNC(G2177*D2177,1)</f>
        <v>884885</v>
      </c>
      <c r="I2177" s="8">
        <f>일위대가목록!G686</f>
        <v>2031</v>
      </c>
      <c r="J2177" s="8">
        <f>TRUNC(I2177*D2177,1)</f>
        <v>2031</v>
      </c>
      <c r="K2177" s="8">
        <f>TRUNC(E2177+G2177+I2177,1)</f>
        <v>925800</v>
      </c>
      <c r="L2177" s="8">
        <f>TRUNC(F2177+H2177+J2177,1)</f>
        <v>925800</v>
      </c>
      <c r="M2177" s="6" t="s">
        <v>3327</v>
      </c>
      <c r="N2177" s="5" t="s">
        <v>3318</v>
      </c>
      <c r="O2177" s="5" t="s">
        <v>3328</v>
      </c>
      <c r="P2177" s="5" t="s">
        <v>60</v>
      </c>
      <c r="Q2177" s="5" t="s">
        <v>59</v>
      </c>
      <c r="R2177" s="5" t="s">
        <v>59</v>
      </c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5" t="s">
        <v>53</v>
      </c>
      <c r="AK2177" s="5" t="s">
        <v>3329</v>
      </c>
    </row>
    <row r="2178" spans="1:37" ht="30" customHeight="1">
      <c r="A2178" s="6" t="s">
        <v>71</v>
      </c>
      <c r="B2178" s="6" t="s">
        <v>53</v>
      </c>
      <c r="C2178" s="6" t="s">
        <v>53</v>
      </c>
      <c r="D2178" s="7"/>
      <c r="E2178" s="8"/>
      <c r="F2178" s="8">
        <f>TRUNC(SUMIF(N2176:N2177, N2175, F2176:F2177),0)</f>
        <v>213403</v>
      </c>
      <c r="G2178" s="8"/>
      <c r="H2178" s="8">
        <f>TRUNC(SUMIF(N2176:N2177, N2175, H2176:H2177),0)</f>
        <v>4328397</v>
      </c>
      <c r="I2178" s="8"/>
      <c r="J2178" s="8">
        <f>TRUNC(SUMIF(N2176:N2177, N2175, J2176:J2177),0)</f>
        <v>13544</v>
      </c>
      <c r="K2178" s="8"/>
      <c r="L2178" s="8">
        <f>F2178+H2178+J2178</f>
        <v>4555344</v>
      </c>
      <c r="M2178" s="6" t="s">
        <v>53</v>
      </c>
      <c r="N2178" s="5" t="s">
        <v>72</v>
      </c>
      <c r="O2178" s="5" t="s">
        <v>72</v>
      </c>
      <c r="P2178" s="5" t="s">
        <v>53</v>
      </c>
      <c r="Q2178" s="5" t="s">
        <v>53</v>
      </c>
      <c r="R2178" s="5" t="s">
        <v>53</v>
      </c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5" t="s">
        <v>53</v>
      </c>
      <c r="AK2178" s="5" t="s">
        <v>53</v>
      </c>
    </row>
    <row r="2179" spans="1:37" ht="30" customHeight="1">
      <c r="A2179" s="7"/>
      <c r="B2179" s="7"/>
      <c r="C2179" s="7"/>
      <c r="D2179" s="7"/>
      <c r="E2179" s="8"/>
      <c r="F2179" s="8"/>
      <c r="G2179" s="8"/>
      <c r="H2179" s="8"/>
      <c r="I2179" s="8"/>
      <c r="J2179" s="8"/>
      <c r="K2179" s="8"/>
      <c r="L2179" s="8"/>
      <c r="M2179" s="7"/>
    </row>
    <row r="2180" spans="1:37" ht="30" customHeight="1">
      <c r="A2180" s="16" t="s">
        <v>3330</v>
      </c>
      <c r="B2180" s="16"/>
      <c r="C2180" s="16"/>
      <c r="D2180" s="16"/>
      <c r="E2180" s="17"/>
      <c r="F2180" s="17"/>
      <c r="G2180" s="17"/>
      <c r="H2180" s="17"/>
      <c r="I2180" s="17"/>
      <c r="J2180" s="17"/>
      <c r="K2180" s="17"/>
      <c r="L2180" s="17"/>
      <c r="M2180" s="16"/>
      <c r="N2180" s="2" t="s">
        <v>3331</v>
      </c>
    </row>
    <row r="2181" spans="1:37" ht="30" customHeight="1">
      <c r="A2181" s="6" t="s">
        <v>3322</v>
      </c>
      <c r="B2181" s="6" t="s">
        <v>1093</v>
      </c>
      <c r="C2181" s="6" t="s">
        <v>1073</v>
      </c>
      <c r="D2181" s="7">
        <v>1</v>
      </c>
      <c r="E2181" s="8">
        <f>일위대가목록!E687</f>
        <v>209423</v>
      </c>
      <c r="F2181" s="8">
        <f>TRUNC(E2181*D2181,1)</f>
        <v>209423</v>
      </c>
      <c r="G2181" s="8">
        <f>일위대가목록!F687</f>
        <v>4132215</v>
      </c>
      <c r="H2181" s="8">
        <f>TRUNC(G2181*D2181,1)</f>
        <v>4132215</v>
      </c>
      <c r="I2181" s="8">
        <f>일위대가목록!G687</f>
        <v>13816</v>
      </c>
      <c r="J2181" s="8">
        <f>TRUNC(I2181*D2181,1)</f>
        <v>13816</v>
      </c>
      <c r="K2181" s="8">
        <f>TRUNC(E2181+G2181+I2181,1)</f>
        <v>4355454</v>
      </c>
      <c r="L2181" s="8">
        <f>TRUNC(F2181+H2181+J2181,1)</f>
        <v>4355454</v>
      </c>
      <c r="M2181" s="6" t="s">
        <v>3333</v>
      </c>
      <c r="N2181" s="5" t="s">
        <v>3331</v>
      </c>
      <c r="O2181" s="5" t="s">
        <v>3334</v>
      </c>
      <c r="P2181" s="5" t="s">
        <v>60</v>
      </c>
      <c r="Q2181" s="5" t="s">
        <v>59</v>
      </c>
      <c r="R2181" s="5" t="s">
        <v>59</v>
      </c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5" t="s">
        <v>53</v>
      </c>
      <c r="AK2181" s="5" t="s">
        <v>3335</v>
      </c>
    </row>
    <row r="2182" spans="1:37" ht="30" customHeight="1">
      <c r="A2182" s="6" t="s">
        <v>3326</v>
      </c>
      <c r="B2182" s="6" t="s">
        <v>1093</v>
      </c>
      <c r="C2182" s="6" t="s">
        <v>1073</v>
      </c>
      <c r="D2182" s="7">
        <v>1</v>
      </c>
      <c r="E2182" s="8">
        <f>일위대가목록!E688</f>
        <v>46661</v>
      </c>
      <c r="F2182" s="8">
        <f>TRUNC(E2182*D2182,1)</f>
        <v>46661</v>
      </c>
      <c r="G2182" s="8">
        <f>일위대가목록!F688</f>
        <v>1061862</v>
      </c>
      <c r="H2182" s="8">
        <f>TRUNC(G2182*D2182,1)</f>
        <v>1061862</v>
      </c>
      <c r="I2182" s="8">
        <f>일위대가목록!G688</f>
        <v>2437</v>
      </c>
      <c r="J2182" s="8">
        <f>TRUNC(I2182*D2182,1)</f>
        <v>2437</v>
      </c>
      <c r="K2182" s="8">
        <f>TRUNC(E2182+G2182+I2182,1)</f>
        <v>1110960</v>
      </c>
      <c r="L2182" s="8">
        <f>TRUNC(F2182+H2182+J2182,1)</f>
        <v>1110960</v>
      </c>
      <c r="M2182" s="6" t="s">
        <v>3336</v>
      </c>
      <c r="N2182" s="5" t="s">
        <v>3331</v>
      </c>
      <c r="O2182" s="5" t="s">
        <v>3337</v>
      </c>
      <c r="P2182" s="5" t="s">
        <v>60</v>
      </c>
      <c r="Q2182" s="5" t="s">
        <v>59</v>
      </c>
      <c r="R2182" s="5" t="s">
        <v>59</v>
      </c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5" t="s">
        <v>53</v>
      </c>
      <c r="AK2182" s="5" t="s">
        <v>3338</v>
      </c>
    </row>
    <row r="2183" spans="1:37" ht="30" customHeight="1">
      <c r="A2183" s="6" t="s">
        <v>71</v>
      </c>
      <c r="B2183" s="6" t="s">
        <v>53</v>
      </c>
      <c r="C2183" s="6" t="s">
        <v>53</v>
      </c>
      <c r="D2183" s="7"/>
      <c r="E2183" s="8"/>
      <c r="F2183" s="8">
        <f>TRUNC(SUMIF(N2181:N2182, N2180, F2181:F2182),0)</f>
        <v>256084</v>
      </c>
      <c r="G2183" s="8"/>
      <c r="H2183" s="8">
        <f>TRUNC(SUMIF(N2181:N2182, N2180, H2181:H2182),0)</f>
        <v>5194077</v>
      </c>
      <c r="I2183" s="8"/>
      <c r="J2183" s="8">
        <f>TRUNC(SUMIF(N2181:N2182, N2180, J2181:J2182),0)</f>
        <v>16253</v>
      </c>
      <c r="K2183" s="8"/>
      <c r="L2183" s="8">
        <f>F2183+H2183+J2183</f>
        <v>5466414</v>
      </c>
      <c r="M2183" s="6" t="s">
        <v>53</v>
      </c>
      <c r="N2183" s="5" t="s">
        <v>72</v>
      </c>
      <c r="O2183" s="5" t="s">
        <v>72</v>
      </c>
      <c r="P2183" s="5" t="s">
        <v>53</v>
      </c>
      <c r="Q2183" s="5" t="s">
        <v>53</v>
      </c>
      <c r="R2183" s="5" t="s">
        <v>53</v>
      </c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5" t="s">
        <v>53</v>
      </c>
      <c r="AK2183" s="5" t="s">
        <v>53</v>
      </c>
    </row>
    <row r="2184" spans="1:37" ht="30" customHeight="1">
      <c r="A2184" s="7"/>
      <c r="B2184" s="7"/>
      <c r="C2184" s="7"/>
      <c r="D2184" s="7"/>
      <c r="E2184" s="8"/>
      <c r="F2184" s="8"/>
      <c r="G2184" s="8"/>
      <c r="H2184" s="8"/>
      <c r="I2184" s="8"/>
      <c r="J2184" s="8"/>
      <c r="K2184" s="8"/>
      <c r="L2184" s="8"/>
      <c r="M2184" s="7"/>
    </row>
    <row r="2185" spans="1:37" ht="30" customHeight="1">
      <c r="A2185" s="16" t="s">
        <v>3339</v>
      </c>
      <c r="B2185" s="16"/>
      <c r="C2185" s="16"/>
      <c r="D2185" s="16"/>
      <c r="E2185" s="17"/>
      <c r="F2185" s="17"/>
      <c r="G2185" s="17"/>
      <c r="H2185" s="17"/>
      <c r="I2185" s="17"/>
      <c r="J2185" s="17"/>
      <c r="K2185" s="17"/>
      <c r="L2185" s="17"/>
      <c r="M2185" s="16"/>
      <c r="N2185" s="2" t="s">
        <v>3340</v>
      </c>
    </row>
    <row r="2186" spans="1:37" ht="30" customHeight="1">
      <c r="A2186" s="6" t="s">
        <v>3322</v>
      </c>
      <c r="B2186" s="6" t="s">
        <v>1105</v>
      </c>
      <c r="C2186" s="6" t="s">
        <v>1073</v>
      </c>
      <c r="D2186" s="7">
        <v>1</v>
      </c>
      <c r="E2186" s="8">
        <f>일위대가목록!E689</f>
        <v>244327</v>
      </c>
      <c r="F2186" s="8">
        <f>TRUNC(E2186*D2186,1)</f>
        <v>244327</v>
      </c>
      <c r="G2186" s="8">
        <f>일위대가목록!F689</f>
        <v>4820918</v>
      </c>
      <c r="H2186" s="8">
        <f>TRUNC(G2186*D2186,1)</f>
        <v>4820918</v>
      </c>
      <c r="I2186" s="8">
        <f>일위대가목록!G689</f>
        <v>16119</v>
      </c>
      <c r="J2186" s="8">
        <f>TRUNC(I2186*D2186,1)</f>
        <v>16119</v>
      </c>
      <c r="K2186" s="8">
        <f>TRUNC(E2186+G2186+I2186,1)</f>
        <v>5081364</v>
      </c>
      <c r="L2186" s="8">
        <f>TRUNC(F2186+H2186+J2186,1)</f>
        <v>5081364</v>
      </c>
      <c r="M2186" s="6" t="s">
        <v>3342</v>
      </c>
      <c r="N2186" s="5" t="s">
        <v>3340</v>
      </c>
      <c r="O2186" s="5" t="s">
        <v>3343</v>
      </c>
      <c r="P2186" s="5" t="s">
        <v>60</v>
      </c>
      <c r="Q2186" s="5" t="s">
        <v>59</v>
      </c>
      <c r="R2186" s="5" t="s">
        <v>59</v>
      </c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5" t="s">
        <v>53</v>
      </c>
      <c r="AK2186" s="5" t="s">
        <v>3344</v>
      </c>
    </row>
    <row r="2187" spans="1:37" ht="30" customHeight="1">
      <c r="A2187" s="6" t="s">
        <v>3326</v>
      </c>
      <c r="B2187" s="6" t="s">
        <v>1105</v>
      </c>
      <c r="C2187" s="6" t="s">
        <v>1073</v>
      </c>
      <c r="D2187" s="7">
        <v>1</v>
      </c>
      <c r="E2187" s="8">
        <f>일위대가목록!E690</f>
        <v>54438</v>
      </c>
      <c r="F2187" s="8">
        <f>TRUNC(E2187*D2187,1)</f>
        <v>54438</v>
      </c>
      <c r="G2187" s="8">
        <f>일위대가목록!F690</f>
        <v>1238839</v>
      </c>
      <c r="H2187" s="8">
        <f>TRUNC(G2187*D2187,1)</f>
        <v>1238839</v>
      </c>
      <c r="I2187" s="8">
        <f>일위대가목록!G690</f>
        <v>2843</v>
      </c>
      <c r="J2187" s="8">
        <f>TRUNC(I2187*D2187,1)</f>
        <v>2843</v>
      </c>
      <c r="K2187" s="8">
        <f>TRUNC(E2187+G2187+I2187,1)</f>
        <v>1296120</v>
      </c>
      <c r="L2187" s="8">
        <f>TRUNC(F2187+H2187+J2187,1)</f>
        <v>1296120</v>
      </c>
      <c r="M2187" s="6" t="s">
        <v>3345</v>
      </c>
      <c r="N2187" s="5" t="s">
        <v>3340</v>
      </c>
      <c r="O2187" s="5" t="s">
        <v>3346</v>
      </c>
      <c r="P2187" s="5" t="s">
        <v>60</v>
      </c>
      <c r="Q2187" s="5" t="s">
        <v>59</v>
      </c>
      <c r="R2187" s="5" t="s">
        <v>59</v>
      </c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5" t="s">
        <v>53</v>
      </c>
      <c r="AK2187" s="5" t="s">
        <v>3347</v>
      </c>
    </row>
    <row r="2188" spans="1:37" ht="30" customHeight="1">
      <c r="A2188" s="6" t="s">
        <v>71</v>
      </c>
      <c r="B2188" s="6" t="s">
        <v>53</v>
      </c>
      <c r="C2188" s="6" t="s">
        <v>53</v>
      </c>
      <c r="D2188" s="7"/>
      <c r="E2188" s="8"/>
      <c r="F2188" s="8">
        <f>TRUNC(SUMIF(N2186:N2187, N2185, F2186:F2187),0)</f>
        <v>298765</v>
      </c>
      <c r="G2188" s="8"/>
      <c r="H2188" s="8">
        <f>TRUNC(SUMIF(N2186:N2187, N2185, H2186:H2187),0)</f>
        <v>6059757</v>
      </c>
      <c r="I2188" s="8"/>
      <c r="J2188" s="8">
        <f>TRUNC(SUMIF(N2186:N2187, N2185, J2186:J2187),0)</f>
        <v>18962</v>
      </c>
      <c r="K2188" s="8"/>
      <c r="L2188" s="8">
        <f>F2188+H2188+J2188</f>
        <v>6377484</v>
      </c>
      <c r="M2188" s="6" t="s">
        <v>53</v>
      </c>
      <c r="N2188" s="5" t="s">
        <v>72</v>
      </c>
      <c r="O2188" s="5" t="s">
        <v>72</v>
      </c>
      <c r="P2188" s="5" t="s">
        <v>53</v>
      </c>
      <c r="Q2188" s="5" t="s">
        <v>53</v>
      </c>
      <c r="R2188" s="5" t="s">
        <v>53</v>
      </c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5" t="s">
        <v>53</v>
      </c>
      <c r="AK2188" s="5" t="s">
        <v>53</v>
      </c>
    </row>
    <row r="2189" spans="1:37" ht="30" customHeight="1">
      <c r="A2189" s="7"/>
      <c r="B2189" s="7"/>
      <c r="C2189" s="7"/>
      <c r="D2189" s="7"/>
      <c r="E2189" s="8"/>
      <c r="F2189" s="8"/>
      <c r="G2189" s="8"/>
      <c r="H2189" s="8"/>
      <c r="I2189" s="8"/>
      <c r="J2189" s="8"/>
      <c r="K2189" s="8"/>
      <c r="L2189" s="8"/>
      <c r="M2189" s="7"/>
    </row>
    <row r="2190" spans="1:37" ht="30" customHeight="1">
      <c r="A2190" s="16" t="s">
        <v>3348</v>
      </c>
      <c r="B2190" s="16"/>
      <c r="C2190" s="16"/>
      <c r="D2190" s="16"/>
      <c r="E2190" s="17"/>
      <c r="F2190" s="17"/>
      <c r="G2190" s="17"/>
      <c r="H2190" s="17"/>
      <c r="I2190" s="17"/>
      <c r="J2190" s="17"/>
      <c r="K2190" s="17"/>
      <c r="L2190" s="17"/>
      <c r="M2190" s="16"/>
      <c r="N2190" s="2" t="s">
        <v>3349</v>
      </c>
    </row>
    <row r="2191" spans="1:37" ht="30" customHeight="1">
      <c r="A2191" s="6" t="s">
        <v>3351</v>
      </c>
      <c r="B2191" s="6" t="s">
        <v>1080</v>
      </c>
      <c r="C2191" s="6" t="s">
        <v>1073</v>
      </c>
      <c r="D2191" s="7">
        <v>1</v>
      </c>
      <c r="E2191" s="8">
        <f>일위대가목록!E691</f>
        <v>136815</v>
      </c>
      <c r="F2191" s="8">
        <f>TRUNC(E2191*D2191,1)</f>
        <v>136815</v>
      </c>
      <c r="G2191" s="8">
        <f>일위대가목록!F691</f>
        <v>3443512</v>
      </c>
      <c r="H2191" s="8">
        <f>TRUNC(G2191*D2191,1)</f>
        <v>3443512</v>
      </c>
      <c r="I2191" s="8">
        <f>일위대가목록!G691</f>
        <v>11513</v>
      </c>
      <c r="J2191" s="8">
        <f>TRUNC(I2191*D2191,1)</f>
        <v>11513</v>
      </c>
      <c r="K2191" s="8">
        <f>TRUNC(E2191+G2191+I2191,1)</f>
        <v>3591840</v>
      </c>
      <c r="L2191" s="8">
        <f>TRUNC(F2191+H2191+J2191,1)</f>
        <v>3591840</v>
      </c>
      <c r="M2191" s="6" t="s">
        <v>3352</v>
      </c>
      <c r="N2191" s="5" t="s">
        <v>3349</v>
      </c>
      <c r="O2191" s="5" t="s">
        <v>3353</v>
      </c>
      <c r="P2191" s="5" t="s">
        <v>60</v>
      </c>
      <c r="Q2191" s="5" t="s">
        <v>59</v>
      </c>
      <c r="R2191" s="5" t="s">
        <v>59</v>
      </c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5" t="s">
        <v>53</v>
      </c>
      <c r="AK2191" s="5" t="s">
        <v>3354</v>
      </c>
    </row>
    <row r="2192" spans="1:37" ht="30" customHeight="1">
      <c r="A2192" s="6" t="s">
        <v>3355</v>
      </c>
      <c r="B2192" s="6" t="s">
        <v>1080</v>
      </c>
      <c r="C2192" s="6" t="s">
        <v>1073</v>
      </c>
      <c r="D2192" s="7">
        <v>1</v>
      </c>
      <c r="E2192" s="8">
        <f>일위대가목록!E692</f>
        <v>32236</v>
      </c>
      <c r="F2192" s="8">
        <f>TRUNC(E2192*D2192,1)</f>
        <v>32236</v>
      </c>
      <c r="G2192" s="8">
        <f>일위대가목록!F692</f>
        <v>884885</v>
      </c>
      <c r="H2192" s="8">
        <f>TRUNC(G2192*D2192,1)</f>
        <v>884885</v>
      </c>
      <c r="I2192" s="8">
        <f>일위대가목록!G692</f>
        <v>2031</v>
      </c>
      <c r="J2192" s="8">
        <f>TRUNC(I2192*D2192,1)</f>
        <v>2031</v>
      </c>
      <c r="K2192" s="8">
        <f>TRUNC(E2192+G2192+I2192,1)</f>
        <v>919152</v>
      </c>
      <c r="L2192" s="8">
        <f>TRUNC(F2192+H2192+J2192,1)</f>
        <v>919152</v>
      </c>
      <c r="M2192" s="6" t="s">
        <v>3356</v>
      </c>
      <c r="N2192" s="5" t="s">
        <v>3349</v>
      </c>
      <c r="O2192" s="5" t="s">
        <v>3357</v>
      </c>
      <c r="P2192" s="5" t="s">
        <v>60</v>
      </c>
      <c r="Q2192" s="5" t="s">
        <v>59</v>
      </c>
      <c r="R2192" s="5" t="s">
        <v>59</v>
      </c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5" t="s">
        <v>53</v>
      </c>
      <c r="AK2192" s="5" t="s">
        <v>3358</v>
      </c>
    </row>
    <row r="2193" spans="1:37" ht="30" customHeight="1">
      <c r="A2193" s="6" t="s">
        <v>71</v>
      </c>
      <c r="B2193" s="6" t="s">
        <v>53</v>
      </c>
      <c r="C2193" s="6" t="s">
        <v>53</v>
      </c>
      <c r="D2193" s="7"/>
      <c r="E2193" s="8"/>
      <c r="F2193" s="8">
        <f>TRUNC(SUMIF(N2191:N2192, N2190, F2191:F2192),0)</f>
        <v>169051</v>
      </c>
      <c r="G2193" s="8"/>
      <c r="H2193" s="8">
        <f>TRUNC(SUMIF(N2191:N2192, N2190, H2191:H2192),0)</f>
        <v>4328397</v>
      </c>
      <c r="I2193" s="8"/>
      <c r="J2193" s="8">
        <f>TRUNC(SUMIF(N2191:N2192, N2190, J2191:J2192),0)</f>
        <v>13544</v>
      </c>
      <c r="K2193" s="8"/>
      <c r="L2193" s="8">
        <f>F2193+H2193+J2193</f>
        <v>4510992</v>
      </c>
      <c r="M2193" s="6" t="s">
        <v>53</v>
      </c>
      <c r="N2193" s="5" t="s">
        <v>72</v>
      </c>
      <c r="O2193" s="5" t="s">
        <v>72</v>
      </c>
      <c r="P2193" s="5" t="s">
        <v>53</v>
      </c>
      <c r="Q2193" s="5" t="s">
        <v>53</v>
      </c>
      <c r="R2193" s="5" t="s">
        <v>53</v>
      </c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5" t="s">
        <v>53</v>
      </c>
      <c r="AK2193" s="5" t="s">
        <v>53</v>
      </c>
    </row>
    <row r="2194" spans="1:37" ht="30" customHeight="1">
      <c r="A2194" s="7"/>
      <c r="B2194" s="7"/>
      <c r="C2194" s="7"/>
      <c r="D2194" s="7"/>
      <c r="E2194" s="8"/>
      <c r="F2194" s="8"/>
      <c r="G2194" s="8"/>
      <c r="H2194" s="8"/>
      <c r="I2194" s="8"/>
      <c r="J2194" s="8"/>
      <c r="K2194" s="8"/>
      <c r="L2194" s="8"/>
      <c r="M2194" s="7"/>
    </row>
    <row r="2195" spans="1:37" ht="30" customHeight="1">
      <c r="A2195" s="16" t="s">
        <v>3359</v>
      </c>
      <c r="B2195" s="16"/>
      <c r="C2195" s="16"/>
      <c r="D2195" s="16"/>
      <c r="E2195" s="17"/>
      <c r="F2195" s="17"/>
      <c r="G2195" s="17"/>
      <c r="H2195" s="17"/>
      <c r="I2195" s="17"/>
      <c r="J2195" s="17"/>
      <c r="K2195" s="17"/>
      <c r="L2195" s="17"/>
      <c r="M2195" s="16"/>
      <c r="N2195" s="2" t="s">
        <v>3360</v>
      </c>
    </row>
    <row r="2196" spans="1:37" ht="30" customHeight="1">
      <c r="A2196" s="6" t="s">
        <v>3351</v>
      </c>
      <c r="B2196" s="6" t="s">
        <v>1093</v>
      </c>
      <c r="C2196" s="6" t="s">
        <v>1073</v>
      </c>
      <c r="D2196" s="7">
        <v>1</v>
      </c>
      <c r="E2196" s="8">
        <f>일위대가목록!E693</f>
        <v>164178</v>
      </c>
      <c r="F2196" s="8">
        <f>TRUNC(E2196*D2196,1)</f>
        <v>164178</v>
      </c>
      <c r="G2196" s="8">
        <f>일위대가목록!F693</f>
        <v>4132215</v>
      </c>
      <c r="H2196" s="8">
        <f>TRUNC(G2196*D2196,1)</f>
        <v>4132215</v>
      </c>
      <c r="I2196" s="8">
        <f>일위대가목록!G693</f>
        <v>13816</v>
      </c>
      <c r="J2196" s="8">
        <f>TRUNC(I2196*D2196,1)</f>
        <v>13816</v>
      </c>
      <c r="K2196" s="8">
        <f>TRUNC(E2196+G2196+I2196,1)</f>
        <v>4310209</v>
      </c>
      <c r="L2196" s="8">
        <f>TRUNC(F2196+H2196+J2196,1)</f>
        <v>4310209</v>
      </c>
      <c r="M2196" s="6" t="s">
        <v>3362</v>
      </c>
      <c r="N2196" s="5" t="s">
        <v>3360</v>
      </c>
      <c r="O2196" s="5" t="s">
        <v>3363</v>
      </c>
      <c r="P2196" s="5" t="s">
        <v>60</v>
      </c>
      <c r="Q2196" s="5" t="s">
        <v>59</v>
      </c>
      <c r="R2196" s="5" t="s">
        <v>59</v>
      </c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5" t="s">
        <v>53</v>
      </c>
      <c r="AK2196" s="5" t="s">
        <v>3364</v>
      </c>
    </row>
    <row r="2197" spans="1:37" ht="30" customHeight="1">
      <c r="A2197" s="6" t="s">
        <v>3355</v>
      </c>
      <c r="B2197" s="6" t="s">
        <v>1093</v>
      </c>
      <c r="C2197" s="6" t="s">
        <v>1073</v>
      </c>
      <c r="D2197" s="7">
        <v>1</v>
      </c>
      <c r="E2197" s="8">
        <f>일위대가목록!E694</f>
        <v>38683</v>
      </c>
      <c r="F2197" s="8">
        <f>TRUNC(E2197*D2197,1)</f>
        <v>38683</v>
      </c>
      <c r="G2197" s="8">
        <f>일위대가목록!F694</f>
        <v>1061862</v>
      </c>
      <c r="H2197" s="8">
        <f>TRUNC(G2197*D2197,1)</f>
        <v>1061862</v>
      </c>
      <c r="I2197" s="8">
        <f>일위대가목록!G694</f>
        <v>2437</v>
      </c>
      <c r="J2197" s="8">
        <f>TRUNC(I2197*D2197,1)</f>
        <v>2437</v>
      </c>
      <c r="K2197" s="8">
        <f>TRUNC(E2197+G2197+I2197,1)</f>
        <v>1102982</v>
      </c>
      <c r="L2197" s="8">
        <f>TRUNC(F2197+H2197+J2197,1)</f>
        <v>1102982</v>
      </c>
      <c r="M2197" s="6" t="s">
        <v>3365</v>
      </c>
      <c r="N2197" s="5" t="s">
        <v>3360</v>
      </c>
      <c r="O2197" s="5" t="s">
        <v>3366</v>
      </c>
      <c r="P2197" s="5" t="s">
        <v>60</v>
      </c>
      <c r="Q2197" s="5" t="s">
        <v>59</v>
      </c>
      <c r="R2197" s="5" t="s">
        <v>59</v>
      </c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5" t="s">
        <v>53</v>
      </c>
      <c r="AK2197" s="5" t="s">
        <v>3367</v>
      </c>
    </row>
    <row r="2198" spans="1:37" ht="30" customHeight="1">
      <c r="A2198" s="6" t="s">
        <v>71</v>
      </c>
      <c r="B2198" s="6" t="s">
        <v>53</v>
      </c>
      <c r="C2198" s="6" t="s">
        <v>53</v>
      </c>
      <c r="D2198" s="7"/>
      <c r="E2198" s="8"/>
      <c r="F2198" s="8">
        <f>TRUNC(SUMIF(N2196:N2197, N2195, F2196:F2197),0)</f>
        <v>202861</v>
      </c>
      <c r="G2198" s="8"/>
      <c r="H2198" s="8">
        <f>TRUNC(SUMIF(N2196:N2197, N2195, H2196:H2197),0)</f>
        <v>5194077</v>
      </c>
      <c r="I2198" s="8"/>
      <c r="J2198" s="8">
        <f>TRUNC(SUMIF(N2196:N2197, N2195, J2196:J2197),0)</f>
        <v>16253</v>
      </c>
      <c r="K2198" s="8"/>
      <c r="L2198" s="8">
        <f>F2198+H2198+J2198</f>
        <v>5413191</v>
      </c>
      <c r="M2198" s="6" t="s">
        <v>53</v>
      </c>
      <c r="N2198" s="5" t="s">
        <v>72</v>
      </c>
      <c r="O2198" s="5" t="s">
        <v>72</v>
      </c>
      <c r="P2198" s="5" t="s">
        <v>53</v>
      </c>
      <c r="Q2198" s="5" t="s">
        <v>53</v>
      </c>
      <c r="R2198" s="5" t="s">
        <v>53</v>
      </c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5" t="s">
        <v>53</v>
      </c>
      <c r="AK2198" s="5" t="s">
        <v>53</v>
      </c>
    </row>
    <row r="2199" spans="1:37" ht="30" customHeight="1">
      <c r="A2199" s="7"/>
      <c r="B2199" s="7"/>
      <c r="C2199" s="7"/>
      <c r="D2199" s="7"/>
      <c r="E2199" s="8"/>
      <c r="F2199" s="8"/>
      <c r="G2199" s="8"/>
      <c r="H2199" s="8"/>
      <c r="I2199" s="8"/>
      <c r="J2199" s="8"/>
      <c r="K2199" s="8"/>
      <c r="L2199" s="8"/>
      <c r="M2199" s="7"/>
    </row>
    <row r="2200" spans="1:37" ht="30" customHeight="1">
      <c r="A2200" s="16" t="s">
        <v>3368</v>
      </c>
      <c r="B2200" s="16"/>
      <c r="C2200" s="16"/>
      <c r="D2200" s="16"/>
      <c r="E2200" s="17"/>
      <c r="F2200" s="17"/>
      <c r="G2200" s="17"/>
      <c r="H2200" s="17"/>
      <c r="I2200" s="17"/>
      <c r="J2200" s="17"/>
      <c r="K2200" s="17"/>
      <c r="L2200" s="17"/>
      <c r="M2200" s="16"/>
      <c r="N2200" s="2" t="s">
        <v>3369</v>
      </c>
    </row>
    <row r="2201" spans="1:37" ht="30" customHeight="1">
      <c r="A2201" s="6" t="s">
        <v>3351</v>
      </c>
      <c r="B2201" s="6" t="s">
        <v>1105</v>
      </c>
      <c r="C2201" s="6" t="s">
        <v>1073</v>
      </c>
      <c r="D2201" s="7">
        <v>1</v>
      </c>
      <c r="E2201" s="8">
        <f>일위대가목록!E695</f>
        <v>191541</v>
      </c>
      <c r="F2201" s="8">
        <f>TRUNC(E2201*D2201,1)</f>
        <v>191541</v>
      </c>
      <c r="G2201" s="8">
        <f>일위대가목록!F695</f>
        <v>4820918</v>
      </c>
      <c r="H2201" s="8">
        <f>TRUNC(G2201*D2201,1)</f>
        <v>4820918</v>
      </c>
      <c r="I2201" s="8">
        <f>일위대가목록!G695</f>
        <v>16119</v>
      </c>
      <c r="J2201" s="8">
        <f>TRUNC(I2201*D2201,1)</f>
        <v>16119</v>
      </c>
      <c r="K2201" s="8">
        <f>TRUNC(E2201+G2201+I2201,1)</f>
        <v>5028578</v>
      </c>
      <c r="L2201" s="8">
        <f>TRUNC(F2201+H2201+J2201,1)</f>
        <v>5028578</v>
      </c>
      <c r="M2201" s="6" t="s">
        <v>3371</v>
      </c>
      <c r="N2201" s="5" t="s">
        <v>3369</v>
      </c>
      <c r="O2201" s="5" t="s">
        <v>3372</v>
      </c>
      <c r="P2201" s="5" t="s">
        <v>60</v>
      </c>
      <c r="Q2201" s="5" t="s">
        <v>59</v>
      </c>
      <c r="R2201" s="5" t="s">
        <v>59</v>
      </c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5" t="s">
        <v>53</v>
      </c>
      <c r="AK2201" s="5" t="s">
        <v>3373</v>
      </c>
    </row>
    <row r="2202" spans="1:37" ht="30" customHeight="1">
      <c r="A2202" s="6" t="s">
        <v>3355</v>
      </c>
      <c r="B2202" s="6" t="s">
        <v>1105</v>
      </c>
      <c r="C2202" s="6" t="s">
        <v>1073</v>
      </c>
      <c r="D2202" s="7">
        <v>1</v>
      </c>
      <c r="E2202" s="8">
        <f>일위대가목록!E696</f>
        <v>45131</v>
      </c>
      <c r="F2202" s="8">
        <f>TRUNC(E2202*D2202,1)</f>
        <v>45131</v>
      </c>
      <c r="G2202" s="8">
        <f>일위대가목록!F696</f>
        <v>1238839</v>
      </c>
      <c r="H2202" s="8">
        <f>TRUNC(G2202*D2202,1)</f>
        <v>1238839</v>
      </c>
      <c r="I2202" s="8">
        <f>일위대가목록!G696</f>
        <v>2843</v>
      </c>
      <c r="J2202" s="8">
        <f>TRUNC(I2202*D2202,1)</f>
        <v>2843</v>
      </c>
      <c r="K2202" s="8">
        <f>TRUNC(E2202+G2202+I2202,1)</f>
        <v>1286813</v>
      </c>
      <c r="L2202" s="8">
        <f>TRUNC(F2202+H2202+J2202,1)</f>
        <v>1286813</v>
      </c>
      <c r="M2202" s="6" t="s">
        <v>3374</v>
      </c>
      <c r="N2202" s="5" t="s">
        <v>3369</v>
      </c>
      <c r="O2202" s="5" t="s">
        <v>3375</v>
      </c>
      <c r="P2202" s="5" t="s">
        <v>60</v>
      </c>
      <c r="Q2202" s="5" t="s">
        <v>59</v>
      </c>
      <c r="R2202" s="5" t="s">
        <v>59</v>
      </c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5" t="s">
        <v>53</v>
      </c>
      <c r="AK2202" s="5" t="s">
        <v>3376</v>
      </c>
    </row>
    <row r="2203" spans="1:37" ht="30" customHeight="1">
      <c r="A2203" s="6" t="s">
        <v>71</v>
      </c>
      <c r="B2203" s="6" t="s">
        <v>53</v>
      </c>
      <c r="C2203" s="6" t="s">
        <v>53</v>
      </c>
      <c r="D2203" s="7"/>
      <c r="E2203" s="8"/>
      <c r="F2203" s="8">
        <f>TRUNC(SUMIF(N2201:N2202, N2200, F2201:F2202),0)</f>
        <v>236672</v>
      </c>
      <c r="G2203" s="8"/>
      <c r="H2203" s="8">
        <f>TRUNC(SUMIF(N2201:N2202, N2200, H2201:H2202),0)</f>
        <v>6059757</v>
      </c>
      <c r="I2203" s="8"/>
      <c r="J2203" s="8">
        <f>TRUNC(SUMIF(N2201:N2202, N2200, J2201:J2202),0)</f>
        <v>18962</v>
      </c>
      <c r="K2203" s="8"/>
      <c r="L2203" s="8">
        <f>F2203+H2203+J2203</f>
        <v>6315391</v>
      </c>
      <c r="M2203" s="6" t="s">
        <v>53</v>
      </c>
      <c r="N2203" s="5" t="s">
        <v>72</v>
      </c>
      <c r="O2203" s="5" t="s">
        <v>72</v>
      </c>
      <c r="P2203" s="5" t="s">
        <v>53</v>
      </c>
      <c r="Q2203" s="5" t="s">
        <v>53</v>
      </c>
      <c r="R2203" s="5" t="s">
        <v>53</v>
      </c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5" t="s">
        <v>53</v>
      </c>
      <c r="AK2203" s="5" t="s">
        <v>53</v>
      </c>
    </row>
    <row r="2204" spans="1:37" ht="30" customHeight="1">
      <c r="A2204" s="7"/>
      <c r="B2204" s="7"/>
      <c r="C2204" s="7"/>
      <c r="D2204" s="7"/>
      <c r="E2204" s="8"/>
      <c r="F2204" s="8"/>
      <c r="G2204" s="8"/>
      <c r="H2204" s="8"/>
      <c r="I2204" s="8"/>
      <c r="J2204" s="8"/>
      <c r="K2204" s="8"/>
      <c r="L2204" s="8"/>
      <c r="M2204" s="7"/>
    </row>
    <row r="2205" spans="1:37" ht="30" customHeight="1">
      <c r="A2205" s="16" t="s">
        <v>3377</v>
      </c>
      <c r="B2205" s="16"/>
      <c r="C2205" s="16"/>
      <c r="D2205" s="16"/>
      <c r="E2205" s="17"/>
      <c r="F2205" s="17"/>
      <c r="G2205" s="17"/>
      <c r="H2205" s="17"/>
      <c r="I2205" s="17"/>
      <c r="J2205" s="17"/>
      <c r="K2205" s="17"/>
      <c r="L2205" s="17"/>
      <c r="M2205" s="16"/>
      <c r="N2205" s="2" t="s">
        <v>3232</v>
      </c>
    </row>
    <row r="2206" spans="1:37" ht="30" customHeight="1">
      <c r="A2206" s="6" t="s">
        <v>613</v>
      </c>
      <c r="B2206" s="6" t="s">
        <v>3379</v>
      </c>
      <c r="C2206" s="6" t="s">
        <v>381</v>
      </c>
      <c r="D2206" s="7">
        <v>8.0000000000000002E-3</v>
      </c>
      <c r="E2206" s="8">
        <f>단가대비표!O50</f>
        <v>1012.5</v>
      </c>
      <c r="F2206" s="8">
        <f>TRUNC(E2206*D2206,1)</f>
        <v>8.1</v>
      </c>
      <c r="G2206" s="8">
        <f>단가대비표!P50</f>
        <v>0</v>
      </c>
      <c r="H2206" s="8">
        <f>TRUNC(G2206*D2206,1)</f>
        <v>0</v>
      </c>
      <c r="I2206" s="8">
        <f>단가대비표!V50</f>
        <v>0</v>
      </c>
      <c r="J2206" s="8">
        <f>TRUNC(I2206*D2206,1)</f>
        <v>0</v>
      </c>
      <c r="K2206" s="8">
        <f>TRUNC(E2206+G2206+I2206,1)</f>
        <v>1012.5</v>
      </c>
      <c r="L2206" s="8">
        <f>TRUNC(F2206+H2206+J2206,1)</f>
        <v>8.1</v>
      </c>
      <c r="M2206" s="6" t="s">
        <v>53</v>
      </c>
      <c r="N2206" s="5" t="s">
        <v>3232</v>
      </c>
      <c r="O2206" s="5" t="s">
        <v>3380</v>
      </c>
      <c r="P2206" s="5" t="s">
        <v>59</v>
      </c>
      <c r="Q2206" s="5" t="s">
        <v>59</v>
      </c>
      <c r="R2206" s="5" t="s">
        <v>60</v>
      </c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5" t="s">
        <v>53</v>
      </c>
      <c r="AK2206" s="5" t="s">
        <v>3381</v>
      </c>
    </row>
    <row r="2207" spans="1:37" ht="30" customHeight="1">
      <c r="A2207" s="6" t="s">
        <v>193</v>
      </c>
      <c r="B2207" s="6" t="s">
        <v>2923</v>
      </c>
      <c r="C2207" s="6" t="s">
        <v>121</v>
      </c>
      <c r="D2207" s="7">
        <v>3.3E-3</v>
      </c>
      <c r="E2207" s="8">
        <f>단가대비표!O254</f>
        <v>0</v>
      </c>
      <c r="F2207" s="8">
        <f>TRUNC(E2207*D2207,1)</f>
        <v>0</v>
      </c>
      <c r="G2207" s="8">
        <f>단가대비표!P254</f>
        <v>152831</v>
      </c>
      <c r="H2207" s="8">
        <f>TRUNC(G2207*D2207,1)</f>
        <v>504.3</v>
      </c>
      <c r="I2207" s="8">
        <f>단가대비표!V254</f>
        <v>0</v>
      </c>
      <c r="J2207" s="8">
        <f>TRUNC(I2207*D2207,1)</f>
        <v>0</v>
      </c>
      <c r="K2207" s="8">
        <f>TRUNC(E2207+G2207+I2207,1)</f>
        <v>152831</v>
      </c>
      <c r="L2207" s="8">
        <f>TRUNC(F2207+H2207+J2207,1)</f>
        <v>504.3</v>
      </c>
      <c r="M2207" s="6" t="s">
        <v>53</v>
      </c>
      <c r="N2207" s="5" t="s">
        <v>3232</v>
      </c>
      <c r="O2207" s="5" t="s">
        <v>2924</v>
      </c>
      <c r="P2207" s="5" t="s">
        <v>59</v>
      </c>
      <c r="Q2207" s="5" t="s">
        <v>59</v>
      </c>
      <c r="R2207" s="5" t="s">
        <v>60</v>
      </c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5" t="s">
        <v>53</v>
      </c>
      <c r="AK2207" s="5" t="s">
        <v>3382</v>
      </c>
    </row>
    <row r="2208" spans="1:37" ht="30" customHeight="1">
      <c r="A2208" s="6" t="s">
        <v>71</v>
      </c>
      <c r="B2208" s="6" t="s">
        <v>53</v>
      </c>
      <c r="C2208" s="6" t="s">
        <v>53</v>
      </c>
      <c r="D2208" s="7"/>
      <c r="E2208" s="8"/>
      <c r="F2208" s="8">
        <f>TRUNC(SUMIF(N2206:N2207, N2205, F2206:F2207),0)</f>
        <v>8</v>
      </c>
      <c r="G2208" s="8"/>
      <c r="H2208" s="8">
        <f>TRUNC(SUMIF(N2206:N2207, N2205, H2206:H2207),0)</f>
        <v>504</v>
      </c>
      <c r="I2208" s="8"/>
      <c r="J2208" s="8">
        <f>TRUNC(SUMIF(N2206:N2207, N2205, J2206:J2207),0)</f>
        <v>0</v>
      </c>
      <c r="K2208" s="8"/>
      <c r="L2208" s="8">
        <f>F2208+H2208+J2208</f>
        <v>512</v>
      </c>
      <c r="M2208" s="6" t="s">
        <v>53</v>
      </c>
      <c r="N2208" s="5" t="s">
        <v>72</v>
      </c>
      <c r="O2208" s="5" t="s">
        <v>72</v>
      </c>
      <c r="P2208" s="5" t="s">
        <v>53</v>
      </c>
      <c r="Q2208" s="5" t="s">
        <v>53</v>
      </c>
      <c r="R2208" s="5" t="s">
        <v>53</v>
      </c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5" t="s">
        <v>53</v>
      </c>
      <c r="AK2208" s="5" t="s">
        <v>53</v>
      </c>
    </row>
    <row r="2209" spans="1:37" ht="30" customHeight="1">
      <c r="A2209" s="7"/>
      <c r="B2209" s="7"/>
      <c r="C2209" s="7"/>
      <c r="D2209" s="7"/>
      <c r="E2209" s="8"/>
      <c r="F2209" s="8"/>
      <c r="G2209" s="8"/>
      <c r="H2209" s="8"/>
      <c r="I2209" s="8"/>
      <c r="J2209" s="8"/>
      <c r="K2209" s="8"/>
      <c r="L2209" s="8"/>
      <c r="M2209" s="7"/>
    </row>
    <row r="2210" spans="1:37" ht="30" customHeight="1">
      <c r="A2210" s="16" t="s">
        <v>3383</v>
      </c>
      <c r="B2210" s="16"/>
      <c r="C2210" s="16"/>
      <c r="D2210" s="16"/>
      <c r="E2210" s="17"/>
      <c r="F2210" s="17"/>
      <c r="G2210" s="17"/>
      <c r="H2210" s="17"/>
      <c r="I2210" s="17"/>
      <c r="J2210" s="17"/>
      <c r="K2210" s="17"/>
      <c r="L2210" s="17"/>
      <c r="M2210" s="16"/>
      <c r="N2210" s="2" t="s">
        <v>3384</v>
      </c>
    </row>
    <row r="2211" spans="1:37" ht="30" customHeight="1">
      <c r="A2211" s="6" t="s">
        <v>3224</v>
      </c>
      <c r="B2211" s="6" t="s">
        <v>3225</v>
      </c>
      <c r="C2211" s="6" t="s">
        <v>57</v>
      </c>
      <c r="D2211" s="7">
        <v>1.03</v>
      </c>
      <c r="E2211" s="8">
        <f>단가대비표!O220</f>
        <v>180</v>
      </c>
      <c r="F2211" s="8">
        <f>TRUNC(E2211*D2211,1)</f>
        <v>185.4</v>
      </c>
      <c r="G2211" s="8">
        <f>단가대비표!P220</f>
        <v>0</v>
      </c>
      <c r="H2211" s="8">
        <f>TRUNC(G2211*D2211,1)</f>
        <v>0</v>
      </c>
      <c r="I2211" s="8">
        <f>단가대비표!V220</f>
        <v>0</v>
      </c>
      <c r="J2211" s="8">
        <f>TRUNC(I2211*D2211,1)</f>
        <v>0</v>
      </c>
      <c r="K2211" s="8">
        <f t="shared" ref="K2211:L2213" si="397">TRUNC(E2211+G2211+I2211,1)</f>
        <v>180</v>
      </c>
      <c r="L2211" s="8">
        <f t="shared" si="397"/>
        <v>185.4</v>
      </c>
      <c r="M2211" s="6" t="s">
        <v>53</v>
      </c>
      <c r="N2211" s="5" t="s">
        <v>3384</v>
      </c>
      <c r="O2211" s="5" t="s">
        <v>3226</v>
      </c>
      <c r="P2211" s="5" t="s">
        <v>59</v>
      </c>
      <c r="Q2211" s="5" t="s">
        <v>59</v>
      </c>
      <c r="R2211" s="5" t="s">
        <v>60</v>
      </c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5" t="s">
        <v>53</v>
      </c>
      <c r="AK2211" s="5" t="s">
        <v>3388</v>
      </c>
    </row>
    <row r="2212" spans="1:37" ht="30" customHeight="1">
      <c r="A2212" s="6" t="s">
        <v>193</v>
      </c>
      <c r="B2212" s="6" t="s">
        <v>194</v>
      </c>
      <c r="C2212" s="6" t="s">
        <v>121</v>
      </c>
      <c r="D2212" s="7">
        <v>7.0000000000000001E-3</v>
      </c>
      <c r="E2212" s="8">
        <f>단가대비표!O246</f>
        <v>0</v>
      </c>
      <c r="F2212" s="8">
        <f>TRUNC(E2212*D2212,1)</f>
        <v>0</v>
      </c>
      <c r="G2212" s="8">
        <f>단가대비표!P246</f>
        <v>138413</v>
      </c>
      <c r="H2212" s="8">
        <f>TRUNC(G2212*D2212,1)</f>
        <v>968.8</v>
      </c>
      <c r="I2212" s="8">
        <f>단가대비표!V246</f>
        <v>0</v>
      </c>
      <c r="J2212" s="8">
        <f>TRUNC(I2212*D2212,1)</f>
        <v>0</v>
      </c>
      <c r="K2212" s="8">
        <f t="shared" si="397"/>
        <v>138413</v>
      </c>
      <c r="L2212" s="8">
        <f t="shared" si="397"/>
        <v>968.8</v>
      </c>
      <c r="M2212" s="6" t="s">
        <v>53</v>
      </c>
      <c r="N2212" s="5" t="s">
        <v>3384</v>
      </c>
      <c r="O2212" s="5" t="s">
        <v>195</v>
      </c>
      <c r="P2212" s="5" t="s">
        <v>59</v>
      </c>
      <c r="Q2212" s="5" t="s">
        <v>59</v>
      </c>
      <c r="R2212" s="5" t="s">
        <v>60</v>
      </c>
      <c r="S2212" s="1"/>
      <c r="T2212" s="1"/>
      <c r="U2212" s="1"/>
      <c r="V2212" s="1">
        <v>1</v>
      </c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5" t="s">
        <v>53</v>
      </c>
      <c r="AK2212" s="5" t="s">
        <v>3389</v>
      </c>
    </row>
    <row r="2213" spans="1:37" ht="30" customHeight="1">
      <c r="A2213" s="6" t="s">
        <v>127</v>
      </c>
      <c r="B2213" s="6" t="s">
        <v>1483</v>
      </c>
      <c r="C2213" s="6" t="s">
        <v>129</v>
      </c>
      <c r="D2213" s="7">
        <v>1</v>
      </c>
      <c r="E2213" s="8">
        <f>ROUNDDOWN(SUMIF(V2211:V2213, RIGHTB(O2213, 1), H2211:H2213)*U2213, 2)</f>
        <v>29.06</v>
      </c>
      <c r="F2213" s="8">
        <f>TRUNC(E2213*D2213,1)</f>
        <v>29</v>
      </c>
      <c r="G2213" s="8">
        <v>0</v>
      </c>
      <c r="H2213" s="8">
        <f>TRUNC(G2213*D2213,1)</f>
        <v>0</v>
      </c>
      <c r="I2213" s="8">
        <v>0</v>
      </c>
      <c r="J2213" s="8">
        <f>TRUNC(I2213*D2213,1)</f>
        <v>0</v>
      </c>
      <c r="K2213" s="8">
        <f t="shared" si="397"/>
        <v>29</v>
      </c>
      <c r="L2213" s="8">
        <f t="shared" si="397"/>
        <v>29</v>
      </c>
      <c r="M2213" s="6" t="s">
        <v>53</v>
      </c>
      <c r="N2213" s="5" t="s">
        <v>3384</v>
      </c>
      <c r="O2213" s="5" t="s">
        <v>130</v>
      </c>
      <c r="P2213" s="5" t="s">
        <v>59</v>
      </c>
      <c r="Q2213" s="5" t="s">
        <v>59</v>
      </c>
      <c r="R2213" s="5" t="s">
        <v>59</v>
      </c>
      <c r="S2213" s="1">
        <v>1</v>
      </c>
      <c r="T2213" s="1">
        <v>0</v>
      </c>
      <c r="U2213" s="1">
        <v>0.03</v>
      </c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5" t="s">
        <v>53</v>
      </c>
      <c r="AK2213" s="5" t="s">
        <v>3390</v>
      </c>
    </row>
    <row r="2214" spans="1:37" ht="30" customHeight="1">
      <c r="A2214" s="6" t="s">
        <v>71</v>
      </c>
      <c r="B2214" s="6" t="s">
        <v>53</v>
      </c>
      <c r="C2214" s="6" t="s">
        <v>53</v>
      </c>
      <c r="D2214" s="7"/>
      <c r="E2214" s="8"/>
      <c r="F2214" s="8">
        <f>TRUNC(SUMIF(N2211:N2213, N2210, F2211:F2213),0)</f>
        <v>214</v>
      </c>
      <c r="G2214" s="8"/>
      <c r="H2214" s="8">
        <f>TRUNC(SUMIF(N2211:N2213, N2210, H2211:H2213),0)</f>
        <v>968</v>
      </c>
      <c r="I2214" s="8"/>
      <c r="J2214" s="8">
        <f>TRUNC(SUMIF(N2211:N2213, N2210, J2211:J2213),0)</f>
        <v>0</v>
      </c>
      <c r="K2214" s="8"/>
      <c r="L2214" s="8">
        <f>F2214+H2214+J2214</f>
        <v>1182</v>
      </c>
      <c r="M2214" s="6" t="s">
        <v>53</v>
      </c>
      <c r="N2214" s="5" t="s">
        <v>72</v>
      </c>
      <c r="O2214" s="5" t="s">
        <v>72</v>
      </c>
      <c r="P2214" s="5" t="s">
        <v>53</v>
      </c>
      <c r="Q2214" s="5" t="s">
        <v>53</v>
      </c>
      <c r="R2214" s="5" t="s">
        <v>53</v>
      </c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5" t="s">
        <v>53</v>
      </c>
      <c r="AK2214" s="5" t="s">
        <v>53</v>
      </c>
    </row>
    <row r="2215" spans="1:37" ht="30" customHeight="1">
      <c r="A2215" s="7"/>
      <c r="B2215" s="7"/>
      <c r="C2215" s="7"/>
      <c r="D2215" s="7"/>
      <c r="E2215" s="8"/>
      <c r="F2215" s="8"/>
      <c r="G2215" s="8"/>
      <c r="H2215" s="8"/>
      <c r="I2215" s="8"/>
      <c r="J2215" s="8"/>
      <c r="K2215" s="8"/>
      <c r="L2215" s="8"/>
      <c r="M2215" s="7"/>
    </row>
    <row r="2216" spans="1:37" ht="30" customHeight="1">
      <c r="A2216" s="16" t="s">
        <v>3391</v>
      </c>
      <c r="B2216" s="16"/>
      <c r="C2216" s="16"/>
      <c r="D2216" s="16"/>
      <c r="E2216" s="17"/>
      <c r="F2216" s="17"/>
      <c r="G2216" s="17"/>
      <c r="H2216" s="17"/>
      <c r="I2216" s="17"/>
      <c r="J2216" s="17"/>
      <c r="K2216" s="17"/>
      <c r="L2216" s="17"/>
      <c r="M2216" s="16"/>
      <c r="N2216" s="2" t="s">
        <v>3392</v>
      </c>
    </row>
    <row r="2217" spans="1:37" ht="30" customHeight="1">
      <c r="A2217" s="6" t="s">
        <v>3234</v>
      </c>
      <c r="B2217" s="6" t="s">
        <v>3397</v>
      </c>
      <c r="C2217" s="6" t="s">
        <v>91</v>
      </c>
      <c r="D2217" s="7">
        <v>1.1000000000000001</v>
      </c>
      <c r="E2217" s="8">
        <f>단가대비표!O198</f>
        <v>0</v>
      </c>
      <c r="F2217" s="8">
        <f>TRUNC(E2217*D2217,1)</f>
        <v>0</v>
      </c>
      <c r="G2217" s="8">
        <f>단가대비표!P198</f>
        <v>0</v>
      </c>
      <c r="H2217" s="8">
        <f>TRUNC(G2217*D2217,1)</f>
        <v>0</v>
      </c>
      <c r="I2217" s="8">
        <f>단가대비표!V198</f>
        <v>0</v>
      </c>
      <c r="J2217" s="8">
        <f>TRUNC(I2217*D2217,1)</f>
        <v>0</v>
      </c>
      <c r="K2217" s="8">
        <f t="shared" ref="K2217:L2219" si="398">TRUNC(E2217+G2217+I2217,1)</f>
        <v>0</v>
      </c>
      <c r="L2217" s="8">
        <f t="shared" si="398"/>
        <v>0</v>
      </c>
      <c r="M2217" s="6" t="s">
        <v>53</v>
      </c>
      <c r="N2217" s="5" t="s">
        <v>3392</v>
      </c>
      <c r="O2217" s="5" t="s">
        <v>3398</v>
      </c>
      <c r="P2217" s="5" t="s">
        <v>59</v>
      </c>
      <c r="Q2217" s="5" t="s">
        <v>59</v>
      </c>
      <c r="R2217" s="5" t="s">
        <v>60</v>
      </c>
      <c r="S2217" s="1"/>
      <c r="T2217" s="1"/>
      <c r="U2217" s="1"/>
      <c r="V2217" s="1">
        <v>1</v>
      </c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5" t="s">
        <v>53</v>
      </c>
      <c r="AK2217" s="5" t="s">
        <v>3399</v>
      </c>
    </row>
    <row r="2218" spans="1:37" ht="30" customHeight="1">
      <c r="A2218" s="6" t="s">
        <v>1502</v>
      </c>
      <c r="B2218" s="6" t="s">
        <v>3400</v>
      </c>
      <c r="C2218" s="6" t="s">
        <v>129</v>
      </c>
      <c r="D2218" s="7">
        <v>1</v>
      </c>
      <c r="E2218" s="8">
        <f>ROUNDDOWN(SUMIF(V2217:V2219, RIGHTB(O2218, 1), F2217:F2219)*U2218, 2)</f>
        <v>0</v>
      </c>
      <c r="F2218" s="8">
        <f>TRUNC(E2218*D2218,1)</f>
        <v>0</v>
      </c>
      <c r="G2218" s="8">
        <v>0</v>
      </c>
      <c r="H2218" s="8">
        <f>TRUNC(G2218*D2218,1)</f>
        <v>0</v>
      </c>
      <c r="I2218" s="8">
        <v>0</v>
      </c>
      <c r="J2218" s="8">
        <f>TRUNC(I2218*D2218,1)</f>
        <v>0</v>
      </c>
      <c r="K2218" s="8">
        <f t="shared" si="398"/>
        <v>0</v>
      </c>
      <c r="L2218" s="8">
        <f t="shared" si="398"/>
        <v>0</v>
      </c>
      <c r="M2218" s="6" t="s">
        <v>53</v>
      </c>
      <c r="N2218" s="5" t="s">
        <v>3392</v>
      </c>
      <c r="O2218" s="5" t="s">
        <v>130</v>
      </c>
      <c r="P2218" s="5" t="s">
        <v>59</v>
      </c>
      <c r="Q2218" s="5" t="s">
        <v>59</v>
      </c>
      <c r="R2218" s="5" t="s">
        <v>59</v>
      </c>
      <c r="S2218" s="1">
        <v>0</v>
      </c>
      <c r="T2218" s="1">
        <v>0</v>
      </c>
      <c r="U2218" s="1">
        <v>0.05</v>
      </c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5" t="s">
        <v>53</v>
      </c>
      <c r="AK2218" s="5" t="s">
        <v>3401</v>
      </c>
    </row>
    <row r="2219" spans="1:37" ht="30" customHeight="1">
      <c r="A2219" s="6" t="s">
        <v>3402</v>
      </c>
      <c r="B2219" s="6" t="s">
        <v>2773</v>
      </c>
      <c r="C2219" s="6" t="s">
        <v>91</v>
      </c>
      <c r="D2219" s="7">
        <v>1</v>
      </c>
      <c r="E2219" s="8">
        <f>일위대가목록!E697</f>
        <v>150</v>
      </c>
      <c r="F2219" s="8">
        <f>TRUNC(E2219*D2219,1)</f>
        <v>150</v>
      </c>
      <c r="G2219" s="8">
        <f>일위대가목록!F697</f>
        <v>5022</v>
      </c>
      <c r="H2219" s="8">
        <f>TRUNC(G2219*D2219,1)</f>
        <v>5022</v>
      </c>
      <c r="I2219" s="8">
        <f>일위대가목록!G697</f>
        <v>0</v>
      </c>
      <c r="J2219" s="8">
        <f>TRUNC(I2219*D2219,1)</f>
        <v>0</v>
      </c>
      <c r="K2219" s="8">
        <f t="shared" si="398"/>
        <v>5172</v>
      </c>
      <c r="L2219" s="8">
        <f t="shared" si="398"/>
        <v>5172</v>
      </c>
      <c r="M2219" s="6" t="s">
        <v>3403</v>
      </c>
      <c r="N2219" s="5" t="s">
        <v>3392</v>
      </c>
      <c r="O2219" s="5" t="s">
        <v>3404</v>
      </c>
      <c r="P2219" s="5" t="s">
        <v>60</v>
      </c>
      <c r="Q2219" s="5" t="s">
        <v>59</v>
      </c>
      <c r="R2219" s="5" t="s">
        <v>59</v>
      </c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5" t="s">
        <v>53</v>
      </c>
      <c r="AK2219" s="5" t="s">
        <v>3405</v>
      </c>
    </row>
    <row r="2220" spans="1:37" ht="30" customHeight="1">
      <c r="A2220" s="6" t="s">
        <v>71</v>
      </c>
      <c r="B2220" s="6" t="s">
        <v>53</v>
      </c>
      <c r="C2220" s="6" t="s">
        <v>53</v>
      </c>
      <c r="D2220" s="7"/>
      <c r="E2220" s="8"/>
      <c r="F2220" s="8">
        <f>TRUNC(SUMIF(N2217:N2219, N2216, F2217:F2219),0)</f>
        <v>150</v>
      </c>
      <c r="G2220" s="8"/>
      <c r="H2220" s="8">
        <f>TRUNC(SUMIF(N2217:N2219, N2216, H2217:H2219),0)</f>
        <v>5022</v>
      </c>
      <c r="I2220" s="8"/>
      <c r="J2220" s="8">
        <f>TRUNC(SUMIF(N2217:N2219, N2216, J2217:J2219),0)</f>
        <v>0</v>
      </c>
      <c r="K2220" s="8"/>
      <c r="L2220" s="8">
        <f>F2220+H2220+J2220</f>
        <v>5172</v>
      </c>
      <c r="M2220" s="6" t="s">
        <v>53</v>
      </c>
      <c r="N2220" s="5" t="s">
        <v>72</v>
      </c>
      <c r="O2220" s="5" t="s">
        <v>72</v>
      </c>
      <c r="P2220" s="5" t="s">
        <v>53</v>
      </c>
      <c r="Q2220" s="5" t="s">
        <v>53</v>
      </c>
      <c r="R2220" s="5" t="s">
        <v>53</v>
      </c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5" t="s">
        <v>53</v>
      </c>
      <c r="AK2220" s="5" t="s">
        <v>53</v>
      </c>
    </row>
    <row r="2221" spans="1:37" ht="30" customHeight="1">
      <c r="A2221" s="7"/>
      <c r="B2221" s="7"/>
      <c r="C2221" s="7"/>
      <c r="D2221" s="7"/>
      <c r="E2221" s="8"/>
      <c r="F2221" s="8"/>
      <c r="G2221" s="8"/>
      <c r="H2221" s="8"/>
      <c r="I2221" s="8"/>
      <c r="J2221" s="8"/>
      <c r="K2221" s="8"/>
      <c r="L2221" s="8"/>
      <c r="M2221" s="7"/>
    </row>
    <row r="2222" spans="1:37" ht="30" customHeight="1">
      <c r="A2222" s="16" t="s">
        <v>3406</v>
      </c>
      <c r="B2222" s="16"/>
      <c r="C2222" s="16"/>
      <c r="D2222" s="16"/>
      <c r="E2222" s="17"/>
      <c r="F2222" s="17"/>
      <c r="G2222" s="17"/>
      <c r="H2222" s="17"/>
      <c r="I2222" s="17"/>
      <c r="J2222" s="17"/>
      <c r="K2222" s="17"/>
      <c r="L2222" s="17"/>
      <c r="M2222" s="16"/>
      <c r="N2222" s="2" t="s">
        <v>3407</v>
      </c>
    </row>
    <row r="2223" spans="1:37" ht="30" customHeight="1">
      <c r="A2223" s="6" t="s">
        <v>3234</v>
      </c>
      <c r="B2223" s="6" t="s">
        <v>3410</v>
      </c>
      <c r="C2223" s="6" t="s">
        <v>91</v>
      </c>
      <c r="D2223" s="7">
        <v>1.1000000000000001</v>
      </c>
      <c r="E2223" s="8">
        <f>단가대비표!O199</f>
        <v>1450</v>
      </c>
      <c r="F2223" s="8">
        <f>TRUNC(E2223*D2223,1)</f>
        <v>1595</v>
      </c>
      <c r="G2223" s="8">
        <f>단가대비표!P199</f>
        <v>0</v>
      </c>
      <c r="H2223" s="8">
        <f>TRUNC(G2223*D2223,1)</f>
        <v>0</v>
      </c>
      <c r="I2223" s="8">
        <f>단가대비표!V199</f>
        <v>0</v>
      </c>
      <c r="J2223" s="8">
        <f>TRUNC(I2223*D2223,1)</f>
        <v>0</v>
      </c>
      <c r="K2223" s="8">
        <f t="shared" ref="K2223:L2225" si="399">TRUNC(E2223+G2223+I2223,1)</f>
        <v>1450</v>
      </c>
      <c r="L2223" s="8">
        <f t="shared" si="399"/>
        <v>1595</v>
      </c>
      <c r="M2223" s="6" t="s">
        <v>53</v>
      </c>
      <c r="N2223" s="5" t="s">
        <v>3407</v>
      </c>
      <c r="O2223" s="5" t="s">
        <v>3411</v>
      </c>
      <c r="P2223" s="5" t="s">
        <v>59</v>
      </c>
      <c r="Q2223" s="5" t="s">
        <v>59</v>
      </c>
      <c r="R2223" s="5" t="s">
        <v>60</v>
      </c>
      <c r="S2223" s="1"/>
      <c r="T2223" s="1"/>
      <c r="U2223" s="1"/>
      <c r="V2223" s="1">
        <v>1</v>
      </c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5" t="s">
        <v>53</v>
      </c>
      <c r="AK2223" s="5" t="s">
        <v>3412</v>
      </c>
    </row>
    <row r="2224" spans="1:37" ht="30" customHeight="1">
      <c r="A2224" s="6" t="s">
        <v>1502</v>
      </c>
      <c r="B2224" s="6" t="s">
        <v>3400</v>
      </c>
      <c r="C2224" s="6" t="s">
        <v>129</v>
      </c>
      <c r="D2224" s="7">
        <v>1</v>
      </c>
      <c r="E2224" s="8">
        <f>ROUNDDOWN(SUMIF(V2223:V2225, RIGHTB(O2224, 1), F2223:F2225)*U2224, 2)</f>
        <v>79.75</v>
      </c>
      <c r="F2224" s="8">
        <f>TRUNC(E2224*D2224,1)</f>
        <v>79.7</v>
      </c>
      <c r="G2224" s="8">
        <v>0</v>
      </c>
      <c r="H2224" s="8">
        <f>TRUNC(G2224*D2224,1)</f>
        <v>0</v>
      </c>
      <c r="I2224" s="8">
        <v>0</v>
      </c>
      <c r="J2224" s="8">
        <f>TRUNC(I2224*D2224,1)</f>
        <v>0</v>
      </c>
      <c r="K2224" s="8">
        <f t="shared" si="399"/>
        <v>79.7</v>
      </c>
      <c r="L2224" s="8">
        <f t="shared" si="399"/>
        <v>79.7</v>
      </c>
      <c r="M2224" s="6" t="s">
        <v>53</v>
      </c>
      <c r="N2224" s="5" t="s">
        <v>3407</v>
      </c>
      <c r="O2224" s="5" t="s">
        <v>130</v>
      </c>
      <c r="P2224" s="5" t="s">
        <v>59</v>
      </c>
      <c r="Q2224" s="5" t="s">
        <v>59</v>
      </c>
      <c r="R2224" s="5" t="s">
        <v>59</v>
      </c>
      <c r="S2224" s="1">
        <v>0</v>
      </c>
      <c r="T2224" s="1">
        <v>0</v>
      </c>
      <c r="U2224" s="1">
        <v>0.05</v>
      </c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5" t="s">
        <v>53</v>
      </c>
      <c r="AK2224" s="5" t="s">
        <v>3413</v>
      </c>
    </row>
    <row r="2225" spans="1:37" ht="30" customHeight="1">
      <c r="A2225" s="6" t="s">
        <v>3402</v>
      </c>
      <c r="B2225" s="6" t="s">
        <v>2773</v>
      </c>
      <c r="C2225" s="6" t="s">
        <v>91</v>
      </c>
      <c r="D2225" s="7">
        <v>1</v>
      </c>
      <c r="E2225" s="8">
        <f>일위대가목록!E697</f>
        <v>150</v>
      </c>
      <c r="F2225" s="8">
        <f>TRUNC(E2225*D2225,1)</f>
        <v>150</v>
      </c>
      <c r="G2225" s="8">
        <f>일위대가목록!F697</f>
        <v>5022</v>
      </c>
      <c r="H2225" s="8">
        <f>TRUNC(G2225*D2225,1)</f>
        <v>5022</v>
      </c>
      <c r="I2225" s="8">
        <f>일위대가목록!G697</f>
        <v>0</v>
      </c>
      <c r="J2225" s="8">
        <f>TRUNC(I2225*D2225,1)</f>
        <v>0</v>
      </c>
      <c r="K2225" s="8">
        <f t="shared" si="399"/>
        <v>5172</v>
      </c>
      <c r="L2225" s="8">
        <f t="shared" si="399"/>
        <v>5172</v>
      </c>
      <c r="M2225" s="6" t="s">
        <v>3403</v>
      </c>
      <c r="N2225" s="5" t="s">
        <v>3407</v>
      </c>
      <c r="O2225" s="5" t="s">
        <v>3404</v>
      </c>
      <c r="P2225" s="5" t="s">
        <v>60</v>
      </c>
      <c r="Q2225" s="5" t="s">
        <v>59</v>
      </c>
      <c r="R2225" s="5" t="s">
        <v>59</v>
      </c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5" t="s">
        <v>53</v>
      </c>
      <c r="AK2225" s="5" t="s">
        <v>3414</v>
      </c>
    </row>
    <row r="2226" spans="1:37" ht="30" customHeight="1">
      <c r="A2226" s="6" t="s">
        <v>71</v>
      </c>
      <c r="B2226" s="6" t="s">
        <v>53</v>
      </c>
      <c r="C2226" s="6" t="s">
        <v>53</v>
      </c>
      <c r="D2226" s="7"/>
      <c r="E2226" s="8"/>
      <c r="F2226" s="8">
        <f>TRUNC(SUMIF(N2223:N2225, N2222, F2223:F2225),0)</f>
        <v>1824</v>
      </c>
      <c r="G2226" s="8"/>
      <c r="H2226" s="8">
        <f>TRUNC(SUMIF(N2223:N2225, N2222, H2223:H2225),0)</f>
        <v>5022</v>
      </c>
      <c r="I2226" s="8"/>
      <c r="J2226" s="8">
        <f>TRUNC(SUMIF(N2223:N2225, N2222, J2223:J2225),0)</f>
        <v>0</v>
      </c>
      <c r="K2226" s="8"/>
      <c r="L2226" s="8">
        <f>F2226+H2226+J2226</f>
        <v>6846</v>
      </c>
      <c r="M2226" s="6" t="s">
        <v>53</v>
      </c>
      <c r="N2226" s="5" t="s">
        <v>72</v>
      </c>
      <c r="O2226" s="5" t="s">
        <v>72</v>
      </c>
      <c r="P2226" s="5" t="s">
        <v>53</v>
      </c>
      <c r="Q2226" s="5" t="s">
        <v>53</v>
      </c>
      <c r="R2226" s="5" t="s">
        <v>53</v>
      </c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5" t="s">
        <v>53</v>
      </c>
      <c r="AK2226" s="5" t="s">
        <v>53</v>
      </c>
    </row>
    <row r="2227" spans="1:37" ht="30" customHeight="1">
      <c r="A2227" s="7"/>
      <c r="B2227" s="7"/>
      <c r="C2227" s="7"/>
      <c r="D2227" s="7"/>
      <c r="E2227" s="8"/>
      <c r="F2227" s="8"/>
      <c r="G2227" s="8"/>
      <c r="H2227" s="8"/>
      <c r="I2227" s="8"/>
      <c r="J2227" s="8"/>
      <c r="K2227" s="8"/>
      <c r="L2227" s="8"/>
      <c r="M2227" s="7"/>
    </row>
    <row r="2228" spans="1:37" ht="30" customHeight="1">
      <c r="A2228" s="16" t="s">
        <v>3415</v>
      </c>
      <c r="B2228" s="16"/>
      <c r="C2228" s="16"/>
      <c r="D2228" s="16"/>
      <c r="E2228" s="17"/>
      <c r="F2228" s="17"/>
      <c r="G2228" s="17"/>
      <c r="H2228" s="17"/>
      <c r="I2228" s="17"/>
      <c r="J2228" s="17"/>
      <c r="K2228" s="17"/>
      <c r="L2228" s="17"/>
      <c r="M2228" s="16"/>
      <c r="N2228" s="2" t="s">
        <v>3416</v>
      </c>
    </row>
    <row r="2229" spans="1:37" ht="30" customHeight="1">
      <c r="A2229" s="6" t="s">
        <v>3234</v>
      </c>
      <c r="B2229" s="6" t="s">
        <v>3419</v>
      </c>
      <c r="C2229" s="6" t="s">
        <v>91</v>
      </c>
      <c r="D2229" s="7">
        <v>1.1000000000000001</v>
      </c>
      <c r="E2229" s="8">
        <f>단가대비표!O200</f>
        <v>0</v>
      </c>
      <c r="F2229" s="8">
        <f>TRUNC(E2229*D2229,1)</f>
        <v>0</v>
      </c>
      <c r="G2229" s="8">
        <f>단가대비표!P200</f>
        <v>0</v>
      </c>
      <c r="H2229" s="8">
        <f>TRUNC(G2229*D2229,1)</f>
        <v>0</v>
      </c>
      <c r="I2229" s="8">
        <f>단가대비표!V200</f>
        <v>0</v>
      </c>
      <c r="J2229" s="8">
        <f>TRUNC(I2229*D2229,1)</f>
        <v>0</v>
      </c>
      <c r="K2229" s="8">
        <f t="shared" ref="K2229:L2231" si="400">TRUNC(E2229+G2229+I2229,1)</f>
        <v>0</v>
      </c>
      <c r="L2229" s="8">
        <f t="shared" si="400"/>
        <v>0</v>
      </c>
      <c r="M2229" s="6" t="s">
        <v>53</v>
      </c>
      <c r="N2229" s="5" t="s">
        <v>3416</v>
      </c>
      <c r="O2229" s="5" t="s">
        <v>3420</v>
      </c>
      <c r="P2229" s="5" t="s">
        <v>59</v>
      </c>
      <c r="Q2229" s="5" t="s">
        <v>59</v>
      </c>
      <c r="R2229" s="5" t="s">
        <v>60</v>
      </c>
      <c r="S2229" s="1"/>
      <c r="T2229" s="1"/>
      <c r="U2229" s="1"/>
      <c r="V2229" s="1">
        <v>1</v>
      </c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5" t="s">
        <v>53</v>
      </c>
      <c r="AK2229" s="5" t="s">
        <v>3421</v>
      </c>
    </row>
    <row r="2230" spans="1:37" ht="30" customHeight="1">
      <c r="A2230" s="6" t="s">
        <v>1502</v>
      </c>
      <c r="B2230" s="6" t="s">
        <v>3400</v>
      </c>
      <c r="C2230" s="6" t="s">
        <v>129</v>
      </c>
      <c r="D2230" s="7">
        <v>1</v>
      </c>
      <c r="E2230" s="8">
        <f>ROUNDDOWN(SUMIF(V2229:V2231, RIGHTB(O2230, 1), F2229:F2231)*U2230, 2)</f>
        <v>0</v>
      </c>
      <c r="F2230" s="8">
        <f>TRUNC(E2230*D2230,1)</f>
        <v>0</v>
      </c>
      <c r="G2230" s="8">
        <v>0</v>
      </c>
      <c r="H2230" s="8">
        <f>TRUNC(G2230*D2230,1)</f>
        <v>0</v>
      </c>
      <c r="I2230" s="8">
        <v>0</v>
      </c>
      <c r="J2230" s="8">
        <f>TRUNC(I2230*D2230,1)</f>
        <v>0</v>
      </c>
      <c r="K2230" s="8">
        <f t="shared" si="400"/>
        <v>0</v>
      </c>
      <c r="L2230" s="8">
        <f t="shared" si="400"/>
        <v>0</v>
      </c>
      <c r="M2230" s="6" t="s">
        <v>53</v>
      </c>
      <c r="N2230" s="5" t="s">
        <v>3416</v>
      </c>
      <c r="O2230" s="5" t="s">
        <v>130</v>
      </c>
      <c r="P2230" s="5" t="s">
        <v>59</v>
      </c>
      <c r="Q2230" s="5" t="s">
        <v>59</v>
      </c>
      <c r="R2230" s="5" t="s">
        <v>59</v>
      </c>
      <c r="S2230" s="1">
        <v>0</v>
      </c>
      <c r="T2230" s="1">
        <v>0</v>
      </c>
      <c r="U2230" s="1">
        <v>0.05</v>
      </c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5" t="s">
        <v>53</v>
      </c>
      <c r="AK2230" s="5" t="s">
        <v>3422</v>
      </c>
    </row>
    <row r="2231" spans="1:37" ht="30" customHeight="1">
      <c r="A2231" s="6" t="s">
        <v>3402</v>
      </c>
      <c r="B2231" s="6" t="s">
        <v>2773</v>
      </c>
      <c r="C2231" s="6" t="s">
        <v>91</v>
      </c>
      <c r="D2231" s="7">
        <v>1</v>
      </c>
      <c r="E2231" s="8">
        <f>일위대가목록!E697</f>
        <v>150</v>
      </c>
      <c r="F2231" s="8">
        <f>TRUNC(E2231*D2231,1)</f>
        <v>150</v>
      </c>
      <c r="G2231" s="8">
        <f>일위대가목록!F697</f>
        <v>5022</v>
      </c>
      <c r="H2231" s="8">
        <f>TRUNC(G2231*D2231,1)</f>
        <v>5022</v>
      </c>
      <c r="I2231" s="8">
        <f>일위대가목록!G697</f>
        <v>0</v>
      </c>
      <c r="J2231" s="8">
        <f>TRUNC(I2231*D2231,1)</f>
        <v>0</v>
      </c>
      <c r="K2231" s="8">
        <f t="shared" si="400"/>
        <v>5172</v>
      </c>
      <c r="L2231" s="8">
        <f t="shared" si="400"/>
        <v>5172</v>
      </c>
      <c r="M2231" s="6" t="s">
        <v>3403</v>
      </c>
      <c r="N2231" s="5" t="s">
        <v>3416</v>
      </c>
      <c r="O2231" s="5" t="s">
        <v>3404</v>
      </c>
      <c r="P2231" s="5" t="s">
        <v>60</v>
      </c>
      <c r="Q2231" s="5" t="s">
        <v>59</v>
      </c>
      <c r="R2231" s="5" t="s">
        <v>59</v>
      </c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5" t="s">
        <v>53</v>
      </c>
      <c r="AK2231" s="5" t="s">
        <v>3423</v>
      </c>
    </row>
    <row r="2232" spans="1:37" ht="30" customHeight="1">
      <c r="A2232" s="6" t="s">
        <v>71</v>
      </c>
      <c r="B2232" s="6" t="s">
        <v>53</v>
      </c>
      <c r="C2232" s="6" t="s">
        <v>53</v>
      </c>
      <c r="D2232" s="7"/>
      <c r="E2232" s="8"/>
      <c r="F2232" s="8">
        <f>TRUNC(SUMIF(N2229:N2231, N2228, F2229:F2231),0)</f>
        <v>150</v>
      </c>
      <c r="G2232" s="8"/>
      <c r="H2232" s="8">
        <f>TRUNC(SUMIF(N2229:N2231, N2228, H2229:H2231),0)</f>
        <v>5022</v>
      </c>
      <c r="I2232" s="8"/>
      <c r="J2232" s="8">
        <f>TRUNC(SUMIF(N2229:N2231, N2228, J2229:J2231),0)</f>
        <v>0</v>
      </c>
      <c r="K2232" s="8"/>
      <c r="L2232" s="8">
        <f>F2232+H2232+J2232</f>
        <v>5172</v>
      </c>
      <c r="M2232" s="6" t="s">
        <v>53</v>
      </c>
      <c r="N2232" s="5" t="s">
        <v>72</v>
      </c>
      <c r="O2232" s="5" t="s">
        <v>72</v>
      </c>
      <c r="P2232" s="5" t="s">
        <v>53</v>
      </c>
      <c r="Q2232" s="5" t="s">
        <v>53</v>
      </c>
      <c r="R2232" s="5" t="s">
        <v>53</v>
      </c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5" t="s">
        <v>53</v>
      </c>
      <c r="AK2232" s="5" t="s">
        <v>53</v>
      </c>
    </row>
    <row r="2233" spans="1:37" ht="30" customHeight="1">
      <c r="A2233" s="7"/>
      <c r="B2233" s="7"/>
      <c r="C2233" s="7"/>
      <c r="D2233" s="7"/>
      <c r="E2233" s="8"/>
      <c r="F2233" s="8"/>
      <c r="G2233" s="8"/>
      <c r="H2233" s="8"/>
      <c r="I2233" s="8"/>
      <c r="J2233" s="8"/>
      <c r="K2233" s="8"/>
      <c r="L2233" s="8"/>
      <c r="M2233" s="7"/>
    </row>
    <row r="2234" spans="1:37" ht="30" customHeight="1">
      <c r="A2234" s="16" t="s">
        <v>3424</v>
      </c>
      <c r="B2234" s="16"/>
      <c r="C2234" s="16"/>
      <c r="D2234" s="16"/>
      <c r="E2234" s="17"/>
      <c r="F2234" s="17"/>
      <c r="G2234" s="17"/>
      <c r="H2234" s="17"/>
      <c r="I2234" s="17"/>
      <c r="J2234" s="17"/>
      <c r="K2234" s="17"/>
      <c r="L2234" s="17"/>
      <c r="M2234" s="16"/>
      <c r="N2234" s="2" t="s">
        <v>3425</v>
      </c>
    </row>
    <row r="2235" spans="1:37" ht="30" customHeight="1">
      <c r="A2235" s="6" t="s">
        <v>3234</v>
      </c>
      <c r="B2235" s="6" t="s">
        <v>3428</v>
      </c>
      <c r="C2235" s="6" t="s">
        <v>91</v>
      </c>
      <c r="D2235" s="7">
        <v>1.1000000000000001</v>
      </c>
      <c r="E2235" s="8">
        <f>단가대비표!O201</f>
        <v>2030</v>
      </c>
      <c r="F2235" s="8">
        <f>TRUNC(E2235*D2235,1)</f>
        <v>2233</v>
      </c>
      <c r="G2235" s="8">
        <f>단가대비표!P201</f>
        <v>0</v>
      </c>
      <c r="H2235" s="8">
        <f>TRUNC(G2235*D2235,1)</f>
        <v>0</v>
      </c>
      <c r="I2235" s="8">
        <f>단가대비표!V201</f>
        <v>0</v>
      </c>
      <c r="J2235" s="8">
        <f>TRUNC(I2235*D2235,1)</f>
        <v>0</v>
      </c>
      <c r="K2235" s="8">
        <f t="shared" ref="K2235:L2237" si="401">TRUNC(E2235+G2235+I2235,1)</f>
        <v>2030</v>
      </c>
      <c r="L2235" s="8">
        <f t="shared" si="401"/>
        <v>2233</v>
      </c>
      <c r="M2235" s="6" t="s">
        <v>53</v>
      </c>
      <c r="N2235" s="5" t="s">
        <v>3425</v>
      </c>
      <c r="O2235" s="5" t="s">
        <v>3429</v>
      </c>
      <c r="P2235" s="5" t="s">
        <v>59</v>
      </c>
      <c r="Q2235" s="5" t="s">
        <v>59</v>
      </c>
      <c r="R2235" s="5" t="s">
        <v>60</v>
      </c>
      <c r="S2235" s="1"/>
      <c r="T2235" s="1"/>
      <c r="U2235" s="1"/>
      <c r="V2235" s="1">
        <v>1</v>
      </c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5" t="s">
        <v>53</v>
      </c>
      <c r="AK2235" s="5" t="s">
        <v>3430</v>
      </c>
    </row>
    <row r="2236" spans="1:37" ht="30" customHeight="1">
      <c r="A2236" s="6" t="s">
        <v>1502</v>
      </c>
      <c r="B2236" s="6" t="s">
        <v>3400</v>
      </c>
      <c r="C2236" s="6" t="s">
        <v>129</v>
      </c>
      <c r="D2236" s="7">
        <v>1</v>
      </c>
      <c r="E2236" s="8">
        <f>ROUNDDOWN(SUMIF(V2235:V2237, RIGHTB(O2236, 1), F2235:F2237)*U2236, 2)</f>
        <v>111.65</v>
      </c>
      <c r="F2236" s="8">
        <f>TRUNC(E2236*D2236,1)</f>
        <v>111.6</v>
      </c>
      <c r="G2236" s="8">
        <v>0</v>
      </c>
      <c r="H2236" s="8">
        <f>TRUNC(G2236*D2236,1)</f>
        <v>0</v>
      </c>
      <c r="I2236" s="8">
        <v>0</v>
      </c>
      <c r="J2236" s="8">
        <f>TRUNC(I2236*D2236,1)</f>
        <v>0</v>
      </c>
      <c r="K2236" s="8">
        <f t="shared" si="401"/>
        <v>111.6</v>
      </c>
      <c r="L2236" s="8">
        <f t="shared" si="401"/>
        <v>111.6</v>
      </c>
      <c r="M2236" s="6" t="s">
        <v>53</v>
      </c>
      <c r="N2236" s="5" t="s">
        <v>3425</v>
      </c>
      <c r="O2236" s="5" t="s">
        <v>130</v>
      </c>
      <c r="P2236" s="5" t="s">
        <v>59</v>
      </c>
      <c r="Q2236" s="5" t="s">
        <v>59</v>
      </c>
      <c r="R2236" s="5" t="s">
        <v>59</v>
      </c>
      <c r="S2236" s="1">
        <v>0</v>
      </c>
      <c r="T2236" s="1">
        <v>0</v>
      </c>
      <c r="U2236" s="1">
        <v>0.05</v>
      </c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5" t="s">
        <v>53</v>
      </c>
      <c r="AK2236" s="5" t="s">
        <v>3431</v>
      </c>
    </row>
    <row r="2237" spans="1:37" ht="30" customHeight="1">
      <c r="A2237" s="6" t="s">
        <v>3402</v>
      </c>
      <c r="B2237" s="6" t="s">
        <v>2773</v>
      </c>
      <c r="C2237" s="6" t="s">
        <v>91</v>
      </c>
      <c r="D2237" s="7">
        <v>1</v>
      </c>
      <c r="E2237" s="8">
        <f>일위대가목록!E697</f>
        <v>150</v>
      </c>
      <c r="F2237" s="8">
        <f>TRUNC(E2237*D2237,1)</f>
        <v>150</v>
      </c>
      <c r="G2237" s="8">
        <f>일위대가목록!F697</f>
        <v>5022</v>
      </c>
      <c r="H2237" s="8">
        <f>TRUNC(G2237*D2237,1)</f>
        <v>5022</v>
      </c>
      <c r="I2237" s="8">
        <f>일위대가목록!G697</f>
        <v>0</v>
      </c>
      <c r="J2237" s="8">
        <f>TRUNC(I2237*D2237,1)</f>
        <v>0</v>
      </c>
      <c r="K2237" s="8">
        <f t="shared" si="401"/>
        <v>5172</v>
      </c>
      <c r="L2237" s="8">
        <f t="shared" si="401"/>
        <v>5172</v>
      </c>
      <c r="M2237" s="6" t="s">
        <v>3403</v>
      </c>
      <c r="N2237" s="5" t="s">
        <v>3425</v>
      </c>
      <c r="O2237" s="5" t="s">
        <v>3404</v>
      </c>
      <c r="P2237" s="5" t="s">
        <v>60</v>
      </c>
      <c r="Q2237" s="5" t="s">
        <v>59</v>
      </c>
      <c r="R2237" s="5" t="s">
        <v>59</v>
      </c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5" t="s">
        <v>53</v>
      </c>
      <c r="AK2237" s="5" t="s">
        <v>3432</v>
      </c>
    </row>
    <row r="2238" spans="1:37" ht="30" customHeight="1">
      <c r="A2238" s="6" t="s">
        <v>71</v>
      </c>
      <c r="B2238" s="6" t="s">
        <v>53</v>
      </c>
      <c r="C2238" s="6" t="s">
        <v>53</v>
      </c>
      <c r="D2238" s="7"/>
      <c r="E2238" s="8"/>
      <c r="F2238" s="8">
        <f>TRUNC(SUMIF(N2235:N2237, N2234, F2235:F2237),0)</f>
        <v>2494</v>
      </c>
      <c r="G2238" s="8"/>
      <c r="H2238" s="8">
        <f>TRUNC(SUMIF(N2235:N2237, N2234, H2235:H2237),0)</f>
        <v>5022</v>
      </c>
      <c r="I2238" s="8"/>
      <c r="J2238" s="8">
        <f>TRUNC(SUMIF(N2235:N2237, N2234, J2235:J2237),0)</f>
        <v>0</v>
      </c>
      <c r="K2238" s="8"/>
      <c r="L2238" s="8">
        <f>F2238+H2238+J2238</f>
        <v>7516</v>
      </c>
      <c r="M2238" s="6" t="s">
        <v>53</v>
      </c>
      <c r="N2238" s="5" t="s">
        <v>72</v>
      </c>
      <c r="O2238" s="5" t="s">
        <v>72</v>
      </c>
      <c r="P2238" s="5" t="s">
        <v>53</v>
      </c>
      <c r="Q2238" s="5" t="s">
        <v>53</v>
      </c>
      <c r="R2238" s="5" t="s">
        <v>53</v>
      </c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5" t="s">
        <v>53</v>
      </c>
      <c r="AK2238" s="5" t="s">
        <v>53</v>
      </c>
    </row>
    <row r="2239" spans="1:37" ht="30" customHeight="1">
      <c r="A2239" s="7"/>
      <c r="B2239" s="7"/>
      <c r="C2239" s="7"/>
      <c r="D2239" s="7"/>
      <c r="E2239" s="8"/>
      <c r="F2239" s="8"/>
      <c r="G2239" s="8"/>
      <c r="H2239" s="8"/>
      <c r="I2239" s="8"/>
      <c r="J2239" s="8"/>
      <c r="K2239" s="8"/>
      <c r="L2239" s="8"/>
      <c r="M2239" s="7"/>
    </row>
    <row r="2240" spans="1:37" ht="30" customHeight="1">
      <c r="A2240" s="16" t="s">
        <v>3433</v>
      </c>
      <c r="B2240" s="16"/>
      <c r="C2240" s="16"/>
      <c r="D2240" s="16"/>
      <c r="E2240" s="17"/>
      <c r="F2240" s="17"/>
      <c r="G2240" s="17"/>
      <c r="H2240" s="17"/>
      <c r="I2240" s="17"/>
      <c r="J2240" s="17"/>
      <c r="K2240" s="17"/>
      <c r="L2240" s="17"/>
      <c r="M2240" s="16"/>
      <c r="N2240" s="2" t="s">
        <v>3434</v>
      </c>
    </row>
    <row r="2241" spans="1:37" ht="30" customHeight="1">
      <c r="A2241" s="6" t="s">
        <v>3234</v>
      </c>
      <c r="B2241" s="6" t="s">
        <v>3438</v>
      </c>
      <c r="C2241" s="6" t="s">
        <v>91</v>
      </c>
      <c r="D2241" s="7">
        <v>1.1000000000000001</v>
      </c>
      <c r="E2241" s="8">
        <f>단가대비표!O196</f>
        <v>1340</v>
      </c>
      <c r="F2241" s="8">
        <f>TRUNC(E2241*D2241,1)</f>
        <v>1474</v>
      </c>
      <c r="G2241" s="8">
        <f>단가대비표!P196</f>
        <v>0</v>
      </c>
      <c r="H2241" s="8">
        <f>TRUNC(G2241*D2241,1)</f>
        <v>0</v>
      </c>
      <c r="I2241" s="8">
        <f>단가대비표!V196</f>
        <v>0</v>
      </c>
      <c r="J2241" s="8">
        <f>TRUNC(I2241*D2241,1)</f>
        <v>0</v>
      </c>
      <c r="K2241" s="8">
        <f t="shared" ref="K2241:L2243" si="402">TRUNC(E2241+G2241+I2241,1)</f>
        <v>1340</v>
      </c>
      <c r="L2241" s="8">
        <f t="shared" si="402"/>
        <v>1474</v>
      </c>
      <c r="M2241" s="6" t="s">
        <v>53</v>
      </c>
      <c r="N2241" s="5" t="s">
        <v>3434</v>
      </c>
      <c r="O2241" s="5" t="s">
        <v>3439</v>
      </c>
      <c r="P2241" s="5" t="s">
        <v>59</v>
      </c>
      <c r="Q2241" s="5" t="s">
        <v>59</v>
      </c>
      <c r="R2241" s="5" t="s">
        <v>60</v>
      </c>
      <c r="S2241" s="1"/>
      <c r="T2241" s="1"/>
      <c r="U2241" s="1"/>
      <c r="V2241" s="1">
        <v>1</v>
      </c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5" t="s">
        <v>53</v>
      </c>
      <c r="AK2241" s="5" t="s">
        <v>3440</v>
      </c>
    </row>
    <row r="2242" spans="1:37" ht="30" customHeight="1">
      <c r="A2242" s="6" t="s">
        <v>1502</v>
      </c>
      <c r="B2242" s="6" t="s">
        <v>3400</v>
      </c>
      <c r="C2242" s="6" t="s">
        <v>129</v>
      </c>
      <c r="D2242" s="7">
        <v>1</v>
      </c>
      <c r="E2242" s="8">
        <f>ROUNDDOWN(SUMIF(V2241:V2243, RIGHTB(O2242, 1), F2241:F2243)*U2242, 2)</f>
        <v>73.7</v>
      </c>
      <c r="F2242" s="8">
        <f>TRUNC(E2242*D2242,1)</f>
        <v>73.7</v>
      </c>
      <c r="G2242" s="8">
        <v>0</v>
      </c>
      <c r="H2242" s="8">
        <f>TRUNC(G2242*D2242,1)</f>
        <v>0</v>
      </c>
      <c r="I2242" s="8">
        <v>0</v>
      </c>
      <c r="J2242" s="8">
        <f>TRUNC(I2242*D2242,1)</f>
        <v>0</v>
      </c>
      <c r="K2242" s="8">
        <f t="shared" si="402"/>
        <v>73.7</v>
      </c>
      <c r="L2242" s="8">
        <f t="shared" si="402"/>
        <v>73.7</v>
      </c>
      <c r="M2242" s="6" t="s">
        <v>53</v>
      </c>
      <c r="N2242" s="5" t="s">
        <v>3434</v>
      </c>
      <c r="O2242" s="5" t="s">
        <v>130</v>
      </c>
      <c r="P2242" s="5" t="s">
        <v>59</v>
      </c>
      <c r="Q2242" s="5" t="s">
        <v>59</v>
      </c>
      <c r="R2242" s="5" t="s">
        <v>59</v>
      </c>
      <c r="S2242" s="1">
        <v>0</v>
      </c>
      <c r="T2242" s="1">
        <v>0</v>
      </c>
      <c r="U2242" s="1">
        <v>0.05</v>
      </c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5" t="s">
        <v>53</v>
      </c>
      <c r="AK2242" s="5" t="s">
        <v>3441</v>
      </c>
    </row>
    <row r="2243" spans="1:37" ht="30" customHeight="1">
      <c r="A2243" s="6" t="s">
        <v>3402</v>
      </c>
      <c r="B2243" s="6" t="s">
        <v>2773</v>
      </c>
      <c r="C2243" s="6" t="s">
        <v>91</v>
      </c>
      <c r="D2243" s="7">
        <v>1</v>
      </c>
      <c r="E2243" s="8">
        <f>일위대가목록!E697</f>
        <v>150</v>
      </c>
      <c r="F2243" s="8">
        <f>TRUNC(E2243*D2243,1)</f>
        <v>150</v>
      </c>
      <c r="G2243" s="8">
        <f>일위대가목록!F697</f>
        <v>5022</v>
      </c>
      <c r="H2243" s="8">
        <f>TRUNC(G2243*D2243,1)</f>
        <v>5022</v>
      </c>
      <c r="I2243" s="8">
        <f>일위대가목록!G697</f>
        <v>0</v>
      </c>
      <c r="J2243" s="8">
        <f>TRUNC(I2243*D2243,1)</f>
        <v>0</v>
      </c>
      <c r="K2243" s="8">
        <f t="shared" si="402"/>
        <v>5172</v>
      </c>
      <c r="L2243" s="8">
        <f t="shared" si="402"/>
        <v>5172</v>
      </c>
      <c r="M2243" s="6" t="s">
        <v>3403</v>
      </c>
      <c r="N2243" s="5" t="s">
        <v>3434</v>
      </c>
      <c r="O2243" s="5" t="s">
        <v>3404</v>
      </c>
      <c r="P2243" s="5" t="s">
        <v>60</v>
      </c>
      <c r="Q2243" s="5" t="s">
        <v>59</v>
      </c>
      <c r="R2243" s="5" t="s">
        <v>59</v>
      </c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5" t="s">
        <v>53</v>
      </c>
      <c r="AK2243" s="5" t="s">
        <v>3442</v>
      </c>
    </row>
    <row r="2244" spans="1:37" ht="30" customHeight="1">
      <c r="A2244" s="6" t="s">
        <v>71</v>
      </c>
      <c r="B2244" s="6" t="s">
        <v>53</v>
      </c>
      <c r="C2244" s="6" t="s">
        <v>53</v>
      </c>
      <c r="D2244" s="7"/>
      <c r="E2244" s="8"/>
      <c r="F2244" s="8">
        <f>TRUNC(SUMIF(N2241:N2243, N2240, F2241:F2243),0)</f>
        <v>1697</v>
      </c>
      <c r="G2244" s="8"/>
      <c r="H2244" s="8">
        <f>TRUNC(SUMIF(N2241:N2243, N2240, H2241:H2243),0)</f>
        <v>5022</v>
      </c>
      <c r="I2244" s="8"/>
      <c r="J2244" s="8">
        <f>TRUNC(SUMIF(N2241:N2243, N2240, J2241:J2243),0)</f>
        <v>0</v>
      </c>
      <c r="K2244" s="8"/>
      <c r="L2244" s="8">
        <f>F2244+H2244+J2244</f>
        <v>6719</v>
      </c>
      <c r="M2244" s="6" t="s">
        <v>53</v>
      </c>
      <c r="N2244" s="5" t="s">
        <v>72</v>
      </c>
      <c r="O2244" s="5" t="s">
        <v>72</v>
      </c>
      <c r="P2244" s="5" t="s">
        <v>53</v>
      </c>
      <c r="Q2244" s="5" t="s">
        <v>53</v>
      </c>
      <c r="R2244" s="5" t="s">
        <v>53</v>
      </c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5" t="s">
        <v>53</v>
      </c>
      <c r="AK2244" s="5" t="s">
        <v>53</v>
      </c>
    </row>
    <row r="2245" spans="1:37" ht="30" customHeight="1">
      <c r="A2245" s="7"/>
      <c r="B2245" s="7"/>
      <c r="C2245" s="7"/>
      <c r="D2245" s="7"/>
      <c r="E2245" s="8"/>
      <c r="F2245" s="8"/>
      <c r="G2245" s="8"/>
      <c r="H2245" s="8"/>
      <c r="I2245" s="8"/>
      <c r="J2245" s="8"/>
      <c r="K2245" s="8"/>
      <c r="L2245" s="8"/>
      <c r="M2245" s="7"/>
    </row>
    <row r="2246" spans="1:37" ht="30" customHeight="1">
      <c r="A2246" s="16" t="s">
        <v>3443</v>
      </c>
      <c r="B2246" s="16"/>
      <c r="C2246" s="16"/>
      <c r="D2246" s="16"/>
      <c r="E2246" s="17"/>
      <c r="F2246" s="17"/>
      <c r="G2246" s="17"/>
      <c r="H2246" s="17"/>
      <c r="I2246" s="17"/>
      <c r="J2246" s="17"/>
      <c r="K2246" s="17"/>
      <c r="L2246" s="17"/>
      <c r="M2246" s="16"/>
      <c r="N2246" s="2" t="s">
        <v>3444</v>
      </c>
    </row>
    <row r="2247" spans="1:37" ht="30" customHeight="1">
      <c r="A2247" s="6" t="s">
        <v>3234</v>
      </c>
      <c r="B2247" s="6" t="s">
        <v>3447</v>
      </c>
      <c r="C2247" s="6" t="s">
        <v>91</v>
      </c>
      <c r="D2247" s="7">
        <v>1.1000000000000001</v>
      </c>
      <c r="E2247" s="8">
        <f>단가대비표!O197</f>
        <v>1310</v>
      </c>
      <c r="F2247" s="8">
        <f>TRUNC(E2247*D2247,1)</f>
        <v>1441</v>
      </c>
      <c r="G2247" s="8">
        <f>단가대비표!P197</f>
        <v>0</v>
      </c>
      <c r="H2247" s="8">
        <f>TRUNC(G2247*D2247,1)</f>
        <v>0</v>
      </c>
      <c r="I2247" s="8">
        <f>단가대비표!V197</f>
        <v>0</v>
      </c>
      <c r="J2247" s="8">
        <f>TRUNC(I2247*D2247,1)</f>
        <v>0</v>
      </c>
      <c r="K2247" s="8">
        <f t="shared" ref="K2247:L2249" si="403">TRUNC(E2247+G2247+I2247,1)</f>
        <v>1310</v>
      </c>
      <c r="L2247" s="8">
        <f t="shared" si="403"/>
        <v>1441</v>
      </c>
      <c r="M2247" s="6" t="s">
        <v>53</v>
      </c>
      <c r="N2247" s="5" t="s">
        <v>3444</v>
      </c>
      <c r="O2247" s="5" t="s">
        <v>3448</v>
      </c>
      <c r="P2247" s="5" t="s">
        <v>59</v>
      </c>
      <c r="Q2247" s="5" t="s">
        <v>59</v>
      </c>
      <c r="R2247" s="5" t="s">
        <v>60</v>
      </c>
      <c r="S2247" s="1"/>
      <c r="T2247" s="1"/>
      <c r="U2247" s="1"/>
      <c r="V2247" s="1">
        <v>1</v>
      </c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5" t="s">
        <v>53</v>
      </c>
      <c r="AK2247" s="5" t="s">
        <v>3449</v>
      </c>
    </row>
    <row r="2248" spans="1:37" ht="30" customHeight="1">
      <c r="A2248" s="6" t="s">
        <v>1502</v>
      </c>
      <c r="B2248" s="6" t="s">
        <v>3400</v>
      </c>
      <c r="C2248" s="6" t="s">
        <v>129</v>
      </c>
      <c r="D2248" s="7">
        <v>1</v>
      </c>
      <c r="E2248" s="8">
        <f>ROUNDDOWN(SUMIF(V2247:V2249, RIGHTB(O2248, 1), F2247:F2249)*U2248, 2)</f>
        <v>72.05</v>
      </c>
      <c r="F2248" s="8">
        <f>TRUNC(E2248*D2248,1)</f>
        <v>72</v>
      </c>
      <c r="G2248" s="8">
        <v>0</v>
      </c>
      <c r="H2248" s="8">
        <f>TRUNC(G2248*D2248,1)</f>
        <v>0</v>
      </c>
      <c r="I2248" s="8">
        <v>0</v>
      </c>
      <c r="J2248" s="8">
        <f>TRUNC(I2248*D2248,1)</f>
        <v>0</v>
      </c>
      <c r="K2248" s="8">
        <f t="shared" si="403"/>
        <v>72</v>
      </c>
      <c r="L2248" s="8">
        <f t="shared" si="403"/>
        <v>72</v>
      </c>
      <c r="M2248" s="6" t="s">
        <v>53</v>
      </c>
      <c r="N2248" s="5" t="s">
        <v>3444</v>
      </c>
      <c r="O2248" s="5" t="s">
        <v>130</v>
      </c>
      <c r="P2248" s="5" t="s">
        <v>59</v>
      </c>
      <c r="Q2248" s="5" t="s">
        <v>59</v>
      </c>
      <c r="R2248" s="5" t="s">
        <v>59</v>
      </c>
      <c r="S2248" s="1">
        <v>0</v>
      </c>
      <c r="T2248" s="1">
        <v>0</v>
      </c>
      <c r="U2248" s="1">
        <v>0.05</v>
      </c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5" t="s">
        <v>53</v>
      </c>
      <c r="AK2248" s="5" t="s">
        <v>3450</v>
      </c>
    </row>
    <row r="2249" spans="1:37" ht="30" customHeight="1">
      <c r="A2249" s="6" t="s">
        <v>3402</v>
      </c>
      <c r="B2249" s="6" t="s">
        <v>2773</v>
      </c>
      <c r="C2249" s="6" t="s">
        <v>91</v>
      </c>
      <c r="D2249" s="7">
        <v>1</v>
      </c>
      <c r="E2249" s="8">
        <f>일위대가목록!E697</f>
        <v>150</v>
      </c>
      <c r="F2249" s="8">
        <f>TRUNC(E2249*D2249,1)</f>
        <v>150</v>
      </c>
      <c r="G2249" s="8">
        <f>일위대가목록!F697</f>
        <v>5022</v>
      </c>
      <c r="H2249" s="8">
        <f>TRUNC(G2249*D2249,1)</f>
        <v>5022</v>
      </c>
      <c r="I2249" s="8">
        <f>일위대가목록!G697</f>
        <v>0</v>
      </c>
      <c r="J2249" s="8">
        <f>TRUNC(I2249*D2249,1)</f>
        <v>0</v>
      </c>
      <c r="K2249" s="8">
        <f t="shared" si="403"/>
        <v>5172</v>
      </c>
      <c r="L2249" s="8">
        <f t="shared" si="403"/>
        <v>5172</v>
      </c>
      <c r="M2249" s="6" t="s">
        <v>3403</v>
      </c>
      <c r="N2249" s="5" t="s">
        <v>3444</v>
      </c>
      <c r="O2249" s="5" t="s">
        <v>3404</v>
      </c>
      <c r="P2249" s="5" t="s">
        <v>60</v>
      </c>
      <c r="Q2249" s="5" t="s">
        <v>59</v>
      </c>
      <c r="R2249" s="5" t="s">
        <v>59</v>
      </c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5" t="s">
        <v>53</v>
      </c>
      <c r="AK2249" s="5" t="s">
        <v>3451</v>
      </c>
    </row>
    <row r="2250" spans="1:37" ht="30" customHeight="1">
      <c r="A2250" s="6" t="s">
        <v>71</v>
      </c>
      <c r="B2250" s="6" t="s">
        <v>53</v>
      </c>
      <c r="C2250" s="6" t="s">
        <v>53</v>
      </c>
      <c r="D2250" s="7"/>
      <c r="E2250" s="8"/>
      <c r="F2250" s="8">
        <f>TRUNC(SUMIF(N2247:N2249, N2246, F2247:F2249),0)</f>
        <v>1663</v>
      </c>
      <c r="G2250" s="8"/>
      <c r="H2250" s="8">
        <f>TRUNC(SUMIF(N2247:N2249, N2246, H2247:H2249),0)</f>
        <v>5022</v>
      </c>
      <c r="I2250" s="8"/>
      <c r="J2250" s="8">
        <f>TRUNC(SUMIF(N2247:N2249, N2246, J2247:J2249),0)</f>
        <v>0</v>
      </c>
      <c r="K2250" s="8"/>
      <c r="L2250" s="8">
        <f>F2250+H2250+J2250</f>
        <v>6685</v>
      </c>
      <c r="M2250" s="6" t="s">
        <v>53</v>
      </c>
      <c r="N2250" s="5" t="s">
        <v>72</v>
      </c>
      <c r="O2250" s="5" t="s">
        <v>72</v>
      </c>
      <c r="P2250" s="5" t="s">
        <v>53</v>
      </c>
      <c r="Q2250" s="5" t="s">
        <v>53</v>
      </c>
      <c r="R2250" s="5" t="s">
        <v>53</v>
      </c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5" t="s">
        <v>53</v>
      </c>
      <c r="AK2250" s="5" t="s">
        <v>53</v>
      </c>
    </row>
    <row r="2251" spans="1:37" ht="30" customHeight="1">
      <c r="A2251" s="7"/>
      <c r="B2251" s="7"/>
      <c r="C2251" s="7"/>
      <c r="D2251" s="7"/>
      <c r="E2251" s="8"/>
      <c r="F2251" s="8"/>
      <c r="G2251" s="8"/>
      <c r="H2251" s="8"/>
      <c r="I2251" s="8"/>
      <c r="J2251" s="8"/>
      <c r="K2251" s="8"/>
      <c r="L2251" s="8"/>
      <c r="M2251" s="7"/>
    </row>
    <row r="2252" spans="1:37" ht="30" customHeight="1">
      <c r="A2252" s="16" t="s">
        <v>3452</v>
      </c>
      <c r="B2252" s="16"/>
      <c r="C2252" s="16"/>
      <c r="D2252" s="16"/>
      <c r="E2252" s="17"/>
      <c r="F2252" s="17"/>
      <c r="G2252" s="17"/>
      <c r="H2252" s="17"/>
      <c r="I2252" s="17"/>
      <c r="J2252" s="17"/>
      <c r="K2252" s="17"/>
      <c r="L2252" s="17"/>
      <c r="M2252" s="16"/>
      <c r="N2252" s="2" t="s">
        <v>3453</v>
      </c>
    </row>
    <row r="2253" spans="1:37" ht="30" customHeight="1">
      <c r="A2253" s="6" t="s">
        <v>2891</v>
      </c>
      <c r="B2253" s="6" t="s">
        <v>2892</v>
      </c>
      <c r="C2253" s="6" t="s">
        <v>381</v>
      </c>
      <c r="D2253" s="7">
        <v>0.71960000000000002</v>
      </c>
      <c r="E2253" s="8">
        <f>단가대비표!O301</f>
        <v>3470</v>
      </c>
      <c r="F2253" s="8">
        <f t="shared" ref="F2253:F2259" si="404">TRUNC(E2253*D2253,1)</f>
        <v>2497</v>
      </c>
      <c r="G2253" s="8">
        <f>단가대비표!P301</f>
        <v>0</v>
      </c>
      <c r="H2253" s="8">
        <f t="shared" ref="H2253:H2259" si="405">TRUNC(G2253*D2253,1)</f>
        <v>0</v>
      </c>
      <c r="I2253" s="8">
        <f>단가대비표!V301</f>
        <v>0</v>
      </c>
      <c r="J2253" s="8">
        <f t="shared" ref="J2253:J2259" si="406">TRUNC(I2253*D2253,1)</f>
        <v>0</v>
      </c>
      <c r="K2253" s="8">
        <f t="shared" ref="K2253:L2259" si="407">TRUNC(E2253+G2253+I2253,1)</f>
        <v>3470</v>
      </c>
      <c r="L2253" s="8">
        <f t="shared" si="407"/>
        <v>2497</v>
      </c>
      <c r="M2253" s="6" t="s">
        <v>53</v>
      </c>
      <c r="N2253" s="5" t="s">
        <v>3453</v>
      </c>
      <c r="O2253" s="5" t="s">
        <v>2893</v>
      </c>
      <c r="P2253" s="5" t="s">
        <v>59</v>
      </c>
      <c r="Q2253" s="5" t="s">
        <v>59</v>
      </c>
      <c r="R2253" s="5" t="s">
        <v>60</v>
      </c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5" t="s">
        <v>53</v>
      </c>
      <c r="AK2253" s="5" t="s">
        <v>3457</v>
      </c>
    </row>
    <row r="2254" spans="1:37" ht="30" customHeight="1">
      <c r="A2254" s="6" t="s">
        <v>3194</v>
      </c>
      <c r="B2254" s="6" t="s">
        <v>3458</v>
      </c>
      <c r="C2254" s="6" t="s">
        <v>381</v>
      </c>
      <c r="D2254" s="7">
        <v>1.3902000000000001</v>
      </c>
      <c r="E2254" s="8">
        <f>단가대비표!O305</f>
        <v>1064</v>
      </c>
      <c r="F2254" s="8">
        <f t="shared" si="404"/>
        <v>1479.1</v>
      </c>
      <c r="G2254" s="8">
        <f>단가대비표!P305</f>
        <v>0</v>
      </c>
      <c r="H2254" s="8">
        <f t="shared" si="405"/>
        <v>0</v>
      </c>
      <c r="I2254" s="8">
        <f>단가대비표!V305</f>
        <v>0</v>
      </c>
      <c r="J2254" s="8">
        <f t="shared" si="406"/>
        <v>0</v>
      </c>
      <c r="K2254" s="8">
        <f t="shared" si="407"/>
        <v>1064</v>
      </c>
      <c r="L2254" s="8">
        <f t="shared" si="407"/>
        <v>1479.1</v>
      </c>
      <c r="M2254" s="6" t="s">
        <v>53</v>
      </c>
      <c r="N2254" s="5" t="s">
        <v>3453</v>
      </c>
      <c r="O2254" s="5" t="s">
        <v>3459</v>
      </c>
      <c r="P2254" s="5" t="s">
        <v>59</v>
      </c>
      <c r="Q2254" s="5" t="s">
        <v>59</v>
      </c>
      <c r="R2254" s="5" t="s">
        <v>60</v>
      </c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5" t="s">
        <v>53</v>
      </c>
      <c r="AK2254" s="5" t="s">
        <v>3460</v>
      </c>
    </row>
    <row r="2255" spans="1:37" ht="30" customHeight="1">
      <c r="A2255" s="6" t="s">
        <v>3194</v>
      </c>
      <c r="B2255" s="6" t="s">
        <v>3195</v>
      </c>
      <c r="C2255" s="6" t="s">
        <v>381</v>
      </c>
      <c r="D2255" s="7">
        <v>5.11E-2</v>
      </c>
      <c r="E2255" s="8">
        <f>단가대비표!O304</f>
        <v>870</v>
      </c>
      <c r="F2255" s="8">
        <f t="shared" si="404"/>
        <v>44.4</v>
      </c>
      <c r="G2255" s="8">
        <f>단가대비표!P304</f>
        <v>0</v>
      </c>
      <c r="H2255" s="8">
        <f t="shared" si="405"/>
        <v>0</v>
      </c>
      <c r="I2255" s="8">
        <f>단가대비표!V304</f>
        <v>0</v>
      </c>
      <c r="J2255" s="8">
        <f t="shared" si="406"/>
        <v>0</v>
      </c>
      <c r="K2255" s="8">
        <f t="shared" si="407"/>
        <v>870</v>
      </c>
      <c r="L2255" s="8">
        <f t="shared" si="407"/>
        <v>44.4</v>
      </c>
      <c r="M2255" s="6" t="s">
        <v>53</v>
      </c>
      <c r="N2255" s="5" t="s">
        <v>3453</v>
      </c>
      <c r="O2255" s="5" t="s">
        <v>3196</v>
      </c>
      <c r="P2255" s="5" t="s">
        <v>59</v>
      </c>
      <c r="Q2255" s="5" t="s">
        <v>59</v>
      </c>
      <c r="R2255" s="5" t="s">
        <v>60</v>
      </c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5" t="s">
        <v>53</v>
      </c>
      <c r="AK2255" s="5" t="s">
        <v>3461</v>
      </c>
    </row>
    <row r="2256" spans="1:37" ht="30" customHeight="1">
      <c r="A2256" s="6" t="s">
        <v>3205</v>
      </c>
      <c r="B2256" s="6" t="s">
        <v>1080</v>
      </c>
      <c r="C2256" s="6" t="s">
        <v>381</v>
      </c>
      <c r="D2256" s="7">
        <v>0.6542</v>
      </c>
      <c r="E2256" s="8">
        <f>일위대가목록!E680</f>
        <v>160</v>
      </c>
      <c r="F2256" s="8">
        <f t="shared" si="404"/>
        <v>104.6</v>
      </c>
      <c r="G2256" s="8">
        <f>일위대가목록!F680</f>
        <v>4039</v>
      </c>
      <c r="H2256" s="8">
        <f t="shared" si="405"/>
        <v>2642.3</v>
      </c>
      <c r="I2256" s="8">
        <f>일위대가목록!G680</f>
        <v>12</v>
      </c>
      <c r="J2256" s="8">
        <f t="shared" si="406"/>
        <v>7.8</v>
      </c>
      <c r="K2256" s="8">
        <f t="shared" si="407"/>
        <v>4211</v>
      </c>
      <c r="L2256" s="8">
        <f t="shared" si="407"/>
        <v>2754.7</v>
      </c>
      <c r="M2256" s="6" t="s">
        <v>3206</v>
      </c>
      <c r="N2256" s="5" t="s">
        <v>3453</v>
      </c>
      <c r="O2256" s="5" t="s">
        <v>3207</v>
      </c>
      <c r="P2256" s="5" t="s">
        <v>60</v>
      </c>
      <c r="Q2256" s="5" t="s">
        <v>59</v>
      </c>
      <c r="R2256" s="5" t="s">
        <v>59</v>
      </c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5" t="s">
        <v>53</v>
      </c>
      <c r="AK2256" s="5" t="s">
        <v>3462</v>
      </c>
    </row>
    <row r="2257" spans="1:37" ht="30" customHeight="1">
      <c r="A2257" s="6" t="s">
        <v>3201</v>
      </c>
      <c r="B2257" s="6" t="s">
        <v>1080</v>
      </c>
      <c r="C2257" s="6" t="s">
        <v>381</v>
      </c>
      <c r="D2257" s="7">
        <v>1.3102</v>
      </c>
      <c r="E2257" s="8">
        <f>일위대가목록!E679</f>
        <v>203</v>
      </c>
      <c r="F2257" s="8">
        <f t="shared" si="404"/>
        <v>265.89999999999998</v>
      </c>
      <c r="G2257" s="8">
        <f>일위대가목록!F679</f>
        <v>4039</v>
      </c>
      <c r="H2257" s="8">
        <f t="shared" si="405"/>
        <v>5291.8</v>
      </c>
      <c r="I2257" s="8">
        <f>일위대가목록!G679</f>
        <v>12</v>
      </c>
      <c r="J2257" s="8">
        <f t="shared" si="406"/>
        <v>15.7</v>
      </c>
      <c r="K2257" s="8">
        <f t="shared" si="407"/>
        <v>4254</v>
      </c>
      <c r="L2257" s="8">
        <f t="shared" si="407"/>
        <v>5573.4</v>
      </c>
      <c r="M2257" s="6" t="s">
        <v>3202</v>
      </c>
      <c r="N2257" s="5" t="s">
        <v>3453</v>
      </c>
      <c r="O2257" s="5" t="s">
        <v>3203</v>
      </c>
      <c r="P2257" s="5" t="s">
        <v>60</v>
      </c>
      <c r="Q2257" s="5" t="s">
        <v>59</v>
      </c>
      <c r="R2257" s="5" t="s">
        <v>59</v>
      </c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5" t="s">
        <v>53</v>
      </c>
      <c r="AK2257" s="5" t="s">
        <v>3463</v>
      </c>
    </row>
    <row r="2258" spans="1:37" ht="30" customHeight="1">
      <c r="A2258" s="6" t="s">
        <v>3210</v>
      </c>
      <c r="B2258" s="6" t="s">
        <v>3215</v>
      </c>
      <c r="C2258" s="6" t="s">
        <v>381</v>
      </c>
      <c r="D2258" s="7">
        <v>-5.8799999999999998E-2</v>
      </c>
      <c r="E2258" s="8">
        <f>단가대비표!O316</f>
        <v>1150</v>
      </c>
      <c r="F2258" s="8">
        <f t="shared" si="404"/>
        <v>-67.599999999999994</v>
      </c>
      <c r="G2258" s="8">
        <f>단가대비표!P316</f>
        <v>0</v>
      </c>
      <c r="H2258" s="8">
        <f t="shared" si="405"/>
        <v>0</v>
      </c>
      <c r="I2258" s="8">
        <f>단가대비표!V316</f>
        <v>0</v>
      </c>
      <c r="J2258" s="8">
        <f t="shared" si="406"/>
        <v>0</v>
      </c>
      <c r="K2258" s="8">
        <f t="shared" si="407"/>
        <v>1150</v>
      </c>
      <c r="L2258" s="8">
        <f t="shared" si="407"/>
        <v>-67.599999999999994</v>
      </c>
      <c r="M2258" s="6" t="s">
        <v>3212</v>
      </c>
      <c r="N2258" s="5" t="s">
        <v>3453</v>
      </c>
      <c r="O2258" s="5" t="s">
        <v>3216</v>
      </c>
      <c r="P2258" s="5" t="s">
        <v>59</v>
      </c>
      <c r="Q2258" s="5" t="s">
        <v>59</v>
      </c>
      <c r="R2258" s="5" t="s">
        <v>60</v>
      </c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5" t="s">
        <v>53</v>
      </c>
      <c r="AK2258" s="5" t="s">
        <v>3464</v>
      </c>
    </row>
    <row r="2259" spans="1:37" ht="30" customHeight="1">
      <c r="A2259" s="6" t="s">
        <v>3210</v>
      </c>
      <c r="B2259" s="6" t="s">
        <v>3211</v>
      </c>
      <c r="C2259" s="6" t="s">
        <v>381</v>
      </c>
      <c r="D2259" s="7">
        <v>-0.1179</v>
      </c>
      <c r="E2259" s="8">
        <f>단가대비표!O315</f>
        <v>210</v>
      </c>
      <c r="F2259" s="8">
        <f t="shared" si="404"/>
        <v>-24.7</v>
      </c>
      <c r="G2259" s="8">
        <f>단가대비표!P315</f>
        <v>0</v>
      </c>
      <c r="H2259" s="8">
        <f t="shared" si="405"/>
        <v>0</v>
      </c>
      <c r="I2259" s="8">
        <f>단가대비표!V315</f>
        <v>0</v>
      </c>
      <c r="J2259" s="8">
        <f t="shared" si="406"/>
        <v>0</v>
      </c>
      <c r="K2259" s="8">
        <f t="shared" si="407"/>
        <v>210</v>
      </c>
      <c r="L2259" s="8">
        <f t="shared" si="407"/>
        <v>-24.7</v>
      </c>
      <c r="M2259" s="6" t="s">
        <v>3212</v>
      </c>
      <c r="N2259" s="5" t="s">
        <v>3453</v>
      </c>
      <c r="O2259" s="5" t="s">
        <v>3213</v>
      </c>
      <c r="P2259" s="5" t="s">
        <v>59</v>
      </c>
      <c r="Q2259" s="5" t="s">
        <v>59</v>
      </c>
      <c r="R2259" s="5" t="s">
        <v>60</v>
      </c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5" t="s">
        <v>53</v>
      </c>
      <c r="AK2259" s="5" t="s">
        <v>3465</v>
      </c>
    </row>
    <row r="2260" spans="1:37" ht="30" customHeight="1">
      <c r="A2260" s="6" t="s">
        <v>71</v>
      </c>
      <c r="B2260" s="6" t="s">
        <v>53</v>
      </c>
      <c r="C2260" s="6" t="s">
        <v>53</v>
      </c>
      <c r="D2260" s="7"/>
      <c r="E2260" s="8"/>
      <c r="F2260" s="8">
        <f>TRUNC(SUMIF(N2253:N2259, N2252, F2253:F2259),0)</f>
        <v>4298</v>
      </c>
      <c r="G2260" s="8"/>
      <c r="H2260" s="8">
        <f>TRUNC(SUMIF(N2253:N2259, N2252, H2253:H2259),0)</f>
        <v>7934</v>
      </c>
      <c r="I2260" s="8"/>
      <c r="J2260" s="8">
        <f>TRUNC(SUMIF(N2253:N2259, N2252, J2253:J2259),0)</f>
        <v>23</v>
      </c>
      <c r="K2260" s="8"/>
      <c r="L2260" s="8">
        <f>F2260+H2260+J2260</f>
        <v>12255</v>
      </c>
      <c r="M2260" s="6" t="s">
        <v>53</v>
      </c>
      <c r="N2260" s="5" t="s">
        <v>72</v>
      </c>
      <c r="O2260" s="5" t="s">
        <v>72</v>
      </c>
      <c r="P2260" s="5" t="s">
        <v>53</v>
      </c>
      <c r="Q2260" s="5" t="s">
        <v>53</v>
      </c>
      <c r="R2260" s="5" t="s">
        <v>53</v>
      </c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5" t="s">
        <v>53</v>
      </c>
      <c r="AK2260" s="5" t="s">
        <v>53</v>
      </c>
    </row>
    <row r="2261" spans="1:37" ht="30" customHeight="1">
      <c r="A2261" s="7"/>
      <c r="B2261" s="7"/>
      <c r="C2261" s="7"/>
      <c r="D2261" s="7"/>
      <c r="E2261" s="8"/>
      <c r="F2261" s="8"/>
      <c r="G2261" s="8"/>
      <c r="H2261" s="8"/>
      <c r="I2261" s="8"/>
      <c r="J2261" s="8"/>
      <c r="K2261" s="8"/>
      <c r="L2261" s="8"/>
      <c r="M2261" s="7"/>
    </row>
    <row r="2262" spans="1:37" ht="30" customHeight="1">
      <c r="A2262" s="16" t="s">
        <v>3466</v>
      </c>
      <c r="B2262" s="16"/>
      <c r="C2262" s="16"/>
      <c r="D2262" s="16"/>
      <c r="E2262" s="17"/>
      <c r="F2262" s="17"/>
      <c r="G2262" s="17"/>
      <c r="H2262" s="17"/>
      <c r="I2262" s="17"/>
      <c r="J2262" s="17"/>
      <c r="K2262" s="17"/>
      <c r="L2262" s="17"/>
      <c r="M2262" s="16"/>
      <c r="N2262" s="2" t="s">
        <v>3467</v>
      </c>
    </row>
    <row r="2263" spans="1:37" ht="30" customHeight="1">
      <c r="A2263" s="6" t="s">
        <v>2891</v>
      </c>
      <c r="B2263" s="6" t="s">
        <v>2892</v>
      </c>
      <c r="C2263" s="6" t="s">
        <v>381</v>
      </c>
      <c r="D2263" s="7">
        <v>0.85040000000000004</v>
      </c>
      <c r="E2263" s="8">
        <f>단가대비표!O301</f>
        <v>3470</v>
      </c>
      <c r="F2263" s="8">
        <f t="shared" ref="F2263:F2269" si="408">TRUNC(E2263*D2263,1)</f>
        <v>2950.8</v>
      </c>
      <c r="G2263" s="8">
        <f>단가대비표!P301</f>
        <v>0</v>
      </c>
      <c r="H2263" s="8">
        <f t="shared" ref="H2263:H2269" si="409">TRUNC(G2263*D2263,1)</f>
        <v>0</v>
      </c>
      <c r="I2263" s="8">
        <f>단가대비표!V301</f>
        <v>0</v>
      </c>
      <c r="J2263" s="8">
        <f t="shared" ref="J2263:J2269" si="410">TRUNC(I2263*D2263,1)</f>
        <v>0</v>
      </c>
      <c r="K2263" s="8">
        <f t="shared" ref="K2263:L2269" si="411">TRUNC(E2263+G2263+I2263,1)</f>
        <v>3470</v>
      </c>
      <c r="L2263" s="8">
        <f t="shared" si="411"/>
        <v>2950.8</v>
      </c>
      <c r="M2263" s="6" t="s">
        <v>53</v>
      </c>
      <c r="N2263" s="5" t="s">
        <v>3467</v>
      </c>
      <c r="O2263" s="5" t="s">
        <v>2893</v>
      </c>
      <c r="P2263" s="5" t="s">
        <v>59</v>
      </c>
      <c r="Q2263" s="5" t="s">
        <v>59</v>
      </c>
      <c r="R2263" s="5" t="s">
        <v>60</v>
      </c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5" t="s">
        <v>53</v>
      </c>
      <c r="AK2263" s="5" t="s">
        <v>3470</v>
      </c>
    </row>
    <row r="2264" spans="1:37" ht="30" customHeight="1">
      <c r="A2264" s="6" t="s">
        <v>3194</v>
      </c>
      <c r="B2264" s="6" t="s">
        <v>3458</v>
      </c>
      <c r="C2264" s="6" t="s">
        <v>381</v>
      </c>
      <c r="D2264" s="7">
        <v>1.7874000000000001</v>
      </c>
      <c r="E2264" s="8">
        <f>단가대비표!O305</f>
        <v>1064</v>
      </c>
      <c r="F2264" s="8">
        <f t="shared" si="408"/>
        <v>1901.7</v>
      </c>
      <c r="G2264" s="8">
        <f>단가대비표!P305</f>
        <v>0</v>
      </c>
      <c r="H2264" s="8">
        <f t="shared" si="409"/>
        <v>0</v>
      </c>
      <c r="I2264" s="8">
        <f>단가대비표!V305</f>
        <v>0</v>
      </c>
      <c r="J2264" s="8">
        <f t="shared" si="410"/>
        <v>0</v>
      </c>
      <c r="K2264" s="8">
        <f t="shared" si="411"/>
        <v>1064</v>
      </c>
      <c r="L2264" s="8">
        <f t="shared" si="411"/>
        <v>1901.7</v>
      </c>
      <c r="M2264" s="6" t="s">
        <v>53</v>
      </c>
      <c r="N2264" s="5" t="s">
        <v>3467</v>
      </c>
      <c r="O2264" s="5" t="s">
        <v>3459</v>
      </c>
      <c r="P2264" s="5" t="s">
        <v>59</v>
      </c>
      <c r="Q2264" s="5" t="s">
        <v>59</v>
      </c>
      <c r="R2264" s="5" t="s">
        <v>60</v>
      </c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5" t="s">
        <v>53</v>
      </c>
      <c r="AK2264" s="5" t="s">
        <v>3471</v>
      </c>
    </row>
    <row r="2265" spans="1:37" ht="30" customHeight="1">
      <c r="A2265" s="6" t="s">
        <v>3194</v>
      </c>
      <c r="B2265" s="6" t="s">
        <v>3195</v>
      </c>
      <c r="C2265" s="6" t="s">
        <v>381</v>
      </c>
      <c r="D2265" s="7">
        <v>5.11E-2</v>
      </c>
      <c r="E2265" s="8">
        <f>단가대비표!O304</f>
        <v>870</v>
      </c>
      <c r="F2265" s="8">
        <f t="shared" si="408"/>
        <v>44.4</v>
      </c>
      <c r="G2265" s="8">
        <f>단가대비표!P304</f>
        <v>0</v>
      </c>
      <c r="H2265" s="8">
        <f t="shared" si="409"/>
        <v>0</v>
      </c>
      <c r="I2265" s="8">
        <f>단가대비표!V304</f>
        <v>0</v>
      </c>
      <c r="J2265" s="8">
        <f t="shared" si="410"/>
        <v>0</v>
      </c>
      <c r="K2265" s="8">
        <f t="shared" si="411"/>
        <v>870</v>
      </c>
      <c r="L2265" s="8">
        <f t="shared" si="411"/>
        <v>44.4</v>
      </c>
      <c r="M2265" s="6" t="s">
        <v>53</v>
      </c>
      <c r="N2265" s="5" t="s">
        <v>3467</v>
      </c>
      <c r="O2265" s="5" t="s">
        <v>3196</v>
      </c>
      <c r="P2265" s="5" t="s">
        <v>59</v>
      </c>
      <c r="Q2265" s="5" t="s">
        <v>59</v>
      </c>
      <c r="R2265" s="5" t="s">
        <v>60</v>
      </c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5" t="s">
        <v>53</v>
      </c>
      <c r="AK2265" s="5" t="s">
        <v>3472</v>
      </c>
    </row>
    <row r="2266" spans="1:37" ht="30" customHeight="1">
      <c r="A2266" s="6" t="s">
        <v>3205</v>
      </c>
      <c r="B2266" s="6" t="s">
        <v>1080</v>
      </c>
      <c r="C2266" s="6" t="s">
        <v>381</v>
      </c>
      <c r="D2266" s="7">
        <v>0.77310000000000001</v>
      </c>
      <c r="E2266" s="8">
        <f>일위대가목록!E680</f>
        <v>160</v>
      </c>
      <c r="F2266" s="8">
        <f t="shared" si="408"/>
        <v>123.6</v>
      </c>
      <c r="G2266" s="8">
        <f>일위대가목록!F680</f>
        <v>4039</v>
      </c>
      <c r="H2266" s="8">
        <f t="shared" si="409"/>
        <v>3122.5</v>
      </c>
      <c r="I2266" s="8">
        <f>일위대가목록!G680</f>
        <v>12</v>
      </c>
      <c r="J2266" s="8">
        <f t="shared" si="410"/>
        <v>9.1999999999999993</v>
      </c>
      <c r="K2266" s="8">
        <f t="shared" si="411"/>
        <v>4211</v>
      </c>
      <c r="L2266" s="8">
        <f t="shared" si="411"/>
        <v>3255.3</v>
      </c>
      <c r="M2266" s="6" t="s">
        <v>3206</v>
      </c>
      <c r="N2266" s="5" t="s">
        <v>3467</v>
      </c>
      <c r="O2266" s="5" t="s">
        <v>3207</v>
      </c>
      <c r="P2266" s="5" t="s">
        <v>60</v>
      </c>
      <c r="Q2266" s="5" t="s">
        <v>59</v>
      </c>
      <c r="R2266" s="5" t="s">
        <v>59</v>
      </c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5" t="s">
        <v>53</v>
      </c>
      <c r="AK2266" s="5" t="s">
        <v>3473</v>
      </c>
    </row>
    <row r="2267" spans="1:37" ht="30" customHeight="1">
      <c r="A2267" s="6" t="s">
        <v>3201</v>
      </c>
      <c r="B2267" s="6" t="s">
        <v>1080</v>
      </c>
      <c r="C2267" s="6" t="s">
        <v>381</v>
      </c>
      <c r="D2267" s="7">
        <v>1.6713</v>
      </c>
      <c r="E2267" s="8">
        <f>일위대가목록!E679</f>
        <v>203</v>
      </c>
      <c r="F2267" s="8">
        <f t="shared" si="408"/>
        <v>339.2</v>
      </c>
      <c r="G2267" s="8">
        <f>일위대가목록!F679</f>
        <v>4039</v>
      </c>
      <c r="H2267" s="8">
        <f t="shared" si="409"/>
        <v>6750.3</v>
      </c>
      <c r="I2267" s="8">
        <f>일위대가목록!G679</f>
        <v>12</v>
      </c>
      <c r="J2267" s="8">
        <f t="shared" si="410"/>
        <v>20</v>
      </c>
      <c r="K2267" s="8">
        <f t="shared" si="411"/>
        <v>4254</v>
      </c>
      <c r="L2267" s="8">
        <f t="shared" si="411"/>
        <v>7109.5</v>
      </c>
      <c r="M2267" s="6" t="s">
        <v>3202</v>
      </c>
      <c r="N2267" s="5" t="s">
        <v>3467</v>
      </c>
      <c r="O2267" s="5" t="s">
        <v>3203</v>
      </c>
      <c r="P2267" s="5" t="s">
        <v>60</v>
      </c>
      <c r="Q2267" s="5" t="s">
        <v>59</v>
      </c>
      <c r="R2267" s="5" t="s">
        <v>59</v>
      </c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5" t="s">
        <v>53</v>
      </c>
      <c r="AK2267" s="5" t="s">
        <v>3474</v>
      </c>
    </row>
    <row r="2268" spans="1:37" ht="30" customHeight="1">
      <c r="A2268" s="6" t="s">
        <v>3210</v>
      </c>
      <c r="B2268" s="6" t="s">
        <v>3215</v>
      </c>
      <c r="C2268" s="6" t="s">
        <v>381</v>
      </c>
      <c r="D2268" s="7">
        <v>-6.9500000000000006E-2</v>
      </c>
      <c r="E2268" s="8">
        <f>단가대비표!O316</f>
        <v>1150</v>
      </c>
      <c r="F2268" s="8">
        <f t="shared" si="408"/>
        <v>-79.900000000000006</v>
      </c>
      <c r="G2268" s="8">
        <f>단가대비표!P316</f>
        <v>0</v>
      </c>
      <c r="H2268" s="8">
        <f t="shared" si="409"/>
        <v>0</v>
      </c>
      <c r="I2268" s="8">
        <f>단가대비표!V316</f>
        <v>0</v>
      </c>
      <c r="J2268" s="8">
        <f t="shared" si="410"/>
        <v>0</v>
      </c>
      <c r="K2268" s="8">
        <f t="shared" si="411"/>
        <v>1150</v>
      </c>
      <c r="L2268" s="8">
        <f t="shared" si="411"/>
        <v>-79.900000000000006</v>
      </c>
      <c r="M2268" s="6" t="s">
        <v>3212</v>
      </c>
      <c r="N2268" s="5" t="s">
        <v>3467</v>
      </c>
      <c r="O2268" s="5" t="s">
        <v>3216</v>
      </c>
      <c r="P2268" s="5" t="s">
        <v>59</v>
      </c>
      <c r="Q2268" s="5" t="s">
        <v>59</v>
      </c>
      <c r="R2268" s="5" t="s">
        <v>60</v>
      </c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5" t="s">
        <v>53</v>
      </c>
      <c r="AK2268" s="5" t="s">
        <v>3475</v>
      </c>
    </row>
    <row r="2269" spans="1:37" ht="30" customHeight="1">
      <c r="A2269" s="6" t="s">
        <v>3210</v>
      </c>
      <c r="B2269" s="6" t="s">
        <v>3211</v>
      </c>
      <c r="C2269" s="6" t="s">
        <v>381</v>
      </c>
      <c r="D2269" s="7">
        <v>-0.15040000000000001</v>
      </c>
      <c r="E2269" s="8">
        <f>단가대비표!O315</f>
        <v>210</v>
      </c>
      <c r="F2269" s="8">
        <f t="shared" si="408"/>
        <v>-31.5</v>
      </c>
      <c r="G2269" s="8">
        <f>단가대비표!P315</f>
        <v>0</v>
      </c>
      <c r="H2269" s="8">
        <f t="shared" si="409"/>
        <v>0</v>
      </c>
      <c r="I2269" s="8">
        <f>단가대비표!V315</f>
        <v>0</v>
      </c>
      <c r="J2269" s="8">
        <f t="shared" si="410"/>
        <v>0</v>
      </c>
      <c r="K2269" s="8">
        <f t="shared" si="411"/>
        <v>210</v>
      </c>
      <c r="L2269" s="8">
        <f t="shared" si="411"/>
        <v>-31.5</v>
      </c>
      <c r="M2269" s="6" t="s">
        <v>3212</v>
      </c>
      <c r="N2269" s="5" t="s">
        <v>3467</v>
      </c>
      <c r="O2269" s="5" t="s">
        <v>3213</v>
      </c>
      <c r="P2269" s="5" t="s">
        <v>59</v>
      </c>
      <c r="Q2269" s="5" t="s">
        <v>59</v>
      </c>
      <c r="R2269" s="5" t="s">
        <v>60</v>
      </c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5" t="s">
        <v>53</v>
      </c>
      <c r="AK2269" s="5" t="s">
        <v>3476</v>
      </c>
    </row>
    <row r="2270" spans="1:37" ht="30" customHeight="1">
      <c r="A2270" s="6" t="s">
        <v>71</v>
      </c>
      <c r="B2270" s="6" t="s">
        <v>53</v>
      </c>
      <c r="C2270" s="6" t="s">
        <v>53</v>
      </c>
      <c r="D2270" s="7"/>
      <c r="E2270" s="8"/>
      <c r="F2270" s="8">
        <f>TRUNC(SUMIF(N2263:N2269, N2262, F2263:F2269),0)</f>
        <v>5248</v>
      </c>
      <c r="G2270" s="8"/>
      <c r="H2270" s="8">
        <f>TRUNC(SUMIF(N2263:N2269, N2262, H2263:H2269),0)</f>
        <v>9872</v>
      </c>
      <c r="I2270" s="8"/>
      <c r="J2270" s="8">
        <f>TRUNC(SUMIF(N2263:N2269, N2262, J2263:J2269),0)</f>
        <v>29</v>
      </c>
      <c r="K2270" s="8"/>
      <c r="L2270" s="8">
        <f>F2270+H2270+J2270</f>
        <v>15149</v>
      </c>
      <c r="M2270" s="6" t="s">
        <v>53</v>
      </c>
      <c r="N2270" s="5" t="s">
        <v>72</v>
      </c>
      <c r="O2270" s="5" t="s">
        <v>72</v>
      </c>
      <c r="P2270" s="5" t="s">
        <v>53</v>
      </c>
      <c r="Q2270" s="5" t="s">
        <v>53</v>
      </c>
      <c r="R2270" s="5" t="s">
        <v>53</v>
      </c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5" t="s">
        <v>53</v>
      </c>
      <c r="AK2270" s="5" t="s">
        <v>53</v>
      </c>
    </row>
    <row r="2271" spans="1:37" ht="30" customHeight="1">
      <c r="A2271" s="7"/>
      <c r="B2271" s="7"/>
      <c r="C2271" s="7"/>
      <c r="D2271" s="7"/>
      <c r="E2271" s="8"/>
      <c r="F2271" s="8"/>
      <c r="G2271" s="8"/>
      <c r="H2271" s="8"/>
      <c r="I2271" s="8"/>
      <c r="J2271" s="8"/>
      <c r="K2271" s="8"/>
      <c r="L2271" s="8"/>
      <c r="M2271" s="7"/>
    </row>
    <row r="2272" spans="1:37" ht="30" customHeight="1">
      <c r="A2272" s="16" t="s">
        <v>3477</v>
      </c>
      <c r="B2272" s="16"/>
      <c r="C2272" s="16"/>
      <c r="D2272" s="16"/>
      <c r="E2272" s="17"/>
      <c r="F2272" s="17"/>
      <c r="G2272" s="17"/>
      <c r="H2272" s="17"/>
      <c r="I2272" s="17"/>
      <c r="J2272" s="17"/>
      <c r="K2272" s="17"/>
      <c r="L2272" s="17"/>
      <c r="M2272" s="16"/>
      <c r="N2272" s="2" t="s">
        <v>3478</v>
      </c>
    </row>
    <row r="2273" spans="1:37" ht="30" customHeight="1">
      <c r="A2273" s="6" t="s">
        <v>2891</v>
      </c>
      <c r="B2273" s="6" t="s">
        <v>3198</v>
      </c>
      <c r="C2273" s="6" t="s">
        <v>381</v>
      </c>
      <c r="D2273" s="7">
        <v>0.73270000000000002</v>
      </c>
      <c r="E2273" s="8">
        <f>단가대비표!O300</f>
        <v>3520</v>
      </c>
      <c r="F2273" s="8">
        <f t="shared" ref="F2273:F2278" si="412">TRUNC(E2273*D2273,1)</f>
        <v>2579.1</v>
      </c>
      <c r="G2273" s="8">
        <f>단가대비표!P300</f>
        <v>0</v>
      </c>
      <c r="H2273" s="8">
        <f t="shared" ref="H2273:H2278" si="413">TRUNC(G2273*D2273,1)</f>
        <v>0</v>
      </c>
      <c r="I2273" s="8">
        <f>단가대비표!V300</f>
        <v>0</v>
      </c>
      <c r="J2273" s="8">
        <f t="shared" ref="J2273:J2278" si="414">TRUNC(I2273*D2273,1)</f>
        <v>0</v>
      </c>
      <c r="K2273" s="8">
        <f t="shared" ref="K2273:L2278" si="415">TRUNC(E2273+G2273+I2273,1)</f>
        <v>3520</v>
      </c>
      <c r="L2273" s="8">
        <f t="shared" si="415"/>
        <v>2579.1</v>
      </c>
      <c r="M2273" s="6" t="s">
        <v>53</v>
      </c>
      <c r="N2273" s="5" t="s">
        <v>3478</v>
      </c>
      <c r="O2273" s="5" t="s">
        <v>3199</v>
      </c>
      <c r="P2273" s="5" t="s">
        <v>59</v>
      </c>
      <c r="Q2273" s="5" t="s">
        <v>59</v>
      </c>
      <c r="R2273" s="5" t="s">
        <v>60</v>
      </c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5" t="s">
        <v>53</v>
      </c>
      <c r="AK2273" s="5" t="s">
        <v>3481</v>
      </c>
    </row>
    <row r="2274" spans="1:37" ht="30" customHeight="1">
      <c r="A2274" s="6" t="s">
        <v>3194</v>
      </c>
      <c r="B2274" s="6" t="s">
        <v>3195</v>
      </c>
      <c r="C2274" s="6" t="s">
        <v>381</v>
      </c>
      <c r="D2274" s="7">
        <v>5.5199999999999999E-2</v>
      </c>
      <c r="E2274" s="8">
        <f>단가대비표!O304</f>
        <v>870</v>
      </c>
      <c r="F2274" s="8">
        <f t="shared" si="412"/>
        <v>48</v>
      </c>
      <c r="G2274" s="8">
        <f>단가대비표!P304</f>
        <v>0</v>
      </c>
      <c r="H2274" s="8">
        <f t="shared" si="413"/>
        <v>0</v>
      </c>
      <c r="I2274" s="8">
        <f>단가대비표!V304</f>
        <v>0</v>
      </c>
      <c r="J2274" s="8">
        <f t="shared" si="414"/>
        <v>0</v>
      </c>
      <c r="K2274" s="8">
        <f t="shared" si="415"/>
        <v>870</v>
      </c>
      <c r="L2274" s="8">
        <f t="shared" si="415"/>
        <v>48</v>
      </c>
      <c r="M2274" s="6" t="s">
        <v>53</v>
      </c>
      <c r="N2274" s="5" t="s">
        <v>3478</v>
      </c>
      <c r="O2274" s="5" t="s">
        <v>3196</v>
      </c>
      <c r="P2274" s="5" t="s">
        <v>59</v>
      </c>
      <c r="Q2274" s="5" t="s">
        <v>59</v>
      </c>
      <c r="R2274" s="5" t="s">
        <v>60</v>
      </c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5" t="s">
        <v>53</v>
      </c>
      <c r="AK2274" s="5" t="s">
        <v>3482</v>
      </c>
    </row>
    <row r="2275" spans="1:37" ht="30" customHeight="1">
      <c r="A2275" s="6" t="s">
        <v>3205</v>
      </c>
      <c r="B2275" s="6" t="s">
        <v>1080</v>
      </c>
      <c r="C2275" s="6" t="s">
        <v>381</v>
      </c>
      <c r="D2275" s="7">
        <v>0.66610000000000003</v>
      </c>
      <c r="E2275" s="8">
        <f>일위대가목록!E680</f>
        <v>160</v>
      </c>
      <c r="F2275" s="8">
        <f t="shared" si="412"/>
        <v>106.5</v>
      </c>
      <c r="G2275" s="8">
        <f>일위대가목록!F680</f>
        <v>4039</v>
      </c>
      <c r="H2275" s="8">
        <f t="shared" si="413"/>
        <v>2690.3</v>
      </c>
      <c r="I2275" s="8">
        <f>일위대가목록!G680</f>
        <v>12</v>
      </c>
      <c r="J2275" s="8">
        <f t="shared" si="414"/>
        <v>7.9</v>
      </c>
      <c r="K2275" s="8">
        <f t="shared" si="415"/>
        <v>4211</v>
      </c>
      <c r="L2275" s="8">
        <f t="shared" si="415"/>
        <v>2804.7</v>
      </c>
      <c r="M2275" s="6" t="s">
        <v>3206</v>
      </c>
      <c r="N2275" s="5" t="s">
        <v>3478</v>
      </c>
      <c r="O2275" s="5" t="s">
        <v>3207</v>
      </c>
      <c r="P2275" s="5" t="s">
        <v>60</v>
      </c>
      <c r="Q2275" s="5" t="s">
        <v>59</v>
      </c>
      <c r="R2275" s="5" t="s">
        <v>59</v>
      </c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5" t="s">
        <v>53</v>
      </c>
      <c r="AK2275" s="5" t="s">
        <v>3483</v>
      </c>
    </row>
    <row r="2276" spans="1:37" ht="30" customHeight="1">
      <c r="A2276" s="6" t="s">
        <v>3201</v>
      </c>
      <c r="B2276" s="6" t="s">
        <v>1080</v>
      </c>
      <c r="C2276" s="6" t="s">
        <v>381</v>
      </c>
      <c r="D2276" s="7">
        <v>5.0200000000000002E-2</v>
      </c>
      <c r="E2276" s="8">
        <f>일위대가목록!E679</f>
        <v>203</v>
      </c>
      <c r="F2276" s="8">
        <f t="shared" si="412"/>
        <v>10.1</v>
      </c>
      <c r="G2276" s="8">
        <f>일위대가목록!F679</f>
        <v>4039</v>
      </c>
      <c r="H2276" s="8">
        <f t="shared" si="413"/>
        <v>202.7</v>
      </c>
      <c r="I2276" s="8">
        <f>일위대가목록!G679</f>
        <v>12</v>
      </c>
      <c r="J2276" s="8">
        <f t="shared" si="414"/>
        <v>0.6</v>
      </c>
      <c r="K2276" s="8">
        <f t="shared" si="415"/>
        <v>4254</v>
      </c>
      <c r="L2276" s="8">
        <f t="shared" si="415"/>
        <v>213.4</v>
      </c>
      <c r="M2276" s="6" t="s">
        <v>3202</v>
      </c>
      <c r="N2276" s="5" t="s">
        <v>3478</v>
      </c>
      <c r="O2276" s="5" t="s">
        <v>3203</v>
      </c>
      <c r="P2276" s="5" t="s">
        <v>60</v>
      </c>
      <c r="Q2276" s="5" t="s">
        <v>59</v>
      </c>
      <c r="R2276" s="5" t="s">
        <v>59</v>
      </c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5" t="s">
        <v>53</v>
      </c>
      <c r="AK2276" s="5" t="s">
        <v>3484</v>
      </c>
    </row>
    <row r="2277" spans="1:37" ht="30" customHeight="1">
      <c r="A2277" s="6" t="s">
        <v>3210</v>
      </c>
      <c r="B2277" s="6" t="s">
        <v>3215</v>
      </c>
      <c r="C2277" s="6" t="s">
        <v>381</v>
      </c>
      <c r="D2277" s="7">
        <v>-5.9900000000000002E-2</v>
      </c>
      <c r="E2277" s="8">
        <f>단가대비표!O316</f>
        <v>1150</v>
      </c>
      <c r="F2277" s="8">
        <f t="shared" si="412"/>
        <v>-68.8</v>
      </c>
      <c r="G2277" s="8">
        <f>단가대비표!P316</f>
        <v>0</v>
      </c>
      <c r="H2277" s="8">
        <f t="shared" si="413"/>
        <v>0</v>
      </c>
      <c r="I2277" s="8">
        <f>단가대비표!V316</f>
        <v>0</v>
      </c>
      <c r="J2277" s="8">
        <f t="shared" si="414"/>
        <v>0</v>
      </c>
      <c r="K2277" s="8">
        <f t="shared" si="415"/>
        <v>1150</v>
      </c>
      <c r="L2277" s="8">
        <f t="shared" si="415"/>
        <v>-68.8</v>
      </c>
      <c r="M2277" s="6" t="s">
        <v>3212</v>
      </c>
      <c r="N2277" s="5" t="s">
        <v>3478</v>
      </c>
      <c r="O2277" s="5" t="s">
        <v>3216</v>
      </c>
      <c r="P2277" s="5" t="s">
        <v>59</v>
      </c>
      <c r="Q2277" s="5" t="s">
        <v>59</v>
      </c>
      <c r="R2277" s="5" t="s">
        <v>60</v>
      </c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5" t="s">
        <v>53</v>
      </c>
      <c r="AK2277" s="5" t="s">
        <v>3485</v>
      </c>
    </row>
    <row r="2278" spans="1:37" ht="30" customHeight="1">
      <c r="A2278" s="6" t="s">
        <v>3210</v>
      </c>
      <c r="B2278" s="6" t="s">
        <v>3211</v>
      </c>
      <c r="C2278" s="6" t="s">
        <v>381</v>
      </c>
      <c r="D2278" s="7">
        <v>-4.4999999999999997E-3</v>
      </c>
      <c r="E2278" s="8">
        <f>단가대비표!O315</f>
        <v>210</v>
      </c>
      <c r="F2278" s="8">
        <f t="shared" si="412"/>
        <v>-0.9</v>
      </c>
      <c r="G2278" s="8">
        <f>단가대비표!P315</f>
        <v>0</v>
      </c>
      <c r="H2278" s="8">
        <f t="shared" si="413"/>
        <v>0</v>
      </c>
      <c r="I2278" s="8">
        <f>단가대비표!V315</f>
        <v>0</v>
      </c>
      <c r="J2278" s="8">
        <f t="shared" si="414"/>
        <v>0</v>
      </c>
      <c r="K2278" s="8">
        <f t="shared" si="415"/>
        <v>210</v>
      </c>
      <c r="L2278" s="8">
        <f t="shared" si="415"/>
        <v>-0.9</v>
      </c>
      <c r="M2278" s="6" t="s">
        <v>3212</v>
      </c>
      <c r="N2278" s="5" t="s">
        <v>3478</v>
      </c>
      <c r="O2278" s="5" t="s">
        <v>3213</v>
      </c>
      <c r="P2278" s="5" t="s">
        <v>59</v>
      </c>
      <c r="Q2278" s="5" t="s">
        <v>59</v>
      </c>
      <c r="R2278" s="5" t="s">
        <v>60</v>
      </c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5" t="s">
        <v>53</v>
      </c>
      <c r="AK2278" s="5" t="s">
        <v>3486</v>
      </c>
    </row>
    <row r="2279" spans="1:37" ht="30" customHeight="1">
      <c r="A2279" s="6" t="s">
        <v>71</v>
      </c>
      <c r="B2279" s="6" t="s">
        <v>53</v>
      </c>
      <c r="C2279" s="6" t="s">
        <v>53</v>
      </c>
      <c r="D2279" s="7"/>
      <c r="E2279" s="8"/>
      <c r="F2279" s="8">
        <f>TRUNC(SUMIF(N2273:N2278, N2272, F2273:F2278),0)</f>
        <v>2674</v>
      </c>
      <c r="G2279" s="8"/>
      <c r="H2279" s="8">
        <f>TRUNC(SUMIF(N2273:N2278, N2272, H2273:H2278),0)</f>
        <v>2893</v>
      </c>
      <c r="I2279" s="8"/>
      <c r="J2279" s="8">
        <f>TRUNC(SUMIF(N2273:N2278, N2272, J2273:J2278),0)</f>
        <v>8</v>
      </c>
      <c r="K2279" s="8"/>
      <c r="L2279" s="8">
        <f>F2279+H2279+J2279</f>
        <v>5575</v>
      </c>
      <c r="M2279" s="6" t="s">
        <v>53</v>
      </c>
      <c r="N2279" s="5" t="s">
        <v>72</v>
      </c>
      <c r="O2279" s="5" t="s">
        <v>72</v>
      </c>
      <c r="P2279" s="5" t="s">
        <v>53</v>
      </c>
      <c r="Q2279" s="5" t="s">
        <v>53</v>
      </c>
      <c r="R2279" s="5" t="s">
        <v>53</v>
      </c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5" t="s">
        <v>53</v>
      </c>
      <c r="AK2279" s="5" t="s">
        <v>53</v>
      </c>
    </row>
    <row r="2280" spans="1:37" ht="30" customHeight="1">
      <c r="A2280" s="7"/>
      <c r="B2280" s="7"/>
      <c r="C2280" s="7"/>
      <c r="D2280" s="7"/>
      <c r="E2280" s="8"/>
      <c r="F2280" s="8"/>
      <c r="G2280" s="8"/>
      <c r="H2280" s="8"/>
      <c r="I2280" s="8"/>
      <c r="J2280" s="8"/>
      <c r="K2280" s="8"/>
      <c r="L2280" s="8"/>
      <c r="M2280" s="7"/>
    </row>
    <row r="2281" spans="1:37" ht="30" customHeight="1">
      <c r="A2281" s="16" t="s">
        <v>3487</v>
      </c>
      <c r="B2281" s="16"/>
      <c r="C2281" s="16"/>
      <c r="D2281" s="16"/>
      <c r="E2281" s="17"/>
      <c r="F2281" s="17"/>
      <c r="G2281" s="17"/>
      <c r="H2281" s="17"/>
      <c r="I2281" s="17"/>
      <c r="J2281" s="17"/>
      <c r="K2281" s="17"/>
      <c r="L2281" s="17"/>
      <c r="M2281" s="16"/>
      <c r="N2281" s="2" t="s">
        <v>3488</v>
      </c>
    </row>
    <row r="2282" spans="1:37" ht="30" customHeight="1">
      <c r="A2282" s="6" t="s">
        <v>3493</v>
      </c>
      <c r="B2282" s="6" t="s">
        <v>3494</v>
      </c>
      <c r="C2282" s="6" t="s">
        <v>381</v>
      </c>
      <c r="D2282" s="7">
        <v>6.7</v>
      </c>
      <c r="E2282" s="8">
        <f>단가대비표!O13</f>
        <v>0</v>
      </c>
      <c r="F2282" s="8">
        <f t="shared" ref="F2282:F2288" si="416">TRUNC(E2282*D2282,1)</f>
        <v>0</v>
      </c>
      <c r="G2282" s="8">
        <f>단가대비표!P13</f>
        <v>0</v>
      </c>
      <c r="H2282" s="8">
        <f t="shared" ref="H2282:H2288" si="417">TRUNC(G2282*D2282,1)</f>
        <v>0</v>
      </c>
      <c r="I2282" s="8">
        <f>단가대비표!V13</f>
        <v>0</v>
      </c>
      <c r="J2282" s="8">
        <f t="shared" ref="J2282:J2288" si="418">TRUNC(I2282*D2282,1)</f>
        <v>0</v>
      </c>
      <c r="K2282" s="8">
        <f t="shared" ref="K2282:L2288" si="419">TRUNC(E2282+G2282+I2282,1)</f>
        <v>0</v>
      </c>
      <c r="L2282" s="8">
        <f t="shared" si="419"/>
        <v>0</v>
      </c>
      <c r="M2282" s="6" t="s">
        <v>53</v>
      </c>
      <c r="N2282" s="5" t="s">
        <v>3488</v>
      </c>
      <c r="O2282" s="5" t="s">
        <v>3495</v>
      </c>
      <c r="P2282" s="5" t="s">
        <v>59</v>
      </c>
      <c r="Q2282" s="5" t="s">
        <v>59</v>
      </c>
      <c r="R2282" s="5" t="s">
        <v>60</v>
      </c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5" t="s">
        <v>53</v>
      </c>
      <c r="AK2282" s="5" t="s">
        <v>3496</v>
      </c>
    </row>
    <row r="2283" spans="1:37" ht="30" customHeight="1">
      <c r="A2283" s="6" t="s">
        <v>583</v>
      </c>
      <c r="B2283" s="6" t="s">
        <v>668</v>
      </c>
      <c r="C2283" s="6" t="s">
        <v>669</v>
      </c>
      <c r="D2283" s="7">
        <v>45.713999999999999</v>
      </c>
      <c r="E2283" s="8">
        <f>단가대비표!O116</f>
        <v>0</v>
      </c>
      <c r="F2283" s="8">
        <f t="shared" si="416"/>
        <v>0</v>
      </c>
      <c r="G2283" s="8">
        <f>단가대비표!P116</f>
        <v>0</v>
      </c>
      <c r="H2283" s="8">
        <f t="shared" si="417"/>
        <v>0</v>
      </c>
      <c r="I2283" s="8">
        <f>단가대비표!V116</f>
        <v>87</v>
      </c>
      <c r="J2283" s="8">
        <f t="shared" si="418"/>
        <v>3977.1</v>
      </c>
      <c r="K2283" s="8">
        <f t="shared" si="419"/>
        <v>87</v>
      </c>
      <c r="L2283" s="8">
        <f t="shared" si="419"/>
        <v>3977.1</v>
      </c>
      <c r="M2283" s="6" t="s">
        <v>53</v>
      </c>
      <c r="N2283" s="5" t="s">
        <v>3488</v>
      </c>
      <c r="O2283" s="5" t="s">
        <v>670</v>
      </c>
      <c r="P2283" s="5" t="s">
        <v>59</v>
      </c>
      <c r="Q2283" s="5" t="s">
        <v>59</v>
      </c>
      <c r="R2283" s="5" t="s">
        <v>60</v>
      </c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5" t="s">
        <v>53</v>
      </c>
      <c r="AK2283" s="5" t="s">
        <v>3497</v>
      </c>
    </row>
    <row r="2284" spans="1:37" ht="30" customHeight="1">
      <c r="A2284" s="6" t="s">
        <v>3498</v>
      </c>
      <c r="B2284" s="6" t="s">
        <v>3499</v>
      </c>
      <c r="C2284" s="6" t="s">
        <v>134</v>
      </c>
      <c r="D2284" s="7">
        <v>7.5460000000000003</v>
      </c>
      <c r="E2284" s="8">
        <f>일위대가목록!E671</f>
        <v>0</v>
      </c>
      <c r="F2284" s="8">
        <f t="shared" si="416"/>
        <v>0</v>
      </c>
      <c r="G2284" s="8">
        <f>일위대가목록!F671</f>
        <v>0</v>
      </c>
      <c r="H2284" s="8">
        <f t="shared" si="417"/>
        <v>0</v>
      </c>
      <c r="I2284" s="8">
        <f>일위대가목록!G671</f>
        <v>124</v>
      </c>
      <c r="J2284" s="8">
        <f t="shared" si="418"/>
        <v>935.7</v>
      </c>
      <c r="K2284" s="8">
        <f t="shared" si="419"/>
        <v>124</v>
      </c>
      <c r="L2284" s="8">
        <f t="shared" si="419"/>
        <v>935.7</v>
      </c>
      <c r="M2284" s="6" t="s">
        <v>3500</v>
      </c>
      <c r="N2284" s="5" t="s">
        <v>3488</v>
      </c>
      <c r="O2284" s="5" t="s">
        <v>3501</v>
      </c>
      <c r="P2284" s="5" t="s">
        <v>60</v>
      </c>
      <c r="Q2284" s="5" t="s">
        <v>59</v>
      </c>
      <c r="R2284" s="5" t="s">
        <v>59</v>
      </c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5" t="s">
        <v>53</v>
      </c>
      <c r="AK2284" s="5" t="s">
        <v>3502</v>
      </c>
    </row>
    <row r="2285" spans="1:37" ht="30" customHeight="1">
      <c r="A2285" s="6" t="s">
        <v>193</v>
      </c>
      <c r="B2285" s="6" t="s">
        <v>1447</v>
      </c>
      <c r="C2285" s="6" t="s">
        <v>121</v>
      </c>
      <c r="D2285" s="7">
        <v>13.86</v>
      </c>
      <c r="E2285" s="8">
        <f>단가대비표!O236</f>
        <v>0</v>
      </c>
      <c r="F2285" s="8">
        <f t="shared" si="416"/>
        <v>0</v>
      </c>
      <c r="G2285" s="8">
        <f>단가대비표!P236</f>
        <v>138252</v>
      </c>
      <c r="H2285" s="8">
        <f t="shared" si="417"/>
        <v>1916172.7</v>
      </c>
      <c r="I2285" s="8">
        <f>단가대비표!V236</f>
        <v>0</v>
      </c>
      <c r="J2285" s="8">
        <f t="shared" si="418"/>
        <v>0</v>
      </c>
      <c r="K2285" s="8">
        <f t="shared" si="419"/>
        <v>138252</v>
      </c>
      <c r="L2285" s="8">
        <f t="shared" si="419"/>
        <v>1916172.7</v>
      </c>
      <c r="M2285" s="6" t="s">
        <v>53</v>
      </c>
      <c r="N2285" s="5" t="s">
        <v>3488</v>
      </c>
      <c r="O2285" s="5" t="s">
        <v>1448</v>
      </c>
      <c r="P2285" s="5" t="s">
        <v>59</v>
      </c>
      <c r="Q2285" s="5" t="s">
        <v>59</v>
      </c>
      <c r="R2285" s="5" t="s">
        <v>60</v>
      </c>
      <c r="S2285" s="1"/>
      <c r="T2285" s="1"/>
      <c r="U2285" s="1"/>
      <c r="V2285" s="1">
        <v>1</v>
      </c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5" t="s">
        <v>53</v>
      </c>
      <c r="AK2285" s="5" t="s">
        <v>3503</v>
      </c>
    </row>
    <row r="2286" spans="1:37" ht="30" customHeight="1">
      <c r="A2286" s="6" t="s">
        <v>193</v>
      </c>
      <c r="B2286" s="6" t="s">
        <v>2744</v>
      </c>
      <c r="C2286" s="6" t="s">
        <v>121</v>
      </c>
      <c r="D2286" s="7">
        <v>7.7</v>
      </c>
      <c r="E2286" s="8">
        <f>단가대비표!O252</f>
        <v>0</v>
      </c>
      <c r="F2286" s="8">
        <f t="shared" si="416"/>
        <v>0</v>
      </c>
      <c r="G2286" s="8">
        <f>단가대비표!P252</f>
        <v>111771</v>
      </c>
      <c r="H2286" s="8">
        <f t="shared" si="417"/>
        <v>860636.7</v>
      </c>
      <c r="I2286" s="8">
        <f>단가대비표!V252</f>
        <v>0</v>
      </c>
      <c r="J2286" s="8">
        <f t="shared" si="418"/>
        <v>0</v>
      </c>
      <c r="K2286" s="8">
        <f t="shared" si="419"/>
        <v>111771</v>
      </c>
      <c r="L2286" s="8">
        <f t="shared" si="419"/>
        <v>860636.7</v>
      </c>
      <c r="M2286" s="6" t="s">
        <v>53</v>
      </c>
      <c r="N2286" s="5" t="s">
        <v>3488</v>
      </c>
      <c r="O2286" s="5" t="s">
        <v>2745</v>
      </c>
      <c r="P2286" s="5" t="s">
        <v>59</v>
      </c>
      <c r="Q2286" s="5" t="s">
        <v>59</v>
      </c>
      <c r="R2286" s="5" t="s">
        <v>60</v>
      </c>
      <c r="S2286" s="1"/>
      <c r="T2286" s="1"/>
      <c r="U2286" s="1"/>
      <c r="V2286" s="1">
        <v>1</v>
      </c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5" t="s">
        <v>53</v>
      </c>
      <c r="AK2286" s="5" t="s">
        <v>3504</v>
      </c>
    </row>
    <row r="2287" spans="1:37" ht="30" customHeight="1">
      <c r="A2287" s="6" t="s">
        <v>193</v>
      </c>
      <c r="B2287" s="6" t="s">
        <v>124</v>
      </c>
      <c r="C2287" s="6" t="s">
        <v>121</v>
      </c>
      <c r="D2287" s="7">
        <v>8.98</v>
      </c>
      <c r="E2287" s="8">
        <f>단가대비표!O233</f>
        <v>0</v>
      </c>
      <c r="F2287" s="8">
        <f t="shared" si="416"/>
        <v>0</v>
      </c>
      <c r="G2287" s="8">
        <f>단가대비표!P233</f>
        <v>89566</v>
      </c>
      <c r="H2287" s="8">
        <f t="shared" si="417"/>
        <v>804302.6</v>
      </c>
      <c r="I2287" s="8">
        <f>단가대비표!V233</f>
        <v>0</v>
      </c>
      <c r="J2287" s="8">
        <f t="shared" si="418"/>
        <v>0</v>
      </c>
      <c r="K2287" s="8">
        <f t="shared" si="419"/>
        <v>89566</v>
      </c>
      <c r="L2287" s="8">
        <f t="shared" si="419"/>
        <v>804302.6</v>
      </c>
      <c r="M2287" s="6" t="s">
        <v>53</v>
      </c>
      <c r="N2287" s="5" t="s">
        <v>3488</v>
      </c>
      <c r="O2287" s="5" t="s">
        <v>258</v>
      </c>
      <c r="P2287" s="5" t="s">
        <v>59</v>
      </c>
      <c r="Q2287" s="5" t="s">
        <v>59</v>
      </c>
      <c r="R2287" s="5" t="s">
        <v>60</v>
      </c>
      <c r="S2287" s="1"/>
      <c r="T2287" s="1"/>
      <c r="U2287" s="1"/>
      <c r="V2287" s="1">
        <v>1</v>
      </c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5" t="s">
        <v>53</v>
      </c>
      <c r="AK2287" s="5" t="s">
        <v>3505</v>
      </c>
    </row>
    <row r="2288" spans="1:37" ht="30" customHeight="1">
      <c r="A2288" s="6" t="s">
        <v>127</v>
      </c>
      <c r="B2288" s="6" t="s">
        <v>1483</v>
      </c>
      <c r="C2288" s="6" t="s">
        <v>129</v>
      </c>
      <c r="D2288" s="7">
        <v>1</v>
      </c>
      <c r="E2288" s="8">
        <f>ROUNDDOWN(SUMIF(V2282:V2288, RIGHTB(O2288, 1), H2282:H2288)*U2288, 2)</f>
        <v>107433.36</v>
      </c>
      <c r="F2288" s="8">
        <f t="shared" si="416"/>
        <v>107433.3</v>
      </c>
      <c r="G2288" s="8">
        <v>0</v>
      </c>
      <c r="H2288" s="8">
        <f t="shared" si="417"/>
        <v>0</v>
      </c>
      <c r="I2288" s="8">
        <v>0</v>
      </c>
      <c r="J2288" s="8">
        <f t="shared" si="418"/>
        <v>0</v>
      </c>
      <c r="K2288" s="8">
        <f t="shared" si="419"/>
        <v>107433.3</v>
      </c>
      <c r="L2288" s="8">
        <f t="shared" si="419"/>
        <v>107433.3</v>
      </c>
      <c r="M2288" s="6" t="s">
        <v>53</v>
      </c>
      <c r="N2288" s="5" t="s">
        <v>3488</v>
      </c>
      <c r="O2288" s="5" t="s">
        <v>130</v>
      </c>
      <c r="P2288" s="5" t="s">
        <v>59</v>
      </c>
      <c r="Q2288" s="5" t="s">
        <v>59</v>
      </c>
      <c r="R2288" s="5" t="s">
        <v>59</v>
      </c>
      <c r="S2288" s="1">
        <v>1</v>
      </c>
      <c r="T2288" s="1">
        <v>0</v>
      </c>
      <c r="U2288" s="1">
        <v>0.03</v>
      </c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5" t="s">
        <v>53</v>
      </c>
      <c r="AK2288" s="5" t="s">
        <v>3506</v>
      </c>
    </row>
    <row r="2289" spans="1:37" ht="30" customHeight="1">
      <c r="A2289" s="6" t="s">
        <v>71</v>
      </c>
      <c r="B2289" s="6" t="s">
        <v>53</v>
      </c>
      <c r="C2289" s="6" t="s">
        <v>53</v>
      </c>
      <c r="D2289" s="7"/>
      <c r="E2289" s="8"/>
      <c r="F2289" s="8">
        <f>TRUNC(SUMIF(N2282:N2288, N2281, F2282:F2288),0)</f>
        <v>107433</v>
      </c>
      <c r="G2289" s="8"/>
      <c r="H2289" s="8">
        <f>TRUNC(SUMIF(N2282:N2288, N2281, H2282:H2288),0)</f>
        <v>3581112</v>
      </c>
      <c r="I2289" s="8"/>
      <c r="J2289" s="8">
        <f>TRUNC(SUMIF(N2282:N2288, N2281, J2282:J2288),0)</f>
        <v>4912</v>
      </c>
      <c r="K2289" s="8"/>
      <c r="L2289" s="8">
        <f>F2289+H2289+J2289</f>
        <v>3693457</v>
      </c>
      <c r="M2289" s="6" t="s">
        <v>53</v>
      </c>
      <c r="N2289" s="5" t="s">
        <v>72</v>
      </c>
      <c r="O2289" s="5" t="s">
        <v>72</v>
      </c>
      <c r="P2289" s="5" t="s">
        <v>53</v>
      </c>
      <c r="Q2289" s="5" t="s">
        <v>53</v>
      </c>
      <c r="R2289" s="5" t="s">
        <v>53</v>
      </c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5" t="s">
        <v>53</v>
      </c>
      <c r="AK2289" s="5" t="s">
        <v>53</v>
      </c>
    </row>
    <row r="2290" spans="1:37" ht="30" customHeight="1">
      <c r="A2290" s="7"/>
      <c r="B2290" s="7"/>
      <c r="C2290" s="7"/>
      <c r="D2290" s="7"/>
      <c r="E2290" s="8"/>
      <c r="F2290" s="8"/>
      <c r="G2290" s="8"/>
      <c r="H2290" s="8"/>
      <c r="I2290" s="8"/>
      <c r="J2290" s="8"/>
      <c r="K2290" s="8"/>
      <c r="L2290" s="8"/>
      <c r="M2290" s="7"/>
    </row>
    <row r="2291" spans="1:37" ht="30" customHeight="1">
      <c r="A2291" s="16" t="s">
        <v>3507</v>
      </c>
      <c r="B2291" s="16"/>
      <c r="C2291" s="16"/>
      <c r="D2291" s="16"/>
      <c r="E2291" s="17"/>
      <c r="F2291" s="17"/>
      <c r="G2291" s="17"/>
      <c r="H2291" s="17"/>
      <c r="I2291" s="17"/>
      <c r="J2291" s="17"/>
      <c r="K2291" s="17"/>
      <c r="L2291" s="17"/>
      <c r="M2291" s="16"/>
      <c r="N2291" s="2" t="s">
        <v>3508</v>
      </c>
    </row>
    <row r="2292" spans="1:37" ht="30" customHeight="1">
      <c r="A2292" s="6" t="s">
        <v>3511</v>
      </c>
      <c r="B2292" s="6" t="s">
        <v>3512</v>
      </c>
      <c r="C2292" s="6" t="s">
        <v>381</v>
      </c>
      <c r="D2292" s="7">
        <v>6.15</v>
      </c>
      <c r="E2292" s="8">
        <f>단가대비표!O12</f>
        <v>2400</v>
      </c>
      <c r="F2292" s="8">
        <f t="shared" ref="F2292:F2298" si="420">TRUNC(E2292*D2292,1)</f>
        <v>14760</v>
      </c>
      <c r="G2292" s="8">
        <f>단가대비표!P12</f>
        <v>0</v>
      </c>
      <c r="H2292" s="8">
        <f t="shared" ref="H2292:H2298" si="421">TRUNC(G2292*D2292,1)</f>
        <v>0</v>
      </c>
      <c r="I2292" s="8">
        <f>단가대비표!V12</f>
        <v>0</v>
      </c>
      <c r="J2292" s="8">
        <f t="shared" ref="J2292:J2298" si="422">TRUNC(I2292*D2292,1)</f>
        <v>0</v>
      </c>
      <c r="K2292" s="8">
        <f t="shared" ref="K2292:L2298" si="423">TRUNC(E2292+G2292+I2292,1)</f>
        <v>2400</v>
      </c>
      <c r="L2292" s="8">
        <f t="shared" si="423"/>
        <v>14760</v>
      </c>
      <c r="M2292" s="6" t="s">
        <v>53</v>
      </c>
      <c r="N2292" s="5" t="s">
        <v>3508</v>
      </c>
      <c r="O2292" s="5" t="s">
        <v>3513</v>
      </c>
      <c r="P2292" s="5" t="s">
        <v>59</v>
      </c>
      <c r="Q2292" s="5" t="s">
        <v>59</v>
      </c>
      <c r="R2292" s="5" t="s">
        <v>60</v>
      </c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5" t="s">
        <v>53</v>
      </c>
      <c r="AK2292" s="5" t="s">
        <v>3514</v>
      </c>
    </row>
    <row r="2293" spans="1:37" ht="30" customHeight="1">
      <c r="A2293" s="6" t="s">
        <v>583</v>
      </c>
      <c r="B2293" s="6" t="s">
        <v>668</v>
      </c>
      <c r="C2293" s="6" t="s">
        <v>669</v>
      </c>
      <c r="D2293" s="7">
        <v>41.962000000000003</v>
      </c>
      <c r="E2293" s="8">
        <f>단가대비표!O116</f>
        <v>0</v>
      </c>
      <c r="F2293" s="8">
        <f t="shared" si="420"/>
        <v>0</v>
      </c>
      <c r="G2293" s="8">
        <f>단가대비표!P116</f>
        <v>0</v>
      </c>
      <c r="H2293" s="8">
        <f t="shared" si="421"/>
        <v>0</v>
      </c>
      <c r="I2293" s="8">
        <f>단가대비표!V116</f>
        <v>87</v>
      </c>
      <c r="J2293" s="8">
        <f t="shared" si="422"/>
        <v>3650.6</v>
      </c>
      <c r="K2293" s="8">
        <f t="shared" si="423"/>
        <v>87</v>
      </c>
      <c r="L2293" s="8">
        <f t="shared" si="423"/>
        <v>3650.6</v>
      </c>
      <c r="M2293" s="6" t="s">
        <v>53</v>
      </c>
      <c r="N2293" s="5" t="s">
        <v>3508</v>
      </c>
      <c r="O2293" s="5" t="s">
        <v>670</v>
      </c>
      <c r="P2293" s="5" t="s">
        <v>59</v>
      </c>
      <c r="Q2293" s="5" t="s">
        <v>59</v>
      </c>
      <c r="R2293" s="5" t="s">
        <v>60</v>
      </c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5" t="s">
        <v>53</v>
      </c>
      <c r="AK2293" s="5" t="s">
        <v>3515</v>
      </c>
    </row>
    <row r="2294" spans="1:37" ht="30" customHeight="1">
      <c r="A2294" s="6" t="s">
        <v>3498</v>
      </c>
      <c r="B2294" s="6" t="s">
        <v>3499</v>
      </c>
      <c r="C2294" s="6" t="s">
        <v>134</v>
      </c>
      <c r="D2294" s="7">
        <v>6.9260000000000002</v>
      </c>
      <c r="E2294" s="8">
        <f>일위대가목록!E671</f>
        <v>0</v>
      </c>
      <c r="F2294" s="8">
        <f t="shared" si="420"/>
        <v>0</v>
      </c>
      <c r="G2294" s="8">
        <f>일위대가목록!F671</f>
        <v>0</v>
      </c>
      <c r="H2294" s="8">
        <f t="shared" si="421"/>
        <v>0</v>
      </c>
      <c r="I2294" s="8">
        <f>일위대가목록!G671</f>
        <v>124</v>
      </c>
      <c r="J2294" s="8">
        <f t="shared" si="422"/>
        <v>858.8</v>
      </c>
      <c r="K2294" s="8">
        <f t="shared" si="423"/>
        <v>124</v>
      </c>
      <c r="L2294" s="8">
        <f t="shared" si="423"/>
        <v>858.8</v>
      </c>
      <c r="M2294" s="6" t="s">
        <v>3500</v>
      </c>
      <c r="N2294" s="5" t="s">
        <v>3508</v>
      </c>
      <c r="O2294" s="5" t="s">
        <v>3501</v>
      </c>
      <c r="P2294" s="5" t="s">
        <v>60</v>
      </c>
      <c r="Q2294" s="5" t="s">
        <v>59</v>
      </c>
      <c r="R2294" s="5" t="s">
        <v>59</v>
      </c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5" t="s">
        <v>53</v>
      </c>
      <c r="AK2294" s="5" t="s">
        <v>3516</v>
      </c>
    </row>
    <row r="2295" spans="1:37" ht="30" customHeight="1">
      <c r="A2295" s="6" t="s">
        <v>193</v>
      </c>
      <c r="B2295" s="6" t="s">
        <v>1447</v>
      </c>
      <c r="C2295" s="6" t="s">
        <v>121</v>
      </c>
      <c r="D2295" s="7">
        <v>10.15</v>
      </c>
      <c r="E2295" s="8">
        <f>단가대비표!O236</f>
        <v>0</v>
      </c>
      <c r="F2295" s="8">
        <f t="shared" si="420"/>
        <v>0</v>
      </c>
      <c r="G2295" s="8">
        <f>단가대비표!P236</f>
        <v>138252</v>
      </c>
      <c r="H2295" s="8">
        <f t="shared" si="421"/>
        <v>1403257.8</v>
      </c>
      <c r="I2295" s="8">
        <f>단가대비표!V236</f>
        <v>0</v>
      </c>
      <c r="J2295" s="8">
        <f t="shared" si="422"/>
        <v>0</v>
      </c>
      <c r="K2295" s="8">
        <f t="shared" si="423"/>
        <v>138252</v>
      </c>
      <c r="L2295" s="8">
        <f t="shared" si="423"/>
        <v>1403257.8</v>
      </c>
      <c r="M2295" s="6" t="s">
        <v>53</v>
      </c>
      <c r="N2295" s="5" t="s">
        <v>3508</v>
      </c>
      <c r="O2295" s="5" t="s">
        <v>1448</v>
      </c>
      <c r="P2295" s="5" t="s">
        <v>59</v>
      </c>
      <c r="Q2295" s="5" t="s">
        <v>59</v>
      </c>
      <c r="R2295" s="5" t="s">
        <v>60</v>
      </c>
      <c r="S2295" s="1"/>
      <c r="T2295" s="1"/>
      <c r="U2295" s="1"/>
      <c r="V2295" s="1">
        <v>1</v>
      </c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5" t="s">
        <v>53</v>
      </c>
      <c r="AK2295" s="5" t="s">
        <v>3517</v>
      </c>
    </row>
    <row r="2296" spans="1:37" ht="30" customHeight="1">
      <c r="A2296" s="6" t="s">
        <v>193</v>
      </c>
      <c r="B2296" s="6" t="s">
        <v>2744</v>
      </c>
      <c r="C2296" s="6" t="s">
        <v>121</v>
      </c>
      <c r="D2296" s="7">
        <v>5.83</v>
      </c>
      <c r="E2296" s="8">
        <f>단가대비표!O252</f>
        <v>0</v>
      </c>
      <c r="F2296" s="8">
        <f t="shared" si="420"/>
        <v>0</v>
      </c>
      <c r="G2296" s="8">
        <f>단가대비표!P252</f>
        <v>111771</v>
      </c>
      <c r="H2296" s="8">
        <f t="shared" si="421"/>
        <v>651624.9</v>
      </c>
      <c r="I2296" s="8">
        <f>단가대비표!V252</f>
        <v>0</v>
      </c>
      <c r="J2296" s="8">
        <f t="shared" si="422"/>
        <v>0</v>
      </c>
      <c r="K2296" s="8">
        <f t="shared" si="423"/>
        <v>111771</v>
      </c>
      <c r="L2296" s="8">
        <f t="shared" si="423"/>
        <v>651624.9</v>
      </c>
      <c r="M2296" s="6" t="s">
        <v>53</v>
      </c>
      <c r="N2296" s="5" t="s">
        <v>3508</v>
      </c>
      <c r="O2296" s="5" t="s">
        <v>2745</v>
      </c>
      <c r="P2296" s="5" t="s">
        <v>59</v>
      </c>
      <c r="Q2296" s="5" t="s">
        <v>59</v>
      </c>
      <c r="R2296" s="5" t="s">
        <v>60</v>
      </c>
      <c r="S2296" s="1"/>
      <c r="T2296" s="1"/>
      <c r="U2296" s="1"/>
      <c r="V2296" s="1">
        <v>1</v>
      </c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5" t="s">
        <v>53</v>
      </c>
      <c r="AK2296" s="5" t="s">
        <v>3518</v>
      </c>
    </row>
    <row r="2297" spans="1:37" ht="30" customHeight="1">
      <c r="A2297" s="6" t="s">
        <v>193</v>
      </c>
      <c r="B2297" s="6" t="s">
        <v>124</v>
      </c>
      <c r="C2297" s="6" t="s">
        <v>121</v>
      </c>
      <c r="D2297" s="7">
        <v>6.89</v>
      </c>
      <c r="E2297" s="8">
        <f>단가대비표!O233</f>
        <v>0</v>
      </c>
      <c r="F2297" s="8">
        <f t="shared" si="420"/>
        <v>0</v>
      </c>
      <c r="G2297" s="8">
        <f>단가대비표!P233</f>
        <v>89566</v>
      </c>
      <c r="H2297" s="8">
        <f t="shared" si="421"/>
        <v>617109.69999999995</v>
      </c>
      <c r="I2297" s="8">
        <f>단가대비표!V233</f>
        <v>0</v>
      </c>
      <c r="J2297" s="8">
        <f t="shared" si="422"/>
        <v>0</v>
      </c>
      <c r="K2297" s="8">
        <f t="shared" si="423"/>
        <v>89566</v>
      </c>
      <c r="L2297" s="8">
        <f t="shared" si="423"/>
        <v>617109.69999999995</v>
      </c>
      <c r="M2297" s="6" t="s">
        <v>53</v>
      </c>
      <c r="N2297" s="5" t="s">
        <v>3508</v>
      </c>
      <c r="O2297" s="5" t="s">
        <v>258</v>
      </c>
      <c r="P2297" s="5" t="s">
        <v>59</v>
      </c>
      <c r="Q2297" s="5" t="s">
        <v>59</v>
      </c>
      <c r="R2297" s="5" t="s">
        <v>60</v>
      </c>
      <c r="S2297" s="1"/>
      <c r="T2297" s="1"/>
      <c r="U2297" s="1"/>
      <c r="V2297" s="1">
        <v>1</v>
      </c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5" t="s">
        <v>53</v>
      </c>
      <c r="AK2297" s="5" t="s">
        <v>3519</v>
      </c>
    </row>
    <row r="2298" spans="1:37" ht="30" customHeight="1">
      <c r="A2298" s="6" t="s">
        <v>127</v>
      </c>
      <c r="B2298" s="6" t="s">
        <v>1483</v>
      </c>
      <c r="C2298" s="6" t="s">
        <v>129</v>
      </c>
      <c r="D2298" s="7">
        <v>1</v>
      </c>
      <c r="E2298" s="8">
        <f>ROUNDDOWN(SUMIF(V2292:V2298, RIGHTB(O2298, 1), H2292:H2298)*U2298, 2)</f>
        <v>80159.77</v>
      </c>
      <c r="F2298" s="8">
        <f t="shared" si="420"/>
        <v>80159.7</v>
      </c>
      <c r="G2298" s="8">
        <v>0</v>
      </c>
      <c r="H2298" s="8">
        <f t="shared" si="421"/>
        <v>0</v>
      </c>
      <c r="I2298" s="8">
        <v>0</v>
      </c>
      <c r="J2298" s="8">
        <f t="shared" si="422"/>
        <v>0</v>
      </c>
      <c r="K2298" s="8">
        <f t="shared" si="423"/>
        <v>80159.7</v>
      </c>
      <c r="L2298" s="8">
        <f t="shared" si="423"/>
        <v>80159.7</v>
      </c>
      <c r="M2298" s="6" t="s">
        <v>53</v>
      </c>
      <c r="N2298" s="5" t="s">
        <v>3508</v>
      </c>
      <c r="O2298" s="5" t="s">
        <v>130</v>
      </c>
      <c r="P2298" s="5" t="s">
        <v>59</v>
      </c>
      <c r="Q2298" s="5" t="s">
        <v>59</v>
      </c>
      <c r="R2298" s="5" t="s">
        <v>59</v>
      </c>
      <c r="S2298" s="1">
        <v>1</v>
      </c>
      <c r="T2298" s="1">
        <v>0</v>
      </c>
      <c r="U2298" s="1">
        <v>0.03</v>
      </c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5" t="s">
        <v>53</v>
      </c>
      <c r="AK2298" s="5" t="s">
        <v>3520</v>
      </c>
    </row>
    <row r="2299" spans="1:37" ht="30" customHeight="1">
      <c r="A2299" s="6" t="s">
        <v>71</v>
      </c>
      <c r="B2299" s="6" t="s">
        <v>53</v>
      </c>
      <c r="C2299" s="6" t="s">
        <v>53</v>
      </c>
      <c r="D2299" s="7"/>
      <c r="E2299" s="8"/>
      <c r="F2299" s="8">
        <f>TRUNC(SUMIF(N2292:N2298, N2291, F2292:F2298),0)</f>
        <v>94919</v>
      </c>
      <c r="G2299" s="8"/>
      <c r="H2299" s="8">
        <f>TRUNC(SUMIF(N2292:N2298, N2291, H2292:H2298),0)</f>
        <v>2671992</v>
      </c>
      <c r="I2299" s="8"/>
      <c r="J2299" s="8">
        <f>TRUNC(SUMIF(N2292:N2298, N2291, J2292:J2298),0)</f>
        <v>4509</v>
      </c>
      <c r="K2299" s="8"/>
      <c r="L2299" s="8">
        <f>F2299+H2299+J2299</f>
        <v>2771420</v>
      </c>
      <c r="M2299" s="6" t="s">
        <v>53</v>
      </c>
      <c r="N2299" s="5" t="s">
        <v>72</v>
      </c>
      <c r="O2299" s="5" t="s">
        <v>72</v>
      </c>
      <c r="P2299" s="5" t="s">
        <v>53</v>
      </c>
      <c r="Q2299" s="5" t="s">
        <v>53</v>
      </c>
      <c r="R2299" s="5" t="s">
        <v>53</v>
      </c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5" t="s">
        <v>53</v>
      </c>
      <c r="AK2299" s="5" t="s">
        <v>53</v>
      </c>
    </row>
    <row r="2300" spans="1:37" ht="30" customHeight="1">
      <c r="A2300" s="7"/>
      <c r="B2300" s="7"/>
      <c r="C2300" s="7"/>
      <c r="D2300" s="7"/>
      <c r="E2300" s="8"/>
      <c r="F2300" s="8"/>
      <c r="G2300" s="8"/>
      <c r="H2300" s="8"/>
      <c r="I2300" s="8"/>
      <c r="J2300" s="8"/>
      <c r="K2300" s="8"/>
      <c r="L2300" s="8"/>
      <c r="M2300" s="7"/>
    </row>
    <row r="2301" spans="1:37" ht="30" customHeight="1">
      <c r="A2301" s="16" t="s">
        <v>3521</v>
      </c>
      <c r="B2301" s="16"/>
      <c r="C2301" s="16"/>
      <c r="D2301" s="16"/>
      <c r="E2301" s="17"/>
      <c r="F2301" s="17"/>
      <c r="G2301" s="17"/>
      <c r="H2301" s="17"/>
      <c r="I2301" s="17"/>
      <c r="J2301" s="17"/>
      <c r="K2301" s="17"/>
      <c r="L2301" s="17"/>
      <c r="M2301" s="16"/>
      <c r="N2301" s="2" t="s">
        <v>3522</v>
      </c>
    </row>
    <row r="2302" spans="1:37" ht="30" customHeight="1">
      <c r="A2302" s="6" t="s">
        <v>3526</v>
      </c>
      <c r="B2302" s="6" t="s">
        <v>3527</v>
      </c>
      <c r="C2302" s="6" t="s">
        <v>57</v>
      </c>
      <c r="D2302" s="7">
        <v>3.3</v>
      </c>
      <c r="E2302" s="8">
        <f>단가대비표!O43</f>
        <v>135</v>
      </c>
      <c r="F2302" s="8">
        <f t="shared" ref="F2302:F2307" si="424">TRUNC(E2302*D2302,1)</f>
        <v>445.5</v>
      </c>
      <c r="G2302" s="8">
        <f>단가대비표!P43</f>
        <v>0</v>
      </c>
      <c r="H2302" s="8">
        <f t="shared" ref="H2302:H2307" si="425">TRUNC(G2302*D2302,1)</f>
        <v>0</v>
      </c>
      <c r="I2302" s="8">
        <f>단가대비표!V43</f>
        <v>0</v>
      </c>
      <c r="J2302" s="8">
        <f t="shared" ref="J2302:J2307" si="426">TRUNC(I2302*D2302,1)</f>
        <v>0</v>
      </c>
      <c r="K2302" s="8">
        <f t="shared" ref="K2302:L2307" si="427">TRUNC(E2302+G2302+I2302,1)</f>
        <v>135</v>
      </c>
      <c r="L2302" s="8">
        <f t="shared" si="427"/>
        <v>445.5</v>
      </c>
      <c r="M2302" s="6" t="s">
        <v>53</v>
      </c>
      <c r="N2302" s="5" t="s">
        <v>3522</v>
      </c>
      <c r="O2302" s="5" t="s">
        <v>3528</v>
      </c>
      <c r="P2302" s="5" t="s">
        <v>59</v>
      </c>
      <c r="Q2302" s="5" t="s">
        <v>59</v>
      </c>
      <c r="R2302" s="5" t="s">
        <v>60</v>
      </c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5" t="s">
        <v>53</v>
      </c>
      <c r="AK2302" s="5" t="s">
        <v>3529</v>
      </c>
    </row>
    <row r="2303" spans="1:37" ht="30" customHeight="1">
      <c r="A2303" s="6" t="s">
        <v>3530</v>
      </c>
      <c r="B2303" s="6" t="s">
        <v>3531</v>
      </c>
      <c r="C2303" s="6" t="s">
        <v>57</v>
      </c>
      <c r="D2303" s="7">
        <v>0.7</v>
      </c>
      <c r="E2303" s="8">
        <f>단가대비표!O42</f>
        <v>22.8</v>
      </c>
      <c r="F2303" s="8">
        <f t="shared" si="424"/>
        <v>15.9</v>
      </c>
      <c r="G2303" s="8">
        <f>단가대비표!P42</f>
        <v>0</v>
      </c>
      <c r="H2303" s="8">
        <f t="shared" si="425"/>
        <v>0</v>
      </c>
      <c r="I2303" s="8">
        <f>단가대비표!V42</f>
        <v>0</v>
      </c>
      <c r="J2303" s="8">
        <f t="shared" si="426"/>
        <v>0</v>
      </c>
      <c r="K2303" s="8">
        <f t="shared" si="427"/>
        <v>22.8</v>
      </c>
      <c r="L2303" s="8">
        <f t="shared" si="427"/>
        <v>15.9</v>
      </c>
      <c r="M2303" s="6" t="s">
        <v>53</v>
      </c>
      <c r="N2303" s="5" t="s">
        <v>3522</v>
      </c>
      <c r="O2303" s="5" t="s">
        <v>3532</v>
      </c>
      <c r="P2303" s="5" t="s">
        <v>59</v>
      </c>
      <c r="Q2303" s="5" t="s">
        <v>59</v>
      </c>
      <c r="R2303" s="5" t="s">
        <v>60</v>
      </c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5" t="s">
        <v>53</v>
      </c>
      <c r="AK2303" s="5" t="s">
        <v>3533</v>
      </c>
    </row>
    <row r="2304" spans="1:37" ht="30" customHeight="1">
      <c r="A2304" s="6" t="s">
        <v>193</v>
      </c>
      <c r="B2304" s="6" t="s">
        <v>194</v>
      </c>
      <c r="C2304" s="6" t="s">
        <v>121</v>
      </c>
      <c r="D2304" s="7">
        <v>0.02</v>
      </c>
      <c r="E2304" s="8">
        <f>단가대비표!O246</f>
        <v>0</v>
      </c>
      <c r="F2304" s="8">
        <f t="shared" si="424"/>
        <v>0</v>
      </c>
      <c r="G2304" s="8">
        <f>단가대비표!P246</f>
        <v>138413</v>
      </c>
      <c r="H2304" s="8">
        <f t="shared" si="425"/>
        <v>2768.2</v>
      </c>
      <c r="I2304" s="8">
        <f>단가대비표!V246</f>
        <v>0</v>
      </c>
      <c r="J2304" s="8">
        <f t="shared" si="426"/>
        <v>0</v>
      </c>
      <c r="K2304" s="8">
        <f t="shared" si="427"/>
        <v>138413</v>
      </c>
      <c r="L2304" s="8">
        <f t="shared" si="427"/>
        <v>2768.2</v>
      </c>
      <c r="M2304" s="6" t="s">
        <v>53</v>
      </c>
      <c r="N2304" s="5" t="s">
        <v>3522</v>
      </c>
      <c r="O2304" s="5" t="s">
        <v>195</v>
      </c>
      <c r="P2304" s="5" t="s">
        <v>59</v>
      </c>
      <c r="Q2304" s="5" t="s">
        <v>59</v>
      </c>
      <c r="R2304" s="5" t="s">
        <v>60</v>
      </c>
      <c r="S2304" s="1"/>
      <c r="T2304" s="1"/>
      <c r="U2304" s="1"/>
      <c r="V2304" s="1">
        <v>1</v>
      </c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5" t="s">
        <v>53</v>
      </c>
      <c r="AK2304" s="5" t="s">
        <v>3534</v>
      </c>
    </row>
    <row r="2305" spans="1:37" ht="30" customHeight="1">
      <c r="A2305" s="6" t="s">
        <v>193</v>
      </c>
      <c r="B2305" s="6" t="s">
        <v>2744</v>
      </c>
      <c r="C2305" s="6" t="s">
        <v>121</v>
      </c>
      <c r="D2305" s="7">
        <v>0.03</v>
      </c>
      <c r="E2305" s="8">
        <f>단가대비표!O252</f>
        <v>0</v>
      </c>
      <c r="F2305" s="8">
        <f t="shared" si="424"/>
        <v>0</v>
      </c>
      <c r="G2305" s="8">
        <f>단가대비표!P252</f>
        <v>111771</v>
      </c>
      <c r="H2305" s="8">
        <f t="shared" si="425"/>
        <v>3353.1</v>
      </c>
      <c r="I2305" s="8">
        <f>단가대비표!V252</f>
        <v>0</v>
      </c>
      <c r="J2305" s="8">
        <f t="shared" si="426"/>
        <v>0</v>
      </c>
      <c r="K2305" s="8">
        <f t="shared" si="427"/>
        <v>111771</v>
      </c>
      <c r="L2305" s="8">
        <f t="shared" si="427"/>
        <v>3353.1</v>
      </c>
      <c r="M2305" s="6" t="s">
        <v>53</v>
      </c>
      <c r="N2305" s="5" t="s">
        <v>3522</v>
      </c>
      <c r="O2305" s="5" t="s">
        <v>2745</v>
      </c>
      <c r="P2305" s="5" t="s">
        <v>59</v>
      </c>
      <c r="Q2305" s="5" t="s">
        <v>59</v>
      </c>
      <c r="R2305" s="5" t="s">
        <v>60</v>
      </c>
      <c r="S2305" s="1"/>
      <c r="T2305" s="1"/>
      <c r="U2305" s="1"/>
      <c r="V2305" s="1">
        <v>1</v>
      </c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5" t="s">
        <v>53</v>
      </c>
      <c r="AK2305" s="5" t="s">
        <v>3535</v>
      </c>
    </row>
    <row r="2306" spans="1:37" ht="30" customHeight="1">
      <c r="A2306" s="6" t="s">
        <v>193</v>
      </c>
      <c r="B2306" s="6" t="s">
        <v>124</v>
      </c>
      <c r="C2306" s="6" t="s">
        <v>121</v>
      </c>
      <c r="D2306" s="7">
        <v>0.03</v>
      </c>
      <c r="E2306" s="8">
        <f>단가대비표!O233</f>
        <v>0</v>
      </c>
      <c r="F2306" s="8">
        <f t="shared" si="424"/>
        <v>0</v>
      </c>
      <c r="G2306" s="8">
        <f>단가대비표!P233</f>
        <v>89566</v>
      </c>
      <c r="H2306" s="8">
        <f t="shared" si="425"/>
        <v>2686.9</v>
      </c>
      <c r="I2306" s="8">
        <f>단가대비표!V233</f>
        <v>0</v>
      </c>
      <c r="J2306" s="8">
        <f t="shared" si="426"/>
        <v>0</v>
      </c>
      <c r="K2306" s="8">
        <f t="shared" si="427"/>
        <v>89566</v>
      </c>
      <c r="L2306" s="8">
        <f t="shared" si="427"/>
        <v>2686.9</v>
      </c>
      <c r="M2306" s="6" t="s">
        <v>53</v>
      </c>
      <c r="N2306" s="5" t="s">
        <v>3522</v>
      </c>
      <c r="O2306" s="5" t="s">
        <v>258</v>
      </c>
      <c r="P2306" s="5" t="s">
        <v>59</v>
      </c>
      <c r="Q2306" s="5" t="s">
        <v>59</v>
      </c>
      <c r="R2306" s="5" t="s">
        <v>60</v>
      </c>
      <c r="S2306" s="1"/>
      <c r="T2306" s="1"/>
      <c r="U2306" s="1"/>
      <c r="V2306" s="1">
        <v>1</v>
      </c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5" t="s">
        <v>53</v>
      </c>
      <c r="AK2306" s="5" t="s">
        <v>3536</v>
      </c>
    </row>
    <row r="2307" spans="1:37" ht="30" customHeight="1">
      <c r="A2307" s="6" t="s">
        <v>127</v>
      </c>
      <c r="B2307" s="6" t="s">
        <v>1483</v>
      </c>
      <c r="C2307" s="6" t="s">
        <v>129</v>
      </c>
      <c r="D2307" s="7">
        <v>1</v>
      </c>
      <c r="E2307" s="8">
        <f>ROUNDDOWN(SUMIF(V2302:V2307, RIGHTB(O2307, 1), H2302:H2307)*U2307, 2)</f>
        <v>264.24</v>
      </c>
      <c r="F2307" s="8">
        <f t="shared" si="424"/>
        <v>264.2</v>
      </c>
      <c r="G2307" s="8">
        <v>0</v>
      </c>
      <c r="H2307" s="8">
        <f t="shared" si="425"/>
        <v>0</v>
      </c>
      <c r="I2307" s="8">
        <v>0</v>
      </c>
      <c r="J2307" s="8">
        <f t="shared" si="426"/>
        <v>0</v>
      </c>
      <c r="K2307" s="8">
        <f t="shared" si="427"/>
        <v>264.2</v>
      </c>
      <c r="L2307" s="8">
        <f t="shared" si="427"/>
        <v>264.2</v>
      </c>
      <c r="M2307" s="6" t="s">
        <v>53</v>
      </c>
      <c r="N2307" s="5" t="s">
        <v>3522</v>
      </c>
      <c r="O2307" s="5" t="s">
        <v>130</v>
      </c>
      <c r="P2307" s="5" t="s">
        <v>59</v>
      </c>
      <c r="Q2307" s="5" t="s">
        <v>59</v>
      </c>
      <c r="R2307" s="5" t="s">
        <v>59</v>
      </c>
      <c r="S2307" s="1">
        <v>1</v>
      </c>
      <c r="T2307" s="1">
        <v>0</v>
      </c>
      <c r="U2307" s="1">
        <v>0.03</v>
      </c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5" t="s">
        <v>53</v>
      </c>
      <c r="AK2307" s="5" t="s">
        <v>3537</v>
      </c>
    </row>
    <row r="2308" spans="1:37" ht="30" customHeight="1">
      <c r="A2308" s="6" t="s">
        <v>71</v>
      </c>
      <c r="B2308" s="6" t="s">
        <v>53</v>
      </c>
      <c r="C2308" s="6" t="s">
        <v>53</v>
      </c>
      <c r="D2308" s="7"/>
      <c r="E2308" s="8"/>
      <c r="F2308" s="8">
        <f>TRUNC(SUMIF(N2302:N2307, N2301, F2302:F2307),0)</f>
        <v>725</v>
      </c>
      <c r="G2308" s="8"/>
      <c r="H2308" s="8">
        <f>TRUNC(SUMIF(N2302:N2307, N2301, H2302:H2307),0)</f>
        <v>8808</v>
      </c>
      <c r="I2308" s="8"/>
      <c r="J2308" s="8">
        <f>TRUNC(SUMIF(N2302:N2307, N2301, J2302:J2307),0)</f>
        <v>0</v>
      </c>
      <c r="K2308" s="8"/>
      <c r="L2308" s="8">
        <f>F2308+H2308+J2308</f>
        <v>9533</v>
      </c>
      <c r="M2308" s="6" t="s">
        <v>53</v>
      </c>
      <c r="N2308" s="5" t="s">
        <v>72</v>
      </c>
      <c r="O2308" s="5" t="s">
        <v>72</v>
      </c>
      <c r="P2308" s="5" t="s">
        <v>53</v>
      </c>
      <c r="Q2308" s="5" t="s">
        <v>53</v>
      </c>
      <c r="R2308" s="5" t="s">
        <v>53</v>
      </c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5" t="s">
        <v>53</v>
      </c>
      <c r="AK2308" s="5" t="s">
        <v>53</v>
      </c>
    </row>
    <row r="2309" spans="1:37" ht="30" customHeight="1">
      <c r="A2309" s="7"/>
      <c r="B2309" s="7"/>
      <c r="C2309" s="7"/>
      <c r="D2309" s="7"/>
      <c r="E2309" s="8"/>
      <c r="F2309" s="8"/>
      <c r="G2309" s="8"/>
      <c r="H2309" s="8"/>
      <c r="I2309" s="8"/>
      <c r="J2309" s="8"/>
      <c r="K2309" s="8"/>
      <c r="L2309" s="8"/>
      <c r="M2309" s="7"/>
    </row>
    <row r="2310" spans="1:37" ht="30" customHeight="1">
      <c r="A2310" s="16" t="s">
        <v>3538</v>
      </c>
      <c r="B2310" s="16"/>
      <c r="C2310" s="16"/>
      <c r="D2310" s="16"/>
      <c r="E2310" s="17"/>
      <c r="F2310" s="17"/>
      <c r="G2310" s="17"/>
      <c r="H2310" s="17"/>
      <c r="I2310" s="17"/>
      <c r="J2310" s="17"/>
      <c r="K2310" s="17"/>
      <c r="L2310" s="17"/>
      <c r="M2310" s="16"/>
      <c r="N2310" s="2" t="s">
        <v>3539</v>
      </c>
    </row>
    <row r="2311" spans="1:37" ht="30" customHeight="1">
      <c r="A2311" s="6" t="s">
        <v>3544</v>
      </c>
      <c r="B2311" s="6" t="s">
        <v>3545</v>
      </c>
      <c r="C2311" s="6" t="s">
        <v>3245</v>
      </c>
      <c r="D2311" s="7">
        <v>1</v>
      </c>
      <c r="E2311" s="8">
        <f>단가대비표!O202</f>
        <v>9000</v>
      </c>
      <c r="F2311" s="8">
        <f>TRUNC(E2311*D2311,1)</f>
        <v>9000</v>
      </c>
      <c r="G2311" s="8">
        <f>단가대비표!P202</f>
        <v>0</v>
      </c>
      <c r="H2311" s="8">
        <f>TRUNC(G2311*D2311,1)</f>
        <v>0</v>
      </c>
      <c r="I2311" s="8">
        <f>단가대비표!V202</f>
        <v>0</v>
      </c>
      <c r="J2311" s="8">
        <f>TRUNC(I2311*D2311,1)</f>
        <v>0</v>
      </c>
      <c r="K2311" s="8">
        <f t="shared" ref="K2311:L2315" si="428">TRUNC(E2311+G2311+I2311,1)</f>
        <v>9000</v>
      </c>
      <c r="L2311" s="8">
        <f t="shared" si="428"/>
        <v>9000</v>
      </c>
      <c r="M2311" s="6" t="s">
        <v>53</v>
      </c>
      <c r="N2311" s="5" t="s">
        <v>3539</v>
      </c>
      <c r="O2311" s="5" t="s">
        <v>3546</v>
      </c>
      <c r="P2311" s="5" t="s">
        <v>59</v>
      </c>
      <c r="Q2311" s="5" t="s">
        <v>59</v>
      </c>
      <c r="R2311" s="5" t="s">
        <v>60</v>
      </c>
      <c r="S2311" s="1"/>
      <c r="T2311" s="1"/>
      <c r="U2311" s="1"/>
      <c r="V2311" s="1">
        <v>1</v>
      </c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5" t="s">
        <v>53</v>
      </c>
      <c r="AK2311" s="5" t="s">
        <v>3547</v>
      </c>
    </row>
    <row r="2312" spans="1:37" ht="30" customHeight="1">
      <c r="A2312" s="6" t="s">
        <v>1502</v>
      </c>
      <c r="B2312" s="6" t="s">
        <v>3400</v>
      </c>
      <c r="C2312" s="6" t="s">
        <v>129</v>
      </c>
      <c r="D2312" s="7">
        <v>1</v>
      </c>
      <c r="E2312" s="8">
        <f>ROUNDDOWN(SUMIF(V2311:V2315, RIGHTB(O2312, 1), F2311:F2315)*U2312, 2)</f>
        <v>450</v>
      </c>
      <c r="F2312" s="8">
        <f>TRUNC(E2312*D2312,1)</f>
        <v>450</v>
      </c>
      <c r="G2312" s="8">
        <v>0</v>
      </c>
      <c r="H2312" s="8">
        <f>TRUNC(G2312*D2312,1)</f>
        <v>0</v>
      </c>
      <c r="I2312" s="8">
        <v>0</v>
      </c>
      <c r="J2312" s="8">
        <f>TRUNC(I2312*D2312,1)</f>
        <v>0</v>
      </c>
      <c r="K2312" s="8">
        <f t="shared" si="428"/>
        <v>450</v>
      </c>
      <c r="L2312" s="8">
        <f t="shared" si="428"/>
        <v>450</v>
      </c>
      <c r="M2312" s="6" t="s">
        <v>53</v>
      </c>
      <c r="N2312" s="5" t="s">
        <v>3539</v>
      </c>
      <c r="O2312" s="5" t="s">
        <v>130</v>
      </c>
      <c r="P2312" s="5" t="s">
        <v>59</v>
      </c>
      <c r="Q2312" s="5" t="s">
        <v>59</v>
      </c>
      <c r="R2312" s="5" t="s">
        <v>59</v>
      </c>
      <c r="S2312" s="1">
        <v>0</v>
      </c>
      <c r="T2312" s="1">
        <v>0</v>
      </c>
      <c r="U2312" s="1">
        <v>0.05</v>
      </c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5" t="s">
        <v>53</v>
      </c>
      <c r="AK2312" s="5" t="s">
        <v>3548</v>
      </c>
    </row>
    <row r="2313" spans="1:37" ht="30" customHeight="1">
      <c r="A2313" s="6" t="s">
        <v>193</v>
      </c>
      <c r="B2313" s="6" t="s">
        <v>3549</v>
      </c>
      <c r="C2313" s="6" t="s">
        <v>121</v>
      </c>
      <c r="D2313" s="7">
        <v>0.26700000000000002</v>
      </c>
      <c r="E2313" s="8">
        <f>단가대비표!O226</f>
        <v>0</v>
      </c>
      <c r="F2313" s="8">
        <f>TRUNC(E2313*D2313,1)</f>
        <v>0</v>
      </c>
      <c r="G2313" s="8">
        <f>단가대비표!P226</f>
        <v>137611</v>
      </c>
      <c r="H2313" s="8">
        <f>TRUNC(G2313*D2313,1)</f>
        <v>36742.1</v>
      </c>
      <c r="I2313" s="8">
        <f>단가대비표!V226</f>
        <v>0</v>
      </c>
      <c r="J2313" s="8">
        <f>TRUNC(I2313*D2313,1)</f>
        <v>0</v>
      </c>
      <c r="K2313" s="8">
        <f t="shared" si="428"/>
        <v>137611</v>
      </c>
      <c r="L2313" s="8">
        <f t="shared" si="428"/>
        <v>36742.1</v>
      </c>
      <c r="M2313" s="6" t="s">
        <v>53</v>
      </c>
      <c r="N2313" s="5" t="s">
        <v>3539</v>
      </c>
      <c r="O2313" s="5" t="s">
        <v>3550</v>
      </c>
      <c r="P2313" s="5" t="s">
        <v>59</v>
      </c>
      <c r="Q2313" s="5" t="s">
        <v>59</v>
      </c>
      <c r="R2313" s="5" t="s">
        <v>60</v>
      </c>
      <c r="S2313" s="1"/>
      <c r="T2313" s="1"/>
      <c r="U2313" s="1"/>
      <c r="V2313" s="1"/>
      <c r="W2313" s="1">
        <v>2</v>
      </c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5" t="s">
        <v>53</v>
      </c>
      <c r="AK2313" s="5" t="s">
        <v>3551</v>
      </c>
    </row>
    <row r="2314" spans="1:37" ht="30" customHeight="1">
      <c r="A2314" s="6" t="s">
        <v>193</v>
      </c>
      <c r="B2314" s="6" t="s">
        <v>3552</v>
      </c>
      <c r="C2314" s="6" t="s">
        <v>121</v>
      </c>
      <c r="D2314" s="7">
        <v>0.13</v>
      </c>
      <c r="E2314" s="8">
        <f>단가대비표!O227</f>
        <v>0</v>
      </c>
      <c r="F2314" s="8">
        <f>TRUNC(E2314*D2314,1)</f>
        <v>0</v>
      </c>
      <c r="G2314" s="8">
        <f>단가대비표!P227</f>
        <v>112186</v>
      </c>
      <c r="H2314" s="8">
        <f>TRUNC(G2314*D2314,1)</f>
        <v>14584.1</v>
      </c>
      <c r="I2314" s="8">
        <f>단가대비표!V227</f>
        <v>0</v>
      </c>
      <c r="J2314" s="8">
        <f>TRUNC(I2314*D2314,1)</f>
        <v>0</v>
      </c>
      <c r="K2314" s="8">
        <f t="shared" si="428"/>
        <v>112186</v>
      </c>
      <c r="L2314" s="8">
        <f t="shared" si="428"/>
        <v>14584.1</v>
      </c>
      <c r="M2314" s="6" t="s">
        <v>53</v>
      </c>
      <c r="N2314" s="5" t="s">
        <v>3539</v>
      </c>
      <c r="O2314" s="5" t="s">
        <v>3553</v>
      </c>
      <c r="P2314" s="5" t="s">
        <v>59</v>
      </c>
      <c r="Q2314" s="5" t="s">
        <v>59</v>
      </c>
      <c r="R2314" s="5" t="s">
        <v>60</v>
      </c>
      <c r="S2314" s="1"/>
      <c r="T2314" s="1"/>
      <c r="U2314" s="1"/>
      <c r="V2314" s="1"/>
      <c r="W2314" s="1">
        <v>2</v>
      </c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5" t="s">
        <v>53</v>
      </c>
      <c r="AK2314" s="5" t="s">
        <v>3554</v>
      </c>
    </row>
    <row r="2315" spans="1:37" ht="30" customHeight="1">
      <c r="A2315" s="6" t="s">
        <v>127</v>
      </c>
      <c r="B2315" s="6" t="s">
        <v>1483</v>
      </c>
      <c r="C2315" s="6" t="s">
        <v>129</v>
      </c>
      <c r="D2315" s="7">
        <v>1</v>
      </c>
      <c r="E2315" s="8">
        <f>ROUNDDOWN(SUMIF(W2311:W2315, RIGHTB(O2315, 1), H2311:H2315)*U2315, 2)</f>
        <v>1539.78</v>
      </c>
      <c r="F2315" s="8">
        <f>TRUNC(E2315*D2315,1)</f>
        <v>1539.7</v>
      </c>
      <c r="G2315" s="8">
        <v>0</v>
      </c>
      <c r="H2315" s="8">
        <f>TRUNC(G2315*D2315,1)</f>
        <v>0</v>
      </c>
      <c r="I2315" s="8">
        <v>0</v>
      </c>
      <c r="J2315" s="8">
        <f>TRUNC(I2315*D2315,1)</f>
        <v>0</v>
      </c>
      <c r="K2315" s="8">
        <f t="shared" si="428"/>
        <v>1539.7</v>
      </c>
      <c r="L2315" s="8">
        <f t="shared" si="428"/>
        <v>1539.7</v>
      </c>
      <c r="M2315" s="6" t="s">
        <v>53</v>
      </c>
      <c r="N2315" s="5" t="s">
        <v>3539</v>
      </c>
      <c r="O2315" s="5" t="s">
        <v>140</v>
      </c>
      <c r="P2315" s="5" t="s">
        <v>59</v>
      </c>
      <c r="Q2315" s="5" t="s">
        <v>59</v>
      </c>
      <c r="R2315" s="5" t="s">
        <v>59</v>
      </c>
      <c r="S2315" s="1">
        <v>1</v>
      </c>
      <c r="T2315" s="1">
        <v>0</v>
      </c>
      <c r="U2315" s="1">
        <v>0.03</v>
      </c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5" t="s">
        <v>53</v>
      </c>
      <c r="AK2315" s="5" t="s">
        <v>3548</v>
      </c>
    </row>
    <row r="2316" spans="1:37" ht="30" customHeight="1">
      <c r="A2316" s="6" t="s">
        <v>71</v>
      </c>
      <c r="B2316" s="6" t="s">
        <v>53</v>
      </c>
      <c r="C2316" s="6" t="s">
        <v>53</v>
      </c>
      <c r="D2316" s="7"/>
      <c r="E2316" s="8"/>
      <c r="F2316" s="8">
        <f>TRUNC(SUMIF(N2311:N2315, N2310, F2311:F2315),0)</f>
        <v>10989</v>
      </c>
      <c r="G2316" s="8"/>
      <c r="H2316" s="8">
        <f>TRUNC(SUMIF(N2311:N2315, N2310, H2311:H2315),0)</f>
        <v>51326</v>
      </c>
      <c r="I2316" s="8"/>
      <c r="J2316" s="8">
        <f>TRUNC(SUMIF(N2311:N2315, N2310, J2311:J2315),0)</f>
        <v>0</v>
      </c>
      <c r="K2316" s="8"/>
      <c r="L2316" s="8">
        <f>F2316+H2316+J2316</f>
        <v>62315</v>
      </c>
      <c r="M2316" s="6" t="s">
        <v>53</v>
      </c>
      <c r="N2316" s="5" t="s">
        <v>72</v>
      </c>
      <c r="O2316" s="5" t="s">
        <v>72</v>
      </c>
      <c r="P2316" s="5" t="s">
        <v>53</v>
      </c>
      <c r="Q2316" s="5" t="s">
        <v>53</v>
      </c>
      <c r="R2316" s="5" t="s">
        <v>53</v>
      </c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5" t="s">
        <v>53</v>
      </c>
      <c r="AK2316" s="5" t="s">
        <v>53</v>
      </c>
    </row>
    <row r="2317" spans="1:37" ht="30" customHeight="1">
      <c r="A2317" s="7"/>
      <c r="B2317" s="7"/>
      <c r="C2317" s="7"/>
      <c r="D2317" s="7"/>
      <c r="E2317" s="8"/>
      <c r="F2317" s="8"/>
      <c r="G2317" s="8"/>
      <c r="H2317" s="8"/>
      <c r="I2317" s="8"/>
      <c r="J2317" s="8"/>
      <c r="K2317" s="8"/>
      <c r="L2317" s="8"/>
      <c r="M2317" s="7"/>
    </row>
    <row r="2318" spans="1:37" ht="30" customHeight="1">
      <c r="A2318" s="16" t="s">
        <v>3555</v>
      </c>
      <c r="B2318" s="16"/>
      <c r="C2318" s="16"/>
      <c r="D2318" s="16"/>
      <c r="E2318" s="17"/>
      <c r="F2318" s="17"/>
      <c r="G2318" s="17"/>
      <c r="H2318" s="17"/>
      <c r="I2318" s="17"/>
      <c r="J2318" s="17"/>
      <c r="K2318" s="17"/>
      <c r="L2318" s="17"/>
      <c r="M2318" s="16"/>
      <c r="N2318" s="2" t="s">
        <v>3556</v>
      </c>
    </row>
    <row r="2319" spans="1:37" ht="30" customHeight="1">
      <c r="A2319" s="6" t="s">
        <v>3544</v>
      </c>
      <c r="B2319" s="6" t="s">
        <v>3559</v>
      </c>
      <c r="C2319" s="6" t="s">
        <v>3245</v>
      </c>
      <c r="D2319" s="7">
        <v>1</v>
      </c>
      <c r="E2319" s="8">
        <f>단가대비표!O203</f>
        <v>18080</v>
      </c>
      <c r="F2319" s="8">
        <f>TRUNC(E2319*D2319,1)</f>
        <v>18080</v>
      </c>
      <c r="G2319" s="8">
        <f>단가대비표!P203</f>
        <v>0</v>
      </c>
      <c r="H2319" s="8">
        <f>TRUNC(G2319*D2319,1)</f>
        <v>0</v>
      </c>
      <c r="I2319" s="8">
        <f>단가대비표!V203</f>
        <v>0</v>
      </c>
      <c r="J2319" s="8">
        <f>TRUNC(I2319*D2319,1)</f>
        <v>0</v>
      </c>
      <c r="K2319" s="8">
        <f t="shared" ref="K2319:L2323" si="429">TRUNC(E2319+G2319+I2319,1)</f>
        <v>18080</v>
      </c>
      <c r="L2319" s="8">
        <f t="shared" si="429"/>
        <v>18080</v>
      </c>
      <c r="M2319" s="6" t="s">
        <v>53</v>
      </c>
      <c r="N2319" s="5" t="s">
        <v>3556</v>
      </c>
      <c r="O2319" s="5" t="s">
        <v>3560</v>
      </c>
      <c r="P2319" s="5" t="s">
        <v>59</v>
      </c>
      <c r="Q2319" s="5" t="s">
        <v>59</v>
      </c>
      <c r="R2319" s="5" t="s">
        <v>60</v>
      </c>
      <c r="S2319" s="1"/>
      <c r="T2319" s="1"/>
      <c r="U2319" s="1"/>
      <c r="V2319" s="1">
        <v>1</v>
      </c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5" t="s">
        <v>53</v>
      </c>
      <c r="AK2319" s="5" t="s">
        <v>3561</v>
      </c>
    </row>
    <row r="2320" spans="1:37" ht="30" customHeight="1">
      <c r="A2320" s="6" t="s">
        <v>1502</v>
      </c>
      <c r="B2320" s="6" t="s">
        <v>3400</v>
      </c>
      <c r="C2320" s="6" t="s">
        <v>129</v>
      </c>
      <c r="D2320" s="7">
        <v>1</v>
      </c>
      <c r="E2320" s="8">
        <f>ROUNDDOWN(SUMIF(V2319:V2323, RIGHTB(O2320, 1), F2319:F2323)*U2320, 2)</f>
        <v>904</v>
      </c>
      <c r="F2320" s="8">
        <f>TRUNC(E2320*D2320,1)</f>
        <v>904</v>
      </c>
      <c r="G2320" s="8">
        <v>0</v>
      </c>
      <c r="H2320" s="8">
        <f>TRUNC(G2320*D2320,1)</f>
        <v>0</v>
      </c>
      <c r="I2320" s="8">
        <v>0</v>
      </c>
      <c r="J2320" s="8">
        <f>TRUNC(I2320*D2320,1)</f>
        <v>0</v>
      </c>
      <c r="K2320" s="8">
        <f t="shared" si="429"/>
        <v>904</v>
      </c>
      <c r="L2320" s="8">
        <f t="shared" si="429"/>
        <v>904</v>
      </c>
      <c r="M2320" s="6" t="s">
        <v>53</v>
      </c>
      <c r="N2320" s="5" t="s">
        <v>3556</v>
      </c>
      <c r="O2320" s="5" t="s">
        <v>130</v>
      </c>
      <c r="P2320" s="5" t="s">
        <v>59</v>
      </c>
      <c r="Q2320" s="5" t="s">
        <v>59</v>
      </c>
      <c r="R2320" s="5" t="s">
        <v>59</v>
      </c>
      <c r="S2320" s="1">
        <v>0</v>
      </c>
      <c r="T2320" s="1">
        <v>0</v>
      </c>
      <c r="U2320" s="1">
        <v>0.05</v>
      </c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5" t="s">
        <v>53</v>
      </c>
      <c r="AK2320" s="5" t="s">
        <v>3562</v>
      </c>
    </row>
    <row r="2321" spans="1:37" ht="30" customHeight="1">
      <c r="A2321" s="6" t="s">
        <v>193</v>
      </c>
      <c r="B2321" s="6" t="s">
        <v>3549</v>
      </c>
      <c r="C2321" s="6" t="s">
        <v>121</v>
      </c>
      <c r="D2321" s="7">
        <v>0.316</v>
      </c>
      <c r="E2321" s="8">
        <f>단가대비표!O226</f>
        <v>0</v>
      </c>
      <c r="F2321" s="8">
        <f>TRUNC(E2321*D2321,1)</f>
        <v>0</v>
      </c>
      <c r="G2321" s="8">
        <f>단가대비표!P226</f>
        <v>137611</v>
      </c>
      <c r="H2321" s="8">
        <f>TRUNC(G2321*D2321,1)</f>
        <v>43485</v>
      </c>
      <c r="I2321" s="8">
        <f>단가대비표!V226</f>
        <v>0</v>
      </c>
      <c r="J2321" s="8">
        <f>TRUNC(I2321*D2321,1)</f>
        <v>0</v>
      </c>
      <c r="K2321" s="8">
        <f t="shared" si="429"/>
        <v>137611</v>
      </c>
      <c r="L2321" s="8">
        <f t="shared" si="429"/>
        <v>43485</v>
      </c>
      <c r="M2321" s="6" t="s">
        <v>53</v>
      </c>
      <c r="N2321" s="5" t="s">
        <v>3556</v>
      </c>
      <c r="O2321" s="5" t="s">
        <v>3550</v>
      </c>
      <c r="P2321" s="5" t="s">
        <v>59</v>
      </c>
      <c r="Q2321" s="5" t="s">
        <v>59</v>
      </c>
      <c r="R2321" s="5" t="s">
        <v>60</v>
      </c>
      <c r="S2321" s="1"/>
      <c r="T2321" s="1"/>
      <c r="U2321" s="1"/>
      <c r="V2321" s="1"/>
      <c r="W2321" s="1">
        <v>2</v>
      </c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5" t="s">
        <v>53</v>
      </c>
      <c r="AK2321" s="5" t="s">
        <v>3563</v>
      </c>
    </row>
    <row r="2322" spans="1:37" ht="30" customHeight="1">
      <c r="A2322" s="6" t="s">
        <v>193</v>
      </c>
      <c r="B2322" s="6" t="s">
        <v>3552</v>
      </c>
      <c r="C2322" s="6" t="s">
        <v>121</v>
      </c>
      <c r="D2322" s="7">
        <v>0.15</v>
      </c>
      <c r="E2322" s="8">
        <f>단가대비표!O227</f>
        <v>0</v>
      </c>
      <c r="F2322" s="8">
        <f>TRUNC(E2322*D2322,1)</f>
        <v>0</v>
      </c>
      <c r="G2322" s="8">
        <f>단가대비표!P227</f>
        <v>112186</v>
      </c>
      <c r="H2322" s="8">
        <f>TRUNC(G2322*D2322,1)</f>
        <v>16827.900000000001</v>
      </c>
      <c r="I2322" s="8">
        <f>단가대비표!V227</f>
        <v>0</v>
      </c>
      <c r="J2322" s="8">
        <f>TRUNC(I2322*D2322,1)</f>
        <v>0</v>
      </c>
      <c r="K2322" s="8">
        <f t="shared" si="429"/>
        <v>112186</v>
      </c>
      <c r="L2322" s="8">
        <f t="shared" si="429"/>
        <v>16827.900000000001</v>
      </c>
      <c r="M2322" s="6" t="s">
        <v>53</v>
      </c>
      <c r="N2322" s="5" t="s">
        <v>3556</v>
      </c>
      <c r="O2322" s="5" t="s">
        <v>3553</v>
      </c>
      <c r="P2322" s="5" t="s">
        <v>59</v>
      </c>
      <c r="Q2322" s="5" t="s">
        <v>59</v>
      </c>
      <c r="R2322" s="5" t="s">
        <v>60</v>
      </c>
      <c r="S2322" s="1"/>
      <c r="T2322" s="1"/>
      <c r="U2322" s="1"/>
      <c r="V2322" s="1"/>
      <c r="W2322" s="1">
        <v>2</v>
      </c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5" t="s">
        <v>53</v>
      </c>
      <c r="AK2322" s="5" t="s">
        <v>3564</v>
      </c>
    </row>
    <row r="2323" spans="1:37" ht="30" customHeight="1">
      <c r="A2323" s="6" t="s">
        <v>127</v>
      </c>
      <c r="B2323" s="6" t="s">
        <v>1483</v>
      </c>
      <c r="C2323" s="6" t="s">
        <v>129</v>
      </c>
      <c r="D2323" s="7">
        <v>1</v>
      </c>
      <c r="E2323" s="8">
        <f>ROUNDDOWN(SUMIF(W2319:W2323, RIGHTB(O2323, 1), H2319:H2323)*U2323, 2)</f>
        <v>1809.38</v>
      </c>
      <c r="F2323" s="8">
        <f>TRUNC(E2323*D2323,1)</f>
        <v>1809.3</v>
      </c>
      <c r="G2323" s="8">
        <v>0</v>
      </c>
      <c r="H2323" s="8">
        <f>TRUNC(G2323*D2323,1)</f>
        <v>0</v>
      </c>
      <c r="I2323" s="8">
        <v>0</v>
      </c>
      <c r="J2323" s="8">
        <f>TRUNC(I2323*D2323,1)</f>
        <v>0</v>
      </c>
      <c r="K2323" s="8">
        <f t="shared" si="429"/>
        <v>1809.3</v>
      </c>
      <c r="L2323" s="8">
        <f t="shared" si="429"/>
        <v>1809.3</v>
      </c>
      <c r="M2323" s="6" t="s">
        <v>53</v>
      </c>
      <c r="N2323" s="5" t="s">
        <v>3556</v>
      </c>
      <c r="O2323" s="5" t="s">
        <v>140</v>
      </c>
      <c r="P2323" s="5" t="s">
        <v>59</v>
      </c>
      <c r="Q2323" s="5" t="s">
        <v>59</v>
      </c>
      <c r="R2323" s="5" t="s">
        <v>59</v>
      </c>
      <c r="S2323" s="1">
        <v>1</v>
      </c>
      <c r="T2323" s="1">
        <v>0</v>
      </c>
      <c r="U2323" s="1">
        <v>0.03</v>
      </c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5" t="s">
        <v>53</v>
      </c>
      <c r="AK2323" s="5" t="s">
        <v>3562</v>
      </c>
    </row>
    <row r="2324" spans="1:37" ht="30" customHeight="1">
      <c r="A2324" s="6" t="s">
        <v>71</v>
      </c>
      <c r="B2324" s="6" t="s">
        <v>53</v>
      </c>
      <c r="C2324" s="6" t="s">
        <v>53</v>
      </c>
      <c r="D2324" s="7"/>
      <c r="E2324" s="8"/>
      <c r="F2324" s="8">
        <f>TRUNC(SUMIF(N2319:N2323, N2318, F2319:F2323),0)</f>
        <v>20793</v>
      </c>
      <c r="G2324" s="8"/>
      <c r="H2324" s="8">
        <f>TRUNC(SUMIF(N2319:N2323, N2318, H2319:H2323),0)</f>
        <v>60312</v>
      </c>
      <c r="I2324" s="8"/>
      <c r="J2324" s="8">
        <f>TRUNC(SUMIF(N2319:N2323, N2318, J2319:J2323),0)</f>
        <v>0</v>
      </c>
      <c r="K2324" s="8"/>
      <c r="L2324" s="8">
        <f>F2324+H2324+J2324</f>
        <v>81105</v>
      </c>
      <c r="M2324" s="6" t="s">
        <v>53</v>
      </c>
      <c r="N2324" s="5" t="s">
        <v>72</v>
      </c>
      <c r="O2324" s="5" t="s">
        <v>72</v>
      </c>
      <c r="P2324" s="5" t="s">
        <v>53</v>
      </c>
      <c r="Q2324" s="5" t="s">
        <v>53</v>
      </c>
      <c r="R2324" s="5" t="s">
        <v>53</v>
      </c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5" t="s">
        <v>53</v>
      </c>
      <c r="AK2324" s="5" t="s">
        <v>53</v>
      </c>
    </row>
    <row r="2325" spans="1:37" ht="30" customHeight="1">
      <c r="A2325" s="7"/>
      <c r="B2325" s="7"/>
      <c r="C2325" s="7"/>
      <c r="D2325" s="7"/>
      <c r="E2325" s="8"/>
      <c r="F2325" s="8"/>
      <c r="G2325" s="8"/>
      <c r="H2325" s="8"/>
      <c r="I2325" s="8"/>
      <c r="J2325" s="8"/>
      <c r="K2325" s="8"/>
      <c r="L2325" s="8"/>
      <c r="M2325" s="7"/>
    </row>
    <row r="2326" spans="1:37" ht="30" customHeight="1">
      <c r="A2326" s="16" t="s">
        <v>3565</v>
      </c>
      <c r="B2326" s="16"/>
      <c r="C2326" s="16"/>
      <c r="D2326" s="16"/>
      <c r="E2326" s="17"/>
      <c r="F2326" s="17"/>
      <c r="G2326" s="17"/>
      <c r="H2326" s="17"/>
      <c r="I2326" s="17"/>
      <c r="J2326" s="17"/>
      <c r="K2326" s="17"/>
      <c r="L2326" s="17"/>
      <c r="M2326" s="16"/>
      <c r="N2326" s="2" t="s">
        <v>3566</v>
      </c>
    </row>
    <row r="2327" spans="1:37" ht="30" customHeight="1">
      <c r="A2327" s="6" t="s">
        <v>3570</v>
      </c>
      <c r="B2327" s="6" t="s">
        <v>3571</v>
      </c>
      <c r="C2327" s="6" t="s">
        <v>381</v>
      </c>
      <c r="D2327" s="7">
        <v>10.611000000000001</v>
      </c>
      <c r="E2327" s="8">
        <f>단가대비표!O302</f>
        <v>1000</v>
      </c>
      <c r="F2327" s="8">
        <f t="shared" ref="F2327:F2334" si="430">TRUNC(E2327*D2327,1)</f>
        <v>10611</v>
      </c>
      <c r="G2327" s="8">
        <f>단가대비표!P302</f>
        <v>0</v>
      </c>
      <c r="H2327" s="8">
        <f t="shared" ref="H2327:H2334" si="431">TRUNC(G2327*D2327,1)</f>
        <v>0</v>
      </c>
      <c r="I2327" s="8">
        <f>단가대비표!V302</f>
        <v>0</v>
      </c>
      <c r="J2327" s="8">
        <f t="shared" ref="J2327:J2334" si="432">TRUNC(I2327*D2327,1)</f>
        <v>0</v>
      </c>
      <c r="K2327" s="8">
        <f t="shared" ref="K2327:L2334" si="433">TRUNC(E2327+G2327+I2327,1)</f>
        <v>1000</v>
      </c>
      <c r="L2327" s="8">
        <f t="shared" si="433"/>
        <v>10611</v>
      </c>
      <c r="M2327" s="6" t="s">
        <v>53</v>
      </c>
      <c r="N2327" s="5" t="s">
        <v>3566</v>
      </c>
      <c r="O2327" s="5" t="s">
        <v>3572</v>
      </c>
      <c r="P2327" s="5" t="s">
        <v>59</v>
      </c>
      <c r="Q2327" s="5" t="s">
        <v>59</v>
      </c>
      <c r="R2327" s="5" t="s">
        <v>60</v>
      </c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5" t="s">
        <v>53</v>
      </c>
      <c r="AK2327" s="5" t="s">
        <v>3573</v>
      </c>
    </row>
    <row r="2328" spans="1:37" ht="30" customHeight="1">
      <c r="A2328" s="6" t="s">
        <v>3574</v>
      </c>
      <c r="B2328" s="6" t="s">
        <v>3575</v>
      </c>
      <c r="C2328" s="6" t="s">
        <v>381</v>
      </c>
      <c r="D2328" s="7">
        <v>15.422000000000001</v>
      </c>
      <c r="E2328" s="8">
        <f>단가대비표!O309</f>
        <v>710</v>
      </c>
      <c r="F2328" s="8">
        <f t="shared" si="430"/>
        <v>10949.6</v>
      </c>
      <c r="G2328" s="8">
        <f>단가대비표!P309</f>
        <v>0</v>
      </c>
      <c r="H2328" s="8">
        <f t="shared" si="431"/>
        <v>0</v>
      </c>
      <c r="I2328" s="8">
        <f>단가대비표!V309</f>
        <v>0</v>
      </c>
      <c r="J2328" s="8">
        <f t="shared" si="432"/>
        <v>0</v>
      </c>
      <c r="K2328" s="8">
        <f t="shared" si="433"/>
        <v>710</v>
      </c>
      <c r="L2328" s="8">
        <f t="shared" si="433"/>
        <v>10949.6</v>
      </c>
      <c r="M2328" s="6" t="s">
        <v>53</v>
      </c>
      <c r="N2328" s="5" t="s">
        <v>3566</v>
      </c>
      <c r="O2328" s="5" t="s">
        <v>3576</v>
      </c>
      <c r="P2328" s="5" t="s">
        <v>59</v>
      </c>
      <c r="Q2328" s="5" t="s">
        <v>59</v>
      </c>
      <c r="R2328" s="5" t="s">
        <v>60</v>
      </c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5" t="s">
        <v>53</v>
      </c>
      <c r="AK2328" s="5" t="s">
        <v>3577</v>
      </c>
    </row>
    <row r="2329" spans="1:37" ht="30" customHeight="1">
      <c r="A2329" s="6" t="s">
        <v>3574</v>
      </c>
      <c r="B2329" s="6" t="s">
        <v>3578</v>
      </c>
      <c r="C2329" s="6" t="s">
        <v>381</v>
      </c>
      <c r="D2329" s="7">
        <v>1.9956</v>
      </c>
      <c r="E2329" s="8">
        <f>단가대비표!O307</f>
        <v>710</v>
      </c>
      <c r="F2329" s="8">
        <f t="shared" si="430"/>
        <v>1416.8</v>
      </c>
      <c r="G2329" s="8">
        <f>단가대비표!P307</f>
        <v>0</v>
      </c>
      <c r="H2329" s="8">
        <f t="shared" si="431"/>
        <v>0</v>
      </c>
      <c r="I2329" s="8">
        <f>단가대비표!V307</f>
        <v>0</v>
      </c>
      <c r="J2329" s="8">
        <f t="shared" si="432"/>
        <v>0</v>
      </c>
      <c r="K2329" s="8">
        <f t="shared" si="433"/>
        <v>710</v>
      </c>
      <c r="L2329" s="8">
        <f t="shared" si="433"/>
        <v>1416.8</v>
      </c>
      <c r="M2329" s="6" t="s">
        <v>53</v>
      </c>
      <c r="N2329" s="5" t="s">
        <v>3566</v>
      </c>
      <c r="O2329" s="5" t="s">
        <v>3579</v>
      </c>
      <c r="P2329" s="5" t="s">
        <v>59</v>
      </c>
      <c r="Q2329" s="5" t="s">
        <v>59</v>
      </c>
      <c r="R2329" s="5" t="s">
        <v>60</v>
      </c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5" t="s">
        <v>53</v>
      </c>
      <c r="AK2329" s="5" t="s">
        <v>3580</v>
      </c>
    </row>
    <row r="2330" spans="1:37" ht="30" customHeight="1">
      <c r="A2330" s="6" t="s">
        <v>3581</v>
      </c>
      <c r="B2330" s="6" t="s">
        <v>3582</v>
      </c>
      <c r="C2330" s="6" t="s">
        <v>381</v>
      </c>
      <c r="D2330" s="7">
        <v>0.42580000000000001</v>
      </c>
      <c r="E2330" s="8">
        <f>단가대비표!O297</f>
        <v>740</v>
      </c>
      <c r="F2330" s="8">
        <f t="shared" si="430"/>
        <v>315</v>
      </c>
      <c r="G2330" s="8">
        <f>단가대비표!P297</f>
        <v>0</v>
      </c>
      <c r="H2330" s="8">
        <f t="shared" si="431"/>
        <v>0</v>
      </c>
      <c r="I2330" s="8">
        <f>단가대비표!V297</f>
        <v>0</v>
      </c>
      <c r="J2330" s="8">
        <f t="shared" si="432"/>
        <v>0</v>
      </c>
      <c r="K2330" s="8">
        <f t="shared" si="433"/>
        <v>740</v>
      </c>
      <c r="L2330" s="8">
        <f t="shared" si="433"/>
        <v>315</v>
      </c>
      <c r="M2330" s="6" t="s">
        <v>53</v>
      </c>
      <c r="N2330" s="5" t="s">
        <v>3566</v>
      </c>
      <c r="O2330" s="5" t="s">
        <v>3583</v>
      </c>
      <c r="P2330" s="5" t="s">
        <v>59</v>
      </c>
      <c r="Q2330" s="5" t="s">
        <v>59</v>
      </c>
      <c r="R2330" s="5" t="s">
        <v>60</v>
      </c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5" t="s">
        <v>53</v>
      </c>
      <c r="AK2330" s="5" t="s">
        <v>3584</v>
      </c>
    </row>
    <row r="2331" spans="1:37" ht="30" customHeight="1">
      <c r="A2331" s="6" t="s">
        <v>3319</v>
      </c>
      <c r="B2331" s="6" t="s">
        <v>1080</v>
      </c>
      <c r="C2331" s="6" t="s">
        <v>381</v>
      </c>
      <c r="D2331" s="7">
        <v>26.640999999999998</v>
      </c>
      <c r="E2331" s="8">
        <f>일위대가목록!E698</f>
        <v>212</v>
      </c>
      <c r="F2331" s="8">
        <f t="shared" si="430"/>
        <v>5647.8</v>
      </c>
      <c r="G2331" s="8">
        <f>일위대가목록!F698</f>
        <v>4327</v>
      </c>
      <c r="H2331" s="8">
        <f t="shared" si="431"/>
        <v>115275.6</v>
      </c>
      <c r="I2331" s="8">
        <f>일위대가목록!G698</f>
        <v>4</v>
      </c>
      <c r="J2331" s="8">
        <f t="shared" si="432"/>
        <v>106.5</v>
      </c>
      <c r="K2331" s="8">
        <f t="shared" si="433"/>
        <v>4543</v>
      </c>
      <c r="L2331" s="8">
        <f t="shared" si="433"/>
        <v>121029.9</v>
      </c>
      <c r="M2331" s="6" t="s">
        <v>3585</v>
      </c>
      <c r="N2331" s="5" t="s">
        <v>3566</v>
      </c>
      <c r="O2331" s="5" t="s">
        <v>3586</v>
      </c>
      <c r="P2331" s="5" t="s">
        <v>60</v>
      </c>
      <c r="Q2331" s="5" t="s">
        <v>59</v>
      </c>
      <c r="R2331" s="5" t="s">
        <v>59</v>
      </c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5" t="s">
        <v>53</v>
      </c>
      <c r="AK2331" s="5" t="s">
        <v>3587</v>
      </c>
    </row>
    <row r="2332" spans="1:37" ht="30" customHeight="1">
      <c r="A2332" s="6" t="s">
        <v>3033</v>
      </c>
      <c r="B2332" s="6" t="s">
        <v>3034</v>
      </c>
      <c r="C2332" s="6" t="s">
        <v>248</v>
      </c>
      <c r="D2332" s="7">
        <v>1.8655999999999999</v>
      </c>
      <c r="E2332" s="8">
        <f>일위대가목록!E672</f>
        <v>502</v>
      </c>
      <c r="F2332" s="8">
        <f t="shared" si="430"/>
        <v>936.5</v>
      </c>
      <c r="G2332" s="8">
        <f>일위대가목록!F672</f>
        <v>2183</v>
      </c>
      <c r="H2332" s="8">
        <f t="shared" si="431"/>
        <v>4072.6</v>
      </c>
      <c r="I2332" s="8">
        <f>일위대가목록!G672</f>
        <v>0</v>
      </c>
      <c r="J2332" s="8">
        <f t="shared" si="432"/>
        <v>0</v>
      </c>
      <c r="K2332" s="8">
        <f t="shared" si="433"/>
        <v>2685</v>
      </c>
      <c r="L2332" s="8">
        <f t="shared" si="433"/>
        <v>5009.1000000000004</v>
      </c>
      <c r="M2332" s="6" t="s">
        <v>3035</v>
      </c>
      <c r="N2332" s="5" t="s">
        <v>3566</v>
      </c>
      <c r="O2332" s="5" t="s">
        <v>3036</v>
      </c>
      <c r="P2332" s="5" t="s">
        <v>60</v>
      </c>
      <c r="Q2332" s="5" t="s">
        <v>59</v>
      </c>
      <c r="R2332" s="5" t="s">
        <v>59</v>
      </c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5" t="s">
        <v>53</v>
      </c>
      <c r="AK2332" s="5" t="s">
        <v>3588</v>
      </c>
    </row>
    <row r="2333" spans="1:37" ht="30" customHeight="1">
      <c r="A2333" s="6" t="s">
        <v>3038</v>
      </c>
      <c r="B2333" s="6" t="s">
        <v>3589</v>
      </c>
      <c r="C2333" s="6" t="s">
        <v>248</v>
      </c>
      <c r="D2333" s="7">
        <v>1.8655999999999999</v>
      </c>
      <c r="E2333" s="8">
        <f>일위대가목록!E699</f>
        <v>889</v>
      </c>
      <c r="F2333" s="8">
        <f t="shared" si="430"/>
        <v>1658.5</v>
      </c>
      <c r="G2333" s="8">
        <f>일위대가목록!F699</f>
        <v>5823</v>
      </c>
      <c r="H2333" s="8">
        <f t="shared" si="431"/>
        <v>10863.3</v>
      </c>
      <c r="I2333" s="8">
        <f>일위대가목록!G699</f>
        <v>0</v>
      </c>
      <c r="J2333" s="8">
        <f t="shared" si="432"/>
        <v>0</v>
      </c>
      <c r="K2333" s="8">
        <f t="shared" si="433"/>
        <v>6712</v>
      </c>
      <c r="L2333" s="8">
        <f t="shared" si="433"/>
        <v>12521.8</v>
      </c>
      <c r="M2333" s="6" t="s">
        <v>3590</v>
      </c>
      <c r="N2333" s="5" t="s">
        <v>3566</v>
      </c>
      <c r="O2333" s="5" t="s">
        <v>3591</v>
      </c>
      <c r="P2333" s="5" t="s">
        <v>60</v>
      </c>
      <c r="Q2333" s="5" t="s">
        <v>59</v>
      </c>
      <c r="R2333" s="5" t="s">
        <v>59</v>
      </c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5" t="s">
        <v>53</v>
      </c>
      <c r="AK2333" s="5" t="s">
        <v>3592</v>
      </c>
    </row>
    <row r="2334" spans="1:37" ht="30" customHeight="1">
      <c r="A2334" s="6" t="s">
        <v>3210</v>
      </c>
      <c r="B2334" s="6" t="s">
        <v>3211</v>
      </c>
      <c r="C2334" s="6" t="s">
        <v>381</v>
      </c>
      <c r="D2334" s="7">
        <v>-1.6319999999999999</v>
      </c>
      <c r="E2334" s="8">
        <f>단가대비표!O315</f>
        <v>210</v>
      </c>
      <c r="F2334" s="8">
        <f t="shared" si="430"/>
        <v>-342.7</v>
      </c>
      <c r="G2334" s="8">
        <f>단가대비표!P315</f>
        <v>0</v>
      </c>
      <c r="H2334" s="8">
        <f t="shared" si="431"/>
        <v>0</v>
      </c>
      <c r="I2334" s="8">
        <f>단가대비표!V315</f>
        <v>0</v>
      </c>
      <c r="J2334" s="8">
        <f t="shared" si="432"/>
        <v>0</v>
      </c>
      <c r="K2334" s="8">
        <f t="shared" si="433"/>
        <v>210</v>
      </c>
      <c r="L2334" s="8">
        <f t="shared" si="433"/>
        <v>-342.7</v>
      </c>
      <c r="M2334" s="6" t="s">
        <v>3212</v>
      </c>
      <c r="N2334" s="5" t="s">
        <v>3566</v>
      </c>
      <c r="O2334" s="5" t="s">
        <v>3213</v>
      </c>
      <c r="P2334" s="5" t="s">
        <v>59</v>
      </c>
      <c r="Q2334" s="5" t="s">
        <v>59</v>
      </c>
      <c r="R2334" s="5" t="s">
        <v>60</v>
      </c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5" t="s">
        <v>53</v>
      </c>
      <c r="AK2334" s="5" t="s">
        <v>3593</v>
      </c>
    </row>
    <row r="2335" spans="1:37" ht="30" customHeight="1">
      <c r="A2335" s="6" t="s">
        <v>71</v>
      </c>
      <c r="B2335" s="6" t="s">
        <v>53</v>
      </c>
      <c r="C2335" s="6" t="s">
        <v>53</v>
      </c>
      <c r="D2335" s="7"/>
      <c r="E2335" s="8"/>
      <c r="F2335" s="8">
        <f>TRUNC(SUMIF(N2327:N2334, N2326, F2327:F2334),0)</f>
        <v>31192</v>
      </c>
      <c r="G2335" s="8"/>
      <c r="H2335" s="8">
        <f>TRUNC(SUMIF(N2327:N2334, N2326, H2327:H2334),0)</f>
        <v>130211</v>
      </c>
      <c r="I2335" s="8"/>
      <c r="J2335" s="8">
        <f>TRUNC(SUMIF(N2327:N2334, N2326, J2327:J2334),0)</f>
        <v>106</v>
      </c>
      <c r="K2335" s="8"/>
      <c r="L2335" s="8">
        <f>F2335+H2335+J2335</f>
        <v>161509</v>
      </c>
      <c r="M2335" s="6" t="s">
        <v>53</v>
      </c>
      <c r="N2335" s="5" t="s">
        <v>72</v>
      </c>
      <c r="O2335" s="5" t="s">
        <v>72</v>
      </c>
      <c r="P2335" s="5" t="s">
        <v>53</v>
      </c>
      <c r="Q2335" s="5" t="s">
        <v>53</v>
      </c>
      <c r="R2335" s="5" t="s">
        <v>53</v>
      </c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5" t="s">
        <v>53</v>
      </c>
      <c r="AK2335" s="5" t="s">
        <v>53</v>
      </c>
    </row>
    <row r="2336" spans="1:37" ht="30" customHeight="1">
      <c r="A2336" s="7"/>
      <c r="B2336" s="7"/>
      <c r="C2336" s="7"/>
      <c r="D2336" s="7"/>
      <c r="E2336" s="8"/>
      <c r="F2336" s="8"/>
      <c r="G2336" s="8"/>
      <c r="H2336" s="8"/>
      <c r="I2336" s="8"/>
      <c r="J2336" s="8"/>
      <c r="K2336" s="8"/>
      <c r="L2336" s="8"/>
      <c r="M2336" s="7"/>
    </row>
    <row r="2337" spans="1:37" ht="30" customHeight="1">
      <c r="A2337" s="16" t="s">
        <v>3594</v>
      </c>
      <c r="B2337" s="16"/>
      <c r="C2337" s="16"/>
      <c r="D2337" s="16"/>
      <c r="E2337" s="17"/>
      <c r="F2337" s="17"/>
      <c r="G2337" s="17"/>
      <c r="H2337" s="17"/>
      <c r="I2337" s="17"/>
      <c r="J2337" s="17"/>
      <c r="K2337" s="17"/>
      <c r="L2337" s="17"/>
      <c r="M2337" s="16"/>
      <c r="N2337" s="2" t="s">
        <v>3595</v>
      </c>
    </row>
    <row r="2338" spans="1:37" ht="30" customHeight="1">
      <c r="A2338" s="6" t="s">
        <v>3570</v>
      </c>
      <c r="B2338" s="6" t="s">
        <v>3571</v>
      </c>
      <c r="C2338" s="6" t="s">
        <v>381</v>
      </c>
      <c r="D2338" s="7">
        <v>23.876000000000001</v>
      </c>
      <c r="E2338" s="8">
        <f>단가대비표!O302</f>
        <v>1000</v>
      </c>
      <c r="F2338" s="8">
        <f t="shared" ref="F2338:F2345" si="434">TRUNC(E2338*D2338,1)</f>
        <v>23876</v>
      </c>
      <c r="G2338" s="8">
        <f>단가대비표!P302</f>
        <v>0</v>
      </c>
      <c r="H2338" s="8">
        <f t="shared" ref="H2338:H2345" si="435">TRUNC(G2338*D2338,1)</f>
        <v>0</v>
      </c>
      <c r="I2338" s="8">
        <f>단가대비표!V302</f>
        <v>0</v>
      </c>
      <c r="J2338" s="8">
        <f t="shared" ref="J2338:J2345" si="436">TRUNC(I2338*D2338,1)</f>
        <v>0</v>
      </c>
      <c r="K2338" s="8">
        <f t="shared" ref="K2338:L2345" si="437">TRUNC(E2338+G2338+I2338,1)</f>
        <v>1000</v>
      </c>
      <c r="L2338" s="8">
        <f t="shared" si="437"/>
        <v>23876</v>
      </c>
      <c r="M2338" s="6" t="s">
        <v>53</v>
      </c>
      <c r="N2338" s="5" t="s">
        <v>3595</v>
      </c>
      <c r="O2338" s="5" t="s">
        <v>3572</v>
      </c>
      <c r="P2338" s="5" t="s">
        <v>59</v>
      </c>
      <c r="Q2338" s="5" t="s">
        <v>59</v>
      </c>
      <c r="R2338" s="5" t="s">
        <v>60</v>
      </c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5" t="s">
        <v>53</v>
      </c>
      <c r="AK2338" s="5" t="s">
        <v>3598</v>
      </c>
    </row>
    <row r="2339" spans="1:37" ht="30" customHeight="1">
      <c r="A2339" s="6" t="s">
        <v>3574</v>
      </c>
      <c r="B2339" s="6" t="s">
        <v>3575</v>
      </c>
      <c r="C2339" s="6" t="s">
        <v>381</v>
      </c>
      <c r="D2339" s="7">
        <v>23.132999999999999</v>
      </c>
      <c r="E2339" s="8">
        <f>단가대비표!O309</f>
        <v>710</v>
      </c>
      <c r="F2339" s="8">
        <f t="shared" si="434"/>
        <v>16424.400000000001</v>
      </c>
      <c r="G2339" s="8">
        <f>단가대비표!P309</f>
        <v>0</v>
      </c>
      <c r="H2339" s="8">
        <f t="shared" si="435"/>
        <v>0</v>
      </c>
      <c r="I2339" s="8">
        <f>단가대비표!V309</f>
        <v>0</v>
      </c>
      <c r="J2339" s="8">
        <f t="shared" si="436"/>
        <v>0</v>
      </c>
      <c r="K2339" s="8">
        <f t="shared" si="437"/>
        <v>710</v>
      </c>
      <c r="L2339" s="8">
        <f t="shared" si="437"/>
        <v>16424.400000000001</v>
      </c>
      <c r="M2339" s="6" t="s">
        <v>53</v>
      </c>
      <c r="N2339" s="5" t="s">
        <v>3595</v>
      </c>
      <c r="O2339" s="5" t="s">
        <v>3576</v>
      </c>
      <c r="P2339" s="5" t="s">
        <v>59</v>
      </c>
      <c r="Q2339" s="5" t="s">
        <v>59</v>
      </c>
      <c r="R2339" s="5" t="s">
        <v>60</v>
      </c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5" t="s">
        <v>53</v>
      </c>
      <c r="AK2339" s="5" t="s">
        <v>3599</v>
      </c>
    </row>
    <row r="2340" spans="1:37" ht="30" customHeight="1">
      <c r="A2340" s="6" t="s">
        <v>3574</v>
      </c>
      <c r="B2340" s="6" t="s">
        <v>3578</v>
      </c>
      <c r="C2340" s="6" t="s">
        <v>381</v>
      </c>
      <c r="D2340" s="7">
        <v>2.9933000000000001</v>
      </c>
      <c r="E2340" s="8">
        <f>단가대비표!O307</f>
        <v>710</v>
      </c>
      <c r="F2340" s="8">
        <f t="shared" si="434"/>
        <v>2125.1999999999998</v>
      </c>
      <c r="G2340" s="8">
        <f>단가대비표!P307</f>
        <v>0</v>
      </c>
      <c r="H2340" s="8">
        <f t="shared" si="435"/>
        <v>0</v>
      </c>
      <c r="I2340" s="8">
        <f>단가대비표!V307</f>
        <v>0</v>
      </c>
      <c r="J2340" s="8">
        <f t="shared" si="436"/>
        <v>0</v>
      </c>
      <c r="K2340" s="8">
        <f t="shared" si="437"/>
        <v>710</v>
      </c>
      <c r="L2340" s="8">
        <f t="shared" si="437"/>
        <v>2125.1999999999998</v>
      </c>
      <c r="M2340" s="6" t="s">
        <v>53</v>
      </c>
      <c r="N2340" s="5" t="s">
        <v>3595</v>
      </c>
      <c r="O2340" s="5" t="s">
        <v>3579</v>
      </c>
      <c r="P2340" s="5" t="s">
        <v>59</v>
      </c>
      <c r="Q2340" s="5" t="s">
        <v>59</v>
      </c>
      <c r="R2340" s="5" t="s">
        <v>60</v>
      </c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5" t="s">
        <v>53</v>
      </c>
      <c r="AK2340" s="5" t="s">
        <v>3600</v>
      </c>
    </row>
    <row r="2341" spans="1:37" ht="30" customHeight="1">
      <c r="A2341" s="6" t="s">
        <v>3581</v>
      </c>
      <c r="B2341" s="6" t="s">
        <v>3582</v>
      </c>
      <c r="C2341" s="6" t="s">
        <v>381</v>
      </c>
      <c r="D2341" s="7">
        <v>0.42580000000000001</v>
      </c>
      <c r="E2341" s="8">
        <f>단가대비표!O297</f>
        <v>740</v>
      </c>
      <c r="F2341" s="8">
        <f t="shared" si="434"/>
        <v>315</v>
      </c>
      <c r="G2341" s="8">
        <f>단가대비표!P297</f>
        <v>0</v>
      </c>
      <c r="H2341" s="8">
        <f t="shared" si="435"/>
        <v>0</v>
      </c>
      <c r="I2341" s="8">
        <f>단가대비표!V297</f>
        <v>0</v>
      </c>
      <c r="J2341" s="8">
        <f t="shared" si="436"/>
        <v>0</v>
      </c>
      <c r="K2341" s="8">
        <f t="shared" si="437"/>
        <v>740</v>
      </c>
      <c r="L2341" s="8">
        <f t="shared" si="437"/>
        <v>315</v>
      </c>
      <c r="M2341" s="6" t="s">
        <v>53</v>
      </c>
      <c r="N2341" s="5" t="s">
        <v>3595</v>
      </c>
      <c r="O2341" s="5" t="s">
        <v>3583</v>
      </c>
      <c r="P2341" s="5" t="s">
        <v>59</v>
      </c>
      <c r="Q2341" s="5" t="s">
        <v>59</v>
      </c>
      <c r="R2341" s="5" t="s">
        <v>60</v>
      </c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5" t="s">
        <v>53</v>
      </c>
      <c r="AK2341" s="5" t="s">
        <v>3601</v>
      </c>
    </row>
    <row r="2342" spans="1:37" ht="30" customHeight="1">
      <c r="A2342" s="6" t="s">
        <v>3319</v>
      </c>
      <c r="B2342" s="6" t="s">
        <v>1080</v>
      </c>
      <c r="C2342" s="6" t="s">
        <v>381</v>
      </c>
      <c r="D2342" s="7">
        <v>46.994</v>
      </c>
      <c r="E2342" s="8">
        <f>일위대가목록!E698</f>
        <v>212</v>
      </c>
      <c r="F2342" s="8">
        <f t="shared" si="434"/>
        <v>9962.7000000000007</v>
      </c>
      <c r="G2342" s="8">
        <f>일위대가목록!F698</f>
        <v>4327</v>
      </c>
      <c r="H2342" s="8">
        <f t="shared" si="435"/>
        <v>203343</v>
      </c>
      <c r="I2342" s="8">
        <f>일위대가목록!G698</f>
        <v>4</v>
      </c>
      <c r="J2342" s="8">
        <f t="shared" si="436"/>
        <v>187.9</v>
      </c>
      <c r="K2342" s="8">
        <f t="shared" si="437"/>
        <v>4543</v>
      </c>
      <c r="L2342" s="8">
        <f t="shared" si="437"/>
        <v>213493.6</v>
      </c>
      <c r="M2342" s="6" t="s">
        <v>3585</v>
      </c>
      <c r="N2342" s="5" t="s">
        <v>3595</v>
      </c>
      <c r="O2342" s="5" t="s">
        <v>3586</v>
      </c>
      <c r="P2342" s="5" t="s">
        <v>60</v>
      </c>
      <c r="Q2342" s="5" t="s">
        <v>59</v>
      </c>
      <c r="R2342" s="5" t="s">
        <v>59</v>
      </c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5" t="s">
        <v>53</v>
      </c>
      <c r="AK2342" s="5" t="s">
        <v>3602</v>
      </c>
    </row>
    <row r="2343" spans="1:37" ht="30" customHeight="1">
      <c r="A2343" s="6" t="s">
        <v>3033</v>
      </c>
      <c r="B2343" s="6" t="s">
        <v>3034</v>
      </c>
      <c r="C2343" s="6" t="s">
        <v>248</v>
      </c>
      <c r="D2343" s="7">
        <v>3.3304</v>
      </c>
      <c r="E2343" s="8">
        <f>일위대가목록!E672</f>
        <v>502</v>
      </c>
      <c r="F2343" s="8">
        <f t="shared" si="434"/>
        <v>1671.8</v>
      </c>
      <c r="G2343" s="8">
        <f>일위대가목록!F672</f>
        <v>2183</v>
      </c>
      <c r="H2343" s="8">
        <f t="shared" si="435"/>
        <v>7270.2</v>
      </c>
      <c r="I2343" s="8">
        <f>일위대가목록!G672</f>
        <v>0</v>
      </c>
      <c r="J2343" s="8">
        <f t="shared" si="436"/>
        <v>0</v>
      </c>
      <c r="K2343" s="8">
        <f t="shared" si="437"/>
        <v>2685</v>
      </c>
      <c r="L2343" s="8">
        <f t="shared" si="437"/>
        <v>8942</v>
      </c>
      <c r="M2343" s="6" t="s">
        <v>3035</v>
      </c>
      <c r="N2343" s="5" t="s">
        <v>3595</v>
      </c>
      <c r="O2343" s="5" t="s">
        <v>3036</v>
      </c>
      <c r="P2343" s="5" t="s">
        <v>60</v>
      </c>
      <c r="Q2343" s="5" t="s">
        <v>59</v>
      </c>
      <c r="R2343" s="5" t="s">
        <v>59</v>
      </c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5" t="s">
        <v>53</v>
      </c>
      <c r="AK2343" s="5" t="s">
        <v>3603</v>
      </c>
    </row>
    <row r="2344" spans="1:37" ht="30" customHeight="1">
      <c r="A2344" s="6" t="s">
        <v>3038</v>
      </c>
      <c r="B2344" s="6" t="s">
        <v>3589</v>
      </c>
      <c r="C2344" s="6" t="s">
        <v>248</v>
      </c>
      <c r="D2344" s="7">
        <v>3.3304</v>
      </c>
      <c r="E2344" s="8">
        <f>일위대가목록!E699</f>
        <v>889</v>
      </c>
      <c r="F2344" s="8">
        <f t="shared" si="434"/>
        <v>2960.7</v>
      </c>
      <c r="G2344" s="8">
        <f>일위대가목록!F699</f>
        <v>5823</v>
      </c>
      <c r="H2344" s="8">
        <f t="shared" si="435"/>
        <v>19392.900000000001</v>
      </c>
      <c r="I2344" s="8">
        <f>일위대가목록!G699</f>
        <v>0</v>
      </c>
      <c r="J2344" s="8">
        <f t="shared" si="436"/>
        <v>0</v>
      </c>
      <c r="K2344" s="8">
        <f t="shared" si="437"/>
        <v>6712</v>
      </c>
      <c r="L2344" s="8">
        <f t="shared" si="437"/>
        <v>22353.599999999999</v>
      </c>
      <c r="M2344" s="6" t="s">
        <v>3590</v>
      </c>
      <c r="N2344" s="5" t="s">
        <v>3595</v>
      </c>
      <c r="O2344" s="5" t="s">
        <v>3591</v>
      </c>
      <c r="P2344" s="5" t="s">
        <v>60</v>
      </c>
      <c r="Q2344" s="5" t="s">
        <v>59</v>
      </c>
      <c r="R2344" s="5" t="s">
        <v>59</v>
      </c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5" t="s">
        <v>53</v>
      </c>
      <c r="AK2344" s="5" t="s">
        <v>3604</v>
      </c>
    </row>
    <row r="2345" spans="1:37" ht="30" customHeight="1">
      <c r="A2345" s="6" t="s">
        <v>3210</v>
      </c>
      <c r="B2345" s="6" t="s">
        <v>3211</v>
      </c>
      <c r="C2345" s="6" t="s">
        <v>381</v>
      </c>
      <c r="D2345" s="7">
        <v>-3.09</v>
      </c>
      <c r="E2345" s="8">
        <f>단가대비표!O315</f>
        <v>210</v>
      </c>
      <c r="F2345" s="8">
        <f t="shared" si="434"/>
        <v>-648.9</v>
      </c>
      <c r="G2345" s="8">
        <f>단가대비표!P315</f>
        <v>0</v>
      </c>
      <c r="H2345" s="8">
        <f t="shared" si="435"/>
        <v>0</v>
      </c>
      <c r="I2345" s="8">
        <f>단가대비표!V315</f>
        <v>0</v>
      </c>
      <c r="J2345" s="8">
        <f t="shared" si="436"/>
        <v>0</v>
      </c>
      <c r="K2345" s="8">
        <f t="shared" si="437"/>
        <v>210</v>
      </c>
      <c r="L2345" s="8">
        <f t="shared" si="437"/>
        <v>-648.9</v>
      </c>
      <c r="M2345" s="6" t="s">
        <v>3212</v>
      </c>
      <c r="N2345" s="5" t="s">
        <v>3595</v>
      </c>
      <c r="O2345" s="5" t="s">
        <v>3213</v>
      </c>
      <c r="P2345" s="5" t="s">
        <v>59</v>
      </c>
      <c r="Q2345" s="5" t="s">
        <v>59</v>
      </c>
      <c r="R2345" s="5" t="s">
        <v>60</v>
      </c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5" t="s">
        <v>53</v>
      </c>
      <c r="AK2345" s="5" t="s">
        <v>3605</v>
      </c>
    </row>
    <row r="2346" spans="1:37" ht="30" customHeight="1">
      <c r="A2346" s="6" t="s">
        <v>71</v>
      </c>
      <c r="B2346" s="6" t="s">
        <v>53</v>
      </c>
      <c r="C2346" s="6" t="s">
        <v>53</v>
      </c>
      <c r="D2346" s="7"/>
      <c r="E2346" s="8"/>
      <c r="F2346" s="8">
        <f>TRUNC(SUMIF(N2338:N2345, N2337, F2338:F2345),0)</f>
        <v>56686</v>
      </c>
      <c r="G2346" s="8"/>
      <c r="H2346" s="8">
        <f>TRUNC(SUMIF(N2338:N2345, N2337, H2338:H2345),0)</f>
        <v>230006</v>
      </c>
      <c r="I2346" s="8"/>
      <c r="J2346" s="8">
        <f>TRUNC(SUMIF(N2338:N2345, N2337, J2338:J2345),0)</f>
        <v>187</v>
      </c>
      <c r="K2346" s="8"/>
      <c r="L2346" s="8">
        <f>F2346+H2346+J2346</f>
        <v>286879</v>
      </c>
      <c r="M2346" s="6" t="s">
        <v>53</v>
      </c>
      <c r="N2346" s="5" t="s">
        <v>72</v>
      </c>
      <c r="O2346" s="5" t="s">
        <v>72</v>
      </c>
      <c r="P2346" s="5" t="s">
        <v>53</v>
      </c>
      <c r="Q2346" s="5" t="s">
        <v>53</v>
      </c>
      <c r="R2346" s="5" t="s">
        <v>53</v>
      </c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5" t="s">
        <v>53</v>
      </c>
      <c r="AK2346" s="5" t="s">
        <v>53</v>
      </c>
    </row>
    <row r="2347" spans="1:37" ht="30" customHeight="1">
      <c r="A2347" s="7"/>
      <c r="B2347" s="7"/>
      <c r="C2347" s="7"/>
      <c r="D2347" s="7"/>
      <c r="E2347" s="8"/>
      <c r="F2347" s="8"/>
      <c r="G2347" s="8"/>
      <c r="H2347" s="8"/>
      <c r="I2347" s="8"/>
      <c r="J2347" s="8"/>
      <c r="K2347" s="8"/>
      <c r="L2347" s="8"/>
      <c r="M2347" s="7"/>
    </row>
    <row r="2348" spans="1:37" ht="30" customHeight="1">
      <c r="A2348" s="16" t="s">
        <v>3606</v>
      </c>
      <c r="B2348" s="16"/>
      <c r="C2348" s="16"/>
      <c r="D2348" s="16"/>
      <c r="E2348" s="17"/>
      <c r="F2348" s="17"/>
      <c r="G2348" s="17"/>
      <c r="H2348" s="17"/>
      <c r="I2348" s="17"/>
      <c r="J2348" s="17"/>
      <c r="K2348" s="17"/>
      <c r="L2348" s="17"/>
      <c r="M2348" s="16"/>
      <c r="N2348" s="2" t="s">
        <v>3607</v>
      </c>
    </row>
    <row r="2349" spans="1:37" ht="30" customHeight="1">
      <c r="A2349" s="6" t="s">
        <v>3194</v>
      </c>
      <c r="B2349" s="6" t="s">
        <v>3571</v>
      </c>
      <c r="C2349" s="6" t="s">
        <v>381</v>
      </c>
      <c r="D2349" s="7">
        <v>9.9474999999999998</v>
      </c>
      <c r="E2349" s="8">
        <f>단가대비표!O306</f>
        <v>1063.2</v>
      </c>
      <c r="F2349" s="8">
        <f t="shared" ref="F2349:F2356" si="438">TRUNC(E2349*D2349,1)</f>
        <v>10576.1</v>
      </c>
      <c r="G2349" s="8">
        <f>단가대비표!P306</f>
        <v>0</v>
      </c>
      <c r="H2349" s="8">
        <f t="shared" ref="H2349:H2356" si="439">TRUNC(G2349*D2349,1)</f>
        <v>0</v>
      </c>
      <c r="I2349" s="8">
        <f>단가대비표!V306</f>
        <v>0</v>
      </c>
      <c r="J2349" s="8">
        <f t="shared" ref="J2349:J2356" si="440">TRUNC(I2349*D2349,1)</f>
        <v>0</v>
      </c>
      <c r="K2349" s="8">
        <f t="shared" ref="K2349:L2356" si="441">TRUNC(E2349+G2349+I2349,1)</f>
        <v>1063.2</v>
      </c>
      <c r="L2349" s="8">
        <f t="shared" si="441"/>
        <v>10576.1</v>
      </c>
      <c r="M2349" s="6" t="s">
        <v>53</v>
      </c>
      <c r="N2349" s="5" t="s">
        <v>3607</v>
      </c>
      <c r="O2349" s="5" t="s">
        <v>3610</v>
      </c>
      <c r="P2349" s="5" t="s">
        <v>59</v>
      </c>
      <c r="Q2349" s="5" t="s">
        <v>59</v>
      </c>
      <c r="R2349" s="5" t="s">
        <v>60</v>
      </c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5" t="s">
        <v>53</v>
      </c>
      <c r="AK2349" s="5" t="s">
        <v>3611</v>
      </c>
    </row>
    <row r="2350" spans="1:37" ht="30" customHeight="1">
      <c r="A2350" s="6" t="s">
        <v>3574</v>
      </c>
      <c r="B2350" s="6" t="s">
        <v>3575</v>
      </c>
      <c r="C2350" s="6" t="s">
        <v>381</v>
      </c>
      <c r="D2350" s="7">
        <v>15.422000000000001</v>
      </c>
      <c r="E2350" s="8">
        <f>단가대비표!O309</f>
        <v>710</v>
      </c>
      <c r="F2350" s="8">
        <f t="shared" si="438"/>
        <v>10949.6</v>
      </c>
      <c r="G2350" s="8">
        <f>단가대비표!P309</f>
        <v>0</v>
      </c>
      <c r="H2350" s="8">
        <f t="shared" si="439"/>
        <v>0</v>
      </c>
      <c r="I2350" s="8">
        <f>단가대비표!V309</f>
        <v>0</v>
      </c>
      <c r="J2350" s="8">
        <f t="shared" si="440"/>
        <v>0</v>
      </c>
      <c r="K2350" s="8">
        <f t="shared" si="441"/>
        <v>710</v>
      </c>
      <c r="L2350" s="8">
        <f t="shared" si="441"/>
        <v>10949.6</v>
      </c>
      <c r="M2350" s="6" t="s">
        <v>53</v>
      </c>
      <c r="N2350" s="5" t="s">
        <v>3607</v>
      </c>
      <c r="O2350" s="5" t="s">
        <v>3576</v>
      </c>
      <c r="P2350" s="5" t="s">
        <v>59</v>
      </c>
      <c r="Q2350" s="5" t="s">
        <v>59</v>
      </c>
      <c r="R2350" s="5" t="s">
        <v>60</v>
      </c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5" t="s">
        <v>53</v>
      </c>
      <c r="AK2350" s="5" t="s">
        <v>3612</v>
      </c>
    </row>
    <row r="2351" spans="1:37" ht="30" customHeight="1">
      <c r="A2351" s="6" t="s">
        <v>3574</v>
      </c>
      <c r="B2351" s="6" t="s">
        <v>3578</v>
      </c>
      <c r="C2351" s="6" t="s">
        <v>381</v>
      </c>
      <c r="D2351" s="7">
        <v>1.9956</v>
      </c>
      <c r="E2351" s="8">
        <f>단가대비표!O307</f>
        <v>710</v>
      </c>
      <c r="F2351" s="8">
        <f t="shared" si="438"/>
        <v>1416.8</v>
      </c>
      <c r="G2351" s="8">
        <f>단가대비표!P307</f>
        <v>0</v>
      </c>
      <c r="H2351" s="8">
        <f t="shared" si="439"/>
        <v>0</v>
      </c>
      <c r="I2351" s="8">
        <f>단가대비표!V307</f>
        <v>0</v>
      </c>
      <c r="J2351" s="8">
        <f t="shared" si="440"/>
        <v>0</v>
      </c>
      <c r="K2351" s="8">
        <f t="shared" si="441"/>
        <v>710</v>
      </c>
      <c r="L2351" s="8">
        <f t="shared" si="441"/>
        <v>1416.8</v>
      </c>
      <c r="M2351" s="6" t="s">
        <v>53</v>
      </c>
      <c r="N2351" s="5" t="s">
        <v>3607</v>
      </c>
      <c r="O2351" s="5" t="s">
        <v>3579</v>
      </c>
      <c r="P2351" s="5" t="s">
        <v>59</v>
      </c>
      <c r="Q2351" s="5" t="s">
        <v>59</v>
      </c>
      <c r="R2351" s="5" t="s">
        <v>60</v>
      </c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5" t="s">
        <v>53</v>
      </c>
      <c r="AK2351" s="5" t="s">
        <v>3613</v>
      </c>
    </row>
    <row r="2352" spans="1:37" ht="30" customHeight="1">
      <c r="A2352" s="6" t="s">
        <v>3581</v>
      </c>
      <c r="B2352" s="6" t="s">
        <v>3582</v>
      </c>
      <c r="C2352" s="6" t="s">
        <v>381</v>
      </c>
      <c r="D2352" s="7">
        <v>0.42580000000000001</v>
      </c>
      <c r="E2352" s="8">
        <f>단가대비표!O297</f>
        <v>740</v>
      </c>
      <c r="F2352" s="8">
        <f t="shared" si="438"/>
        <v>315</v>
      </c>
      <c r="G2352" s="8">
        <f>단가대비표!P297</f>
        <v>0</v>
      </c>
      <c r="H2352" s="8">
        <f t="shared" si="439"/>
        <v>0</v>
      </c>
      <c r="I2352" s="8">
        <f>단가대비표!V297</f>
        <v>0</v>
      </c>
      <c r="J2352" s="8">
        <f t="shared" si="440"/>
        <v>0</v>
      </c>
      <c r="K2352" s="8">
        <f t="shared" si="441"/>
        <v>740</v>
      </c>
      <c r="L2352" s="8">
        <f t="shared" si="441"/>
        <v>315</v>
      </c>
      <c r="M2352" s="6" t="s">
        <v>53</v>
      </c>
      <c r="N2352" s="5" t="s">
        <v>3607</v>
      </c>
      <c r="O2352" s="5" t="s">
        <v>3583</v>
      </c>
      <c r="P2352" s="5" t="s">
        <v>59</v>
      </c>
      <c r="Q2352" s="5" t="s">
        <v>59</v>
      </c>
      <c r="R2352" s="5" t="s">
        <v>60</v>
      </c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5" t="s">
        <v>53</v>
      </c>
      <c r="AK2352" s="5" t="s">
        <v>3614</v>
      </c>
    </row>
    <row r="2353" spans="1:37" ht="30" customHeight="1">
      <c r="A2353" s="6" t="s">
        <v>3319</v>
      </c>
      <c r="B2353" s="6" t="s">
        <v>1080</v>
      </c>
      <c r="C2353" s="6" t="s">
        <v>381</v>
      </c>
      <c r="D2353" s="7">
        <v>26.036999999999999</v>
      </c>
      <c r="E2353" s="8">
        <f>일위대가목록!E698</f>
        <v>212</v>
      </c>
      <c r="F2353" s="8">
        <f t="shared" si="438"/>
        <v>5519.8</v>
      </c>
      <c r="G2353" s="8">
        <f>일위대가목록!F698</f>
        <v>4327</v>
      </c>
      <c r="H2353" s="8">
        <f t="shared" si="439"/>
        <v>112662</v>
      </c>
      <c r="I2353" s="8">
        <f>일위대가목록!G698</f>
        <v>4</v>
      </c>
      <c r="J2353" s="8">
        <f t="shared" si="440"/>
        <v>104.1</v>
      </c>
      <c r="K2353" s="8">
        <f t="shared" si="441"/>
        <v>4543</v>
      </c>
      <c r="L2353" s="8">
        <f t="shared" si="441"/>
        <v>118285.9</v>
      </c>
      <c r="M2353" s="6" t="s">
        <v>3585</v>
      </c>
      <c r="N2353" s="5" t="s">
        <v>3607</v>
      </c>
      <c r="O2353" s="5" t="s">
        <v>3586</v>
      </c>
      <c r="P2353" s="5" t="s">
        <v>60</v>
      </c>
      <c r="Q2353" s="5" t="s">
        <v>59</v>
      </c>
      <c r="R2353" s="5" t="s">
        <v>59</v>
      </c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5" t="s">
        <v>53</v>
      </c>
      <c r="AK2353" s="5" t="s">
        <v>3615</v>
      </c>
    </row>
    <row r="2354" spans="1:37" ht="30" customHeight="1">
      <c r="A2354" s="6" t="s">
        <v>3033</v>
      </c>
      <c r="B2354" s="6" t="s">
        <v>3034</v>
      </c>
      <c r="C2354" s="6" t="s">
        <v>248</v>
      </c>
      <c r="D2354" s="7">
        <v>1.8655999999999999</v>
      </c>
      <c r="E2354" s="8">
        <f>일위대가목록!E672</f>
        <v>502</v>
      </c>
      <c r="F2354" s="8">
        <f t="shared" si="438"/>
        <v>936.5</v>
      </c>
      <c r="G2354" s="8">
        <f>일위대가목록!F672</f>
        <v>2183</v>
      </c>
      <c r="H2354" s="8">
        <f t="shared" si="439"/>
        <v>4072.6</v>
      </c>
      <c r="I2354" s="8">
        <f>일위대가목록!G672</f>
        <v>0</v>
      </c>
      <c r="J2354" s="8">
        <f t="shared" si="440"/>
        <v>0</v>
      </c>
      <c r="K2354" s="8">
        <f t="shared" si="441"/>
        <v>2685</v>
      </c>
      <c r="L2354" s="8">
        <f t="shared" si="441"/>
        <v>5009.1000000000004</v>
      </c>
      <c r="M2354" s="6" t="s">
        <v>3035</v>
      </c>
      <c r="N2354" s="5" t="s">
        <v>3607</v>
      </c>
      <c r="O2354" s="5" t="s">
        <v>3036</v>
      </c>
      <c r="P2354" s="5" t="s">
        <v>60</v>
      </c>
      <c r="Q2354" s="5" t="s">
        <v>59</v>
      </c>
      <c r="R2354" s="5" t="s">
        <v>59</v>
      </c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5" t="s">
        <v>53</v>
      </c>
      <c r="AK2354" s="5" t="s">
        <v>3616</v>
      </c>
    </row>
    <row r="2355" spans="1:37" ht="30" customHeight="1">
      <c r="A2355" s="6" t="s">
        <v>3038</v>
      </c>
      <c r="B2355" s="6" t="s">
        <v>3589</v>
      </c>
      <c r="C2355" s="6" t="s">
        <v>248</v>
      </c>
      <c r="D2355" s="7">
        <v>1.8655999999999999</v>
      </c>
      <c r="E2355" s="8">
        <f>일위대가목록!E699</f>
        <v>889</v>
      </c>
      <c r="F2355" s="8">
        <f t="shared" si="438"/>
        <v>1658.5</v>
      </c>
      <c r="G2355" s="8">
        <f>일위대가목록!F699</f>
        <v>5823</v>
      </c>
      <c r="H2355" s="8">
        <f t="shared" si="439"/>
        <v>10863.3</v>
      </c>
      <c r="I2355" s="8">
        <f>일위대가목록!G699</f>
        <v>0</v>
      </c>
      <c r="J2355" s="8">
        <f t="shared" si="440"/>
        <v>0</v>
      </c>
      <c r="K2355" s="8">
        <f t="shared" si="441"/>
        <v>6712</v>
      </c>
      <c r="L2355" s="8">
        <f t="shared" si="441"/>
        <v>12521.8</v>
      </c>
      <c r="M2355" s="6" t="s">
        <v>3590</v>
      </c>
      <c r="N2355" s="5" t="s">
        <v>3607</v>
      </c>
      <c r="O2355" s="5" t="s">
        <v>3591</v>
      </c>
      <c r="P2355" s="5" t="s">
        <v>60</v>
      </c>
      <c r="Q2355" s="5" t="s">
        <v>59</v>
      </c>
      <c r="R2355" s="5" t="s">
        <v>59</v>
      </c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5" t="s">
        <v>53</v>
      </c>
      <c r="AK2355" s="5" t="s">
        <v>3617</v>
      </c>
    </row>
    <row r="2356" spans="1:37" ht="30" customHeight="1">
      <c r="A2356" s="6" t="s">
        <v>3210</v>
      </c>
      <c r="B2356" s="6" t="s">
        <v>3211</v>
      </c>
      <c r="C2356" s="6" t="s">
        <v>381</v>
      </c>
      <c r="D2356" s="7">
        <v>-1.5785</v>
      </c>
      <c r="E2356" s="8">
        <f>단가대비표!O315</f>
        <v>210</v>
      </c>
      <c r="F2356" s="8">
        <f t="shared" si="438"/>
        <v>-331.4</v>
      </c>
      <c r="G2356" s="8">
        <f>단가대비표!P315</f>
        <v>0</v>
      </c>
      <c r="H2356" s="8">
        <f t="shared" si="439"/>
        <v>0</v>
      </c>
      <c r="I2356" s="8">
        <f>단가대비표!V315</f>
        <v>0</v>
      </c>
      <c r="J2356" s="8">
        <f t="shared" si="440"/>
        <v>0</v>
      </c>
      <c r="K2356" s="8">
        <f t="shared" si="441"/>
        <v>210</v>
      </c>
      <c r="L2356" s="8">
        <f t="shared" si="441"/>
        <v>-331.4</v>
      </c>
      <c r="M2356" s="6" t="s">
        <v>3212</v>
      </c>
      <c r="N2356" s="5" t="s">
        <v>3607</v>
      </c>
      <c r="O2356" s="5" t="s">
        <v>3213</v>
      </c>
      <c r="P2356" s="5" t="s">
        <v>59</v>
      </c>
      <c r="Q2356" s="5" t="s">
        <v>59</v>
      </c>
      <c r="R2356" s="5" t="s">
        <v>60</v>
      </c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5" t="s">
        <v>53</v>
      </c>
      <c r="AK2356" s="5" t="s">
        <v>3618</v>
      </c>
    </row>
    <row r="2357" spans="1:37" ht="30" customHeight="1">
      <c r="A2357" s="6" t="s">
        <v>71</v>
      </c>
      <c r="B2357" s="6" t="s">
        <v>53</v>
      </c>
      <c r="C2357" s="6" t="s">
        <v>53</v>
      </c>
      <c r="D2357" s="7"/>
      <c r="E2357" s="8"/>
      <c r="F2357" s="8">
        <f>TRUNC(SUMIF(N2349:N2356, N2348, F2349:F2356),0)</f>
        <v>31040</v>
      </c>
      <c r="G2357" s="8"/>
      <c r="H2357" s="8">
        <f>TRUNC(SUMIF(N2349:N2356, N2348, H2349:H2356),0)</f>
        <v>127597</v>
      </c>
      <c r="I2357" s="8"/>
      <c r="J2357" s="8">
        <f>TRUNC(SUMIF(N2349:N2356, N2348, J2349:J2356),0)</f>
        <v>104</v>
      </c>
      <c r="K2357" s="8"/>
      <c r="L2357" s="8">
        <f>F2357+H2357+J2357</f>
        <v>158741</v>
      </c>
      <c r="M2357" s="6" t="s">
        <v>53</v>
      </c>
      <c r="N2357" s="5" t="s">
        <v>72</v>
      </c>
      <c r="O2357" s="5" t="s">
        <v>72</v>
      </c>
      <c r="P2357" s="5" t="s">
        <v>53</v>
      </c>
      <c r="Q2357" s="5" t="s">
        <v>53</v>
      </c>
      <c r="R2357" s="5" t="s">
        <v>53</v>
      </c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5" t="s">
        <v>53</v>
      </c>
      <c r="AK2357" s="5" t="s">
        <v>53</v>
      </c>
    </row>
    <row r="2358" spans="1:37" ht="30" customHeight="1">
      <c r="A2358" s="7"/>
      <c r="B2358" s="7"/>
      <c r="C2358" s="7"/>
      <c r="D2358" s="7"/>
      <c r="E2358" s="8"/>
      <c r="F2358" s="8"/>
      <c r="G2358" s="8"/>
      <c r="H2358" s="8"/>
      <c r="I2358" s="8"/>
      <c r="J2358" s="8"/>
      <c r="K2358" s="8"/>
      <c r="L2358" s="8"/>
      <c r="M2358" s="7"/>
    </row>
    <row r="2359" spans="1:37" ht="30" customHeight="1">
      <c r="A2359" s="16" t="s">
        <v>3619</v>
      </c>
      <c r="B2359" s="16"/>
      <c r="C2359" s="16"/>
      <c r="D2359" s="16"/>
      <c r="E2359" s="17"/>
      <c r="F2359" s="17"/>
      <c r="G2359" s="17"/>
      <c r="H2359" s="17"/>
      <c r="I2359" s="17"/>
      <c r="J2359" s="17"/>
      <c r="K2359" s="17"/>
      <c r="L2359" s="17"/>
      <c r="M2359" s="16"/>
      <c r="N2359" s="2" t="s">
        <v>3620</v>
      </c>
    </row>
    <row r="2360" spans="1:37" ht="30" customHeight="1">
      <c r="A2360" s="6" t="s">
        <v>3194</v>
      </c>
      <c r="B2360" s="6" t="s">
        <v>3571</v>
      </c>
      <c r="C2360" s="6" t="s">
        <v>381</v>
      </c>
      <c r="D2360" s="7">
        <v>22.381</v>
      </c>
      <c r="E2360" s="8">
        <f>단가대비표!O306</f>
        <v>1063.2</v>
      </c>
      <c r="F2360" s="8">
        <f t="shared" ref="F2360:F2367" si="442">TRUNC(E2360*D2360,1)</f>
        <v>23795.4</v>
      </c>
      <c r="G2360" s="8">
        <f>단가대비표!P306</f>
        <v>0</v>
      </c>
      <c r="H2360" s="8">
        <f t="shared" ref="H2360:H2367" si="443">TRUNC(G2360*D2360,1)</f>
        <v>0</v>
      </c>
      <c r="I2360" s="8">
        <f>단가대비표!V306</f>
        <v>0</v>
      </c>
      <c r="J2360" s="8">
        <f t="shared" ref="J2360:J2367" si="444">TRUNC(I2360*D2360,1)</f>
        <v>0</v>
      </c>
      <c r="K2360" s="8">
        <f t="shared" ref="K2360:L2367" si="445">TRUNC(E2360+G2360+I2360,1)</f>
        <v>1063.2</v>
      </c>
      <c r="L2360" s="8">
        <f t="shared" si="445"/>
        <v>23795.4</v>
      </c>
      <c r="M2360" s="6" t="s">
        <v>53</v>
      </c>
      <c r="N2360" s="5" t="s">
        <v>3620</v>
      </c>
      <c r="O2360" s="5" t="s">
        <v>3610</v>
      </c>
      <c r="P2360" s="5" t="s">
        <v>59</v>
      </c>
      <c r="Q2360" s="5" t="s">
        <v>59</v>
      </c>
      <c r="R2360" s="5" t="s">
        <v>60</v>
      </c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5" t="s">
        <v>53</v>
      </c>
      <c r="AK2360" s="5" t="s">
        <v>3623</v>
      </c>
    </row>
    <row r="2361" spans="1:37" ht="30" customHeight="1">
      <c r="A2361" s="6" t="s">
        <v>3574</v>
      </c>
      <c r="B2361" s="6" t="s">
        <v>3575</v>
      </c>
      <c r="C2361" s="6" t="s">
        <v>381</v>
      </c>
      <c r="D2361" s="7">
        <v>23.132999999999999</v>
      </c>
      <c r="E2361" s="8">
        <f>단가대비표!O309</f>
        <v>710</v>
      </c>
      <c r="F2361" s="8">
        <f t="shared" si="442"/>
        <v>16424.400000000001</v>
      </c>
      <c r="G2361" s="8">
        <f>단가대비표!P309</f>
        <v>0</v>
      </c>
      <c r="H2361" s="8">
        <f t="shared" si="443"/>
        <v>0</v>
      </c>
      <c r="I2361" s="8">
        <f>단가대비표!V309</f>
        <v>0</v>
      </c>
      <c r="J2361" s="8">
        <f t="shared" si="444"/>
        <v>0</v>
      </c>
      <c r="K2361" s="8">
        <f t="shared" si="445"/>
        <v>710</v>
      </c>
      <c r="L2361" s="8">
        <f t="shared" si="445"/>
        <v>16424.400000000001</v>
      </c>
      <c r="M2361" s="6" t="s">
        <v>53</v>
      </c>
      <c r="N2361" s="5" t="s">
        <v>3620</v>
      </c>
      <c r="O2361" s="5" t="s">
        <v>3576</v>
      </c>
      <c r="P2361" s="5" t="s">
        <v>59</v>
      </c>
      <c r="Q2361" s="5" t="s">
        <v>59</v>
      </c>
      <c r="R2361" s="5" t="s">
        <v>60</v>
      </c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5" t="s">
        <v>53</v>
      </c>
      <c r="AK2361" s="5" t="s">
        <v>3624</v>
      </c>
    </row>
    <row r="2362" spans="1:37" ht="30" customHeight="1">
      <c r="A2362" s="6" t="s">
        <v>3574</v>
      </c>
      <c r="B2362" s="6" t="s">
        <v>3578</v>
      </c>
      <c r="C2362" s="6" t="s">
        <v>381</v>
      </c>
      <c r="D2362" s="7">
        <v>2.9933000000000001</v>
      </c>
      <c r="E2362" s="8">
        <f>단가대비표!O307</f>
        <v>710</v>
      </c>
      <c r="F2362" s="8">
        <f t="shared" si="442"/>
        <v>2125.1999999999998</v>
      </c>
      <c r="G2362" s="8">
        <f>단가대비표!P307</f>
        <v>0</v>
      </c>
      <c r="H2362" s="8">
        <f t="shared" si="443"/>
        <v>0</v>
      </c>
      <c r="I2362" s="8">
        <f>단가대비표!V307</f>
        <v>0</v>
      </c>
      <c r="J2362" s="8">
        <f t="shared" si="444"/>
        <v>0</v>
      </c>
      <c r="K2362" s="8">
        <f t="shared" si="445"/>
        <v>710</v>
      </c>
      <c r="L2362" s="8">
        <f t="shared" si="445"/>
        <v>2125.1999999999998</v>
      </c>
      <c r="M2362" s="6" t="s">
        <v>53</v>
      </c>
      <c r="N2362" s="5" t="s">
        <v>3620</v>
      </c>
      <c r="O2362" s="5" t="s">
        <v>3579</v>
      </c>
      <c r="P2362" s="5" t="s">
        <v>59</v>
      </c>
      <c r="Q2362" s="5" t="s">
        <v>59</v>
      </c>
      <c r="R2362" s="5" t="s">
        <v>60</v>
      </c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5" t="s">
        <v>53</v>
      </c>
      <c r="AK2362" s="5" t="s">
        <v>3625</v>
      </c>
    </row>
    <row r="2363" spans="1:37" ht="30" customHeight="1">
      <c r="A2363" s="6" t="s">
        <v>3581</v>
      </c>
      <c r="B2363" s="6" t="s">
        <v>3582</v>
      </c>
      <c r="C2363" s="6" t="s">
        <v>381</v>
      </c>
      <c r="D2363" s="7">
        <v>0.42580000000000001</v>
      </c>
      <c r="E2363" s="8">
        <f>단가대비표!O297</f>
        <v>740</v>
      </c>
      <c r="F2363" s="8">
        <f t="shared" si="442"/>
        <v>315</v>
      </c>
      <c r="G2363" s="8">
        <f>단가대비표!P297</f>
        <v>0</v>
      </c>
      <c r="H2363" s="8">
        <f t="shared" si="443"/>
        <v>0</v>
      </c>
      <c r="I2363" s="8">
        <f>단가대비표!V297</f>
        <v>0</v>
      </c>
      <c r="J2363" s="8">
        <f t="shared" si="444"/>
        <v>0</v>
      </c>
      <c r="K2363" s="8">
        <f t="shared" si="445"/>
        <v>740</v>
      </c>
      <c r="L2363" s="8">
        <f t="shared" si="445"/>
        <v>315</v>
      </c>
      <c r="M2363" s="6" t="s">
        <v>53</v>
      </c>
      <c r="N2363" s="5" t="s">
        <v>3620</v>
      </c>
      <c r="O2363" s="5" t="s">
        <v>3583</v>
      </c>
      <c r="P2363" s="5" t="s">
        <v>59</v>
      </c>
      <c r="Q2363" s="5" t="s">
        <v>59</v>
      </c>
      <c r="R2363" s="5" t="s">
        <v>60</v>
      </c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5" t="s">
        <v>53</v>
      </c>
      <c r="AK2363" s="5" t="s">
        <v>3626</v>
      </c>
    </row>
    <row r="2364" spans="1:37" ht="30" customHeight="1">
      <c r="A2364" s="6" t="s">
        <v>3319</v>
      </c>
      <c r="B2364" s="6" t="s">
        <v>1080</v>
      </c>
      <c r="C2364" s="6" t="s">
        <v>381</v>
      </c>
      <c r="D2364" s="7">
        <v>45.634999999999998</v>
      </c>
      <c r="E2364" s="8">
        <f>일위대가목록!E698</f>
        <v>212</v>
      </c>
      <c r="F2364" s="8">
        <f t="shared" si="442"/>
        <v>9674.6</v>
      </c>
      <c r="G2364" s="8">
        <f>일위대가목록!F698</f>
        <v>4327</v>
      </c>
      <c r="H2364" s="8">
        <f t="shared" si="443"/>
        <v>197462.6</v>
      </c>
      <c r="I2364" s="8">
        <f>일위대가목록!G698</f>
        <v>4</v>
      </c>
      <c r="J2364" s="8">
        <f t="shared" si="444"/>
        <v>182.5</v>
      </c>
      <c r="K2364" s="8">
        <f t="shared" si="445"/>
        <v>4543</v>
      </c>
      <c r="L2364" s="8">
        <f t="shared" si="445"/>
        <v>207319.7</v>
      </c>
      <c r="M2364" s="6" t="s">
        <v>3585</v>
      </c>
      <c r="N2364" s="5" t="s">
        <v>3620</v>
      </c>
      <c r="O2364" s="5" t="s">
        <v>3586</v>
      </c>
      <c r="P2364" s="5" t="s">
        <v>60</v>
      </c>
      <c r="Q2364" s="5" t="s">
        <v>59</v>
      </c>
      <c r="R2364" s="5" t="s">
        <v>59</v>
      </c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5" t="s">
        <v>53</v>
      </c>
      <c r="AK2364" s="5" t="s">
        <v>3627</v>
      </c>
    </row>
    <row r="2365" spans="1:37" ht="30" customHeight="1">
      <c r="A2365" s="6" t="s">
        <v>3033</v>
      </c>
      <c r="B2365" s="6" t="s">
        <v>3034</v>
      </c>
      <c r="C2365" s="6" t="s">
        <v>248</v>
      </c>
      <c r="D2365" s="7">
        <v>3.3304</v>
      </c>
      <c r="E2365" s="8">
        <f>일위대가목록!E672</f>
        <v>502</v>
      </c>
      <c r="F2365" s="8">
        <f t="shared" si="442"/>
        <v>1671.8</v>
      </c>
      <c r="G2365" s="8">
        <f>일위대가목록!F672</f>
        <v>2183</v>
      </c>
      <c r="H2365" s="8">
        <f t="shared" si="443"/>
        <v>7270.2</v>
      </c>
      <c r="I2365" s="8">
        <f>일위대가목록!G672</f>
        <v>0</v>
      </c>
      <c r="J2365" s="8">
        <f t="shared" si="444"/>
        <v>0</v>
      </c>
      <c r="K2365" s="8">
        <f t="shared" si="445"/>
        <v>2685</v>
      </c>
      <c r="L2365" s="8">
        <f t="shared" si="445"/>
        <v>8942</v>
      </c>
      <c r="M2365" s="6" t="s">
        <v>3035</v>
      </c>
      <c r="N2365" s="5" t="s">
        <v>3620</v>
      </c>
      <c r="O2365" s="5" t="s">
        <v>3036</v>
      </c>
      <c r="P2365" s="5" t="s">
        <v>60</v>
      </c>
      <c r="Q2365" s="5" t="s">
        <v>59</v>
      </c>
      <c r="R2365" s="5" t="s">
        <v>59</v>
      </c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5" t="s">
        <v>53</v>
      </c>
      <c r="AK2365" s="5" t="s">
        <v>3628</v>
      </c>
    </row>
    <row r="2366" spans="1:37" ht="30" customHeight="1">
      <c r="A2366" s="6" t="s">
        <v>3038</v>
      </c>
      <c r="B2366" s="6" t="s">
        <v>3589</v>
      </c>
      <c r="C2366" s="6" t="s">
        <v>248</v>
      </c>
      <c r="D2366" s="7">
        <v>3.3304</v>
      </c>
      <c r="E2366" s="8">
        <f>일위대가목록!E699</f>
        <v>889</v>
      </c>
      <c r="F2366" s="8">
        <f t="shared" si="442"/>
        <v>2960.7</v>
      </c>
      <c r="G2366" s="8">
        <f>일위대가목록!F699</f>
        <v>5823</v>
      </c>
      <c r="H2366" s="8">
        <f t="shared" si="443"/>
        <v>19392.900000000001</v>
      </c>
      <c r="I2366" s="8">
        <f>일위대가목록!G699</f>
        <v>0</v>
      </c>
      <c r="J2366" s="8">
        <f t="shared" si="444"/>
        <v>0</v>
      </c>
      <c r="K2366" s="8">
        <f t="shared" si="445"/>
        <v>6712</v>
      </c>
      <c r="L2366" s="8">
        <f t="shared" si="445"/>
        <v>22353.599999999999</v>
      </c>
      <c r="M2366" s="6" t="s">
        <v>3590</v>
      </c>
      <c r="N2366" s="5" t="s">
        <v>3620</v>
      </c>
      <c r="O2366" s="5" t="s">
        <v>3591</v>
      </c>
      <c r="P2366" s="5" t="s">
        <v>60</v>
      </c>
      <c r="Q2366" s="5" t="s">
        <v>59</v>
      </c>
      <c r="R2366" s="5" t="s">
        <v>59</v>
      </c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5" t="s">
        <v>53</v>
      </c>
      <c r="AK2366" s="5" t="s">
        <v>3629</v>
      </c>
    </row>
    <row r="2367" spans="1:37" ht="30" customHeight="1">
      <c r="A2367" s="6" t="s">
        <v>3210</v>
      </c>
      <c r="B2367" s="6" t="s">
        <v>3211</v>
      </c>
      <c r="C2367" s="6" t="s">
        <v>381</v>
      </c>
      <c r="D2367" s="7">
        <v>-2.9681999999999999</v>
      </c>
      <c r="E2367" s="8">
        <f>단가대비표!O315</f>
        <v>210</v>
      </c>
      <c r="F2367" s="8">
        <f t="shared" si="442"/>
        <v>-623.29999999999995</v>
      </c>
      <c r="G2367" s="8">
        <f>단가대비표!P315</f>
        <v>0</v>
      </c>
      <c r="H2367" s="8">
        <f t="shared" si="443"/>
        <v>0</v>
      </c>
      <c r="I2367" s="8">
        <f>단가대비표!V315</f>
        <v>0</v>
      </c>
      <c r="J2367" s="8">
        <f t="shared" si="444"/>
        <v>0</v>
      </c>
      <c r="K2367" s="8">
        <f t="shared" si="445"/>
        <v>210</v>
      </c>
      <c r="L2367" s="8">
        <f t="shared" si="445"/>
        <v>-623.29999999999995</v>
      </c>
      <c r="M2367" s="6" t="s">
        <v>3212</v>
      </c>
      <c r="N2367" s="5" t="s">
        <v>3620</v>
      </c>
      <c r="O2367" s="5" t="s">
        <v>3213</v>
      </c>
      <c r="P2367" s="5" t="s">
        <v>59</v>
      </c>
      <c r="Q2367" s="5" t="s">
        <v>59</v>
      </c>
      <c r="R2367" s="5" t="s">
        <v>60</v>
      </c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5" t="s">
        <v>53</v>
      </c>
      <c r="AK2367" s="5" t="s">
        <v>3630</v>
      </c>
    </row>
    <row r="2368" spans="1:37" ht="30" customHeight="1">
      <c r="A2368" s="6" t="s">
        <v>71</v>
      </c>
      <c r="B2368" s="6" t="s">
        <v>53</v>
      </c>
      <c r="C2368" s="6" t="s">
        <v>53</v>
      </c>
      <c r="D2368" s="7"/>
      <c r="E2368" s="8"/>
      <c r="F2368" s="8">
        <f>TRUNC(SUMIF(N2360:N2367, N2359, F2360:F2367),0)</f>
        <v>56343</v>
      </c>
      <c r="G2368" s="8"/>
      <c r="H2368" s="8">
        <f>TRUNC(SUMIF(N2360:N2367, N2359, H2360:H2367),0)</f>
        <v>224125</v>
      </c>
      <c r="I2368" s="8"/>
      <c r="J2368" s="8">
        <f>TRUNC(SUMIF(N2360:N2367, N2359, J2360:J2367),0)</f>
        <v>182</v>
      </c>
      <c r="K2368" s="8"/>
      <c r="L2368" s="8">
        <f>F2368+H2368+J2368</f>
        <v>280650</v>
      </c>
      <c r="M2368" s="6" t="s">
        <v>53</v>
      </c>
      <c r="N2368" s="5" t="s">
        <v>72</v>
      </c>
      <c r="O2368" s="5" t="s">
        <v>72</v>
      </c>
      <c r="P2368" s="5" t="s">
        <v>53</v>
      </c>
      <c r="Q2368" s="5" t="s">
        <v>53</v>
      </c>
      <c r="R2368" s="5" t="s">
        <v>53</v>
      </c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5" t="s">
        <v>53</v>
      </c>
      <c r="AK2368" s="5" t="s">
        <v>53</v>
      </c>
    </row>
    <row r="2369" spans="1:37" ht="30" customHeight="1">
      <c r="A2369" s="7"/>
      <c r="B2369" s="7"/>
      <c r="C2369" s="7"/>
      <c r="D2369" s="7"/>
      <c r="E2369" s="8"/>
      <c r="F2369" s="8"/>
      <c r="G2369" s="8"/>
      <c r="H2369" s="8"/>
      <c r="I2369" s="8"/>
      <c r="J2369" s="8"/>
      <c r="K2369" s="8"/>
      <c r="L2369" s="8"/>
      <c r="M2369" s="7"/>
    </row>
    <row r="2370" spans="1:37" ht="30" customHeight="1">
      <c r="A2370" s="16" t="s">
        <v>3631</v>
      </c>
      <c r="B2370" s="16"/>
      <c r="C2370" s="16"/>
      <c r="D2370" s="16"/>
      <c r="E2370" s="17"/>
      <c r="F2370" s="17"/>
      <c r="G2370" s="17"/>
      <c r="H2370" s="17"/>
      <c r="I2370" s="17"/>
      <c r="J2370" s="17"/>
      <c r="K2370" s="17"/>
      <c r="L2370" s="17"/>
      <c r="M2370" s="16"/>
      <c r="N2370" s="2" t="s">
        <v>3632</v>
      </c>
    </row>
    <row r="2371" spans="1:37" ht="30" customHeight="1">
      <c r="A2371" s="6" t="s">
        <v>3637</v>
      </c>
      <c r="B2371" s="6" t="s">
        <v>3638</v>
      </c>
      <c r="C2371" s="6" t="s">
        <v>248</v>
      </c>
      <c r="D2371" s="7">
        <v>1.1599999999999999</v>
      </c>
      <c r="E2371" s="8">
        <f>단가대비표!O180</f>
        <v>2511</v>
      </c>
      <c r="F2371" s="8">
        <f>TRUNC(E2371*D2371,1)</f>
        <v>2912.7</v>
      </c>
      <c r="G2371" s="8">
        <f>단가대비표!P180</f>
        <v>0</v>
      </c>
      <c r="H2371" s="8">
        <f>TRUNC(G2371*D2371,1)</f>
        <v>0</v>
      </c>
      <c r="I2371" s="8">
        <f>단가대비표!V180</f>
        <v>0</v>
      </c>
      <c r="J2371" s="8">
        <f>TRUNC(I2371*D2371,1)</f>
        <v>0</v>
      </c>
      <c r="K2371" s="8">
        <f t="shared" ref="K2371:L2373" si="446">TRUNC(E2371+G2371+I2371,1)</f>
        <v>2511</v>
      </c>
      <c r="L2371" s="8">
        <f t="shared" si="446"/>
        <v>2912.7</v>
      </c>
      <c r="M2371" s="6" t="s">
        <v>53</v>
      </c>
      <c r="N2371" s="5" t="s">
        <v>3632</v>
      </c>
      <c r="O2371" s="5" t="s">
        <v>3639</v>
      </c>
      <c r="P2371" s="5" t="s">
        <v>59</v>
      </c>
      <c r="Q2371" s="5" t="s">
        <v>59</v>
      </c>
      <c r="R2371" s="5" t="s">
        <v>60</v>
      </c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5" t="s">
        <v>53</v>
      </c>
      <c r="AK2371" s="5" t="s">
        <v>3640</v>
      </c>
    </row>
    <row r="2372" spans="1:37" ht="30" customHeight="1">
      <c r="A2372" s="6" t="s">
        <v>379</v>
      </c>
      <c r="B2372" s="6" t="s">
        <v>1076</v>
      </c>
      <c r="C2372" s="6" t="s">
        <v>381</v>
      </c>
      <c r="D2372" s="7">
        <v>0.05</v>
      </c>
      <c r="E2372" s="8">
        <f>단가대비표!O296</f>
        <v>1404</v>
      </c>
      <c r="F2372" s="8">
        <f>TRUNC(E2372*D2372,1)</f>
        <v>70.2</v>
      </c>
      <c r="G2372" s="8">
        <f>단가대비표!P296</f>
        <v>0</v>
      </c>
      <c r="H2372" s="8">
        <f>TRUNC(G2372*D2372,1)</f>
        <v>0</v>
      </c>
      <c r="I2372" s="8">
        <f>단가대비표!V296</f>
        <v>0</v>
      </c>
      <c r="J2372" s="8">
        <f>TRUNC(I2372*D2372,1)</f>
        <v>0</v>
      </c>
      <c r="K2372" s="8">
        <f t="shared" si="446"/>
        <v>1404</v>
      </c>
      <c r="L2372" s="8">
        <f t="shared" si="446"/>
        <v>70.2</v>
      </c>
      <c r="M2372" s="6" t="s">
        <v>53</v>
      </c>
      <c r="N2372" s="5" t="s">
        <v>3632</v>
      </c>
      <c r="O2372" s="5" t="s">
        <v>1077</v>
      </c>
      <c r="P2372" s="5" t="s">
        <v>59</v>
      </c>
      <c r="Q2372" s="5" t="s">
        <v>59</v>
      </c>
      <c r="R2372" s="5" t="s">
        <v>60</v>
      </c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5" t="s">
        <v>53</v>
      </c>
      <c r="AK2372" s="5" t="s">
        <v>3641</v>
      </c>
    </row>
    <row r="2373" spans="1:37" ht="30" customHeight="1">
      <c r="A2373" s="6" t="s">
        <v>193</v>
      </c>
      <c r="B2373" s="6" t="s">
        <v>2744</v>
      </c>
      <c r="C2373" s="6" t="s">
        <v>121</v>
      </c>
      <c r="D2373" s="7">
        <v>6.0000000000000001E-3</v>
      </c>
      <c r="E2373" s="8">
        <f>단가대비표!O252</f>
        <v>0</v>
      </c>
      <c r="F2373" s="8">
        <f>TRUNC(E2373*D2373,1)</f>
        <v>0</v>
      </c>
      <c r="G2373" s="8">
        <f>단가대비표!P252</f>
        <v>111771</v>
      </c>
      <c r="H2373" s="8">
        <f>TRUNC(G2373*D2373,1)</f>
        <v>670.6</v>
      </c>
      <c r="I2373" s="8">
        <f>단가대비표!V252</f>
        <v>0</v>
      </c>
      <c r="J2373" s="8">
        <f>TRUNC(I2373*D2373,1)</f>
        <v>0</v>
      </c>
      <c r="K2373" s="8">
        <f t="shared" si="446"/>
        <v>111771</v>
      </c>
      <c r="L2373" s="8">
        <f t="shared" si="446"/>
        <v>670.6</v>
      </c>
      <c r="M2373" s="6" t="s">
        <v>53</v>
      </c>
      <c r="N2373" s="5" t="s">
        <v>3632</v>
      </c>
      <c r="O2373" s="5" t="s">
        <v>2745</v>
      </c>
      <c r="P2373" s="5" t="s">
        <v>59</v>
      </c>
      <c r="Q2373" s="5" t="s">
        <v>59</v>
      </c>
      <c r="R2373" s="5" t="s">
        <v>60</v>
      </c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5" t="s">
        <v>53</v>
      </c>
      <c r="AK2373" s="5" t="s">
        <v>3642</v>
      </c>
    </row>
    <row r="2374" spans="1:37" ht="30" customHeight="1">
      <c r="A2374" s="6" t="s">
        <v>71</v>
      </c>
      <c r="B2374" s="6" t="s">
        <v>53</v>
      </c>
      <c r="C2374" s="6" t="s">
        <v>53</v>
      </c>
      <c r="D2374" s="7"/>
      <c r="E2374" s="8"/>
      <c r="F2374" s="8">
        <f>TRUNC(SUMIF(N2371:N2373, N2370, F2371:F2373),0)</f>
        <v>2982</v>
      </c>
      <c r="G2374" s="8"/>
      <c r="H2374" s="8">
        <f>TRUNC(SUMIF(N2371:N2373, N2370, H2371:H2373),0)</f>
        <v>670</v>
      </c>
      <c r="I2374" s="8"/>
      <c r="J2374" s="8">
        <f>TRUNC(SUMIF(N2371:N2373, N2370, J2371:J2373),0)</f>
        <v>0</v>
      </c>
      <c r="K2374" s="8"/>
      <c r="L2374" s="8">
        <f>F2374+H2374+J2374</f>
        <v>3652</v>
      </c>
      <c r="M2374" s="6" t="s">
        <v>53</v>
      </c>
      <c r="N2374" s="5" t="s">
        <v>72</v>
      </c>
      <c r="O2374" s="5" t="s">
        <v>72</v>
      </c>
      <c r="P2374" s="5" t="s">
        <v>53</v>
      </c>
      <c r="Q2374" s="5" t="s">
        <v>53</v>
      </c>
      <c r="R2374" s="5" t="s">
        <v>53</v>
      </c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5" t="s">
        <v>53</v>
      </c>
      <c r="AK2374" s="5" t="s">
        <v>53</v>
      </c>
    </row>
    <row r="2375" spans="1:37" ht="30" customHeight="1">
      <c r="A2375" s="7"/>
      <c r="B2375" s="7"/>
      <c r="C2375" s="7"/>
      <c r="D2375" s="7"/>
      <c r="E2375" s="8"/>
      <c r="F2375" s="8"/>
      <c r="G2375" s="8"/>
      <c r="H2375" s="8"/>
      <c r="I2375" s="8"/>
      <c r="J2375" s="8"/>
      <c r="K2375" s="8"/>
      <c r="L2375" s="8"/>
      <c r="M2375" s="7"/>
    </row>
    <row r="2376" spans="1:37" ht="30" customHeight="1">
      <c r="A2376" s="16" t="s">
        <v>3643</v>
      </c>
      <c r="B2376" s="16"/>
      <c r="C2376" s="16"/>
      <c r="D2376" s="16"/>
      <c r="E2376" s="17"/>
      <c r="F2376" s="17"/>
      <c r="G2376" s="17"/>
      <c r="H2376" s="17"/>
      <c r="I2376" s="17"/>
      <c r="J2376" s="17"/>
      <c r="K2376" s="17"/>
      <c r="L2376" s="17"/>
      <c r="M2376" s="16"/>
      <c r="N2376" s="2" t="s">
        <v>3644</v>
      </c>
    </row>
    <row r="2377" spans="1:37" ht="30" customHeight="1">
      <c r="A2377" s="6" t="s">
        <v>3637</v>
      </c>
      <c r="B2377" s="6" t="s">
        <v>3647</v>
      </c>
      <c r="C2377" s="6" t="s">
        <v>248</v>
      </c>
      <c r="D2377" s="7">
        <v>1.1599999999999999</v>
      </c>
      <c r="E2377" s="8">
        <f>단가대비표!O181</f>
        <v>1728</v>
      </c>
      <c r="F2377" s="8">
        <f>TRUNC(E2377*D2377,1)</f>
        <v>2004.4</v>
      </c>
      <c r="G2377" s="8">
        <f>단가대비표!P181</f>
        <v>0</v>
      </c>
      <c r="H2377" s="8">
        <f>TRUNC(G2377*D2377,1)</f>
        <v>0</v>
      </c>
      <c r="I2377" s="8">
        <f>단가대비표!V181</f>
        <v>0</v>
      </c>
      <c r="J2377" s="8">
        <f>TRUNC(I2377*D2377,1)</f>
        <v>0</v>
      </c>
      <c r="K2377" s="8">
        <f t="shared" ref="K2377:L2379" si="447">TRUNC(E2377+G2377+I2377,1)</f>
        <v>1728</v>
      </c>
      <c r="L2377" s="8">
        <f t="shared" si="447"/>
        <v>2004.4</v>
      </c>
      <c r="M2377" s="6" t="s">
        <v>53</v>
      </c>
      <c r="N2377" s="5" t="s">
        <v>3644</v>
      </c>
      <c r="O2377" s="5" t="s">
        <v>3648</v>
      </c>
      <c r="P2377" s="5" t="s">
        <v>59</v>
      </c>
      <c r="Q2377" s="5" t="s">
        <v>59</v>
      </c>
      <c r="R2377" s="5" t="s">
        <v>60</v>
      </c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5" t="s">
        <v>53</v>
      </c>
      <c r="AK2377" s="5" t="s">
        <v>3649</v>
      </c>
    </row>
    <row r="2378" spans="1:37" ht="30" customHeight="1">
      <c r="A2378" s="6" t="s">
        <v>379</v>
      </c>
      <c r="B2378" s="6" t="s">
        <v>1076</v>
      </c>
      <c r="C2378" s="6" t="s">
        <v>381</v>
      </c>
      <c r="D2378" s="7">
        <v>0.05</v>
      </c>
      <c r="E2378" s="8">
        <f>단가대비표!O296</f>
        <v>1404</v>
      </c>
      <c r="F2378" s="8">
        <f>TRUNC(E2378*D2378,1)</f>
        <v>70.2</v>
      </c>
      <c r="G2378" s="8">
        <f>단가대비표!P296</f>
        <v>0</v>
      </c>
      <c r="H2378" s="8">
        <f>TRUNC(G2378*D2378,1)</f>
        <v>0</v>
      </c>
      <c r="I2378" s="8">
        <f>단가대비표!V296</f>
        <v>0</v>
      </c>
      <c r="J2378" s="8">
        <f>TRUNC(I2378*D2378,1)</f>
        <v>0</v>
      </c>
      <c r="K2378" s="8">
        <f t="shared" si="447"/>
        <v>1404</v>
      </c>
      <c r="L2378" s="8">
        <f t="shared" si="447"/>
        <v>70.2</v>
      </c>
      <c r="M2378" s="6" t="s">
        <v>53</v>
      </c>
      <c r="N2378" s="5" t="s">
        <v>3644</v>
      </c>
      <c r="O2378" s="5" t="s">
        <v>1077</v>
      </c>
      <c r="P2378" s="5" t="s">
        <v>59</v>
      </c>
      <c r="Q2378" s="5" t="s">
        <v>59</v>
      </c>
      <c r="R2378" s="5" t="s">
        <v>60</v>
      </c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5" t="s">
        <v>53</v>
      </c>
      <c r="AK2378" s="5" t="s">
        <v>3650</v>
      </c>
    </row>
    <row r="2379" spans="1:37" ht="30" customHeight="1">
      <c r="A2379" s="6" t="s">
        <v>193</v>
      </c>
      <c r="B2379" s="6" t="s">
        <v>2744</v>
      </c>
      <c r="C2379" s="6" t="s">
        <v>121</v>
      </c>
      <c r="D2379" s="7">
        <v>6.0000000000000001E-3</v>
      </c>
      <c r="E2379" s="8">
        <f>단가대비표!O252</f>
        <v>0</v>
      </c>
      <c r="F2379" s="8">
        <f>TRUNC(E2379*D2379,1)</f>
        <v>0</v>
      </c>
      <c r="G2379" s="8">
        <f>단가대비표!P252</f>
        <v>111771</v>
      </c>
      <c r="H2379" s="8">
        <f>TRUNC(G2379*D2379,1)</f>
        <v>670.6</v>
      </c>
      <c r="I2379" s="8">
        <f>단가대비표!V252</f>
        <v>0</v>
      </c>
      <c r="J2379" s="8">
        <f>TRUNC(I2379*D2379,1)</f>
        <v>0</v>
      </c>
      <c r="K2379" s="8">
        <f t="shared" si="447"/>
        <v>111771</v>
      </c>
      <c r="L2379" s="8">
        <f t="shared" si="447"/>
        <v>670.6</v>
      </c>
      <c r="M2379" s="6" t="s">
        <v>53</v>
      </c>
      <c r="N2379" s="5" t="s">
        <v>3644</v>
      </c>
      <c r="O2379" s="5" t="s">
        <v>2745</v>
      </c>
      <c r="P2379" s="5" t="s">
        <v>59</v>
      </c>
      <c r="Q2379" s="5" t="s">
        <v>59</v>
      </c>
      <c r="R2379" s="5" t="s">
        <v>60</v>
      </c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5" t="s">
        <v>53</v>
      </c>
      <c r="AK2379" s="5" t="s">
        <v>3651</v>
      </c>
    </row>
    <row r="2380" spans="1:37" ht="30" customHeight="1">
      <c r="A2380" s="6" t="s">
        <v>71</v>
      </c>
      <c r="B2380" s="6" t="s">
        <v>53</v>
      </c>
      <c r="C2380" s="6" t="s">
        <v>53</v>
      </c>
      <c r="D2380" s="7"/>
      <c r="E2380" s="8"/>
      <c r="F2380" s="8">
        <f>TRUNC(SUMIF(N2377:N2379, N2376, F2377:F2379),0)</f>
        <v>2074</v>
      </c>
      <c r="G2380" s="8"/>
      <c r="H2380" s="8">
        <f>TRUNC(SUMIF(N2377:N2379, N2376, H2377:H2379),0)</f>
        <v>670</v>
      </c>
      <c r="I2380" s="8"/>
      <c r="J2380" s="8">
        <f>TRUNC(SUMIF(N2377:N2379, N2376, J2377:J2379),0)</f>
        <v>0</v>
      </c>
      <c r="K2380" s="8"/>
      <c r="L2380" s="8">
        <f>F2380+H2380+J2380</f>
        <v>2744</v>
      </c>
      <c r="M2380" s="6" t="s">
        <v>53</v>
      </c>
      <c r="N2380" s="5" t="s">
        <v>72</v>
      </c>
      <c r="O2380" s="5" t="s">
        <v>72</v>
      </c>
      <c r="P2380" s="5" t="s">
        <v>53</v>
      </c>
      <c r="Q2380" s="5" t="s">
        <v>53</v>
      </c>
      <c r="R2380" s="5" t="s">
        <v>53</v>
      </c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5" t="s">
        <v>53</v>
      </c>
      <c r="AK2380" s="5" t="s">
        <v>53</v>
      </c>
    </row>
    <row r="2381" spans="1:37" ht="30" customHeight="1">
      <c r="A2381" s="7"/>
      <c r="B2381" s="7"/>
      <c r="C2381" s="7"/>
      <c r="D2381" s="7"/>
      <c r="E2381" s="8"/>
      <c r="F2381" s="8"/>
      <c r="G2381" s="8"/>
      <c r="H2381" s="8"/>
      <c r="I2381" s="8"/>
      <c r="J2381" s="8"/>
      <c r="K2381" s="8"/>
      <c r="L2381" s="8"/>
      <c r="M2381" s="7"/>
    </row>
    <row r="2382" spans="1:37" ht="30" customHeight="1">
      <c r="A2382" s="16" t="s">
        <v>3652</v>
      </c>
      <c r="B2382" s="16"/>
      <c r="C2382" s="16"/>
      <c r="D2382" s="16"/>
      <c r="E2382" s="17"/>
      <c r="F2382" s="17"/>
      <c r="G2382" s="17"/>
      <c r="H2382" s="17"/>
      <c r="I2382" s="17"/>
      <c r="J2382" s="17"/>
      <c r="K2382" s="17"/>
      <c r="L2382" s="17"/>
      <c r="M2382" s="16"/>
      <c r="N2382" s="2" t="s">
        <v>3653</v>
      </c>
    </row>
    <row r="2383" spans="1:37" ht="30" customHeight="1">
      <c r="A2383" s="6" t="s">
        <v>3658</v>
      </c>
      <c r="B2383" s="6" t="s">
        <v>3659</v>
      </c>
      <c r="C2383" s="6" t="s">
        <v>248</v>
      </c>
      <c r="D2383" s="7">
        <v>1.1000000000000001</v>
      </c>
      <c r="E2383" s="8">
        <f>단가대비표!O175</f>
        <v>320</v>
      </c>
      <c r="F2383" s="8">
        <f>TRUNC(E2383*D2383,1)</f>
        <v>352</v>
      </c>
      <c r="G2383" s="8">
        <f>단가대비표!P175</f>
        <v>0</v>
      </c>
      <c r="H2383" s="8">
        <f>TRUNC(G2383*D2383,1)</f>
        <v>0</v>
      </c>
      <c r="I2383" s="8">
        <f>단가대비표!V175</f>
        <v>0</v>
      </c>
      <c r="J2383" s="8">
        <f>TRUNC(I2383*D2383,1)</f>
        <v>0</v>
      </c>
      <c r="K2383" s="8">
        <f t="shared" ref="K2383:L2386" si="448">TRUNC(E2383+G2383+I2383,1)</f>
        <v>320</v>
      </c>
      <c r="L2383" s="8">
        <f t="shared" si="448"/>
        <v>352</v>
      </c>
      <c r="M2383" s="6" t="s">
        <v>53</v>
      </c>
      <c r="N2383" s="5" t="s">
        <v>3653</v>
      </c>
      <c r="O2383" s="5" t="s">
        <v>3660</v>
      </c>
      <c r="P2383" s="5" t="s">
        <v>59</v>
      </c>
      <c r="Q2383" s="5" t="s">
        <v>59</v>
      </c>
      <c r="R2383" s="5" t="s">
        <v>60</v>
      </c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5" t="s">
        <v>53</v>
      </c>
      <c r="AK2383" s="5" t="s">
        <v>3661</v>
      </c>
    </row>
    <row r="2384" spans="1:37" ht="30" customHeight="1">
      <c r="A2384" s="6" t="s">
        <v>2835</v>
      </c>
      <c r="B2384" s="6" t="s">
        <v>3662</v>
      </c>
      <c r="C2384" s="6" t="s">
        <v>248</v>
      </c>
      <c r="D2384" s="7">
        <v>1.1000000000000001</v>
      </c>
      <c r="E2384" s="8">
        <f>단가대비표!O147</f>
        <v>1071.42</v>
      </c>
      <c r="F2384" s="8">
        <f>TRUNC(E2384*D2384,1)</f>
        <v>1178.5</v>
      </c>
      <c r="G2384" s="8">
        <f>단가대비표!P147</f>
        <v>0</v>
      </c>
      <c r="H2384" s="8">
        <f>TRUNC(G2384*D2384,1)</f>
        <v>0</v>
      </c>
      <c r="I2384" s="8">
        <f>단가대비표!V147</f>
        <v>0</v>
      </c>
      <c r="J2384" s="8">
        <f>TRUNC(I2384*D2384,1)</f>
        <v>0</v>
      </c>
      <c r="K2384" s="8">
        <f t="shared" si="448"/>
        <v>1071.4000000000001</v>
      </c>
      <c r="L2384" s="8">
        <f t="shared" si="448"/>
        <v>1178.5</v>
      </c>
      <c r="M2384" s="6" t="s">
        <v>53</v>
      </c>
      <c r="N2384" s="5" t="s">
        <v>3653</v>
      </c>
      <c r="O2384" s="5" t="s">
        <v>3663</v>
      </c>
      <c r="P2384" s="5" t="s">
        <v>59</v>
      </c>
      <c r="Q2384" s="5" t="s">
        <v>59</v>
      </c>
      <c r="R2384" s="5" t="s">
        <v>60</v>
      </c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5" t="s">
        <v>53</v>
      </c>
      <c r="AK2384" s="5" t="s">
        <v>3664</v>
      </c>
    </row>
    <row r="2385" spans="1:37" ht="30" customHeight="1">
      <c r="A2385" s="6" t="s">
        <v>613</v>
      </c>
      <c r="B2385" s="6" t="s">
        <v>3665</v>
      </c>
      <c r="C2385" s="6" t="s">
        <v>381</v>
      </c>
      <c r="D2385" s="7">
        <v>0.04</v>
      </c>
      <c r="E2385" s="8">
        <f>단가대비표!O52</f>
        <v>1455</v>
      </c>
      <c r="F2385" s="8">
        <f>TRUNC(E2385*D2385,1)</f>
        <v>58.2</v>
      </c>
      <c r="G2385" s="8">
        <f>단가대비표!P52</f>
        <v>0</v>
      </c>
      <c r="H2385" s="8">
        <f>TRUNC(G2385*D2385,1)</f>
        <v>0</v>
      </c>
      <c r="I2385" s="8">
        <f>단가대비표!V52</f>
        <v>0</v>
      </c>
      <c r="J2385" s="8">
        <f>TRUNC(I2385*D2385,1)</f>
        <v>0</v>
      </c>
      <c r="K2385" s="8">
        <f t="shared" si="448"/>
        <v>1455</v>
      </c>
      <c r="L2385" s="8">
        <f t="shared" si="448"/>
        <v>58.2</v>
      </c>
      <c r="M2385" s="6" t="s">
        <v>53</v>
      </c>
      <c r="N2385" s="5" t="s">
        <v>3653</v>
      </c>
      <c r="O2385" s="5" t="s">
        <v>3666</v>
      </c>
      <c r="P2385" s="5" t="s">
        <v>59</v>
      </c>
      <c r="Q2385" s="5" t="s">
        <v>59</v>
      </c>
      <c r="R2385" s="5" t="s">
        <v>60</v>
      </c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5" t="s">
        <v>53</v>
      </c>
      <c r="AK2385" s="5" t="s">
        <v>3667</v>
      </c>
    </row>
    <row r="2386" spans="1:37" ht="30" customHeight="1">
      <c r="A2386" s="6" t="s">
        <v>193</v>
      </c>
      <c r="B2386" s="6" t="s">
        <v>1419</v>
      </c>
      <c r="C2386" s="6" t="s">
        <v>121</v>
      </c>
      <c r="D2386" s="7">
        <v>0.02</v>
      </c>
      <c r="E2386" s="8">
        <f>단가대비표!O230</f>
        <v>0</v>
      </c>
      <c r="F2386" s="8">
        <f>TRUNC(E2386*D2386,1)</f>
        <v>0</v>
      </c>
      <c r="G2386" s="8">
        <f>단가대비표!P230</f>
        <v>141989</v>
      </c>
      <c r="H2386" s="8">
        <f>TRUNC(G2386*D2386,1)</f>
        <v>2839.7</v>
      </c>
      <c r="I2386" s="8">
        <f>단가대비표!V230</f>
        <v>0</v>
      </c>
      <c r="J2386" s="8">
        <f>TRUNC(I2386*D2386,1)</f>
        <v>0</v>
      </c>
      <c r="K2386" s="8">
        <f t="shared" si="448"/>
        <v>141989</v>
      </c>
      <c r="L2386" s="8">
        <f t="shared" si="448"/>
        <v>2839.7</v>
      </c>
      <c r="M2386" s="6" t="s">
        <v>53</v>
      </c>
      <c r="N2386" s="5" t="s">
        <v>3653</v>
      </c>
      <c r="O2386" s="5" t="s">
        <v>1420</v>
      </c>
      <c r="P2386" s="5" t="s">
        <v>59</v>
      </c>
      <c r="Q2386" s="5" t="s">
        <v>59</v>
      </c>
      <c r="R2386" s="5" t="s">
        <v>60</v>
      </c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5" t="s">
        <v>53</v>
      </c>
      <c r="AK2386" s="5" t="s">
        <v>3668</v>
      </c>
    </row>
    <row r="2387" spans="1:37" ht="30" customHeight="1">
      <c r="A2387" s="6" t="s">
        <v>71</v>
      </c>
      <c r="B2387" s="6" t="s">
        <v>53</v>
      </c>
      <c r="C2387" s="6" t="s">
        <v>53</v>
      </c>
      <c r="D2387" s="7"/>
      <c r="E2387" s="8"/>
      <c r="F2387" s="8">
        <f>TRUNC(SUMIF(N2383:N2386, N2382, F2383:F2386),0)</f>
        <v>1588</v>
      </c>
      <c r="G2387" s="8"/>
      <c r="H2387" s="8">
        <f>TRUNC(SUMIF(N2383:N2386, N2382, H2383:H2386),0)</f>
        <v>2839</v>
      </c>
      <c r="I2387" s="8"/>
      <c r="J2387" s="8">
        <f>TRUNC(SUMIF(N2383:N2386, N2382, J2383:J2386),0)</f>
        <v>0</v>
      </c>
      <c r="K2387" s="8"/>
      <c r="L2387" s="8">
        <f>F2387+H2387+J2387</f>
        <v>4427</v>
      </c>
      <c r="M2387" s="6" t="s">
        <v>53</v>
      </c>
      <c r="N2387" s="5" t="s">
        <v>72</v>
      </c>
      <c r="O2387" s="5" t="s">
        <v>72</v>
      </c>
      <c r="P2387" s="5" t="s">
        <v>53</v>
      </c>
      <c r="Q2387" s="5" t="s">
        <v>53</v>
      </c>
      <c r="R2387" s="5" t="s">
        <v>53</v>
      </c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5" t="s">
        <v>53</v>
      </c>
      <c r="AK2387" s="5" t="s">
        <v>53</v>
      </c>
    </row>
    <row r="2388" spans="1:37" ht="30" customHeight="1">
      <c r="A2388" s="7"/>
      <c r="B2388" s="7"/>
      <c r="C2388" s="7"/>
      <c r="D2388" s="7"/>
      <c r="E2388" s="8"/>
      <c r="F2388" s="8"/>
      <c r="G2388" s="8"/>
      <c r="H2388" s="8"/>
      <c r="I2388" s="8"/>
      <c r="J2388" s="8"/>
      <c r="K2388" s="8"/>
      <c r="L2388" s="8"/>
      <c r="M2388" s="7"/>
    </row>
    <row r="2389" spans="1:37" ht="30" customHeight="1">
      <c r="A2389" s="16" t="s">
        <v>3669</v>
      </c>
      <c r="B2389" s="16"/>
      <c r="C2389" s="16"/>
      <c r="D2389" s="16"/>
      <c r="E2389" s="17"/>
      <c r="F2389" s="17"/>
      <c r="G2389" s="17"/>
      <c r="H2389" s="17"/>
      <c r="I2389" s="17"/>
      <c r="J2389" s="17"/>
      <c r="K2389" s="17"/>
      <c r="L2389" s="17"/>
      <c r="M2389" s="16"/>
      <c r="N2389" s="2" t="s">
        <v>3670</v>
      </c>
    </row>
    <row r="2390" spans="1:37" ht="30" customHeight="1">
      <c r="A2390" s="6" t="s">
        <v>3574</v>
      </c>
      <c r="B2390" s="6" t="s">
        <v>3578</v>
      </c>
      <c r="C2390" s="6" t="s">
        <v>381</v>
      </c>
      <c r="D2390" s="7">
        <v>1.1759999999999999</v>
      </c>
      <c r="E2390" s="8">
        <f>단가대비표!O307</f>
        <v>710</v>
      </c>
      <c r="F2390" s="8">
        <f t="shared" ref="F2390:F2395" si="449">TRUNC(E2390*D2390,1)</f>
        <v>834.9</v>
      </c>
      <c r="G2390" s="8">
        <f>단가대비표!P307</f>
        <v>0</v>
      </c>
      <c r="H2390" s="8">
        <f t="shared" ref="H2390:H2395" si="450">TRUNC(G2390*D2390,1)</f>
        <v>0</v>
      </c>
      <c r="I2390" s="8">
        <f>단가대비표!V307</f>
        <v>0</v>
      </c>
      <c r="J2390" s="8">
        <f t="shared" ref="J2390:J2395" si="451">TRUNC(I2390*D2390,1)</f>
        <v>0</v>
      </c>
      <c r="K2390" s="8">
        <f t="shared" ref="K2390:L2395" si="452">TRUNC(E2390+G2390+I2390,1)</f>
        <v>710</v>
      </c>
      <c r="L2390" s="8">
        <f t="shared" si="452"/>
        <v>834.9</v>
      </c>
      <c r="M2390" s="6" t="s">
        <v>53</v>
      </c>
      <c r="N2390" s="5" t="s">
        <v>3670</v>
      </c>
      <c r="O2390" s="5" t="s">
        <v>3579</v>
      </c>
      <c r="P2390" s="5" t="s">
        <v>59</v>
      </c>
      <c r="Q2390" s="5" t="s">
        <v>59</v>
      </c>
      <c r="R2390" s="5" t="s">
        <v>60</v>
      </c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5" t="s">
        <v>53</v>
      </c>
      <c r="AK2390" s="5" t="s">
        <v>3674</v>
      </c>
    </row>
    <row r="2391" spans="1:37" ht="30" customHeight="1">
      <c r="A2391" s="6" t="s">
        <v>3675</v>
      </c>
      <c r="B2391" s="6" t="s">
        <v>3676</v>
      </c>
      <c r="C2391" s="6" t="s">
        <v>381</v>
      </c>
      <c r="D2391" s="7">
        <v>0.50039999999999996</v>
      </c>
      <c r="E2391" s="8">
        <f>단가대비표!O310</f>
        <v>730</v>
      </c>
      <c r="F2391" s="8">
        <f t="shared" si="449"/>
        <v>365.2</v>
      </c>
      <c r="G2391" s="8">
        <f>단가대비표!P310</f>
        <v>0</v>
      </c>
      <c r="H2391" s="8">
        <f t="shared" si="450"/>
        <v>0</v>
      </c>
      <c r="I2391" s="8">
        <f>단가대비표!V310</f>
        <v>0</v>
      </c>
      <c r="J2391" s="8">
        <f t="shared" si="451"/>
        <v>0</v>
      </c>
      <c r="K2391" s="8">
        <f t="shared" si="452"/>
        <v>730</v>
      </c>
      <c r="L2391" s="8">
        <f t="shared" si="452"/>
        <v>365.2</v>
      </c>
      <c r="M2391" s="6" t="s">
        <v>53</v>
      </c>
      <c r="N2391" s="5" t="s">
        <v>3670</v>
      </c>
      <c r="O2391" s="5" t="s">
        <v>3677</v>
      </c>
      <c r="P2391" s="5" t="s">
        <v>59</v>
      </c>
      <c r="Q2391" s="5" t="s">
        <v>59</v>
      </c>
      <c r="R2391" s="5" t="s">
        <v>60</v>
      </c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5" t="s">
        <v>53</v>
      </c>
      <c r="AK2391" s="5" t="s">
        <v>3678</v>
      </c>
    </row>
    <row r="2392" spans="1:37" ht="30" customHeight="1">
      <c r="A2392" s="6" t="s">
        <v>3319</v>
      </c>
      <c r="B2392" s="6" t="s">
        <v>1080</v>
      </c>
      <c r="C2392" s="6" t="s">
        <v>381</v>
      </c>
      <c r="D2392" s="7">
        <v>1.5749</v>
      </c>
      <c r="E2392" s="8">
        <f>일위대가목록!E698</f>
        <v>212</v>
      </c>
      <c r="F2392" s="8">
        <f t="shared" si="449"/>
        <v>333.8</v>
      </c>
      <c r="G2392" s="8">
        <f>일위대가목록!F698</f>
        <v>4327</v>
      </c>
      <c r="H2392" s="8">
        <f t="shared" si="450"/>
        <v>6814.5</v>
      </c>
      <c r="I2392" s="8">
        <f>일위대가목록!G698</f>
        <v>4</v>
      </c>
      <c r="J2392" s="8">
        <f t="shared" si="451"/>
        <v>6.2</v>
      </c>
      <c r="K2392" s="8">
        <f t="shared" si="452"/>
        <v>4543</v>
      </c>
      <c r="L2392" s="8">
        <f t="shared" si="452"/>
        <v>7154.5</v>
      </c>
      <c r="M2392" s="6" t="s">
        <v>3585</v>
      </c>
      <c r="N2392" s="5" t="s">
        <v>3670</v>
      </c>
      <c r="O2392" s="5" t="s">
        <v>3586</v>
      </c>
      <c r="P2392" s="5" t="s">
        <v>60</v>
      </c>
      <c r="Q2392" s="5" t="s">
        <v>59</v>
      </c>
      <c r="R2392" s="5" t="s">
        <v>59</v>
      </c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5" t="s">
        <v>53</v>
      </c>
      <c r="AK2392" s="5" t="s">
        <v>3679</v>
      </c>
    </row>
    <row r="2393" spans="1:37" ht="30" customHeight="1">
      <c r="A2393" s="6" t="s">
        <v>3680</v>
      </c>
      <c r="B2393" s="6" t="s">
        <v>53</v>
      </c>
      <c r="C2393" s="6" t="s">
        <v>381</v>
      </c>
      <c r="D2393" s="7">
        <v>1.1759999999999999</v>
      </c>
      <c r="E2393" s="8">
        <f>단가대비표!O313</f>
        <v>0</v>
      </c>
      <c r="F2393" s="8">
        <f t="shared" si="449"/>
        <v>0</v>
      </c>
      <c r="G2393" s="8">
        <f>단가대비표!P313</f>
        <v>0</v>
      </c>
      <c r="H2393" s="8">
        <f t="shared" si="450"/>
        <v>0</v>
      </c>
      <c r="I2393" s="8">
        <f>단가대비표!V313</f>
        <v>0</v>
      </c>
      <c r="J2393" s="8">
        <f t="shared" si="451"/>
        <v>0</v>
      </c>
      <c r="K2393" s="8">
        <f t="shared" si="452"/>
        <v>0</v>
      </c>
      <c r="L2393" s="8">
        <f t="shared" si="452"/>
        <v>0</v>
      </c>
      <c r="M2393" s="6" t="s">
        <v>53</v>
      </c>
      <c r="N2393" s="5" t="s">
        <v>3670</v>
      </c>
      <c r="O2393" s="5" t="s">
        <v>3681</v>
      </c>
      <c r="P2393" s="5" t="s">
        <v>59</v>
      </c>
      <c r="Q2393" s="5" t="s">
        <v>59</v>
      </c>
      <c r="R2393" s="5" t="s">
        <v>60</v>
      </c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5" t="s">
        <v>53</v>
      </c>
      <c r="AK2393" s="5" t="s">
        <v>3682</v>
      </c>
    </row>
    <row r="2394" spans="1:37" ht="30" customHeight="1">
      <c r="A2394" s="6" t="s">
        <v>3033</v>
      </c>
      <c r="B2394" s="6" t="s">
        <v>3034</v>
      </c>
      <c r="C2394" s="6" t="s">
        <v>248</v>
      </c>
      <c r="D2394" s="7">
        <v>3.8600000000000002E-2</v>
      </c>
      <c r="E2394" s="8">
        <f>일위대가목록!E672</f>
        <v>502</v>
      </c>
      <c r="F2394" s="8">
        <f t="shared" si="449"/>
        <v>19.3</v>
      </c>
      <c r="G2394" s="8">
        <f>일위대가목록!F672</f>
        <v>2183</v>
      </c>
      <c r="H2394" s="8">
        <f t="shared" si="450"/>
        <v>84.2</v>
      </c>
      <c r="I2394" s="8">
        <f>일위대가목록!G672</f>
        <v>0</v>
      </c>
      <c r="J2394" s="8">
        <f t="shared" si="451"/>
        <v>0</v>
      </c>
      <c r="K2394" s="8">
        <f t="shared" si="452"/>
        <v>2685</v>
      </c>
      <c r="L2394" s="8">
        <f t="shared" si="452"/>
        <v>103.5</v>
      </c>
      <c r="M2394" s="6" t="s">
        <v>3035</v>
      </c>
      <c r="N2394" s="5" t="s">
        <v>3670</v>
      </c>
      <c r="O2394" s="5" t="s">
        <v>3036</v>
      </c>
      <c r="P2394" s="5" t="s">
        <v>60</v>
      </c>
      <c r="Q2394" s="5" t="s">
        <v>59</v>
      </c>
      <c r="R2394" s="5" t="s">
        <v>59</v>
      </c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5" t="s">
        <v>53</v>
      </c>
      <c r="AK2394" s="5" t="s">
        <v>3683</v>
      </c>
    </row>
    <row r="2395" spans="1:37" ht="30" customHeight="1">
      <c r="A2395" s="6" t="s">
        <v>3210</v>
      </c>
      <c r="B2395" s="6" t="s">
        <v>3211</v>
      </c>
      <c r="C2395" s="6" t="s">
        <v>381</v>
      </c>
      <c r="D2395" s="7">
        <v>-9.1300000000000006E-2</v>
      </c>
      <c r="E2395" s="8">
        <f>단가대비표!O315</f>
        <v>210</v>
      </c>
      <c r="F2395" s="8">
        <f t="shared" si="449"/>
        <v>-19.100000000000001</v>
      </c>
      <c r="G2395" s="8">
        <f>단가대비표!P315</f>
        <v>0</v>
      </c>
      <c r="H2395" s="8">
        <f t="shared" si="450"/>
        <v>0</v>
      </c>
      <c r="I2395" s="8">
        <f>단가대비표!V315</f>
        <v>0</v>
      </c>
      <c r="J2395" s="8">
        <f t="shared" si="451"/>
        <v>0</v>
      </c>
      <c r="K2395" s="8">
        <f t="shared" si="452"/>
        <v>210</v>
      </c>
      <c r="L2395" s="8">
        <f t="shared" si="452"/>
        <v>-19.100000000000001</v>
      </c>
      <c r="M2395" s="6" t="s">
        <v>3212</v>
      </c>
      <c r="N2395" s="5" t="s">
        <v>3670</v>
      </c>
      <c r="O2395" s="5" t="s">
        <v>3213</v>
      </c>
      <c r="P2395" s="5" t="s">
        <v>59</v>
      </c>
      <c r="Q2395" s="5" t="s">
        <v>59</v>
      </c>
      <c r="R2395" s="5" t="s">
        <v>60</v>
      </c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5" t="s">
        <v>53</v>
      </c>
      <c r="AK2395" s="5" t="s">
        <v>3684</v>
      </c>
    </row>
    <row r="2396" spans="1:37" ht="30" customHeight="1">
      <c r="A2396" s="6" t="s">
        <v>71</v>
      </c>
      <c r="B2396" s="6" t="s">
        <v>53</v>
      </c>
      <c r="C2396" s="6" t="s">
        <v>53</v>
      </c>
      <c r="D2396" s="7"/>
      <c r="E2396" s="8"/>
      <c r="F2396" s="8">
        <f>TRUNC(SUMIF(N2390:N2395, N2389, F2390:F2395),0)</f>
        <v>1534</v>
      </c>
      <c r="G2396" s="8"/>
      <c r="H2396" s="8">
        <f>TRUNC(SUMIF(N2390:N2395, N2389, H2390:H2395),0)</f>
        <v>6898</v>
      </c>
      <c r="I2396" s="8"/>
      <c r="J2396" s="8">
        <f>TRUNC(SUMIF(N2390:N2395, N2389, J2390:J2395),0)</f>
        <v>6</v>
      </c>
      <c r="K2396" s="8"/>
      <c r="L2396" s="8">
        <f>F2396+H2396+J2396</f>
        <v>8438</v>
      </c>
      <c r="M2396" s="6" t="s">
        <v>53</v>
      </c>
      <c r="N2396" s="5" t="s">
        <v>72</v>
      </c>
      <c r="O2396" s="5" t="s">
        <v>72</v>
      </c>
      <c r="P2396" s="5" t="s">
        <v>53</v>
      </c>
      <c r="Q2396" s="5" t="s">
        <v>53</v>
      </c>
      <c r="R2396" s="5" t="s">
        <v>53</v>
      </c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5" t="s">
        <v>53</v>
      </c>
      <c r="AK2396" s="5" t="s">
        <v>53</v>
      </c>
    </row>
    <row r="2397" spans="1:37" ht="30" customHeight="1">
      <c r="A2397" s="7"/>
      <c r="B2397" s="7"/>
      <c r="C2397" s="7"/>
      <c r="D2397" s="7"/>
      <c r="E2397" s="8"/>
      <c r="F2397" s="8"/>
      <c r="G2397" s="8"/>
      <c r="H2397" s="8"/>
      <c r="I2397" s="8"/>
      <c r="J2397" s="8"/>
      <c r="K2397" s="8"/>
      <c r="L2397" s="8"/>
      <c r="M2397" s="7"/>
    </row>
    <row r="2398" spans="1:37" ht="30" customHeight="1">
      <c r="A2398" s="16" t="s">
        <v>3685</v>
      </c>
      <c r="B2398" s="16"/>
      <c r="C2398" s="16"/>
      <c r="D2398" s="16"/>
      <c r="E2398" s="17"/>
      <c r="F2398" s="17"/>
      <c r="G2398" s="17"/>
      <c r="H2398" s="17"/>
      <c r="I2398" s="17"/>
      <c r="J2398" s="17"/>
      <c r="K2398" s="17"/>
      <c r="L2398" s="17"/>
      <c r="M2398" s="16"/>
      <c r="N2398" s="2" t="s">
        <v>3686</v>
      </c>
    </row>
    <row r="2399" spans="1:37" ht="30" customHeight="1">
      <c r="A2399" s="6" t="s">
        <v>3574</v>
      </c>
      <c r="B2399" s="6" t="s">
        <v>3578</v>
      </c>
      <c r="C2399" s="6" t="s">
        <v>381</v>
      </c>
      <c r="D2399" s="7">
        <v>2.3519999999999999</v>
      </c>
      <c r="E2399" s="8">
        <f>단가대비표!O307</f>
        <v>710</v>
      </c>
      <c r="F2399" s="8">
        <f t="shared" ref="F2399:F2404" si="453">TRUNC(E2399*D2399,1)</f>
        <v>1669.9</v>
      </c>
      <c r="G2399" s="8">
        <f>단가대비표!P307</f>
        <v>0</v>
      </c>
      <c r="H2399" s="8">
        <f t="shared" ref="H2399:H2404" si="454">TRUNC(G2399*D2399,1)</f>
        <v>0</v>
      </c>
      <c r="I2399" s="8">
        <f>단가대비표!V307</f>
        <v>0</v>
      </c>
      <c r="J2399" s="8">
        <f t="shared" ref="J2399:J2404" si="455">TRUNC(I2399*D2399,1)</f>
        <v>0</v>
      </c>
      <c r="K2399" s="8">
        <f t="shared" ref="K2399:L2404" si="456">TRUNC(E2399+G2399+I2399,1)</f>
        <v>710</v>
      </c>
      <c r="L2399" s="8">
        <f t="shared" si="456"/>
        <v>1669.9</v>
      </c>
      <c r="M2399" s="6" t="s">
        <v>53</v>
      </c>
      <c r="N2399" s="5" t="s">
        <v>3686</v>
      </c>
      <c r="O2399" s="5" t="s">
        <v>3579</v>
      </c>
      <c r="P2399" s="5" t="s">
        <v>59</v>
      </c>
      <c r="Q2399" s="5" t="s">
        <v>59</v>
      </c>
      <c r="R2399" s="5" t="s">
        <v>60</v>
      </c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5" t="s">
        <v>53</v>
      </c>
      <c r="AK2399" s="5" t="s">
        <v>3689</v>
      </c>
    </row>
    <row r="2400" spans="1:37" ht="30" customHeight="1">
      <c r="A2400" s="6" t="s">
        <v>3675</v>
      </c>
      <c r="B2400" s="6" t="s">
        <v>3676</v>
      </c>
      <c r="C2400" s="6" t="s">
        <v>381</v>
      </c>
      <c r="D2400" s="7">
        <v>1.0007999999999999</v>
      </c>
      <c r="E2400" s="8">
        <f>단가대비표!O310</f>
        <v>730</v>
      </c>
      <c r="F2400" s="8">
        <f t="shared" si="453"/>
        <v>730.5</v>
      </c>
      <c r="G2400" s="8">
        <f>단가대비표!P310</f>
        <v>0</v>
      </c>
      <c r="H2400" s="8">
        <f t="shared" si="454"/>
        <v>0</v>
      </c>
      <c r="I2400" s="8">
        <f>단가대비표!V310</f>
        <v>0</v>
      </c>
      <c r="J2400" s="8">
        <f t="shared" si="455"/>
        <v>0</v>
      </c>
      <c r="K2400" s="8">
        <f t="shared" si="456"/>
        <v>730</v>
      </c>
      <c r="L2400" s="8">
        <f t="shared" si="456"/>
        <v>730.5</v>
      </c>
      <c r="M2400" s="6" t="s">
        <v>53</v>
      </c>
      <c r="N2400" s="5" t="s">
        <v>3686</v>
      </c>
      <c r="O2400" s="5" t="s">
        <v>3677</v>
      </c>
      <c r="P2400" s="5" t="s">
        <v>59</v>
      </c>
      <c r="Q2400" s="5" t="s">
        <v>59</v>
      </c>
      <c r="R2400" s="5" t="s">
        <v>60</v>
      </c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5" t="s">
        <v>53</v>
      </c>
      <c r="AK2400" s="5" t="s">
        <v>3690</v>
      </c>
    </row>
    <row r="2401" spans="1:37" ht="30" customHeight="1">
      <c r="A2401" s="6" t="s">
        <v>3319</v>
      </c>
      <c r="B2401" s="6" t="s">
        <v>1080</v>
      </c>
      <c r="C2401" s="6" t="s">
        <v>381</v>
      </c>
      <c r="D2401" s="7">
        <v>3.1499000000000001</v>
      </c>
      <c r="E2401" s="8">
        <f>일위대가목록!E698</f>
        <v>212</v>
      </c>
      <c r="F2401" s="8">
        <f t="shared" si="453"/>
        <v>667.7</v>
      </c>
      <c r="G2401" s="8">
        <f>일위대가목록!F698</f>
        <v>4327</v>
      </c>
      <c r="H2401" s="8">
        <f t="shared" si="454"/>
        <v>13629.6</v>
      </c>
      <c r="I2401" s="8">
        <f>일위대가목록!G698</f>
        <v>4</v>
      </c>
      <c r="J2401" s="8">
        <f t="shared" si="455"/>
        <v>12.5</v>
      </c>
      <c r="K2401" s="8">
        <f t="shared" si="456"/>
        <v>4543</v>
      </c>
      <c r="L2401" s="8">
        <f t="shared" si="456"/>
        <v>14309.8</v>
      </c>
      <c r="M2401" s="6" t="s">
        <v>3585</v>
      </c>
      <c r="N2401" s="5" t="s">
        <v>3686</v>
      </c>
      <c r="O2401" s="5" t="s">
        <v>3586</v>
      </c>
      <c r="P2401" s="5" t="s">
        <v>60</v>
      </c>
      <c r="Q2401" s="5" t="s">
        <v>59</v>
      </c>
      <c r="R2401" s="5" t="s">
        <v>59</v>
      </c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5" t="s">
        <v>53</v>
      </c>
      <c r="AK2401" s="5" t="s">
        <v>3691</v>
      </c>
    </row>
    <row r="2402" spans="1:37" ht="30" customHeight="1">
      <c r="A2402" s="6" t="s">
        <v>3680</v>
      </c>
      <c r="B2402" s="6" t="s">
        <v>53</v>
      </c>
      <c r="C2402" s="6" t="s">
        <v>381</v>
      </c>
      <c r="D2402" s="7">
        <v>2.3519999999999999</v>
      </c>
      <c r="E2402" s="8">
        <f>단가대비표!O313</f>
        <v>0</v>
      </c>
      <c r="F2402" s="8">
        <f t="shared" si="453"/>
        <v>0</v>
      </c>
      <c r="G2402" s="8">
        <f>단가대비표!P313</f>
        <v>0</v>
      </c>
      <c r="H2402" s="8">
        <f t="shared" si="454"/>
        <v>0</v>
      </c>
      <c r="I2402" s="8">
        <f>단가대비표!V313</f>
        <v>0</v>
      </c>
      <c r="J2402" s="8">
        <f t="shared" si="455"/>
        <v>0</v>
      </c>
      <c r="K2402" s="8">
        <f t="shared" si="456"/>
        <v>0</v>
      </c>
      <c r="L2402" s="8">
        <f t="shared" si="456"/>
        <v>0</v>
      </c>
      <c r="M2402" s="6" t="s">
        <v>53</v>
      </c>
      <c r="N2402" s="5" t="s">
        <v>3686</v>
      </c>
      <c r="O2402" s="5" t="s">
        <v>3681</v>
      </c>
      <c r="P2402" s="5" t="s">
        <v>59</v>
      </c>
      <c r="Q2402" s="5" t="s">
        <v>59</v>
      </c>
      <c r="R2402" s="5" t="s">
        <v>60</v>
      </c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5" t="s">
        <v>53</v>
      </c>
      <c r="AK2402" s="5" t="s">
        <v>3692</v>
      </c>
    </row>
    <row r="2403" spans="1:37" ht="30" customHeight="1">
      <c r="A2403" s="6" t="s">
        <v>3033</v>
      </c>
      <c r="B2403" s="6" t="s">
        <v>3034</v>
      </c>
      <c r="C2403" s="6" t="s">
        <v>248</v>
      </c>
      <c r="D2403" s="7">
        <v>7.7200000000000005E-2</v>
      </c>
      <c r="E2403" s="8">
        <f>일위대가목록!E672</f>
        <v>502</v>
      </c>
      <c r="F2403" s="8">
        <f t="shared" si="453"/>
        <v>38.700000000000003</v>
      </c>
      <c r="G2403" s="8">
        <f>일위대가목록!F672</f>
        <v>2183</v>
      </c>
      <c r="H2403" s="8">
        <f t="shared" si="454"/>
        <v>168.5</v>
      </c>
      <c r="I2403" s="8">
        <f>일위대가목록!G672</f>
        <v>0</v>
      </c>
      <c r="J2403" s="8">
        <f t="shared" si="455"/>
        <v>0</v>
      </c>
      <c r="K2403" s="8">
        <f t="shared" si="456"/>
        <v>2685</v>
      </c>
      <c r="L2403" s="8">
        <f t="shared" si="456"/>
        <v>207.2</v>
      </c>
      <c r="M2403" s="6" t="s">
        <v>3035</v>
      </c>
      <c r="N2403" s="5" t="s">
        <v>3686</v>
      </c>
      <c r="O2403" s="5" t="s">
        <v>3036</v>
      </c>
      <c r="P2403" s="5" t="s">
        <v>60</v>
      </c>
      <c r="Q2403" s="5" t="s">
        <v>59</v>
      </c>
      <c r="R2403" s="5" t="s">
        <v>59</v>
      </c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5" t="s">
        <v>53</v>
      </c>
      <c r="AK2403" s="5" t="s">
        <v>3693</v>
      </c>
    </row>
    <row r="2404" spans="1:37" ht="30" customHeight="1">
      <c r="A2404" s="6" t="s">
        <v>3210</v>
      </c>
      <c r="B2404" s="6" t="s">
        <v>3211</v>
      </c>
      <c r="C2404" s="6" t="s">
        <v>381</v>
      </c>
      <c r="D2404" s="7">
        <v>-0.18260000000000001</v>
      </c>
      <c r="E2404" s="8">
        <f>단가대비표!O315</f>
        <v>210</v>
      </c>
      <c r="F2404" s="8">
        <f t="shared" si="453"/>
        <v>-38.299999999999997</v>
      </c>
      <c r="G2404" s="8">
        <f>단가대비표!P315</f>
        <v>0</v>
      </c>
      <c r="H2404" s="8">
        <f t="shared" si="454"/>
        <v>0</v>
      </c>
      <c r="I2404" s="8">
        <f>단가대비표!V315</f>
        <v>0</v>
      </c>
      <c r="J2404" s="8">
        <f t="shared" si="455"/>
        <v>0</v>
      </c>
      <c r="K2404" s="8">
        <f t="shared" si="456"/>
        <v>210</v>
      </c>
      <c r="L2404" s="8">
        <f t="shared" si="456"/>
        <v>-38.299999999999997</v>
      </c>
      <c r="M2404" s="6" t="s">
        <v>3212</v>
      </c>
      <c r="N2404" s="5" t="s">
        <v>3686</v>
      </c>
      <c r="O2404" s="5" t="s">
        <v>3213</v>
      </c>
      <c r="P2404" s="5" t="s">
        <v>59</v>
      </c>
      <c r="Q2404" s="5" t="s">
        <v>59</v>
      </c>
      <c r="R2404" s="5" t="s">
        <v>60</v>
      </c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5" t="s">
        <v>53</v>
      </c>
      <c r="AK2404" s="5" t="s">
        <v>3694</v>
      </c>
    </row>
    <row r="2405" spans="1:37" ht="30" customHeight="1">
      <c r="A2405" s="6" t="s">
        <v>71</v>
      </c>
      <c r="B2405" s="6" t="s">
        <v>53</v>
      </c>
      <c r="C2405" s="6" t="s">
        <v>53</v>
      </c>
      <c r="D2405" s="7"/>
      <c r="E2405" s="8"/>
      <c r="F2405" s="8">
        <f>TRUNC(SUMIF(N2399:N2404, N2398, F2399:F2404),0)</f>
        <v>3068</v>
      </c>
      <c r="G2405" s="8"/>
      <c r="H2405" s="8">
        <f>TRUNC(SUMIF(N2399:N2404, N2398, H2399:H2404),0)</f>
        <v>13798</v>
      </c>
      <c r="I2405" s="8"/>
      <c r="J2405" s="8">
        <f>TRUNC(SUMIF(N2399:N2404, N2398, J2399:J2404),0)</f>
        <v>12</v>
      </c>
      <c r="K2405" s="8"/>
      <c r="L2405" s="8">
        <f>F2405+H2405+J2405</f>
        <v>16878</v>
      </c>
      <c r="M2405" s="6" t="s">
        <v>53</v>
      </c>
      <c r="N2405" s="5" t="s">
        <v>72</v>
      </c>
      <c r="O2405" s="5" t="s">
        <v>72</v>
      </c>
      <c r="P2405" s="5" t="s">
        <v>53</v>
      </c>
      <c r="Q2405" s="5" t="s">
        <v>53</v>
      </c>
      <c r="R2405" s="5" t="s">
        <v>53</v>
      </c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5" t="s">
        <v>53</v>
      </c>
      <c r="AK2405" s="5" t="s">
        <v>53</v>
      </c>
    </row>
    <row r="2406" spans="1:37" ht="30" customHeight="1">
      <c r="A2406" s="7"/>
      <c r="B2406" s="7"/>
      <c r="C2406" s="7"/>
      <c r="D2406" s="7"/>
      <c r="E2406" s="8"/>
      <c r="F2406" s="8"/>
      <c r="G2406" s="8"/>
      <c r="H2406" s="8"/>
      <c r="I2406" s="8"/>
      <c r="J2406" s="8"/>
      <c r="K2406" s="8"/>
      <c r="L2406" s="8"/>
      <c r="M2406" s="7"/>
    </row>
    <row r="2407" spans="1:37" ht="30" customHeight="1">
      <c r="A2407" s="16" t="s">
        <v>3695</v>
      </c>
      <c r="B2407" s="16"/>
      <c r="C2407" s="16"/>
      <c r="D2407" s="16"/>
      <c r="E2407" s="17"/>
      <c r="F2407" s="17"/>
      <c r="G2407" s="17"/>
      <c r="H2407" s="17"/>
      <c r="I2407" s="17"/>
      <c r="J2407" s="17"/>
      <c r="K2407" s="17"/>
      <c r="L2407" s="17"/>
      <c r="M2407" s="16"/>
      <c r="N2407" s="2" t="s">
        <v>3696</v>
      </c>
    </row>
    <row r="2408" spans="1:37" ht="30" customHeight="1">
      <c r="A2408" s="6" t="s">
        <v>3570</v>
      </c>
      <c r="B2408" s="6" t="s">
        <v>3700</v>
      </c>
      <c r="C2408" s="6" t="s">
        <v>381</v>
      </c>
      <c r="D2408" s="7">
        <v>8.1461000000000006</v>
      </c>
      <c r="E2408" s="8">
        <f>단가대비표!O303</f>
        <v>1000</v>
      </c>
      <c r="F2408" s="8">
        <f t="shared" ref="F2408:F2416" si="457">TRUNC(E2408*D2408,1)</f>
        <v>8146.1</v>
      </c>
      <c r="G2408" s="8">
        <f>단가대비표!P303</f>
        <v>0</v>
      </c>
      <c r="H2408" s="8">
        <f t="shared" ref="H2408:H2416" si="458">TRUNC(G2408*D2408,1)</f>
        <v>0</v>
      </c>
      <c r="I2408" s="8">
        <f>단가대비표!V303</f>
        <v>0</v>
      </c>
      <c r="J2408" s="8">
        <f t="shared" ref="J2408:J2416" si="459">TRUNC(I2408*D2408,1)</f>
        <v>0</v>
      </c>
      <c r="K2408" s="8">
        <f t="shared" ref="K2408:K2416" si="460">TRUNC(E2408+G2408+I2408,1)</f>
        <v>1000</v>
      </c>
      <c r="L2408" s="8">
        <f t="shared" ref="L2408:L2416" si="461">TRUNC(F2408+H2408+J2408,1)</f>
        <v>8146.1</v>
      </c>
      <c r="M2408" s="6" t="s">
        <v>53</v>
      </c>
      <c r="N2408" s="5" t="s">
        <v>3696</v>
      </c>
      <c r="O2408" s="5" t="s">
        <v>3701</v>
      </c>
      <c r="P2408" s="5" t="s">
        <v>59</v>
      </c>
      <c r="Q2408" s="5" t="s">
        <v>59</v>
      </c>
      <c r="R2408" s="5" t="s">
        <v>60</v>
      </c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5" t="s">
        <v>53</v>
      </c>
      <c r="AK2408" s="5" t="s">
        <v>3702</v>
      </c>
    </row>
    <row r="2409" spans="1:37" ht="30" customHeight="1">
      <c r="A2409" s="6" t="s">
        <v>3574</v>
      </c>
      <c r="B2409" s="6" t="s">
        <v>3703</v>
      </c>
      <c r="C2409" s="6" t="s">
        <v>381</v>
      </c>
      <c r="D2409" s="7">
        <v>6.1950000000000003</v>
      </c>
      <c r="E2409" s="8">
        <f>단가대비표!O308</f>
        <v>710</v>
      </c>
      <c r="F2409" s="8">
        <f t="shared" si="457"/>
        <v>4398.3999999999996</v>
      </c>
      <c r="G2409" s="8">
        <f>단가대비표!P308</f>
        <v>0</v>
      </c>
      <c r="H2409" s="8">
        <f t="shared" si="458"/>
        <v>0</v>
      </c>
      <c r="I2409" s="8">
        <f>단가대비표!V308</f>
        <v>0</v>
      </c>
      <c r="J2409" s="8">
        <f t="shared" si="459"/>
        <v>0</v>
      </c>
      <c r="K2409" s="8">
        <f t="shared" si="460"/>
        <v>710</v>
      </c>
      <c r="L2409" s="8">
        <f t="shared" si="461"/>
        <v>4398.3999999999996</v>
      </c>
      <c r="M2409" s="6" t="s">
        <v>53</v>
      </c>
      <c r="N2409" s="5" t="s">
        <v>3696</v>
      </c>
      <c r="O2409" s="5" t="s">
        <v>3704</v>
      </c>
      <c r="P2409" s="5" t="s">
        <v>59</v>
      </c>
      <c r="Q2409" s="5" t="s">
        <v>59</v>
      </c>
      <c r="R2409" s="5" t="s">
        <v>60</v>
      </c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5" t="s">
        <v>53</v>
      </c>
      <c r="AK2409" s="5" t="s">
        <v>3705</v>
      </c>
    </row>
    <row r="2410" spans="1:37" ht="30" customHeight="1">
      <c r="A2410" s="6" t="s">
        <v>3675</v>
      </c>
      <c r="B2410" s="6" t="s">
        <v>3706</v>
      </c>
      <c r="C2410" s="6" t="s">
        <v>381</v>
      </c>
      <c r="D2410" s="7">
        <v>1.8651</v>
      </c>
      <c r="E2410" s="8">
        <f>단가대비표!O311</f>
        <v>730</v>
      </c>
      <c r="F2410" s="8">
        <f t="shared" si="457"/>
        <v>1361.5</v>
      </c>
      <c r="G2410" s="8">
        <f>단가대비표!P311</f>
        <v>0</v>
      </c>
      <c r="H2410" s="8">
        <f t="shared" si="458"/>
        <v>0</v>
      </c>
      <c r="I2410" s="8">
        <f>단가대비표!V311</f>
        <v>0</v>
      </c>
      <c r="J2410" s="8">
        <f t="shared" si="459"/>
        <v>0</v>
      </c>
      <c r="K2410" s="8">
        <f t="shared" si="460"/>
        <v>730</v>
      </c>
      <c r="L2410" s="8">
        <f t="shared" si="461"/>
        <v>1361.5</v>
      </c>
      <c r="M2410" s="6" t="s">
        <v>53</v>
      </c>
      <c r="N2410" s="5" t="s">
        <v>3696</v>
      </c>
      <c r="O2410" s="5" t="s">
        <v>3707</v>
      </c>
      <c r="P2410" s="5" t="s">
        <v>59</v>
      </c>
      <c r="Q2410" s="5" t="s">
        <v>59</v>
      </c>
      <c r="R2410" s="5" t="s">
        <v>60</v>
      </c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5" t="s">
        <v>53</v>
      </c>
      <c r="AK2410" s="5" t="s">
        <v>3708</v>
      </c>
    </row>
    <row r="2411" spans="1:37" ht="30" customHeight="1">
      <c r="A2411" s="6" t="s">
        <v>3675</v>
      </c>
      <c r="B2411" s="6" t="s">
        <v>3676</v>
      </c>
      <c r="C2411" s="6" t="s">
        <v>381</v>
      </c>
      <c r="D2411" s="7">
        <v>1.0007999999999999</v>
      </c>
      <c r="E2411" s="8">
        <f>단가대비표!O310</f>
        <v>730</v>
      </c>
      <c r="F2411" s="8">
        <f t="shared" si="457"/>
        <v>730.5</v>
      </c>
      <c r="G2411" s="8">
        <f>단가대비표!P310</f>
        <v>0</v>
      </c>
      <c r="H2411" s="8">
        <f t="shared" si="458"/>
        <v>0</v>
      </c>
      <c r="I2411" s="8">
        <f>단가대비표!V310</f>
        <v>0</v>
      </c>
      <c r="J2411" s="8">
        <f t="shared" si="459"/>
        <v>0</v>
      </c>
      <c r="K2411" s="8">
        <f t="shared" si="460"/>
        <v>730</v>
      </c>
      <c r="L2411" s="8">
        <f t="shared" si="461"/>
        <v>730.5</v>
      </c>
      <c r="M2411" s="6" t="s">
        <v>53</v>
      </c>
      <c r="N2411" s="5" t="s">
        <v>3696</v>
      </c>
      <c r="O2411" s="5" t="s">
        <v>3677</v>
      </c>
      <c r="P2411" s="5" t="s">
        <v>59</v>
      </c>
      <c r="Q2411" s="5" t="s">
        <v>59</v>
      </c>
      <c r="R2411" s="5" t="s">
        <v>60</v>
      </c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5" t="s">
        <v>53</v>
      </c>
      <c r="AK2411" s="5" t="s">
        <v>3709</v>
      </c>
    </row>
    <row r="2412" spans="1:37" ht="30" customHeight="1">
      <c r="A2412" s="6" t="s">
        <v>3319</v>
      </c>
      <c r="B2412" s="6" t="s">
        <v>1080</v>
      </c>
      <c r="C2412" s="6" t="s">
        <v>381</v>
      </c>
      <c r="D2412" s="7">
        <v>15.911</v>
      </c>
      <c r="E2412" s="8">
        <f>일위대가목록!E698</f>
        <v>212</v>
      </c>
      <c r="F2412" s="8">
        <f t="shared" si="457"/>
        <v>3373.1</v>
      </c>
      <c r="G2412" s="8">
        <f>일위대가목록!F698</f>
        <v>4327</v>
      </c>
      <c r="H2412" s="8">
        <f t="shared" si="458"/>
        <v>68846.8</v>
      </c>
      <c r="I2412" s="8">
        <f>일위대가목록!G698</f>
        <v>4</v>
      </c>
      <c r="J2412" s="8">
        <f t="shared" si="459"/>
        <v>63.6</v>
      </c>
      <c r="K2412" s="8">
        <f t="shared" si="460"/>
        <v>4543</v>
      </c>
      <c r="L2412" s="8">
        <f t="shared" si="461"/>
        <v>72283.5</v>
      </c>
      <c r="M2412" s="6" t="s">
        <v>3585</v>
      </c>
      <c r="N2412" s="5" t="s">
        <v>3696</v>
      </c>
      <c r="O2412" s="5" t="s">
        <v>3586</v>
      </c>
      <c r="P2412" s="5" t="s">
        <v>60</v>
      </c>
      <c r="Q2412" s="5" t="s">
        <v>59</v>
      </c>
      <c r="R2412" s="5" t="s">
        <v>59</v>
      </c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5" t="s">
        <v>53</v>
      </c>
      <c r="AK2412" s="5" t="s">
        <v>3710</v>
      </c>
    </row>
    <row r="2413" spans="1:37" ht="30" customHeight="1">
      <c r="A2413" s="6" t="s">
        <v>3680</v>
      </c>
      <c r="B2413" s="6" t="s">
        <v>53</v>
      </c>
      <c r="C2413" s="6" t="s">
        <v>381</v>
      </c>
      <c r="D2413" s="7">
        <v>6.1950000000000003</v>
      </c>
      <c r="E2413" s="8">
        <f>단가대비표!O313</f>
        <v>0</v>
      </c>
      <c r="F2413" s="8">
        <f t="shared" si="457"/>
        <v>0</v>
      </c>
      <c r="G2413" s="8">
        <f>단가대비표!P313</f>
        <v>0</v>
      </c>
      <c r="H2413" s="8">
        <f t="shared" si="458"/>
        <v>0</v>
      </c>
      <c r="I2413" s="8">
        <f>단가대비표!V313</f>
        <v>0</v>
      </c>
      <c r="J2413" s="8">
        <f t="shared" si="459"/>
        <v>0</v>
      </c>
      <c r="K2413" s="8">
        <f t="shared" si="460"/>
        <v>0</v>
      </c>
      <c r="L2413" s="8">
        <f t="shared" si="461"/>
        <v>0</v>
      </c>
      <c r="M2413" s="6" t="s">
        <v>53</v>
      </c>
      <c r="N2413" s="5" t="s">
        <v>3696</v>
      </c>
      <c r="O2413" s="5" t="s">
        <v>3681</v>
      </c>
      <c r="P2413" s="5" t="s">
        <v>59</v>
      </c>
      <c r="Q2413" s="5" t="s">
        <v>59</v>
      </c>
      <c r="R2413" s="5" t="s">
        <v>60</v>
      </c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5" t="s">
        <v>53</v>
      </c>
      <c r="AK2413" s="5" t="s">
        <v>3711</v>
      </c>
    </row>
    <row r="2414" spans="1:37" ht="30" customHeight="1">
      <c r="A2414" s="6" t="s">
        <v>3033</v>
      </c>
      <c r="B2414" s="6" t="s">
        <v>3034</v>
      </c>
      <c r="C2414" s="6" t="s">
        <v>248</v>
      </c>
      <c r="D2414" s="7">
        <v>0.47199999999999998</v>
      </c>
      <c r="E2414" s="8">
        <f>일위대가목록!E672</f>
        <v>502</v>
      </c>
      <c r="F2414" s="8">
        <f t="shared" si="457"/>
        <v>236.9</v>
      </c>
      <c r="G2414" s="8">
        <f>일위대가목록!F672</f>
        <v>2183</v>
      </c>
      <c r="H2414" s="8">
        <f t="shared" si="458"/>
        <v>1030.3</v>
      </c>
      <c r="I2414" s="8">
        <f>일위대가목록!G672</f>
        <v>0</v>
      </c>
      <c r="J2414" s="8">
        <f t="shared" si="459"/>
        <v>0</v>
      </c>
      <c r="K2414" s="8">
        <f t="shared" si="460"/>
        <v>2685</v>
      </c>
      <c r="L2414" s="8">
        <f t="shared" si="461"/>
        <v>1267.2</v>
      </c>
      <c r="M2414" s="6" t="s">
        <v>3035</v>
      </c>
      <c r="N2414" s="5" t="s">
        <v>3696</v>
      </c>
      <c r="O2414" s="5" t="s">
        <v>3036</v>
      </c>
      <c r="P2414" s="5" t="s">
        <v>60</v>
      </c>
      <c r="Q2414" s="5" t="s">
        <v>59</v>
      </c>
      <c r="R2414" s="5" t="s">
        <v>59</v>
      </c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5" t="s">
        <v>53</v>
      </c>
      <c r="AK2414" s="5" t="s">
        <v>3712</v>
      </c>
    </row>
    <row r="2415" spans="1:37" ht="30" customHeight="1">
      <c r="A2415" s="6" t="s">
        <v>3038</v>
      </c>
      <c r="B2415" s="6" t="s">
        <v>3589</v>
      </c>
      <c r="C2415" s="6" t="s">
        <v>248</v>
      </c>
      <c r="D2415" s="7">
        <v>0.47199999999999998</v>
      </c>
      <c r="E2415" s="8">
        <f>일위대가목록!E699</f>
        <v>889</v>
      </c>
      <c r="F2415" s="8">
        <f t="shared" si="457"/>
        <v>419.6</v>
      </c>
      <c r="G2415" s="8">
        <f>일위대가목록!F699</f>
        <v>5823</v>
      </c>
      <c r="H2415" s="8">
        <f t="shared" si="458"/>
        <v>2748.4</v>
      </c>
      <c r="I2415" s="8">
        <f>일위대가목록!G699</f>
        <v>0</v>
      </c>
      <c r="J2415" s="8">
        <f t="shared" si="459"/>
        <v>0</v>
      </c>
      <c r="K2415" s="8">
        <f t="shared" si="460"/>
        <v>6712</v>
      </c>
      <c r="L2415" s="8">
        <f t="shared" si="461"/>
        <v>3168</v>
      </c>
      <c r="M2415" s="6" t="s">
        <v>3590</v>
      </c>
      <c r="N2415" s="5" t="s">
        <v>3696</v>
      </c>
      <c r="O2415" s="5" t="s">
        <v>3591</v>
      </c>
      <c r="P2415" s="5" t="s">
        <v>60</v>
      </c>
      <c r="Q2415" s="5" t="s">
        <v>59</v>
      </c>
      <c r="R2415" s="5" t="s">
        <v>59</v>
      </c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5" t="s">
        <v>53</v>
      </c>
      <c r="AK2415" s="5" t="s">
        <v>3713</v>
      </c>
    </row>
    <row r="2416" spans="1:37" ht="30" customHeight="1">
      <c r="A2416" s="6" t="s">
        <v>3210</v>
      </c>
      <c r="B2416" s="6" t="s">
        <v>3211</v>
      </c>
      <c r="C2416" s="6" t="s">
        <v>381</v>
      </c>
      <c r="D2416" s="7">
        <v>-1.1664000000000001</v>
      </c>
      <c r="E2416" s="8">
        <f>단가대비표!O315</f>
        <v>210</v>
      </c>
      <c r="F2416" s="8">
        <f t="shared" si="457"/>
        <v>-244.9</v>
      </c>
      <c r="G2416" s="8">
        <f>단가대비표!P315</f>
        <v>0</v>
      </c>
      <c r="H2416" s="8">
        <f t="shared" si="458"/>
        <v>0</v>
      </c>
      <c r="I2416" s="8">
        <f>단가대비표!V315</f>
        <v>0</v>
      </c>
      <c r="J2416" s="8">
        <f t="shared" si="459"/>
        <v>0</v>
      </c>
      <c r="K2416" s="8">
        <f t="shared" si="460"/>
        <v>210</v>
      </c>
      <c r="L2416" s="8">
        <f t="shared" si="461"/>
        <v>-244.9</v>
      </c>
      <c r="M2416" s="6" t="s">
        <v>3212</v>
      </c>
      <c r="N2416" s="5" t="s">
        <v>3696</v>
      </c>
      <c r="O2416" s="5" t="s">
        <v>3213</v>
      </c>
      <c r="P2416" s="5" t="s">
        <v>59</v>
      </c>
      <c r="Q2416" s="5" t="s">
        <v>59</v>
      </c>
      <c r="R2416" s="5" t="s">
        <v>60</v>
      </c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5" t="s">
        <v>53</v>
      </c>
      <c r="AK2416" s="5" t="s">
        <v>3714</v>
      </c>
    </row>
    <row r="2417" spans="1:37" ht="30" customHeight="1">
      <c r="A2417" s="6" t="s">
        <v>71</v>
      </c>
      <c r="B2417" s="6" t="s">
        <v>53</v>
      </c>
      <c r="C2417" s="6" t="s">
        <v>53</v>
      </c>
      <c r="D2417" s="7"/>
      <c r="E2417" s="8"/>
      <c r="F2417" s="8">
        <f>TRUNC(SUMIF(N2408:N2416, N2407, F2408:F2416),0)</f>
        <v>18421</v>
      </c>
      <c r="G2417" s="8"/>
      <c r="H2417" s="8">
        <f>TRUNC(SUMIF(N2408:N2416, N2407, H2408:H2416),0)</f>
        <v>72625</v>
      </c>
      <c r="I2417" s="8"/>
      <c r="J2417" s="8">
        <f>TRUNC(SUMIF(N2408:N2416, N2407, J2408:J2416),0)</f>
        <v>63</v>
      </c>
      <c r="K2417" s="8"/>
      <c r="L2417" s="8">
        <f>F2417+H2417+J2417</f>
        <v>91109</v>
      </c>
      <c r="M2417" s="6" t="s">
        <v>53</v>
      </c>
      <c r="N2417" s="5" t="s">
        <v>72</v>
      </c>
      <c r="O2417" s="5" t="s">
        <v>72</v>
      </c>
      <c r="P2417" s="5" t="s">
        <v>53</v>
      </c>
      <c r="Q2417" s="5" t="s">
        <v>53</v>
      </c>
      <c r="R2417" s="5" t="s">
        <v>53</v>
      </c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5" t="s">
        <v>53</v>
      </c>
      <c r="AK2417" s="5" t="s">
        <v>53</v>
      </c>
    </row>
    <row r="2418" spans="1:37" ht="30" customHeight="1">
      <c r="A2418" s="7"/>
      <c r="B2418" s="7"/>
      <c r="C2418" s="7"/>
      <c r="D2418" s="7"/>
      <c r="E2418" s="8"/>
      <c r="F2418" s="8"/>
      <c r="G2418" s="8"/>
      <c r="H2418" s="8"/>
      <c r="I2418" s="8"/>
      <c r="J2418" s="8"/>
      <c r="K2418" s="8"/>
      <c r="L2418" s="8"/>
      <c r="M2418" s="7"/>
    </row>
    <row r="2419" spans="1:37" ht="30" customHeight="1">
      <c r="A2419" s="16" t="s">
        <v>3715</v>
      </c>
      <c r="B2419" s="16"/>
      <c r="C2419" s="16"/>
      <c r="D2419" s="16"/>
      <c r="E2419" s="17"/>
      <c r="F2419" s="17"/>
      <c r="G2419" s="17"/>
      <c r="H2419" s="17"/>
      <c r="I2419" s="17"/>
      <c r="J2419" s="17"/>
      <c r="K2419" s="17"/>
      <c r="L2419" s="17"/>
      <c r="M2419" s="16"/>
      <c r="N2419" s="2" t="s">
        <v>3716</v>
      </c>
    </row>
    <row r="2420" spans="1:37" ht="30" customHeight="1">
      <c r="A2420" s="6" t="s">
        <v>3570</v>
      </c>
      <c r="B2420" s="6" t="s">
        <v>3700</v>
      </c>
      <c r="C2420" s="6" t="s">
        <v>381</v>
      </c>
      <c r="D2420" s="7">
        <v>10.182</v>
      </c>
      <c r="E2420" s="8">
        <f>단가대비표!O303</f>
        <v>1000</v>
      </c>
      <c r="F2420" s="8">
        <f t="shared" ref="F2420:F2428" si="462">TRUNC(E2420*D2420,1)</f>
        <v>10182</v>
      </c>
      <c r="G2420" s="8">
        <f>단가대비표!P303</f>
        <v>0</v>
      </c>
      <c r="H2420" s="8">
        <f t="shared" ref="H2420:H2428" si="463">TRUNC(G2420*D2420,1)</f>
        <v>0</v>
      </c>
      <c r="I2420" s="8">
        <f>단가대비표!V303</f>
        <v>0</v>
      </c>
      <c r="J2420" s="8">
        <f t="shared" ref="J2420:J2428" si="464">TRUNC(I2420*D2420,1)</f>
        <v>0</v>
      </c>
      <c r="K2420" s="8">
        <f t="shared" ref="K2420:K2428" si="465">TRUNC(E2420+G2420+I2420,1)</f>
        <v>1000</v>
      </c>
      <c r="L2420" s="8">
        <f t="shared" ref="L2420:L2428" si="466">TRUNC(F2420+H2420+J2420,1)</f>
        <v>10182</v>
      </c>
      <c r="M2420" s="6" t="s">
        <v>53</v>
      </c>
      <c r="N2420" s="5" t="s">
        <v>3716</v>
      </c>
      <c r="O2420" s="5" t="s">
        <v>3701</v>
      </c>
      <c r="P2420" s="5" t="s">
        <v>59</v>
      </c>
      <c r="Q2420" s="5" t="s">
        <v>59</v>
      </c>
      <c r="R2420" s="5" t="s">
        <v>60</v>
      </c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5" t="s">
        <v>53</v>
      </c>
      <c r="AK2420" s="5" t="s">
        <v>3719</v>
      </c>
    </row>
    <row r="2421" spans="1:37" ht="30" customHeight="1">
      <c r="A2421" s="6" t="s">
        <v>3574</v>
      </c>
      <c r="B2421" s="6" t="s">
        <v>3703</v>
      </c>
      <c r="C2421" s="6" t="s">
        <v>381</v>
      </c>
      <c r="D2421" s="7">
        <v>6.1950000000000003</v>
      </c>
      <c r="E2421" s="8">
        <f>단가대비표!O308</f>
        <v>710</v>
      </c>
      <c r="F2421" s="8">
        <f t="shared" si="462"/>
        <v>4398.3999999999996</v>
      </c>
      <c r="G2421" s="8">
        <f>단가대비표!P308</f>
        <v>0</v>
      </c>
      <c r="H2421" s="8">
        <f t="shared" si="463"/>
        <v>0</v>
      </c>
      <c r="I2421" s="8">
        <f>단가대비표!V308</f>
        <v>0</v>
      </c>
      <c r="J2421" s="8">
        <f t="shared" si="464"/>
        <v>0</v>
      </c>
      <c r="K2421" s="8">
        <f t="shared" si="465"/>
        <v>710</v>
      </c>
      <c r="L2421" s="8">
        <f t="shared" si="466"/>
        <v>4398.3999999999996</v>
      </c>
      <c r="M2421" s="6" t="s">
        <v>53</v>
      </c>
      <c r="N2421" s="5" t="s">
        <v>3716</v>
      </c>
      <c r="O2421" s="5" t="s">
        <v>3704</v>
      </c>
      <c r="P2421" s="5" t="s">
        <v>59</v>
      </c>
      <c r="Q2421" s="5" t="s">
        <v>59</v>
      </c>
      <c r="R2421" s="5" t="s">
        <v>60</v>
      </c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5" t="s">
        <v>53</v>
      </c>
      <c r="AK2421" s="5" t="s">
        <v>3720</v>
      </c>
    </row>
    <row r="2422" spans="1:37" ht="30" customHeight="1">
      <c r="A2422" s="6" t="s">
        <v>3675</v>
      </c>
      <c r="B2422" s="6" t="s">
        <v>3706</v>
      </c>
      <c r="C2422" s="6" t="s">
        <v>381</v>
      </c>
      <c r="D2422" s="7">
        <v>1.8651</v>
      </c>
      <c r="E2422" s="8">
        <f>단가대비표!O311</f>
        <v>730</v>
      </c>
      <c r="F2422" s="8">
        <f t="shared" si="462"/>
        <v>1361.5</v>
      </c>
      <c r="G2422" s="8">
        <f>단가대비표!P311</f>
        <v>0</v>
      </c>
      <c r="H2422" s="8">
        <f t="shared" si="463"/>
        <v>0</v>
      </c>
      <c r="I2422" s="8">
        <f>단가대비표!V311</f>
        <v>0</v>
      </c>
      <c r="J2422" s="8">
        <f t="shared" si="464"/>
        <v>0</v>
      </c>
      <c r="K2422" s="8">
        <f t="shared" si="465"/>
        <v>730</v>
      </c>
      <c r="L2422" s="8">
        <f t="shared" si="466"/>
        <v>1361.5</v>
      </c>
      <c r="M2422" s="6" t="s">
        <v>53</v>
      </c>
      <c r="N2422" s="5" t="s">
        <v>3716</v>
      </c>
      <c r="O2422" s="5" t="s">
        <v>3707</v>
      </c>
      <c r="P2422" s="5" t="s">
        <v>59</v>
      </c>
      <c r="Q2422" s="5" t="s">
        <v>59</v>
      </c>
      <c r="R2422" s="5" t="s">
        <v>60</v>
      </c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5" t="s">
        <v>53</v>
      </c>
      <c r="AK2422" s="5" t="s">
        <v>3721</v>
      </c>
    </row>
    <row r="2423" spans="1:37" ht="30" customHeight="1">
      <c r="A2423" s="6" t="s">
        <v>3675</v>
      </c>
      <c r="B2423" s="6" t="s">
        <v>3676</v>
      </c>
      <c r="C2423" s="6" t="s">
        <v>381</v>
      </c>
      <c r="D2423" s="7">
        <v>1.0007999999999999</v>
      </c>
      <c r="E2423" s="8">
        <f>단가대비표!O310</f>
        <v>730</v>
      </c>
      <c r="F2423" s="8">
        <f t="shared" si="462"/>
        <v>730.5</v>
      </c>
      <c r="G2423" s="8">
        <f>단가대비표!P310</f>
        <v>0</v>
      </c>
      <c r="H2423" s="8">
        <f t="shared" si="463"/>
        <v>0</v>
      </c>
      <c r="I2423" s="8">
        <f>단가대비표!V310</f>
        <v>0</v>
      </c>
      <c r="J2423" s="8">
        <f t="shared" si="464"/>
        <v>0</v>
      </c>
      <c r="K2423" s="8">
        <f t="shared" si="465"/>
        <v>730</v>
      </c>
      <c r="L2423" s="8">
        <f t="shared" si="466"/>
        <v>730.5</v>
      </c>
      <c r="M2423" s="6" t="s">
        <v>53</v>
      </c>
      <c r="N2423" s="5" t="s">
        <v>3716</v>
      </c>
      <c r="O2423" s="5" t="s">
        <v>3677</v>
      </c>
      <c r="P2423" s="5" t="s">
        <v>59</v>
      </c>
      <c r="Q2423" s="5" t="s">
        <v>59</v>
      </c>
      <c r="R2423" s="5" t="s">
        <v>60</v>
      </c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5" t="s">
        <v>53</v>
      </c>
      <c r="AK2423" s="5" t="s">
        <v>3722</v>
      </c>
    </row>
    <row r="2424" spans="1:37" ht="30" customHeight="1">
      <c r="A2424" s="6" t="s">
        <v>3319</v>
      </c>
      <c r="B2424" s="6" t="s">
        <v>1080</v>
      </c>
      <c r="C2424" s="6" t="s">
        <v>381</v>
      </c>
      <c r="D2424" s="7">
        <v>17.762</v>
      </c>
      <c r="E2424" s="8">
        <f>일위대가목록!E698</f>
        <v>212</v>
      </c>
      <c r="F2424" s="8">
        <f t="shared" si="462"/>
        <v>3765.5</v>
      </c>
      <c r="G2424" s="8">
        <f>일위대가목록!F698</f>
        <v>4327</v>
      </c>
      <c r="H2424" s="8">
        <f t="shared" si="463"/>
        <v>76856.100000000006</v>
      </c>
      <c r="I2424" s="8">
        <f>일위대가목록!G698</f>
        <v>4</v>
      </c>
      <c r="J2424" s="8">
        <f t="shared" si="464"/>
        <v>71</v>
      </c>
      <c r="K2424" s="8">
        <f t="shared" si="465"/>
        <v>4543</v>
      </c>
      <c r="L2424" s="8">
        <f t="shared" si="466"/>
        <v>80692.600000000006</v>
      </c>
      <c r="M2424" s="6" t="s">
        <v>3585</v>
      </c>
      <c r="N2424" s="5" t="s">
        <v>3716</v>
      </c>
      <c r="O2424" s="5" t="s">
        <v>3586</v>
      </c>
      <c r="P2424" s="5" t="s">
        <v>60</v>
      </c>
      <c r="Q2424" s="5" t="s">
        <v>59</v>
      </c>
      <c r="R2424" s="5" t="s">
        <v>59</v>
      </c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5" t="s">
        <v>53</v>
      </c>
      <c r="AK2424" s="5" t="s">
        <v>3723</v>
      </c>
    </row>
    <row r="2425" spans="1:37" ht="30" customHeight="1">
      <c r="A2425" s="6" t="s">
        <v>3680</v>
      </c>
      <c r="B2425" s="6" t="s">
        <v>53</v>
      </c>
      <c r="C2425" s="6" t="s">
        <v>381</v>
      </c>
      <c r="D2425" s="7">
        <v>6.1950000000000003</v>
      </c>
      <c r="E2425" s="8">
        <f>단가대비표!O313</f>
        <v>0</v>
      </c>
      <c r="F2425" s="8">
        <f t="shared" si="462"/>
        <v>0</v>
      </c>
      <c r="G2425" s="8">
        <f>단가대비표!P313</f>
        <v>0</v>
      </c>
      <c r="H2425" s="8">
        <f t="shared" si="463"/>
        <v>0</v>
      </c>
      <c r="I2425" s="8">
        <f>단가대비표!V313</f>
        <v>0</v>
      </c>
      <c r="J2425" s="8">
        <f t="shared" si="464"/>
        <v>0</v>
      </c>
      <c r="K2425" s="8">
        <f t="shared" si="465"/>
        <v>0</v>
      </c>
      <c r="L2425" s="8">
        <f t="shared" si="466"/>
        <v>0</v>
      </c>
      <c r="M2425" s="6" t="s">
        <v>53</v>
      </c>
      <c r="N2425" s="5" t="s">
        <v>3716</v>
      </c>
      <c r="O2425" s="5" t="s">
        <v>3681</v>
      </c>
      <c r="P2425" s="5" t="s">
        <v>59</v>
      </c>
      <c r="Q2425" s="5" t="s">
        <v>59</v>
      </c>
      <c r="R2425" s="5" t="s">
        <v>60</v>
      </c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5" t="s">
        <v>53</v>
      </c>
      <c r="AK2425" s="5" t="s">
        <v>3724</v>
      </c>
    </row>
    <row r="2426" spans="1:37" ht="30" customHeight="1">
      <c r="A2426" s="6" t="s">
        <v>3033</v>
      </c>
      <c r="B2426" s="6" t="s">
        <v>3034</v>
      </c>
      <c r="C2426" s="6" t="s">
        <v>248</v>
      </c>
      <c r="D2426" s="7">
        <v>0.57199999999999995</v>
      </c>
      <c r="E2426" s="8">
        <f>일위대가목록!E672</f>
        <v>502</v>
      </c>
      <c r="F2426" s="8">
        <f t="shared" si="462"/>
        <v>287.10000000000002</v>
      </c>
      <c r="G2426" s="8">
        <f>일위대가목록!F672</f>
        <v>2183</v>
      </c>
      <c r="H2426" s="8">
        <f t="shared" si="463"/>
        <v>1248.5999999999999</v>
      </c>
      <c r="I2426" s="8">
        <f>일위대가목록!G672</f>
        <v>0</v>
      </c>
      <c r="J2426" s="8">
        <f t="shared" si="464"/>
        <v>0</v>
      </c>
      <c r="K2426" s="8">
        <f t="shared" si="465"/>
        <v>2685</v>
      </c>
      <c r="L2426" s="8">
        <f t="shared" si="466"/>
        <v>1535.7</v>
      </c>
      <c r="M2426" s="6" t="s">
        <v>3035</v>
      </c>
      <c r="N2426" s="5" t="s">
        <v>3716</v>
      </c>
      <c r="O2426" s="5" t="s">
        <v>3036</v>
      </c>
      <c r="P2426" s="5" t="s">
        <v>60</v>
      </c>
      <c r="Q2426" s="5" t="s">
        <v>59</v>
      </c>
      <c r="R2426" s="5" t="s">
        <v>59</v>
      </c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5" t="s">
        <v>53</v>
      </c>
      <c r="AK2426" s="5" t="s">
        <v>3725</v>
      </c>
    </row>
    <row r="2427" spans="1:37" ht="30" customHeight="1">
      <c r="A2427" s="6" t="s">
        <v>3038</v>
      </c>
      <c r="B2427" s="6" t="s">
        <v>3589</v>
      </c>
      <c r="C2427" s="6" t="s">
        <v>248</v>
      </c>
      <c r="D2427" s="7">
        <v>0.57199999999999995</v>
      </c>
      <c r="E2427" s="8">
        <f>일위대가목록!E699</f>
        <v>889</v>
      </c>
      <c r="F2427" s="8">
        <f t="shared" si="462"/>
        <v>508.5</v>
      </c>
      <c r="G2427" s="8">
        <f>일위대가목록!F699</f>
        <v>5823</v>
      </c>
      <c r="H2427" s="8">
        <f t="shared" si="463"/>
        <v>3330.7</v>
      </c>
      <c r="I2427" s="8">
        <f>일위대가목록!G699</f>
        <v>0</v>
      </c>
      <c r="J2427" s="8">
        <f t="shared" si="464"/>
        <v>0</v>
      </c>
      <c r="K2427" s="8">
        <f t="shared" si="465"/>
        <v>6712</v>
      </c>
      <c r="L2427" s="8">
        <f t="shared" si="466"/>
        <v>3839.2</v>
      </c>
      <c r="M2427" s="6" t="s">
        <v>3590</v>
      </c>
      <c r="N2427" s="5" t="s">
        <v>3716</v>
      </c>
      <c r="O2427" s="5" t="s">
        <v>3591</v>
      </c>
      <c r="P2427" s="5" t="s">
        <v>60</v>
      </c>
      <c r="Q2427" s="5" t="s">
        <v>59</v>
      </c>
      <c r="R2427" s="5" t="s">
        <v>59</v>
      </c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5" t="s">
        <v>53</v>
      </c>
      <c r="AK2427" s="5" t="s">
        <v>3726</v>
      </c>
    </row>
    <row r="2428" spans="1:37" ht="30" customHeight="1">
      <c r="A2428" s="6" t="s">
        <v>3210</v>
      </c>
      <c r="B2428" s="6" t="s">
        <v>3211</v>
      </c>
      <c r="C2428" s="6" t="s">
        <v>381</v>
      </c>
      <c r="D2428" s="7">
        <v>-1.3328</v>
      </c>
      <c r="E2428" s="8">
        <f>단가대비표!O315</f>
        <v>210</v>
      </c>
      <c r="F2428" s="8">
        <f t="shared" si="462"/>
        <v>-279.8</v>
      </c>
      <c r="G2428" s="8">
        <f>단가대비표!P315</f>
        <v>0</v>
      </c>
      <c r="H2428" s="8">
        <f t="shared" si="463"/>
        <v>0</v>
      </c>
      <c r="I2428" s="8">
        <f>단가대비표!V315</f>
        <v>0</v>
      </c>
      <c r="J2428" s="8">
        <f t="shared" si="464"/>
        <v>0</v>
      </c>
      <c r="K2428" s="8">
        <f t="shared" si="465"/>
        <v>210</v>
      </c>
      <c r="L2428" s="8">
        <f t="shared" si="466"/>
        <v>-279.8</v>
      </c>
      <c r="M2428" s="6" t="s">
        <v>3212</v>
      </c>
      <c r="N2428" s="5" t="s">
        <v>3716</v>
      </c>
      <c r="O2428" s="5" t="s">
        <v>3213</v>
      </c>
      <c r="P2428" s="5" t="s">
        <v>59</v>
      </c>
      <c r="Q2428" s="5" t="s">
        <v>59</v>
      </c>
      <c r="R2428" s="5" t="s">
        <v>60</v>
      </c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5" t="s">
        <v>53</v>
      </c>
      <c r="AK2428" s="5" t="s">
        <v>3727</v>
      </c>
    </row>
    <row r="2429" spans="1:37" ht="30" customHeight="1">
      <c r="A2429" s="6" t="s">
        <v>71</v>
      </c>
      <c r="B2429" s="6" t="s">
        <v>53</v>
      </c>
      <c r="C2429" s="6" t="s">
        <v>53</v>
      </c>
      <c r="D2429" s="7"/>
      <c r="E2429" s="8"/>
      <c r="F2429" s="8">
        <f>TRUNC(SUMIF(N2420:N2428, N2419, F2420:F2428),0)</f>
        <v>20953</v>
      </c>
      <c r="G2429" s="8"/>
      <c r="H2429" s="8">
        <f>TRUNC(SUMIF(N2420:N2428, N2419, H2420:H2428),0)</f>
        <v>81435</v>
      </c>
      <c r="I2429" s="8"/>
      <c r="J2429" s="8">
        <f>TRUNC(SUMIF(N2420:N2428, N2419, J2420:J2428),0)</f>
        <v>71</v>
      </c>
      <c r="K2429" s="8"/>
      <c r="L2429" s="8">
        <f>F2429+H2429+J2429</f>
        <v>102459</v>
      </c>
      <c r="M2429" s="6" t="s">
        <v>53</v>
      </c>
      <c r="N2429" s="5" t="s">
        <v>72</v>
      </c>
      <c r="O2429" s="5" t="s">
        <v>72</v>
      </c>
      <c r="P2429" s="5" t="s">
        <v>53</v>
      </c>
      <c r="Q2429" s="5" t="s">
        <v>53</v>
      </c>
      <c r="R2429" s="5" t="s">
        <v>53</v>
      </c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5" t="s">
        <v>53</v>
      </c>
      <c r="AK2429" s="5" t="s">
        <v>53</v>
      </c>
    </row>
    <row r="2430" spans="1:37" ht="30" customHeight="1">
      <c r="A2430" s="7"/>
      <c r="B2430" s="7"/>
      <c r="C2430" s="7"/>
      <c r="D2430" s="7"/>
      <c r="E2430" s="8"/>
      <c r="F2430" s="8"/>
      <c r="G2430" s="8"/>
      <c r="H2430" s="8"/>
      <c r="I2430" s="8"/>
      <c r="J2430" s="8"/>
      <c r="K2430" s="8"/>
      <c r="L2430" s="8"/>
      <c r="M2430" s="7"/>
    </row>
    <row r="2431" spans="1:37" ht="30" customHeight="1">
      <c r="A2431" s="16" t="s">
        <v>3728</v>
      </c>
      <c r="B2431" s="16"/>
      <c r="C2431" s="16"/>
      <c r="D2431" s="16"/>
      <c r="E2431" s="17"/>
      <c r="F2431" s="17"/>
      <c r="G2431" s="17"/>
      <c r="H2431" s="17"/>
      <c r="I2431" s="17"/>
      <c r="J2431" s="17"/>
      <c r="K2431" s="17"/>
      <c r="L2431" s="17"/>
      <c r="M2431" s="16"/>
      <c r="N2431" s="2" t="s">
        <v>3729</v>
      </c>
    </row>
    <row r="2432" spans="1:37" ht="30" customHeight="1">
      <c r="A2432" s="6" t="s">
        <v>193</v>
      </c>
      <c r="B2432" s="6" t="s">
        <v>1419</v>
      </c>
      <c r="C2432" s="6" t="s">
        <v>121</v>
      </c>
      <c r="D2432" s="7">
        <v>0.31</v>
      </c>
      <c r="E2432" s="8">
        <f>단가대비표!O230</f>
        <v>0</v>
      </c>
      <c r="F2432" s="8">
        <f>TRUNC(E2432*D2432,1)</f>
        <v>0</v>
      </c>
      <c r="G2432" s="8">
        <f>단가대비표!P230</f>
        <v>141989</v>
      </c>
      <c r="H2432" s="8">
        <f>TRUNC(G2432*D2432,1)</f>
        <v>44016.5</v>
      </c>
      <c r="I2432" s="8">
        <f>단가대비표!V230</f>
        <v>0</v>
      </c>
      <c r="J2432" s="8">
        <f>TRUNC(I2432*D2432,1)</f>
        <v>0</v>
      </c>
      <c r="K2432" s="8">
        <f>TRUNC(E2432+G2432+I2432,1)</f>
        <v>141989</v>
      </c>
      <c r="L2432" s="8">
        <f>TRUNC(F2432+H2432+J2432,1)</f>
        <v>44016.5</v>
      </c>
      <c r="M2432" s="6" t="s">
        <v>53</v>
      </c>
      <c r="N2432" s="5" t="s">
        <v>3729</v>
      </c>
      <c r="O2432" s="5" t="s">
        <v>1420</v>
      </c>
      <c r="P2432" s="5" t="s">
        <v>59</v>
      </c>
      <c r="Q2432" s="5" t="s">
        <v>59</v>
      </c>
      <c r="R2432" s="5" t="s">
        <v>60</v>
      </c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5" t="s">
        <v>53</v>
      </c>
      <c r="AK2432" s="5" t="s">
        <v>3733</v>
      </c>
    </row>
    <row r="2433" spans="1:37" ht="30" customHeight="1">
      <c r="A2433" s="6" t="s">
        <v>193</v>
      </c>
      <c r="B2433" s="6" t="s">
        <v>124</v>
      </c>
      <c r="C2433" s="6" t="s">
        <v>121</v>
      </c>
      <c r="D2433" s="7">
        <v>0.13</v>
      </c>
      <c r="E2433" s="8">
        <f>단가대비표!O233</f>
        <v>0</v>
      </c>
      <c r="F2433" s="8">
        <f>TRUNC(E2433*D2433,1)</f>
        <v>0</v>
      </c>
      <c r="G2433" s="8">
        <f>단가대비표!P233</f>
        <v>89566</v>
      </c>
      <c r="H2433" s="8">
        <f>TRUNC(G2433*D2433,1)</f>
        <v>11643.5</v>
      </c>
      <c r="I2433" s="8">
        <f>단가대비표!V233</f>
        <v>0</v>
      </c>
      <c r="J2433" s="8">
        <f>TRUNC(I2433*D2433,1)</f>
        <v>0</v>
      </c>
      <c r="K2433" s="8">
        <f>TRUNC(E2433+G2433+I2433,1)</f>
        <v>89566</v>
      </c>
      <c r="L2433" s="8">
        <f>TRUNC(F2433+H2433+J2433,1)</f>
        <v>11643.5</v>
      </c>
      <c r="M2433" s="6" t="s">
        <v>53</v>
      </c>
      <c r="N2433" s="5" t="s">
        <v>3729</v>
      </c>
      <c r="O2433" s="5" t="s">
        <v>258</v>
      </c>
      <c r="P2433" s="5" t="s">
        <v>59</v>
      </c>
      <c r="Q2433" s="5" t="s">
        <v>59</v>
      </c>
      <c r="R2433" s="5" t="s">
        <v>60</v>
      </c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5" t="s">
        <v>53</v>
      </c>
      <c r="AK2433" s="5" t="s">
        <v>3734</v>
      </c>
    </row>
    <row r="2434" spans="1:37" ht="30" customHeight="1">
      <c r="A2434" s="6" t="s">
        <v>71</v>
      </c>
      <c r="B2434" s="6" t="s">
        <v>53</v>
      </c>
      <c r="C2434" s="6" t="s">
        <v>53</v>
      </c>
      <c r="D2434" s="7"/>
      <c r="E2434" s="8"/>
      <c r="F2434" s="8">
        <f>TRUNC(SUMIF(N2432:N2433, N2431, F2432:F2433),0)</f>
        <v>0</v>
      </c>
      <c r="G2434" s="8"/>
      <c r="H2434" s="8">
        <f>TRUNC(SUMIF(N2432:N2433, N2431, H2432:H2433),0)</f>
        <v>55660</v>
      </c>
      <c r="I2434" s="8"/>
      <c r="J2434" s="8">
        <f>TRUNC(SUMIF(N2432:N2433, N2431, J2432:J2433),0)</f>
        <v>0</v>
      </c>
      <c r="K2434" s="8"/>
      <c r="L2434" s="8">
        <f>F2434+H2434+J2434</f>
        <v>55660</v>
      </c>
      <c r="M2434" s="6" t="s">
        <v>53</v>
      </c>
      <c r="N2434" s="5" t="s">
        <v>72</v>
      </c>
      <c r="O2434" s="5" t="s">
        <v>72</v>
      </c>
      <c r="P2434" s="5" t="s">
        <v>53</v>
      </c>
      <c r="Q2434" s="5" t="s">
        <v>53</v>
      </c>
      <c r="R2434" s="5" t="s">
        <v>53</v>
      </c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5" t="s">
        <v>53</v>
      </c>
      <c r="AK2434" s="5" t="s">
        <v>53</v>
      </c>
    </row>
    <row r="2435" spans="1:37" ht="30" customHeight="1">
      <c r="A2435" s="7"/>
      <c r="B2435" s="7"/>
      <c r="C2435" s="7"/>
      <c r="D2435" s="7"/>
      <c r="E2435" s="8"/>
      <c r="F2435" s="8"/>
      <c r="G2435" s="8"/>
      <c r="H2435" s="8"/>
      <c r="I2435" s="8"/>
      <c r="J2435" s="8"/>
      <c r="K2435" s="8"/>
      <c r="L2435" s="8"/>
      <c r="M2435" s="7"/>
    </row>
    <row r="2436" spans="1:37" ht="30" customHeight="1">
      <c r="A2436" s="16" t="s">
        <v>3735</v>
      </c>
      <c r="B2436" s="16"/>
      <c r="C2436" s="16"/>
      <c r="D2436" s="16"/>
      <c r="E2436" s="17"/>
      <c r="F2436" s="17"/>
      <c r="G2436" s="17"/>
      <c r="H2436" s="17"/>
      <c r="I2436" s="17"/>
      <c r="J2436" s="17"/>
      <c r="K2436" s="17"/>
      <c r="L2436" s="17"/>
      <c r="M2436" s="16"/>
      <c r="N2436" s="2" t="s">
        <v>3736</v>
      </c>
    </row>
    <row r="2437" spans="1:37" ht="30" customHeight="1">
      <c r="A2437" s="6" t="s">
        <v>193</v>
      </c>
      <c r="B2437" s="6" t="s">
        <v>1419</v>
      </c>
      <c r="C2437" s="6" t="s">
        <v>121</v>
      </c>
      <c r="D2437" s="7">
        <v>0.48</v>
      </c>
      <c r="E2437" s="8">
        <f>단가대비표!O230</f>
        <v>0</v>
      </c>
      <c r="F2437" s="8">
        <f>TRUNC(E2437*D2437,1)</f>
        <v>0</v>
      </c>
      <c r="G2437" s="8">
        <f>단가대비표!P230</f>
        <v>141989</v>
      </c>
      <c r="H2437" s="8">
        <f>TRUNC(G2437*D2437,1)</f>
        <v>68154.7</v>
      </c>
      <c r="I2437" s="8">
        <f>단가대비표!V230</f>
        <v>0</v>
      </c>
      <c r="J2437" s="8">
        <f>TRUNC(I2437*D2437,1)</f>
        <v>0</v>
      </c>
      <c r="K2437" s="8">
        <f>TRUNC(E2437+G2437+I2437,1)</f>
        <v>141989</v>
      </c>
      <c r="L2437" s="8">
        <f>TRUNC(F2437+H2437+J2437,1)</f>
        <v>68154.7</v>
      </c>
      <c r="M2437" s="6" t="s">
        <v>53</v>
      </c>
      <c r="N2437" s="5" t="s">
        <v>3736</v>
      </c>
      <c r="O2437" s="5" t="s">
        <v>1420</v>
      </c>
      <c r="P2437" s="5" t="s">
        <v>59</v>
      </c>
      <c r="Q2437" s="5" t="s">
        <v>59</v>
      </c>
      <c r="R2437" s="5" t="s">
        <v>60</v>
      </c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5" t="s">
        <v>53</v>
      </c>
      <c r="AK2437" s="5" t="s">
        <v>3739</v>
      </c>
    </row>
    <row r="2438" spans="1:37" ht="30" customHeight="1">
      <c r="A2438" s="6" t="s">
        <v>193</v>
      </c>
      <c r="B2438" s="6" t="s">
        <v>124</v>
      </c>
      <c r="C2438" s="6" t="s">
        <v>121</v>
      </c>
      <c r="D2438" s="7">
        <v>0.2</v>
      </c>
      <c r="E2438" s="8">
        <f>단가대비표!O233</f>
        <v>0</v>
      </c>
      <c r="F2438" s="8">
        <f>TRUNC(E2438*D2438,1)</f>
        <v>0</v>
      </c>
      <c r="G2438" s="8">
        <f>단가대비표!P233</f>
        <v>89566</v>
      </c>
      <c r="H2438" s="8">
        <f>TRUNC(G2438*D2438,1)</f>
        <v>17913.2</v>
      </c>
      <c r="I2438" s="8">
        <f>단가대비표!V233</f>
        <v>0</v>
      </c>
      <c r="J2438" s="8">
        <f>TRUNC(I2438*D2438,1)</f>
        <v>0</v>
      </c>
      <c r="K2438" s="8">
        <f>TRUNC(E2438+G2438+I2438,1)</f>
        <v>89566</v>
      </c>
      <c r="L2438" s="8">
        <f>TRUNC(F2438+H2438+J2438,1)</f>
        <v>17913.2</v>
      </c>
      <c r="M2438" s="6" t="s">
        <v>53</v>
      </c>
      <c r="N2438" s="5" t="s">
        <v>3736</v>
      </c>
      <c r="O2438" s="5" t="s">
        <v>258</v>
      </c>
      <c r="P2438" s="5" t="s">
        <v>59</v>
      </c>
      <c r="Q2438" s="5" t="s">
        <v>59</v>
      </c>
      <c r="R2438" s="5" t="s">
        <v>60</v>
      </c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5" t="s">
        <v>53</v>
      </c>
      <c r="AK2438" s="5" t="s">
        <v>3740</v>
      </c>
    </row>
    <row r="2439" spans="1:37" ht="30" customHeight="1">
      <c r="A2439" s="6" t="s">
        <v>71</v>
      </c>
      <c r="B2439" s="6" t="s">
        <v>53</v>
      </c>
      <c r="C2439" s="6" t="s">
        <v>53</v>
      </c>
      <c r="D2439" s="7"/>
      <c r="E2439" s="8"/>
      <c r="F2439" s="8">
        <f>TRUNC(SUMIF(N2437:N2438, N2436, F2437:F2438),0)</f>
        <v>0</v>
      </c>
      <c r="G2439" s="8"/>
      <c r="H2439" s="8">
        <f>TRUNC(SUMIF(N2437:N2438, N2436, H2437:H2438),0)</f>
        <v>86067</v>
      </c>
      <c r="I2439" s="8"/>
      <c r="J2439" s="8">
        <f>TRUNC(SUMIF(N2437:N2438, N2436, J2437:J2438),0)</f>
        <v>0</v>
      </c>
      <c r="K2439" s="8"/>
      <c r="L2439" s="8">
        <f>F2439+H2439+J2439</f>
        <v>86067</v>
      </c>
      <c r="M2439" s="6" t="s">
        <v>53</v>
      </c>
      <c r="N2439" s="5" t="s">
        <v>72</v>
      </c>
      <c r="O2439" s="5" t="s">
        <v>72</v>
      </c>
      <c r="P2439" s="5" t="s">
        <v>53</v>
      </c>
      <c r="Q2439" s="5" t="s">
        <v>53</v>
      </c>
      <c r="R2439" s="5" t="s">
        <v>53</v>
      </c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5" t="s">
        <v>53</v>
      </c>
      <c r="AK2439" s="5" t="s">
        <v>53</v>
      </c>
    </row>
    <row r="2440" spans="1:37" ht="30" customHeight="1">
      <c r="A2440" s="7"/>
      <c r="B2440" s="7"/>
      <c r="C2440" s="7"/>
      <c r="D2440" s="7"/>
      <c r="E2440" s="8"/>
      <c r="F2440" s="8"/>
      <c r="G2440" s="8"/>
      <c r="H2440" s="8"/>
      <c r="I2440" s="8"/>
      <c r="J2440" s="8"/>
      <c r="K2440" s="8"/>
      <c r="L2440" s="8"/>
      <c r="M2440" s="7"/>
    </row>
    <row r="2441" spans="1:37" ht="30" customHeight="1">
      <c r="A2441" s="16" t="s">
        <v>3741</v>
      </c>
      <c r="B2441" s="16"/>
      <c r="C2441" s="16"/>
      <c r="D2441" s="16"/>
      <c r="E2441" s="17"/>
      <c r="F2441" s="17"/>
      <c r="G2441" s="17"/>
      <c r="H2441" s="17"/>
      <c r="I2441" s="17"/>
      <c r="J2441" s="17"/>
      <c r="K2441" s="17"/>
      <c r="L2441" s="17"/>
      <c r="M2441" s="16"/>
      <c r="N2441" s="2" t="s">
        <v>3742</v>
      </c>
    </row>
    <row r="2442" spans="1:37" ht="30" customHeight="1">
      <c r="A2442" s="6" t="s">
        <v>193</v>
      </c>
      <c r="B2442" s="6" t="s">
        <v>1419</v>
      </c>
      <c r="C2442" s="6" t="s">
        <v>121</v>
      </c>
      <c r="D2442" s="7">
        <v>0.52</v>
      </c>
      <c r="E2442" s="8">
        <f>단가대비표!O230</f>
        <v>0</v>
      </c>
      <c r="F2442" s="8">
        <f>TRUNC(E2442*D2442,1)</f>
        <v>0</v>
      </c>
      <c r="G2442" s="8">
        <f>단가대비표!P230</f>
        <v>141989</v>
      </c>
      <c r="H2442" s="8">
        <f>TRUNC(G2442*D2442,1)</f>
        <v>73834.2</v>
      </c>
      <c r="I2442" s="8">
        <f>단가대비표!V230</f>
        <v>0</v>
      </c>
      <c r="J2442" s="8">
        <f>TRUNC(I2442*D2442,1)</f>
        <v>0</v>
      </c>
      <c r="K2442" s="8">
        <f>TRUNC(E2442+G2442+I2442,1)</f>
        <v>141989</v>
      </c>
      <c r="L2442" s="8">
        <f>TRUNC(F2442+H2442+J2442,1)</f>
        <v>73834.2</v>
      </c>
      <c r="M2442" s="6" t="s">
        <v>53</v>
      </c>
      <c r="N2442" s="5" t="s">
        <v>3742</v>
      </c>
      <c r="O2442" s="5" t="s">
        <v>1420</v>
      </c>
      <c r="P2442" s="5" t="s">
        <v>59</v>
      </c>
      <c r="Q2442" s="5" t="s">
        <v>59</v>
      </c>
      <c r="R2442" s="5" t="s">
        <v>60</v>
      </c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5" t="s">
        <v>53</v>
      </c>
      <c r="AK2442" s="5" t="s">
        <v>3745</v>
      </c>
    </row>
    <row r="2443" spans="1:37" ht="30" customHeight="1">
      <c r="A2443" s="6" t="s">
        <v>193</v>
      </c>
      <c r="B2443" s="6" t="s">
        <v>124</v>
      </c>
      <c r="C2443" s="6" t="s">
        <v>121</v>
      </c>
      <c r="D2443" s="7">
        <v>0.2</v>
      </c>
      <c r="E2443" s="8">
        <f>단가대비표!O233</f>
        <v>0</v>
      </c>
      <c r="F2443" s="8">
        <f>TRUNC(E2443*D2443,1)</f>
        <v>0</v>
      </c>
      <c r="G2443" s="8">
        <f>단가대비표!P233</f>
        <v>89566</v>
      </c>
      <c r="H2443" s="8">
        <f>TRUNC(G2443*D2443,1)</f>
        <v>17913.2</v>
      </c>
      <c r="I2443" s="8">
        <f>단가대비표!V233</f>
        <v>0</v>
      </c>
      <c r="J2443" s="8">
        <f>TRUNC(I2443*D2443,1)</f>
        <v>0</v>
      </c>
      <c r="K2443" s="8">
        <f>TRUNC(E2443+G2443+I2443,1)</f>
        <v>89566</v>
      </c>
      <c r="L2443" s="8">
        <f>TRUNC(F2443+H2443+J2443,1)</f>
        <v>17913.2</v>
      </c>
      <c r="M2443" s="6" t="s">
        <v>53</v>
      </c>
      <c r="N2443" s="5" t="s">
        <v>3742</v>
      </c>
      <c r="O2443" s="5" t="s">
        <v>258</v>
      </c>
      <c r="P2443" s="5" t="s">
        <v>59</v>
      </c>
      <c r="Q2443" s="5" t="s">
        <v>59</v>
      </c>
      <c r="R2443" s="5" t="s">
        <v>60</v>
      </c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5" t="s">
        <v>53</v>
      </c>
      <c r="AK2443" s="5" t="s">
        <v>3746</v>
      </c>
    </row>
    <row r="2444" spans="1:37" ht="30" customHeight="1">
      <c r="A2444" s="6" t="s">
        <v>71</v>
      </c>
      <c r="B2444" s="6" t="s">
        <v>53</v>
      </c>
      <c r="C2444" s="6" t="s">
        <v>53</v>
      </c>
      <c r="D2444" s="7"/>
      <c r="E2444" s="8"/>
      <c r="F2444" s="8">
        <f>TRUNC(SUMIF(N2442:N2443, N2441, F2442:F2443),0)</f>
        <v>0</v>
      </c>
      <c r="G2444" s="8"/>
      <c r="H2444" s="8">
        <f>TRUNC(SUMIF(N2442:N2443, N2441, H2442:H2443),0)</f>
        <v>91747</v>
      </c>
      <c r="I2444" s="8"/>
      <c r="J2444" s="8">
        <f>TRUNC(SUMIF(N2442:N2443, N2441, J2442:J2443),0)</f>
        <v>0</v>
      </c>
      <c r="K2444" s="8"/>
      <c r="L2444" s="8">
        <f>F2444+H2444+J2444</f>
        <v>91747</v>
      </c>
      <c r="M2444" s="6" t="s">
        <v>53</v>
      </c>
      <c r="N2444" s="5" t="s">
        <v>72</v>
      </c>
      <c r="O2444" s="5" t="s">
        <v>72</v>
      </c>
      <c r="P2444" s="5" t="s">
        <v>53</v>
      </c>
      <c r="Q2444" s="5" t="s">
        <v>53</v>
      </c>
      <c r="R2444" s="5" t="s">
        <v>53</v>
      </c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5" t="s">
        <v>53</v>
      </c>
      <c r="AK2444" s="5" t="s">
        <v>53</v>
      </c>
    </row>
    <row r="2445" spans="1:37" ht="30" customHeight="1">
      <c r="A2445" s="7"/>
      <c r="B2445" s="7"/>
      <c r="C2445" s="7"/>
      <c r="D2445" s="7"/>
      <c r="E2445" s="8"/>
      <c r="F2445" s="8"/>
      <c r="G2445" s="8"/>
      <c r="H2445" s="8"/>
      <c r="I2445" s="8"/>
      <c r="J2445" s="8"/>
      <c r="K2445" s="8"/>
      <c r="L2445" s="8"/>
      <c r="M2445" s="7"/>
    </row>
    <row r="2446" spans="1:37" ht="30" customHeight="1">
      <c r="A2446" s="16" t="s">
        <v>3747</v>
      </c>
      <c r="B2446" s="16"/>
      <c r="C2446" s="16"/>
      <c r="D2446" s="16"/>
      <c r="E2446" s="17"/>
      <c r="F2446" s="17"/>
      <c r="G2446" s="17"/>
      <c r="H2446" s="17"/>
      <c r="I2446" s="17"/>
      <c r="J2446" s="17"/>
      <c r="K2446" s="17"/>
      <c r="L2446" s="17"/>
      <c r="M2446" s="16"/>
      <c r="N2446" s="2" t="s">
        <v>3748</v>
      </c>
    </row>
    <row r="2447" spans="1:37" ht="30" customHeight="1">
      <c r="A2447" s="6" t="s">
        <v>193</v>
      </c>
      <c r="B2447" s="6" t="s">
        <v>1419</v>
      </c>
      <c r="C2447" s="6" t="s">
        <v>121</v>
      </c>
      <c r="D2447" s="7">
        <v>0.41</v>
      </c>
      <c r="E2447" s="8">
        <f>단가대비표!O230</f>
        <v>0</v>
      </c>
      <c r="F2447" s="8">
        <f>TRUNC(E2447*D2447,1)</f>
        <v>0</v>
      </c>
      <c r="G2447" s="8">
        <f>단가대비표!P230</f>
        <v>141989</v>
      </c>
      <c r="H2447" s="8">
        <f>TRUNC(G2447*D2447,1)</f>
        <v>58215.4</v>
      </c>
      <c r="I2447" s="8">
        <f>단가대비표!V230</f>
        <v>0</v>
      </c>
      <c r="J2447" s="8">
        <f>TRUNC(I2447*D2447,1)</f>
        <v>0</v>
      </c>
      <c r="K2447" s="8">
        <f>TRUNC(E2447+G2447+I2447,1)</f>
        <v>141989</v>
      </c>
      <c r="L2447" s="8">
        <f>TRUNC(F2447+H2447+J2447,1)</f>
        <v>58215.4</v>
      </c>
      <c r="M2447" s="6" t="s">
        <v>53</v>
      </c>
      <c r="N2447" s="5" t="s">
        <v>3748</v>
      </c>
      <c r="O2447" s="5" t="s">
        <v>1420</v>
      </c>
      <c r="P2447" s="5" t="s">
        <v>59</v>
      </c>
      <c r="Q2447" s="5" t="s">
        <v>59</v>
      </c>
      <c r="R2447" s="5" t="s">
        <v>60</v>
      </c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5" t="s">
        <v>53</v>
      </c>
      <c r="AK2447" s="5" t="s">
        <v>3751</v>
      </c>
    </row>
    <row r="2448" spans="1:37" ht="30" customHeight="1">
      <c r="A2448" s="6" t="s">
        <v>193</v>
      </c>
      <c r="B2448" s="6" t="s">
        <v>124</v>
      </c>
      <c r="C2448" s="6" t="s">
        <v>121</v>
      </c>
      <c r="D2448" s="7">
        <v>0.22</v>
      </c>
      <c r="E2448" s="8">
        <f>단가대비표!O233</f>
        <v>0</v>
      </c>
      <c r="F2448" s="8">
        <f>TRUNC(E2448*D2448,1)</f>
        <v>0</v>
      </c>
      <c r="G2448" s="8">
        <f>단가대비표!P233</f>
        <v>89566</v>
      </c>
      <c r="H2448" s="8">
        <f>TRUNC(G2448*D2448,1)</f>
        <v>19704.5</v>
      </c>
      <c r="I2448" s="8">
        <f>단가대비표!V233</f>
        <v>0</v>
      </c>
      <c r="J2448" s="8">
        <f>TRUNC(I2448*D2448,1)</f>
        <v>0</v>
      </c>
      <c r="K2448" s="8">
        <f>TRUNC(E2448+G2448+I2448,1)</f>
        <v>89566</v>
      </c>
      <c r="L2448" s="8">
        <f>TRUNC(F2448+H2448+J2448,1)</f>
        <v>19704.5</v>
      </c>
      <c r="M2448" s="6" t="s">
        <v>53</v>
      </c>
      <c r="N2448" s="5" t="s">
        <v>3748</v>
      </c>
      <c r="O2448" s="5" t="s">
        <v>258</v>
      </c>
      <c r="P2448" s="5" t="s">
        <v>59</v>
      </c>
      <c r="Q2448" s="5" t="s">
        <v>59</v>
      </c>
      <c r="R2448" s="5" t="s">
        <v>60</v>
      </c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5" t="s">
        <v>53</v>
      </c>
      <c r="AK2448" s="5" t="s">
        <v>3752</v>
      </c>
    </row>
    <row r="2449" spans="1:37" ht="30" customHeight="1">
      <c r="A2449" s="6" t="s">
        <v>71</v>
      </c>
      <c r="B2449" s="6" t="s">
        <v>53</v>
      </c>
      <c r="C2449" s="6" t="s">
        <v>53</v>
      </c>
      <c r="D2449" s="7"/>
      <c r="E2449" s="8"/>
      <c r="F2449" s="8">
        <f>TRUNC(SUMIF(N2447:N2448, N2446, F2447:F2448),0)</f>
        <v>0</v>
      </c>
      <c r="G2449" s="8"/>
      <c r="H2449" s="8">
        <f>TRUNC(SUMIF(N2447:N2448, N2446, H2447:H2448),0)</f>
        <v>77919</v>
      </c>
      <c r="I2449" s="8"/>
      <c r="J2449" s="8">
        <f>TRUNC(SUMIF(N2447:N2448, N2446, J2447:J2448),0)</f>
        <v>0</v>
      </c>
      <c r="K2449" s="8"/>
      <c r="L2449" s="8">
        <f>F2449+H2449+J2449</f>
        <v>77919</v>
      </c>
      <c r="M2449" s="6" t="s">
        <v>53</v>
      </c>
      <c r="N2449" s="5" t="s">
        <v>72</v>
      </c>
      <c r="O2449" s="5" t="s">
        <v>72</v>
      </c>
      <c r="P2449" s="5" t="s">
        <v>53</v>
      </c>
      <c r="Q2449" s="5" t="s">
        <v>53</v>
      </c>
      <c r="R2449" s="5" t="s">
        <v>53</v>
      </c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5" t="s">
        <v>53</v>
      </c>
      <c r="AK2449" s="5" t="s">
        <v>53</v>
      </c>
    </row>
    <row r="2450" spans="1:37" ht="30" customHeight="1">
      <c r="A2450" s="7"/>
      <c r="B2450" s="7"/>
      <c r="C2450" s="7"/>
      <c r="D2450" s="7"/>
      <c r="E2450" s="8"/>
      <c r="F2450" s="8"/>
      <c r="G2450" s="8"/>
      <c r="H2450" s="8"/>
      <c r="I2450" s="8"/>
      <c r="J2450" s="8"/>
      <c r="K2450" s="8"/>
      <c r="L2450" s="8"/>
      <c r="M2450" s="7"/>
    </row>
    <row r="2451" spans="1:37" ht="30" customHeight="1">
      <c r="A2451" s="16" t="s">
        <v>3753</v>
      </c>
      <c r="B2451" s="16"/>
      <c r="C2451" s="16"/>
      <c r="D2451" s="16"/>
      <c r="E2451" s="17"/>
      <c r="F2451" s="17"/>
      <c r="G2451" s="17"/>
      <c r="H2451" s="17"/>
      <c r="I2451" s="17"/>
      <c r="J2451" s="17"/>
      <c r="K2451" s="17"/>
      <c r="L2451" s="17"/>
      <c r="M2451" s="16"/>
      <c r="N2451" s="2" t="s">
        <v>3754</v>
      </c>
    </row>
    <row r="2452" spans="1:37" ht="30" customHeight="1">
      <c r="A2452" s="6" t="s">
        <v>193</v>
      </c>
      <c r="B2452" s="6" t="s">
        <v>1419</v>
      </c>
      <c r="C2452" s="6" t="s">
        <v>121</v>
      </c>
      <c r="D2452" s="7">
        <v>0.59</v>
      </c>
      <c r="E2452" s="8">
        <f>단가대비표!O230</f>
        <v>0</v>
      </c>
      <c r="F2452" s="8">
        <f>TRUNC(E2452*D2452,1)</f>
        <v>0</v>
      </c>
      <c r="G2452" s="8">
        <f>단가대비표!P230</f>
        <v>141989</v>
      </c>
      <c r="H2452" s="8">
        <f>TRUNC(G2452*D2452,1)</f>
        <v>83773.5</v>
      </c>
      <c r="I2452" s="8">
        <f>단가대비표!V230</f>
        <v>0</v>
      </c>
      <c r="J2452" s="8">
        <f>TRUNC(I2452*D2452,1)</f>
        <v>0</v>
      </c>
      <c r="K2452" s="8">
        <f>TRUNC(E2452+G2452+I2452,1)</f>
        <v>141989</v>
      </c>
      <c r="L2452" s="8">
        <f>TRUNC(F2452+H2452+J2452,1)</f>
        <v>83773.5</v>
      </c>
      <c r="M2452" s="6" t="s">
        <v>53</v>
      </c>
      <c r="N2452" s="5" t="s">
        <v>3754</v>
      </c>
      <c r="O2452" s="5" t="s">
        <v>1420</v>
      </c>
      <c r="P2452" s="5" t="s">
        <v>59</v>
      </c>
      <c r="Q2452" s="5" t="s">
        <v>59</v>
      </c>
      <c r="R2452" s="5" t="s">
        <v>60</v>
      </c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5" t="s">
        <v>53</v>
      </c>
      <c r="AK2452" s="5" t="s">
        <v>3756</v>
      </c>
    </row>
    <row r="2453" spans="1:37" ht="30" customHeight="1">
      <c r="A2453" s="6" t="s">
        <v>193</v>
      </c>
      <c r="B2453" s="6" t="s">
        <v>124</v>
      </c>
      <c r="C2453" s="6" t="s">
        <v>121</v>
      </c>
      <c r="D2453" s="7">
        <v>0.3</v>
      </c>
      <c r="E2453" s="8">
        <f>단가대비표!O233</f>
        <v>0</v>
      </c>
      <c r="F2453" s="8">
        <f>TRUNC(E2453*D2453,1)</f>
        <v>0</v>
      </c>
      <c r="G2453" s="8">
        <f>단가대비표!P233</f>
        <v>89566</v>
      </c>
      <c r="H2453" s="8">
        <f>TRUNC(G2453*D2453,1)</f>
        <v>26869.8</v>
      </c>
      <c r="I2453" s="8">
        <f>단가대비표!V233</f>
        <v>0</v>
      </c>
      <c r="J2453" s="8">
        <f>TRUNC(I2453*D2453,1)</f>
        <v>0</v>
      </c>
      <c r="K2453" s="8">
        <f>TRUNC(E2453+G2453+I2453,1)</f>
        <v>89566</v>
      </c>
      <c r="L2453" s="8">
        <f>TRUNC(F2453+H2453+J2453,1)</f>
        <v>26869.8</v>
      </c>
      <c r="M2453" s="6" t="s">
        <v>53</v>
      </c>
      <c r="N2453" s="5" t="s">
        <v>3754</v>
      </c>
      <c r="O2453" s="5" t="s">
        <v>258</v>
      </c>
      <c r="P2453" s="5" t="s">
        <v>59</v>
      </c>
      <c r="Q2453" s="5" t="s">
        <v>59</v>
      </c>
      <c r="R2453" s="5" t="s">
        <v>60</v>
      </c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5" t="s">
        <v>53</v>
      </c>
      <c r="AK2453" s="5" t="s">
        <v>3757</v>
      </c>
    </row>
    <row r="2454" spans="1:37" ht="30" customHeight="1">
      <c r="A2454" s="6" t="s">
        <v>71</v>
      </c>
      <c r="B2454" s="6" t="s">
        <v>53</v>
      </c>
      <c r="C2454" s="6" t="s">
        <v>53</v>
      </c>
      <c r="D2454" s="7"/>
      <c r="E2454" s="8"/>
      <c r="F2454" s="8">
        <f>TRUNC(SUMIF(N2452:N2453, N2451, F2452:F2453),0)</f>
        <v>0</v>
      </c>
      <c r="G2454" s="8"/>
      <c r="H2454" s="8">
        <f>TRUNC(SUMIF(N2452:N2453, N2451, H2452:H2453),0)</f>
        <v>110643</v>
      </c>
      <c r="I2454" s="8"/>
      <c r="J2454" s="8">
        <f>TRUNC(SUMIF(N2452:N2453, N2451, J2452:J2453),0)</f>
        <v>0</v>
      </c>
      <c r="K2454" s="8"/>
      <c r="L2454" s="8">
        <f>F2454+H2454+J2454</f>
        <v>110643</v>
      </c>
      <c r="M2454" s="6" t="s">
        <v>53</v>
      </c>
      <c r="N2454" s="5" t="s">
        <v>72</v>
      </c>
      <c r="O2454" s="5" t="s">
        <v>72</v>
      </c>
      <c r="P2454" s="5" t="s">
        <v>53</v>
      </c>
      <c r="Q2454" s="5" t="s">
        <v>53</v>
      </c>
      <c r="R2454" s="5" t="s">
        <v>53</v>
      </c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5" t="s">
        <v>53</v>
      </c>
      <c r="AK2454" s="5" t="s">
        <v>53</v>
      </c>
    </row>
    <row r="2455" spans="1:37" ht="30" customHeight="1">
      <c r="A2455" s="7"/>
      <c r="B2455" s="7"/>
      <c r="C2455" s="7"/>
      <c r="D2455" s="7"/>
      <c r="E2455" s="8"/>
      <c r="F2455" s="8"/>
      <c r="G2455" s="8"/>
      <c r="H2455" s="8"/>
      <c r="I2455" s="8"/>
      <c r="J2455" s="8"/>
      <c r="K2455" s="8"/>
      <c r="L2455" s="8"/>
      <c r="M2455" s="7"/>
    </row>
    <row r="2456" spans="1:37" ht="30" customHeight="1">
      <c r="A2456" s="16" t="s">
        <v>3758</v>
      </c>
      <c r="B2456" s="16"/>
      <c r="C2456" s="16"/>
      <c r="D2456" s="16"/>
      <c r="E2456" s="17"/>
      <c r="F2456" s="17"/>
      <c r="G2456" s="17"/>
      <c r="H2456" s="17"/>
      <c r="I2456" s="17"/>
      <c r="J2456" s="17"/>
      <c r="K2456" s="17"/>
      <c r="L2456" s="17"/>
      <c r="M2456" s="16"/>
      <c r="N2456" s="2" t="s">
        <v>3759</v>
      </c>
    </row>
    <row r="2457" spans="1:37" ht="30" customHeight="1">
      <c r="A2457" s="6" t="s">
        <v>193</v>
      </c>
      <c r="B2457" s="6" t="s">
        <v>1419</v>
      </c>
      <c r="C2457" s="6" t="s">
        <v>121</v>
      </c>
      <c r="D2457" s="7">
        <v>0.63</v>
      </c>
      <c r="E2457" s="8">
        <f>단가대비표!O230</f>
        <v>0</v>
      </c>
      <c r="F2457" s="8">
        <f>TRUNC(E2457*D2457,1)</f>
        <v>0</v>
      </c>
      <c r="G2457" s="8">
        <f>단가대비표!P230</f>
        <v>141989</v>
      </c>
      <c r="H2457" s="8">
        <f>TRUNC(G2457*D2457,1)</f>
        <v>89453</v>
      </c>
      <c r="I2457" s="8">
        <f>단가대비표!V230</f>
        <v>0</v>
      </c>
      <c r="J2457" s="8">
        <f>TRUNC(I2457*D2457,1)</f>
        <v>0</v>
      </c>
      <c r="K2457" s="8">
        <f>TRUNC(E2457+G2457+I2457,1)</f>
        <v>141989</v>
      </c>
      <c r="L2457" s="8">
        <f>TRUNC(F2457+H2457+J2457,1)</f>
        <v>89453</v>
      </c>
      <c r="M2457" s="6" t="s">
        <v>53</v>
      </c>
      <c r="N2457" s="5" t="s">
        <v>3759</v>
      </c>
      <c r="O2457" s="5" t="s">
        <v>1420</v>
      </c>
      <c r="P2457" s="5" t="s">
        <v>59</v>
      </c>
      <c r="Q2457" s="5" t="s">
        <v>59</v>
      </c>
      <c r="R2457" s="5" t="s">
        <v>60</v>
      </c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5" t="s">
        <v>53</v>
      </c>
      <c r="AK2457" s="5" t="s">
        <v>3761</v>
      </c>
    </row>
    <row r="2458" spans="1:37" ht="30" customHeight="1">
      <c r="A2458" s="6" t="s">
        <v>193</v>
      </c>
      <c r="B2458" s="6" t="s">
        <v>124</v>
      </c>
      <c r="C2458" s="6" t="s">
        <v>121</v>
      </c>
      <c r="D2458" s="7">
        <v>0.3</v>
      </c>
      <c r="E2458" s="8">
        <f>단가대비표!O233</f>
        <v>0</v>
      </c>
      <c r="F2458" s="8">
        <f>TRUNC(E2458*D2458,1)</f>
        <v>0</v>
      </c>
      <c r="G2458" s="8">
        <f>단가대비표!P233</f>
        <v>89566</v>
      </c>
      <c r="H2458" s="8">
        <f>TRUNC(G2458*D2458,1)</f>
        <v>26869.8</v>
      </c>
      <c r="I2458" s="8">
        <f>단가대비표!V233</f>
        <v>0</v>
      </c>
      <c r="J2458" s="8">
        <f>TRUNC(I2458*D2458,1)</f>
        <v>0</v>
      </c>
      <c r="K2458" s="8">
        <f>TRUNC(E2458+G2458+I2458,1)</f>
        <v>89566</v>
      </c>
      <c r="L2458" s="8">
        <f>TRUNC(F2458+H2458+J2458,1)</f>
        <v>26869.8</v>
      </c>
      <c r="M2458" s="6" t="s">
        <v>53</v>
      </c>
      <c r="N2458" s="5" t="s">
        <v>3759</v>
      </c>
      <c r="O2458" s="5" t="s">
        <v>258</v>
      </c>
      <c r="P2458" s="5" t="s">
        <v>59</v>
      </c>
      <c r="Q2458" s="5" t="s">
        <v>59</v>
      </c>
      <c r="R2458" s="5" t="s">
        <v>60</v>
      </c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5" t="s">
        <v>53</v>
      </c>
      <c r="AK2458" s="5" t="s">
        <v>3762</v>
      </c>
    </row>
    <row r="2459" spans="1:37" ht="30" customHeight="1">
      <c r="A2459" s="6" t="s">
        <v>71</v>
      </c>
      <c r="B2459" s="6" t="s">
        <v>53</v>
      </c>
      <c r="C2459" s="6" t="s">
        <v>53</v>
      </c>
      <c r="D2459" s="7"/>
      <c r="E2459" s="8"/>
      <c r="F2459" s="8">
        <f>TRUNC(SUMIF(N2457:N2458, N2456, F2457:F2458),0)</f>
        <v>0</v>
      </c>
      <c r="G2459" s="8"/>
      <c r="H2459" s="8">
        <f>TRUNC(SUMIF(N2457:N2458, N2456, H2457:H2458),0)</f>
        <v>116322</v>
      </c>
      <c r="I2459" s="8"/>
      <c r="J2459" s="8">
        <f>TRUNC(SUMIF(N2457:N2458, N2456, J2457:J2458),0)</f>
        <v>0</v>
      </c>
      <c r="K2459" s="8"/>
      <c r="L2459" s="8">
        <f>F2459+H2459+J2459</f>
        <v>116322</v>
      </c>
      <c r="M2459" s="6" t="s">
        <v>53</v>
      </c>
      <c r="N2459" s="5" t="s">
        <v>72</v>
      </c>
      <c r="O2459" s="5" t="s">
        <v>72</v>
      </c>
      <c r="P2459" s="5" t="s">
        <v>53</v>
      </c>
      <c r="Q2459" s="5" t="s">
        <v>53</v>
      </c>
      <c r="R2459" s="5" t="s">
        <v>53</v>
      </c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5" t="s">
        <v>53</v>
      </c>
      <c r="AK2459" s="5" t="s">
        <v>53</v>
      </c>
    </row>
    <row r="2460" spans="1:37" ht="30" customHeight="1">
      <c r="A2460" s="7"/>
      <c r="B2460" s="7"/>
      <c r="C2460" s="7"/>
      <c r="D2460" s="7"/>
      <c r="E2460" s="8"/>
      <c r="F2460" s="8"/>
      <c r="G2460" s="8"/>
      <c r="H2460" s="8"/>
      <c r="I2460" s="8"/>
      <c r="J2460" s="8"/>
      <c r="K2460" s="8"/>
      <c r="L2460" s="8"/>
      <c r="M2460" s="7"/>
    </row>
    <row r="2461" spans="1:37" ht="30" customHeight="1">
      <c r="A2461" s="16" t="s">
        <v>3763</v>
      </c>
      <c r="B2461" s="16"/>
      <c r="C2461" s="16"/>
      <c r="D2461" s="16"/>
      <c r="E2461" s="17"/>
      <c r="F2461" s="17"/>
      <c r="G2461" s="17"/>
      <c r="H2461" s="17"/>
      <c r="I2461" s="17"/>
      <c r="J2461" s="17"/>
      <c r="K2461" s="17"/>
      <c r="L2461" s="17"/>
      <c r="M2461" s="16"/>
      <c r="N2461" s="2" t="s">
        <v>3764</v>
      </c>
    </row>
    <row r="2462" spans="1:37" ht="30" customHeight="1">
      <c r="A2462" s="6" t="s">
        <v>193</v>
      </c>
      <c r="B2462" s="6" t="s">
        <v>1419</v>
      </c>
      <c r="C2462" s="6" t="s">
        <v>121</v>
      </c>
      <c r="D2462" s="7">
        <v>0.36</v>
      </c>
      <c r="E2462" s="8">
        <f>단가대비표!O230</f>
        <v>0</v>
      </c>
      <c r="F2462" s="8">
        <f>TRUNC(E2462*D2462,1)</f>
        <v>0</v>
      </c>
      <c r="G2462" s="8">
        <f>단가대비표!P230</f>
        <v>141989</v>
      </c>
      <c r="H2462" s="8">
        <f>TRUNC(G2462*D2462,1)</f>
        <v>51116</v>
      </c>
      <c r="I2462" s="8">
        <f>단가대비표!V230</f>
        <v>0</v>
      </c>
      <c r="J2462" s="8">
        <f>TRUNC(I2462*D2462,1)</f>
        <v>0</v>
      </c>
      <c r="K2462" s="8">
        <f>TRUNC(E2462+G2462+I2462,1)</f>
        <v>141989</v>
      </c>
      <c r="L2462" s="8">
        <f>TRUNC(F2462+H2462+J2462,1)</f>
        <v>51116</v>
      </c>
      <c r="M2462" s="6" t="s">
        <v>53</v>
      </c>
      <c r="N2462" s="5" t="s">
        <v>3764</v>
      </c>
      <c r="O2462" s="5" t="s">
        <v>1420</v>
      </c>
      <c r="P2462" s="5" t="s">
        <v>59</v>
      </c>
      <c r="Q2462" s="5" t="s">
        <v>59</v>
      </c>
      <c r="R2462" s="5" t="s">
        <v>60</v>
      </c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5" t="s">
        <v>53</v>
      </c>
      <c r="AK2462" s="5" t="s">
        <v>3769</v>
      </c>
    </row>
    <row r="2463" spans="1:37" ht="30" customHeight="1">
      <c r="A2463" s="6" t="s">
        <v>71</v>
      </c>
      <c r="B2463" s="6" t="s">
        <v>53</v>
      </c>
      <c r="C2463" s="6" t="s">
        <v>53</v>
      </c>
      <c r="D2463" s="7"/>
      <c r="E2463" s="8"/>
      <c r="F2463" s="8">
        <f>TRUNC(SUMIF(N2462:N2462, N2461, F2462:F2462),0)</f>
        <v>0</v>
      </c>
      <c r="G2463" s="8"/>
      <c r="H2463" s="8">
        <f>TRUNC(SUMIF(N2462:N2462, N2461, H2462:H2462),0)</f>
        <v>51116</v>
      </c>
      <c r="I2463" s="8"/>
      <c r="J2463" s="8">
        <f>TRUNC(SUMIF(N2462:N2462, N2461, J2462:J2462),0)</f>
        <v>0</v>
      </c>
      <c r="K2463" s="8"/>
      <c r="L2463" s="8">
        <f>F2463+H2463+J2463</f>
        <v>51116</v>
      </c>
      <c r="M2463" s="6" t="s">
        <v>53</v>
      </c>
      <c r="N2463" s="5" t="s">
        <v>72</v>
      </c>
      <c r="O2463" s="5" t="s">
        <v>72</v>
      </c>
      <c r="P2463" s="5" t="s">
        <v>53</v>
      </c>
      <c r="Q2463" s="5" t="s">
        <v>53</v>
      </c>
      <c r="R2463" s="5" t="s">
        <v>53</v>
      </c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5" t="s">
        <v>53</v>
      </c>
      <c r="AK2463" s="5" t="s">
        <v>53</v>
      </c>
    </row>
    <row r="2464" spans="1:37" ht="30" customHeight="1">
      <c r="A2464" s="7"/>
      <c r="B2464" s="7"/>
      <c r="C2464" s="7"/>
      <c r="D2464" s="7"/>
      <c r="E2464" s="8"/>
      <c r="F2464" s="8"/>
      <c r="G2464" s="8"/>
      <c r="H2464" s="8"/>
      <c r="I2464" s="8"/>
      <c r="J2464" s="8"/>
      <c r="K2464" s="8"/>
      <c r="L2464" s="8"/>
      <c r="M2464" s="7"/>
    </row>
    <row r="2465" spans="1:37" ht="30" customHeight="1">
      <c r="A2465" s="16" t="s">
        <v>3770</v>
      </c>
      <c r="B2465" s="16"/>
      <c r="C2465" s="16"/>
      <c r="D2465" s="16"/>
      <c r="E2465" s="17"/>
      <c r="F2465" s="17"/>
      <c r="G2465" s="17"/>
      <c r="H2465" s="17"/>
      <c r="I2465" s="17"/>
      <c r="J2465" s="17"/>
      <c r="K2465" s="17"/>
      <c r="L2465" s="17"/>
      <c r="M2465" s="16"/>
      <c r="N2465" s="2" t="s">
        <v>3771</v>
      </c>
    </row>
    <row r="2466" spans="1:37" ht="30" customHeight="1">
      <c r="A2466" s="6" t="s">
        <v>193</v>
      </c>
      <c r="B2466" s="6" t="s">
        <v>1419</v>
      </c>
      <c r="C2466" s="6" t="s">
        <v>121</v>
      </c>
      <c r="D2466" s="7">
        <v>0.24</v>
      </c>
      <c r="E2466" s="8">
        <f>단가대비표!O230</f>
        <v>0</v>
      </c>
      <c r="F2466" s="8">
        <f>TRUNC(E2466*D2466,1)</f>
        <v>0</v>
      </c>
      <c r="G2466" s="8">
        <f>단가대비표!P230</f>
        <v>141989</v>
      </c>
      <c r="H2466" s="8">
        <f>TRUNC(G2466*D2466,1)</f>
        <v>34077.300000000003</v>
      </c>
      <c r="I2466" s="8">
        <f>단가대비표!V230</f>
        <v>0</v>
      </c>
      <c r="J2466" s="8">
        <f>TRUNC(I2466*D2466,1)</f>
        <v>0</v>
      </c>
      <c r="K2466" s="8">
        <f>TRUNC(E2466+G2466+I2466,1)</f>
        <v>141989</v>
      </c>
      <c r="L2466" s="8">
        <f>TRUNC(F2466+H2466+J2466,1)</f>
        <v>34077.300000000003</v>
      </c>
      <c r="M2466" s="6" t="s">
        <v>53</v>
      </c>
      <c r="N2466" s="5" t="s">
        <v>3771</v>
      </c>
      <c r="O2466" s="5" t="s">
        <v>1420</v>
      </c>
      <c r="P2466" s="5" t="s">
        <v>59</v>
      </c>
      <c r="Q2466" s="5" t="s">
        <v>59</v>
      </c>
      <c r="R2466" s="5" t="s">
        <v>60</v>
      </c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5" t="s">
        <v>53</v>
      </c>
      <c r="AK2466" s="5" t="s">
        <v>3774</v>
      </c>
    </row>
    <row r="2467" spans="1:37" ht="30" customHeight="1">
      <c r="A2467" s="6" t="s">
        <v>71</v>
      </c>
      <c r="B2467" s="6" t="s">
        <v>53</v>
      </c>
      <c r="C2467" s="6" t="s">
        <v>53</v>
      </c>
      <c r="D2467" s="7"/>
      <c r="E2467" s="8"/>
      <c r="F2467" s="8">
        <f>TRUNC(SUMIF(N2466:N2466, N2465, F2466:F2466),0)</f>
        <v>0</v>
      </c>
      <c r="G2467" s="8"/>
      <c r="H2467" s="8">
        <f>TRUNC(SUMIF(N2466:N2466, N2465, H2466:H2466),0)</f>
        <v>34077</v>
      </c>
      <c r="I2467" s="8"/>
      <c r="J2467" s="8">
        <f>TRUNC(SUMIF(N2466:N2466, N2465, J2466:J2466),0)</f>
        <v>0</v>
      </c>
      <c r="K2467" s="8"/>
      <c r="L2467" s="8">
        <f>F2467+H2467+J2467</f>
        <v>34077</v>
      </c>
      <c r="M2467" s="6" t="s">
        <v>53</v>
      </c>
      <c r="N2467" s="5" t="s">
        <v>72</v>
      </c>
      <c r="O2467" s="5" t="s">
        <v>72</v>
      </c>
      <c r="P2467" s="5" t="s">
        <v>53</v>
      </c>
      <c r="Q2467" s="5" t="s">
        <v>53</v>
      </c>
      <c r="R2467" s="5" t="s">
        <v>53</v>
      </c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5" t="s">
        <v>53</v>
      </c>
      <c r="AK2467" s="5" t="s">
        <v>53</v>
      </c>
    </row>
    <row r="2468" spans="1:37" ht="30" customHeight="1">
      <c r="A2468" s="7"/>
      <c r="B2468" s="7"/>
      <c r="C2468" s="7"/>
      <c r="D2468" s="7"/>
      <c r="E2468" s="8"/>
      <c r="F2468" s="8"/>
      <c r="G2468" s="8"/>
      <c r="H2468" s="8"/>
      <c r="I2468" s="8"/>
      <c r="J2468" s="8"/>
      <c r="K2468" s="8"/>
      <c r="L2468" s="8"/>
      <c r="M2468" s="7"/>
    </row>
    <row r="2469" spans="1:37" ht="30" customHeight="1">
      <c r="A2469" s="16" t="s">
        <v>3775</v>
      </c>
      <c r="B2469" s="16"/>
      <c r="C2469" s="16"/>
      <c r="D2469" s="16"/>
      <c r="E2469" s="17"/>
      <c r="F2469" s="17"/>
      <c r="G2469" s="17"/>
      <c r="H2469" s="17"/>
      <c r="I2469" s="17"/>
      <c r="J2469" s="17"/>
      <c r="K2469" s="17"/>
      <c r="L2469" s="17"/>
      <c r="M2469" s="16"/>
      <c r="N2469" s="2" t="s">
        <v>3776</v>
      </c>
    </row>
    <row r="2470" spans="1:37" ht="30" customHeight="1">
      <c r="A2470" s="6" t="s">
        <v>193</v>
      </c>
      <c r="B2470" s="6" t="s">
        <v>3780</v>
      </c>
      <c r="C2470" s="6" t="s">
        <v>121</v>
      </c>
      <c r="D2470" s="7">
        <v>0.13</v>
      </c>
      <c r="E2470" s="8">
        <f>단가대비표!O225</f>
        <v>0</v>
      </c>
      <c r="F2470" s="8">
        <f>TRUNC(E2470*D2470,1)</f>
        <v>0</v>
      </c>
      <c r="G2470" s="8">
        <f>단가대비표!P225</f>
        <v>129962</v>
      </c>
      <c r="H2470" s="8">
        <f>TRUNC(G2470*D2470,1)</f>
        <v>16895</v>
      </c>
      <c r="I2470" s="8">
        <f>단가대비표!V225</f>
        <v>0</v>
      </c>
      <c r="J2470" s="8">
        <f>TRUNC(I2470*D2470,1)</f>
        <v>0</v>
      </c>
      <c r="K2470" s="8">
        <f>TRUNC(E2470+G2470+I2470,1)</f>
        <v>129962</v>
      </c>
      <c r="L2470" s="8">
        <f>TRUNC(F2470+H2470+J2470,1)</f>
        <v>16895</v>
      </c>
      <c r="M2470" s="6" t="s">
        <v>53</v>
      </c>
      <c r="N2470" s="5" t="s">
        <v>3776</v>
      </c>
      <c r="O2470" s="5" t="s">
        <v>3781</v>
      </c>
      <c r="P2470" s="5" t="s">
        <v>59</v>
      </c>
      <c r="Q2470" s="5" t="s">
        <v>59</v>
      </c>
      <c r="R2470" s="5" t="s">
        <v>60</v>
      </c>
      <c r="S2470" s="1"/>
      <c r="T2470" s="1"/>
      <c r="U2470" s="1"/>
      <c r="V2470" s="1">
        <v>1</v>
      </c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5" t="s">
        <v>53</v>
      </c>
      <c r="AK2470" s="5" t="s">
        <v>3782</v>
      </c>
    </row>
    <row r="2471" spans="1:37" ht="30" customHeight="1">
      <c r="A2471" s="6" t="s">
        <v>127</v>
      </c>
      <c r="B2471" s="6" t="s">
        <v>3783</v>
      </c>
      <c r="C2471" s="6" t="s">
        <v>129</v>
      </c>
      <c r="D2471" s="7">
        <v>1</v>
      </c>
      <c r="E2471" s="8">
        <v>0</v>
      </c>
      <c r="F2471" s="8">
        <f>TRUNC(E2471*D2471,1)</f>
        <v>0</v>
      </c>
      <c r="G2471" s="8">
        <v>0</v>
      </c>
      <c r="H2471" s="8">
        <f>TRUNC(G2471*D2471,1)</f>
        <v>0</v>
      </c>
      <c r="I2471" s="8">
        <f>ROUNDDOWN(SUMIF(V2470:V2471, RIGHTB(O2471, 1), H2470:H2471)*U2471, 2)</f>
        <v>422.37</v>
      </c>
      <c r="J2471" s="8">
        <f>TRUNC(I2471*D2471,1)</f>
        <v>422.3</v>
      </c>
      <c r="K2471" s="8">
        <f>TRUNC(E2471+G2471+I2471,1)</f>
        <v>422.3</v>
      </c>
      <c r="L2471" s="8">
        <f>TRUNC(F2471+H2471+J2471,1)</f>
        <v>422.3</v>
      </c>
      <c r="M2471" s="6" t="s">
        <v>53</v>
      </c>
      <c r="N2471" s="5" t="s">
        <v>3776</v>
      </c>
      <c r="O2471" s="5" t="s">
        <v>130</v>
      </c>
      <c r="P2471" s="5" t="s">
        <v>59</v>
      </c>
      <c r="Q2471" s="5" t="s">
        <v>59</v>
      </c>
      <c r="R2471" s="5" t="s">
        <v>59</v>
      </c>
      <c r="S2471" s="1">
        <v>1</v>
      </c>
      <c r="T2471" s="1">
        <v>2</v>
      </c>
      <c r="U2471" s="1">
        <v>2.5000000000000001E-2</v>
      </c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5" t="s">
        <v>53</v>
      </c>
      <c r="AK2471" s="5" t="s">
        <v>3784</v>
      </c>
    </row>
    <row r="2472" spans="1:37" ht="30" customHeight="1">
      <c r="A2472" s="6" t="s">
        <v>71</v>
      </c>
      <c r="B2472" s="6" t="s">
        <v>53</v>
      </c>
      <c r="C2472" s="6" t="s">
        <v>53</v>
      </c>
      <c r="D2472" s="7"/>
      <c r="E2472" s="8"/>
      <c r="F2472" s="8">
        <f>TRUNC(SUMIF(N2470:N2471, N2469, F2470:F2471),0)</f>
        <v>0</v>
      </c>
      <c r="G2472" s="8"/>
      <c r="H2472" s="8">
        <f>TRUNC(SUMIF(N2470:N2471, N2469, H2470:H2471),0)</f>
        <v>16895</v>
      </c>
      <c r="I2472" s="8"/>
      <c r="J2472" s="8">
        <f>TRUNC(SUMIF(N2470:N2471, N2469, J2470:J2471),0)</f>
        <v>422</v>
      </c>
      <c r="K2472" s="8"/>
      <c r="L2472" s="8">
        <f>F2472+H2472+J2472</f>
        <v>17317</v>
      </c>
      <c r="M2472" s="6" t="s">
        <v>53</v>
      </c>
      <c r="N2472" s="5" t="s">
        <v>72</v>
      </c>
      <c r="O2472" s="5" t="s">
        <v>72</v>
      </c>
      <c r="P2472" s="5" t="s">
        <v>53</v>
      </c>
      <c r="Q2472" s="5" t="s">
        <v>53</v>
      </c>
      <c r="R2472" s="5" t="s">
        <v>53</v>
      </c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5" t="s">
        <v>53</v>
      </c>
      <c r="AK2472" s="5" t="s">
        <v>53</v>
      </c>
    </row>
    <row r="2473" spans="1:37" ht="30" customHeight="1">
      <c r="A2473" s="7"/>
      <c r="B2473" s="7"/>
      <c r="C2473" s="7"/>
      <c r="D2473" s="7"/>
      <c r="E2473" s="8"/>
      <c r="F2473" s="8"/>
      <c r="G2473" s="8"/>
      <c r="H2473" s="8"/>
      <c r="I2473" s="8"/>
      <c r="J2473" s="8"/>
      <c r="K2473" s="8"/>
      <c r="L2473" s="8"/>
      <c r="M2473" s="7"/>
    </row>
    <row r="2474" spans="1:37" ht="30" customHeight="1">
      <c r="A2474" s="16" t="s">
        <v>3785</v>
      </c>
      <c r="B2474" s="16"/>
      <c r="C2474" s="16"/>
      <c r="D2474" s="16"/>
      <c r="E2474" s="17"/>
      <c r="F2474" s="17"/>
      <c r="G2474" s="17"/>
      <c r="H2474" s="17"/>
      <c r="I2474" s="17"/>
      <c r="J2474" s="17"/>
      <c r="K2474" s="17"/>
      <c r="L2474" s="17"/>
      <c r="M2474" s="16"/>
      <c r="N2474" s="2" t="s">
        <v>3786</v>
      </c>
    </row>
    <row r="2475" spans="1:37" ht="30" customHeight="1">
      <c r="A2475" s="6" t="s">
        <v>193</v>
      </c>
      <c r="B2475" s="6" t="s">
        <v>1419</v>
      </c>
      <c r="C2475" s="6" t="s">
        <v>121</v>
      </c>
      <c r="D2475" s="7">
        <v>0.2</v>
      </c>
      <c r="E2475" s="8">
        <f>단가대비표!O230</f>
        <v>0</v>
      </c>
      <c r="F2475" s="8">
        <f>TRUNC(E2475*D2475,1)</f>
        <v>0</v>
      </c>
      <c r="G2475" s="8">
        <f>단가대비표!P230</f>
        <v>141989</v>
      </c>
      <c r="H2475" s="8">
        <f>TRUNC(G2475*D2475,1)</f>
        <v>28397.8</v>
      </c>
      <c r="I2475" s="8">
        <f>단가대비표!V230</f>
        <v>0</v>
      </c>
      <c r="J2475" s="8">
        <f>TRUNC(I2475*D2475,1)</f>
        <v>0</v>
      </c>
      <c r="K2475" s="8">
        <f t="shared" ref="K2475:L2477" si="467">TRUNC(E2475+G2475+I2475,1)</f>
        <v>141989</v>
      </c>
      <c r="L2475" s="8">
        <f t="shared" si="467"/>
        <v>28397.8</v>
      </c>
      <c r="M2475" s="6" t="s">
        <v>53</v>
      </c>
      <c r="N2475" s="5" t="s">
        <v>3786</v>
      </c>
      <c r="O2475" s="5" t="s">
        <v>1420</v>
      </c>
      <c r="P2475" s="5" t="s">
        <v>59</v>
      </c>
      <c r="Q2475" s="5" t="s">
        <v>59</v>
      </c>
      <c r="R2475" s="5" t="s">
        <v>60</v>
      </c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5" t="s">
        <v>53</v>
      </c>
      <c r="AK2475" s="5" t="s">
        <v>3790</v>
      </c>
    </row>
    <row r="2476" spans="1:37" ht="30" customHeight="1">
      <c r="A2476" s="6" t="s">
        <v>193</v>
      </c>
      <c r="B2476" s="6" t="s">
        <v>124</v>
      </c>
      <c r="C2476" s="6" t="s">
        <v>121</v>
      </c>
      <c r="D2476" s="7">
        <v>0.08</v>
      </c>
      <c r="E2476" s="8">
        <f>단가대비표!O233</f>
        <v>0</v>
      </c>
      <c r="F2476" s="8">
        <f>TRUNC(E2476*D2476,1)</f>
        <v>0</v>
      </c>
      <c r="G2476" s="8">
        <f>단가대비표!P233</f>
        <v>89566</v>
      </c>
      <c r="H2476" s="8">
        <f>TRUNC(G2476*D2476,1)</f>
        <v>7165.2</v>
      </c>
      <c r="I2476" s="8">
        <f>단가대비표!V233</f>
        <v>0</v>
      </c>
      <c r="J2476" s="8">
        <f>TRUNC(I2476*D2476,1)</f>
        <v>0</v>
      </c>
      <c r="K2476" s="8">
        <f t="shared" si="467"/>
        <v>89566</v>
      </c>
      <c r="L2476" s="8">
        <f t="shared" si="467"/>
        <v>7165.2</v>
      </c>
      <c r="M2476" s="6" t="s">
        <v>53</v>
      </c>
      <c r="N2476" s="5" t="s">
        <v>3786</v>
      </c>
      <c r="O2476" s="5" t="s">
        <v>258</v>
      </c>
      <c r="P2476" s="5" t="s">
        <v>59</v>
      </c>
      <c r="Q2476" s="5" t="s">
        <v>59</v>
      </c>
      <c r="R2476" s="5" t="s">
        <v>60</v>
      </c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5" t="s">
        <v>53</v>
      </c>
      <c r="AK2476" s="5" t="s">
        <v>3791</v>
      </c>
    </row>
    <row r="2477" spans="1:37" ht="30" customHeight="1">
      <c r="A2477" s="6" t="s">
        <v>1035</v>
      </c>
      <c r="B2477" s="6" t="s">
        <v>1036</v>
      </c>
      <c r="C2477" s="6" t="s">
        <v>381</v>
      </c>
      <c r="D2477" s="7">
        <v>14.3</v>
      </c>
      <c r="E2477" s="8">
        <f>단가대비표!O107</f>
        <v>0</v>
      </c>
      <c r="F2477" s="8">
        <f>TRUNC(E2477*D2477,1)</f>
        <v>0</v>
      </c>
      <c r="G2477" s="8">
        <f>단가대비표!P107</f>
        <v>0</v>
      </c>
      <c r="H2477" s="8">
        <f>TRUNC(G2477*D2477,1)</f>
        <v>0</v>
      </c>
      <c r="I2477" s="8">
        <f>단가대비표!V107</f>
        <v>0</v>
      </c>
      <c r="J2477" s="8">
        <f>TRUNC(I2477*D2477,1)</f>
        <v>0</v>
      </c>
      <c r="K2477" s="8">
        <f t="shared" si="467"/>
        <v>0</v>
      </c>
      <c r="L2477" s="8">
        <f t="shared" si="467"/>
        <v>0</v>
      </c>
      <c r="M2477" s="6" t="s">
        <v>1037</v>
      </c>
      <c r="N2477" s="5" t="s">
        <v>3786</v>
      </c>
      <c r="O2477" s="5" t="s">
        <v>1038</v>
      </c>
      <c r="P2477" s="5" t="s">
        <v>59</v>
      </c>
      <c r="Q2477" s="5" t="s">
        <v>59</v>
      </c>
      <c r="R2477" s="5" t="s">
        <v>60</v>
      </c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5" t="s">
        <v>53</v>
      </c>
      <c r="AK2477" s="5" t="s">
        <v>3792</v>
      </c>
    </row>
    <row r="2478" spans="1:37" ht="30" customHeight="1">
      <c r="A2478" s="6" t="s">
        <v>71</v>
      </c>
      <c r="B2478" s="6" t="s">
        <v>53</v>
      </c>
      <c r="C2478" s="6" t="s">
        <v>53</v>
      </c>
      <c r="D2478" s="7"/>
      <c r="E2478" s="8"/>
      <c r="F2478" s="8">
        <f>TRUNC(SUMIF(N2475:N2477, N2474, F2475:F2477),0)</f>
        <v>0</v>
      </c>
      <c r="G2478" s="8"/>
      <c r="H2478" s="8">
        <f>TRUNC(SUMIF(N2475:N2477, N2474, H2475:H2477),0)</f>
        <v>35563</v>
      </c>
      <c r="I2478" s="8"/>
      <c r="J2478" s="8">
        <f>TRUNC(SUMIF(N2475:N2477, N2474, J2475:J2477),0)</f>
        <v>0</v>
      </c>
      <c r="K2478" s="8"/>
      <c r="L2478" s="8">
        <f>F2478+H2478+J2478</f>
        <v>35563</v>
      </c>
      <c r="M2478" s="6" t="s">
        <v>53</v>
      </c>
      <c r="N2478" s="5" t="s">
        <v>72</v>
      </c>
      <c r="O2478" s="5" t="s">
        <v>72</v>
      </c>
      <c r="P2478" s="5" t="s">
        <v>53</v>
      </c>
      <c r="Q2478" s="5" t="s">
        <v>53</v>
      </c>
      <c r="R2478" s="5" t="s">
        <v>53</v>
      </c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5" t="s">
        <v>53</v>
      </c>
      <c r="AK2478" s="5" t="s">
        <v>53</v>
      </c>
    </row>
    <row r="2479" spans="1:37" ht="30" customHeight="1">
      <c r="A2479" s="7"/>
      <c r="B2479" s="7"/>
      <c r="C2479" s="7"/>
      <c r="D2479" s="7"/>
      <c r="E2479" s="8"/>
      <c r="F2479" s="8"/>
      <c r="G2479" s="8"/>
      <c r="H2479" s="8"/>
      <c r="I2479" s="8"/>
      <c r="J2479" s="8"/>
      <c r="K2479" s="8"/>
      <c r="L2479" s="8"/>
      <c r="M2479" s="7"/>
    </row>
    <row r="2480" spans="1:37" ht="30" customHeight="1">
      <c r="A2480" s="16" t="s">
        <v>3793</v>
      </c>
      <c r="B2480" s="16"/>
      <c r="C2480" s="16"/>
      <c r="D2480" s="16"/>
      <c r="E2480" s="17"/>
      <c r="F2480" s="17"/>
      <c r="G2480" s="17"/>
      <c r="H2480" s="17"/>
      <c r="I2480" s="17"/>
      <c r="J2480" s="17"/>
      <c r="K2480" s="17"/>
      <c r="L2480" s="17"/>
      <c r="M2480" s="16"/>
      <c r="N2480" s="2" t="s">
        <v>3794</v>
      </c>
    </row>
    <row r="2481" spans="1:37" ht="30" customHeight="1">
      <c r="A2481" s="6" t="s">
        <v>3799</v>
      </c>
      <c r="B2481" s="6" t="s">
        <v>3800</v>
      </c>
      <c r="C2481" s="6" t="s">
        <v>248</v>
      </c>
      <c r="D2481" s="7">
        <v>1</v>
      </c>
      <c r="E2481" s="8">
        <f>일위대가목록!E702</f>
        <v>4374</v>
      </c>
      <c r="F2481" s="8">
        <f>TRUNC(E2481*D2481,1)</f>
        <v>4374</v>
      </c>
      <c r="G2481" s="8">
        <f>일위대가목록!F702</f>
        <v>1100</v>
      </c>
      <c r="H2481" s="8">
        <f>TRUNC(G2481*D2481,1)</f>
        <v>1100</v>
      </c>
      <c r="I2481" s="8">
        <f>일위대가목록!G702</f>
        <v>0</v>
      </c>
      <c r="J2481" s="8">
        <f>TRUNC(I2481*D2481,1)</f>
        <v>0</v>
      </c>
      <c r="K2481" s="8">
        <f t="shared" ref="K2481:L2485" si="468">TRUNC(E2481+G2481+I2481,1)</f>
        <v>5474</v>
      </c>
      <c r="L2481" s="8">
        <f t="shared" si="468"/>
        <v>5474</v>
      </c>
      <c r="M2481" s="6" t="s">
        <v>3801</v>
      </c>
      <c r="N2481" s="5" t="s">
        <v>3794</v>
      </c>
      <c r="O2481" s="5" t="s">
        <v>3802</v>
      </c>
      <c r="P2481" s="5" t="s">
        <v>60</v>
      </c>
      <c r="Q2481" s="5" t="s">
        <v>59</v>
      </c>
      <c r="R2481" s="5" t="s">
        <v>59</v>
      </c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5" t="s">
        <v>53</v>
      </c>
      <c r="AK2481" s="5" t="s">
        <v>3803</v>
      </c>
    </row>
    <row r="2482" spans="1:37" ht="30" customHeight="1">
      <c r="A2482" s="6" t="s">
        <v>3804</v>
      </c>
      <c r="B2482" s="6" t="s">
        <v>3805</v>
      </c>
      <c r="C2482" s="6" t="s">
        <v>115</v>
      </c>
      <c r="D2482" s="7">
        <v>0.04</v>
      </c>
      <c r="E2482" s="8">
        <f>일위대가목록!E703</f>
        <v>0</v>
      </c>
      <c r="F2482" s="8">
        <f>TRUNC(E2482*D2482,1)</f>
        <v>0</v>
      </c>
      <c r="G2482" s="8">
        <f>일위대가목록!F703</f>
        <v>1433</v>
      </c>
      <c r="H2482" s="8">
        <f>TRUNC(G2482*D2482,1)</f>
        <v>57.3</v>
      </c>
      <c r="I2482" s="8">
        <f>일위대가목록!G703</f>
        <v>0</v>
      </c>
      <c r="J2482" s="8">
        <f>TRUNC(I2482*D2482,1)</f>
        <v>0</v>
      </c>
      <c r="K2482" s="8">
        <f t="shared" si="468"/>
        <v>1433</v>
      </c>
      <c r="L2482" s="8">
        <f t="shared" si="468"/>
        <v>57.3</v>
      </c>
      <c r="M2482" s="6" t="s">
        <v>3806</v>
      </c>
      <c r="N2482" s="5" t="s">
        <v>3794</v>
      </c>
      <c r="O2482" s="5" t="s">
        <v>3807</v>
      </c>
      <c r="P2482" s="5" t="s">
        <v>60</v>
      </c>
      <c r="Q2482" s="5" t="s">
        <v>59</v>
      </c>
      <c r="R2482" s="5" t="s">
        <v>59</v>
      </c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5" t="s">
        <v>53</v>
      </c>
      <c r="AK2482" s="5" t="s">
        <v>3808</v>
      </c>
    </row>
    <row r="2483" spans="1:37" ht="30" customHeight="1">
      <c r="A2483" s="6" t="s">
        <v>1759</v>
      </c>
      <c r="B2483" s="6" t="s">
        <v>3809</v>
      </c>
      <c r="C2483" s="6" t="s">
        <v>115</v>
      </c>
      <c r="D2483" s="7">
        <v>0.03</v>
      </c>
      <c r="E2483" s="8">
        <f>단가대비표!O115</f>
        <v>79490</v>
      </c>
      <c r="F2483" s="8">
        <f>TRUNC(E2483*D2483,1)</f>
        <v>2384.6999999999998</v>
      </c>
      <c r="G2483" s="8">
        <f>단가대비표!P115</f>
        <v>0</v>
      </c>
      <c r="H2483" s="8">
        <f>TRUNC(G2483*D2483,1)</f>
        <v>0</v>
      </c>
      <c r="I2483" s="8">
        <f>단가대비표!V115</f>
        <v>0</v>
      </c>
      <c r="J2483" s="8">
        <f>TRUNC(I2483*D2483,1)</f>
        <v>0</v>
      </c>
      <c r="K2483" s="8">
        <f t="shared" si="468"/>
        <v>79490</v>
      </c>
      <c r="L2483" s="8">
        <f t="shared" si="468"/>
        <v>2384.6999999999998</v>
      </c>
      <c r="M2483" s="6" t="s">
        <v>53</v>
      </c>
      <c r="N2483" s="5" t="s">
        <v>3794</v>
      </c>
      <c r="O2483" s="5" t="s">
        <v>3810</v>
      </c>
      <c r="P2483" s="5" t="s">
        <v>59</v>
      </c>
      <c r="Q2483" s="5" t="s">
        <v>59</v>
      </c>
      <c r="R2483" s="5" t="s">
        <v>60</v>
      </c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5" t="s">
        <v>53</v>
      </c>
      <c r="AK2483" s="5" t="s">
        <v>3811</v>
      </c>
    </row>
    <row r="2484" spans="1:37" ht="30" customHeight="1">
      <c r="A2484" s="6" t="s">
        <v>3812</v>
      </c>
      <c r="B2484" s="6" t="s">
        <v>53</v>
      </c>
      <c r="C2484" s="6" t="s">
        <v>115</v>
      </c>
      <c r="D2484" s="7">
        <v>0.03</v>
      </c>
      <c r="E2484" s="8">
        <f>일위대가목록!E704</f>
        <v>220</v>
      </c>
      <c r="F2484" s="8">
        <f>TRUNC(E2484*D2484,1)</f>
        <v>6.6</v>
      </c>
      <c r="G2484" s="8">
        <f>일위대가목록!F704</f>
        <v>11565</v>
      </c>
      <c r="H2484" s="8">
        <f>TRUNC(G2484*D2484,1)</f>
        <v>346.9</v>
      </c>
      <c r="I2484" s="8">
        <f>일위대가목록!G704</f>
        <v>2415</v>
      </c>
      <c r="J2484" s="8">
        <f>TRUNC(I2484*D2484,1)</f>
        <v>72.400000000000006</v>
      </c>
      <c r="K2484" s="8">
        <f t="shared" si="468"/>
        <v>14200</v>
      </c>
      <c r="L2484" s="8">
        <f t="shared" si="468"/>
        <v>425.9</v>
      </c>
      <c r="M2484" s="6" t="s">
        <v>3813</v>
      </c>
      <c r="N2484" s="5" t="s">
        <v>3794</v>
      </c>
      <c r="O2484" s="5" t="s">
        <v>3814</v>
      </c>
      <c r="P2484" s="5" t="s">
        <v>60</v>
      </c>
      <c r="Q2484" s="5" t="s">
        <v>59</v>
      </c>
      <c r="R2484" s="5" t="s">
        <v>59</v>
      </c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5" t="s">
        <v>53</v>
      </c>
      <c r="AK2484" s="5" t="s">
        <v>3815</v>
      </c>
    </row>
    <row r="2485" spans="1:37" ht="30" customHeight="1">
      <c r="A2485" s="6" t="s">
        <v>3765</v>
      </c>
      <c r="B2485" s="6" t="s">
        <v>3772</v>
      </c>
      <c r="C2485" s="6" t="s">
        <v>248</v>
      </c>
      <c r="D2485" s="7">
        <v>1</v>
      </c>
      <c r="E2485" s="8">
        <f>일위대가목록!E705</f>
        <v>0</v>
      </c>
      <c r="F2485" s="8">
        <f>TRUNC(E2485*D2485,1)</f>
        <v>0</v>
      </c>
      <c r="G2485" s="8">
        <f>일위대가목록!F705</f>
        <v>340</v>
      </c>
      <c r="H2485" s="8">
        <f>TRUNC(G2485*D2485,1)</f>
        <v>340</v>
      </c>
      <c r="I2485" s="8">
        <f>일위대가목록!G705</f>
        <v>0</v>
      </c>
      <c r="J2485" s="8">
        <f>TRUNC(I2485*D2485,1)</f>
        <v>0</v>
      </c>
      <c r="K2485" s="8">
        <f t="shared" si="468"/>
        <v>340</v>
      </c>
      <c r="L2485" s="8">
        <f t="shared" si="468"/>
        <v>340</v>
      </c>
      <c r="M2485" s="6" t="s">
        <v>3816</v>
      </c>
      <c r="N2485" s="5" t="s">
        <v>3794</v>
      </c>
      <c r="O2485" s="5" t="s">
        <v>3817</v>
      </c>
      <c r="P2485" s="5" t="s">
        <v>60</v>
      </c>
      <c r="Q2485" s="5" t="s">
        <v>59</v>
      </c>
      <c r="R2485" s="5" t="s">
        <v>59</v>
      </c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5" t="s">
        <v>53</v>
      </c>
      <c r="AK2485" s="5" t="s">
        <v>3818</v>
      </c>
    </row>
    <row r="2486" spans="1:37" ht="30" customHeight="1">
      <c r="A2486" s="6" t="s">
        <v>71</v>
      </c>
      <c r="B2486" s="6" t="s">
        <v>53</v>
      </c>
      <c r="C2486" s="6" t="s">
        <v>53</v>
      </c>
      <c r="D2486" s="7"/>
      <c r="E2486" s="8"/>
      <c r="F2486" s="8">
        <f>TRUNC(SUMIF(N2481:N2485, N2480, F2481:F2485),0)</f>
        <v>6765</v>
      </c>
      <c r="G2486" s="8"/>
      <c r="H2486" s="8">
        <f>TRUNC(SUMIF(N2481:N2485, N2480, H2481:H2485),0)</f>
        <v>1844</v>
      </c>
      <c r="I2486" s="8"/>
      <c r="J2486" s="8">
        <f>TRUNC(SUMIF(N2481:N2485, N2480, J2481:J2485),0)</f>
        <v>72</v>
      </c>
      <c r="K2486" s="8"/>
      <c r="L2486" s="8">
        <f>F2486+H2486+J2486</f>
        <v>8681</v>
      </c>
      <c r="M2486" s="6" t="s">
        <v>53</v>
      </c>
      <c r="N2486" s="5" t="s">
        <v>72</v>
      </c>
      <c r="O2486" s="5" t="s">
        <v>72</v>
      </c>
      <c r="P2486" s="5" t="s">
        <v>53</v>
      </c>
      <c r="Q2486" s="5" t="s">
        <v>53</v>
      </c>
      <c r="R2486" s="5" t="s">
        <v>53</v>
      </c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5" t="s">
        <v>53</v>
      </c>
      <c r="AK2486" s="5" t="s">
        <v>53</v>
      </c>
    </row>
    <row r="2487" spans="1:37" ht="30" customHeight="1">
      <c r="A2487" s="7"/>
      <c r="B2487" s="7"/>
      <c r="C2487" s="7"/>
      <c r="D2487" s="7"/>
      <c r="E2487" s="8"/>
      <c r="F2487" s="8"/>
      <c r="G2487" s="8"/>
      <c r="H2487" s="8"/>
      <c r="I2487" s="8"/>
      <c r="J2487" s="8"/>
      <c r="K2487" s="8"/>
      <c r="L2487" s="8"/>
      <c r="M2487" s="7"/>
    </row>
    <row r="2488" spans="1:37" ht="30" customHeight="1">
      <c r="A2488" s="16" t="s">
        <v>3819</v>
      </c>
      <c r="B2488" s="16"/>
      <c r="C2488" s="16"/>
      <c r="D2488" s="16"/>
      <c r="E2488" s="17"/>
      <c r="F2488" s="17"/>
      <c r="G2488" s="17"/>
      <c r="H2488" s="17"/>
      <c r="I2488" s="17"/>
      <c r="J2488" s="17"/>
      <c r="K2488" s="17"/>
      <c r="L2488" s="17"/>
      <c r="M2488" s="16"/>
      <c r="N2488" s="2" t="s">
        <v>3820</v>
      </c>
    </row>
    <row r="2489" spans="1:37" ht="30" customHeight="1">
      <c r="A2489" s="6" t="s">
        <v>3799</v>
      </c>
      <c r="B2489" s="6" t="s">
        <v>3800</v>
      </c>
      <c r="C2489" s="6" t="s">
        <v>248</v>
      </c>
      <c r="D2489" s="7">
        <v>1</v>
      </c>
      <c r="E2489" s="8">
        <f>일위대가목록!E702</f>
        <v>4374</v>
      </c>
      <c r="F2489" s="8">
        <f>TRUNC(E2489*D2489,1)</f>
        <v>4374</v>
      </c>
      <c r="G2489" s="8">
        <f>일위대가목록!F702</f>
        <v>1100</v>
      </c>
      <c r="H2489" s="8">
        <f>TRUNC(G2489*D2489,1)</f>
        <v>1100</v>
      </c>
      <c r="I2489" s="8">
        <f>일위대가목록!G702</f>
        <v>0</v>
      </c>
      <c r="J2489" s="8">
        <f>TRUNC(I2489*D2489,1)</f>
        <v>0</v>
      </c>
      <c r="K2489" s="8">
        <f t="shared" ref="K2489:L2493" si="469">TRUNC(E2489+G2489+I2489,1)</f>
        <v>5474</v>
      </c>
      <c r="L2489" s="8">
        <f t="shared" si="469"/>
        <v>5474</v>
      </c>
      <c r="M2489" s="6" t="s">
        <v>3801</v>
      </c>
      <c r="N2489" s="5" t="s">
        <v>3820</v>
      </c>
      <c r="O2489" s="5" t="s">
        <v>3802</v>
      </c>
      <c r="P2489" s="5" t="s">
        <v>60</v>
      </c>
      <c r="Q2489" s="5" t="s">
        <v>59</v>
      </c>
      <c r="R2489" s="5" t="s">
        <v>59</v>
      </c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5" t="s">
        <v>53</v>
      </c>
      <c r="AK2489" s="5" t="s">
        <v>3823</v>
      </c>
    </row>
    <row r="2490" spans="1:37" ht="30" customHeight="1">
      <c r="A2490" s="6" t="s">
        <v>3804</v>
      </c>
      <c r="B2490" s="6" t="s">
        <v>3805</v>
      </c>
      <c r="C2490" s="6" t="s">
        <v>115</v>
      </c>
      <c r="D2490" s="7">
        <v>7.0000000000000007E-2</v>
      </c>
      <c r="E2490" s="8">
        <f>일위대가목록!E703</f>
        <v>0</v>
      </c>
      <c r="F2490" s="8">
        <f>TRUNC(E2490*D2490,1)</f>
        <v>0</v>
      </c>
      <c r="G2490" s="8">
        <f>일위대가목록!F703</f>
        <v>1433</v>
      </c>
      <c r="H2490" s="8">
        <f>TRUNC(G2490*D2490,1)</f>
        <v>100.3</v>
      </c>
      <c r="I2490" s="8">
        <f>일위대가목록!G703</f>
        <v>0</v>
      </c>
      <c r="J2490" s="8">
        <f>TRUNC(I2490*D2490,1)</f>
        <v>0</v>
      </c>
      <c r="K2490" s="8">
        <f t="shared" si="469"/>
        <v>1433</v>
      </c>
      <c r="L2490" s="8">
        <f t="shared" si="469"/>
        <v>100.3</v>
      </c>
      <c r="M2490" s="6" t="s">
        <v>3806</v>
      </c>
      <c r="N2490" s="5" t="s">
        <v>3820</v>
      </c>
      <c r="O2490" s="5" t="s">
        <v>3807</v>
      </c>
      <c r="P2490" s="5" t="s">
        <v>60</v>
      </c>
      <c r="Q2490" s="5" t="s">
        <v>59</v>
      </c>
      <c r="R2490" s="5" t="s">
        <v>59</v>
      </c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5" t="s">
        <v>53</v>
      </c>
      <c r="AK2490" s="5" t="s">
        <v>3824</v>
      </c>
    </row>
    <row r="2491" spans="1:37" ht="30" customHeight="1">
      <c r="A2491" s="6" t="s">
        <v>1759</v>
      </c>
      <c r="B2491" s="6" t="s">
        <v>3809</v>
      </c>
      <c r="C2491" s="6" t="s">
        <v>115</v>
      </c>
      <c r="D2491" s="7">
        <v>0.03</v>
      </c>
      <c r="E2491" s="8">
        <f>단가대비표!O115</f>
        <v>79490</v>
      </c>
      <c r="F2491" s="8">
        <f>TRUNC(E2491*D2491,1)</f>
        <v>2384.6999999999998</v>
      </c>
      <c r="G2491" s="8">
        <f>단가대비표!P115</f>
        <v>0</v>
      </c>
      <c r="H2491" s="8">
        <f>TRUNC(G2491*D2491,1)</f>
        <v>0</v>
      </c>
      <c r="I2491" s="8">
        <f>단가대비표!V115</f>
        <v>0</v>
      </c>
      <c r="J2491" s="8">
        <f>TRUNC(I2491*D2491,1)</f>
        <v>0</v>
      </c>
      <c r="K2491" s="8">
        <f t="shared" si="469"/>
        <v>79490</v>
      </c>
      <c r="L2491" s="8">
        <f t="shared" si="469"/>
        <v>2384.6999999999998</v>
      </c>
      <c r="M2491" s="6" t="s">
        <v>53</v>
      </c>
      <c r="N2491" s="5" t="s">
        <v>3820</v>
      </c>
      <c r="O2491" s="5" t="s">
        <v>3810</v>
      </c>
      <c r="P2491" s="5" t="s">
        <v>59</v>
      </c>
      <c r="Q2491" s="5" t="s">
        <v>59</v>
      </c>
      <c r="R2491" s="5" t="s">
        <v>60</v>
      </c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5" t="s">
        <v>53</v>
      </c>
      <c r="AK2491" s="5" t="s">
        <v>3825</v>
      </c>
    </row>
    <row r="2492" spans="1:37" ht="30" customHeight="1">
      <c r="A2492" s="6" t="s">
        <v>3812</v>
      </c>
      <c r="B2492" s="6" t="s">
        <v>53</v>
      </c>
      <c r="C2492" s="6" t="s">
        <v>115</v>
      </c>
      <c r="D2492" s="7">
        <v>0.03</v>
      </c>
      <c r="E2492" s="8">
        <f>일위대가목록!E704</f>
        <v>220</v>
      </c>
      <c r="F2492" s="8">
        <f>TRUNC(E2492*D2492,1)</f>
        <v>6.6</v>
      </c>
      <c r="G2492" s="8">
        <f>일위대가목록!F704</f>
        <v>11565</v>
      </c>
      <c r="H2492" s="8">
        <f>TRUNC(G2492*D2492,1)</f>
        <v>346.9</v>
      </c>
      <c r="I2492" s="8">
        <f>일위대가목록!G704</f>
        <v>2415</v>
      </c>
      <c r="J2492" s="8">
        <f>TRUNC(I2492*D2492,1)</f>
        <v>72.400000000000006</v>
      </c>
      <c r="K2492" s="8">
        <f t="shared" si="469"/>
        <v>14200</v>
      </c>
      <c r="L2492" s="8">
        <f t="shared" si="469"/>
        <v>425.9</v>
      </c>
      <c r="M2492" s="6" t="s">
        <v>3813</v>
      </c>
      <c r="N2492" s="5" t="s">
        <v>3820</v>
      </c>
      <c r="O2492" s="5" t="s">
        <v>3814</v>
      </c>
      <c r="P2492" s="5" t="s">
        <v>60</v>
      </c>
      <c r="Q2492" s="5" t="s">
        <v>59</v>
      </c>
      <c r="R2492" s="5" t="s">
        <v>59</v>
      </c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5" t="s">
        <v>53</v>
      </c>
      <c r="AK2492" s="5" t="s">
        <v>3826</v>
      </c>
    </row>
    <row r="2493" spans="1:37" ht="30" customHeight="1">
      <c r="A2493" s="6" t="s">
        <v>3765</v>
      </c>
      <c r="B2493" s="6" t="s">
        <v>3772</v>
      </c>
      <c r="C2493" s="6" t="s">
        <v>248</v>
      </c>
      <c r="D2493" s="7">
        <v>1</v>
      </c>
      <c r="E2493" s="8">
        <f>일위대가목록!E705</f>
        <v>0</v>
      </c>
      <c r="F2493" s="8">
        <f>TRUNC(E2493*D2493,1)</f>
        <v>0</v>
      </c>
      <c r="G2493" s="8">
        <f>일위대가목록!F705</f>
        <v>340</v>
      </c>
      <c r="H2493" s="8">
        <f>TRUNC(G2493*D2493,1)</f>
        <v>340</v>
      </c>
      <c r="I2493" s="8">
        <f>일위대가목록!G705</f>
        <v>0</v>
      </c>
      <c r="J2493" s="8">
        <f>TRUNC(I2493*D2493,1)</f>
        <v>0</v>
      </c>
      <c r="K2493" s="8">
        <f t="shared" si="469"/>
        <v>340</v>
      </c>
      <c r="L2493" s="8">
        <f t="shared" si="469"/>
        <v>340</v>
      </c>
      <c r="M2493" s="6" t="s">
        <v>3816</v>
      </c>
      <c r="N2493" s="5" t="s">
        <v>3820</v>
      </c>
      <c r="O2493" s="5" t="s">
        <v>3817</v>
      </c>
      <c r="P2493" s="5" t="s">
        <v>60</v>
      </c>
      <c r="Q2493" s="5" t="s">
        <v>59</v>
      </c>
      <c r="R2493" s="5" t="s">
        <v>59</v>
      </c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5" t="s">
        <v>53</v>
      </c>
      <c r="AK2493" s="5" t="s">
        <v>3827</v>
      </c>
    </row>
    <row r="2494" spans="1:37" ht="30" customHeight="1">
      <c r="A2494" s="6" t="s">
        <v>71</v>
      </c>
      <c r="B2494" s="6" t="s">
        <v>53</v>
      </c>
      <c r="C2494" s="6" t="s">
        <v>53</v>
      </c>
      <c r="D2494" s="7"/>
      <c r="E2494" s="8"/>
      <c r="F2494" s="8">
        <f>TRUNC(SUMIF(N2489:N2493, N2488, F2489:F2493),0)</f>
        <v>6765</v>
      </c>
      <c r="G2494" s="8"/>
      <c r="H2494" s="8">
        <f>TRUNC(SUMIF(N2489:N2493, N2488, H2489:H2493),0)</f>
        <v>1887</v>
      </c>
      <c r="I2494" s="8"/>
      <c r="J2494" s="8">
        <f>TRUNC(SUMIF(N2489:N2493, N2488, J2489:J2493),0)</f>
        <v>72</v>
      </c>
      <c r="K2494" s="8"/>
      <c r="L2494" s="8">
        <f>F2494+H2494+J2494</f>
        <v>8724</v>
      </c>
      <c r="M2494" s="6" t="s">
        <v>53</v>
      </c>
      <c r="N2494" s="5" t="s">
        <v>72</v>
      </c>
      <c r="O2494" s="5" t="s">
        <v>72</v>
      </c>
      <c r="P2494" s="5" t="s">
        <v>53</v>
      </c>
      <c r="Q2494" s="5" t="s">
        <v>53</v>
      </c>
      <c r="R2494" s="5" t="s">
        <v>53</v>
      </c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5" t="s">
        <v>53</v>
      </c>
      <c r="AK2494" s="5" t="s">
        <v>53</v>
      </c>
    </row>
    <row r="2495" spans="1:37" ht="30" customHeight="1">
      <c r="A2495" s="7"/>
      <c r="B2495" s="7"/>
      <c r="C2495" s="7"/>
      <c r="D2495" s="7"/>
      <c r="E2495" s="8"/>
      <c r="F2495" s="8"/>
      <c r="G2495" s="8"/>
      <c r="H2495" s="8"/>
      <c r="I2495" s="8"/>
      <c r="J2495" s="8"/>
      <c r="K2495" s="8"/>
      <c r="L2495" s="8"/>
      <c r="M2495" s="7"/>
    </row>
    <row r="2496" spans="1:37" ht="30" customHeight="1">
      <c r="A2496" s="16" t="s">
        <v>3828</v>
      </c>
      <c r="B2496" s="16"/>
      <c r="C2496" s="16"/>
      <c r="D2496" s="16"/>
      <c r="E2496" s="17"/>
      <c r="F2496" s="17"/>
      <c r="G2496" s="17"/>
      <c r="H2496" s="17"/>
      <c r="I2496" s="17"/>
      <c r="J2496" s="17"/>
      <c r="K2496" s="17"/>
      <c r="L2496" s="17"/>
      <c r="M2496" s="16"/>
      <c r="N2496" s="2" t="s">
        <v>3829</v>
      </c>
    </row>
    <row r="2497" spans="1:37" ht="30" customHeight="1">
      <c r="A2497" s="6" t="s">
        <v>193</v>
      </c>
      <c r="B2497" s="6" t="s">
        <v>2871</v>
      </c>
      <c r="C2497" s="6" t="s">
        <v>121</v>
      </c>
      <c r="D2497" s="7">
        <v>0.20799999999999999</v>
      </c>
      <c r="E2497" s="8">
        <f>단가대비표!O244</f>
        <v>0</v>
      </c>
      <c r="F2497" s="8">
        <f>TRUNC(E2497*D2497,1)</f>
        <v>0</v>
      </c>
      <c r="G2497" s="8">
        <f>단가대비표!P244</f>
        <v>133792</v>
      </c>
      <c r="H2497" s="8">
        <f>TRUNC(G2497*D2497,1)</f>
        <v>27828.7</v>
      </c>
      <c r="I2497" s="8">
        <f>단가대비표!V244</f>
        <v>0</v>
      </c>
      <c r="J2497" s="8">
        <f>TRUNC(I2497*D2497,1)</f>
        <v>0</v>
      </c>
      <c r="K2497" s="8">
        <f t="shared" ref="K2497:L2499" si="470">TRUNC(E2497+G2497+I2497,1)</f>
        <v>133792</v>
      </c>
      <c r="L2497" s="8">
        <f t="shared" si="470"/>
        <v>27828.7</v>
      </c>
      <c r="M2497" s="6" t="s">
        <v>53</v>
      </c>
      <c r="N2497" s="5" t="s">
        <v>3829</v>
      </c>
      <c r="O2497" s="5" t="s">
        <v>2872</v>
      </c>
      <c r="P2497" s="5" t="s">
        <v>59</v>
      </c>
      <c r="Q2497" s="5" t="s">
        <v>59</v>
      </c>
      <c r="R2497" s="5" t="s">
        <v>60</v>
      </c>
      <c r="S2497" s="1"/>
      <c r="T2497" s="1"/>
      <c r="U2497" s="1"/>
      <c r="V2497" s="1">
        <v>1</v>
      </c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5" t="s">
        <v>53</v>
      </c>
      <c r="AK2497" s="5" t="s">
        <v>3834</v>
      </c>
    </row>
    <row r="2498" spans="1:37" ht="30" customHeight="1">
      <c r="A2498" s="6" t="s">
        <v>193</v>
      </c>
      <c r="B2498" s="6" t="s">
        <v>124</v>
      </c>
      <c r="C2498" s="6" t="s">
        <v>121</v>
      </c>
      <c r="D2498" s="7">
        <v>4.7E-2</v>
      </c>
      <c r="E2498" s="8">
        <f>단가대비표!O233</f>
        <v>0</v>
      </c>
      <c r="F2498" s="8">
        <f>TRUNC(E2498*D2498,1)</f>
        <v>0</v>
      </c>
      <c r="G2498" s="8">
        <f>단가대비표!P233</f>
        <v>89566</v>
      </c>
      <c r="H2498" s="8">
        <f>TRUNC(G2498*D2498,1)</f>
        <v>4209.6000000000004</v>
      </c>
      <c r="I2498" s="8">
        <f>단가대비표!V233</f>
        <v>0</v>
      </c>
      <c r="J2498" s="8">
        <f>TRUNC(I2498*D2498,1)</f>
        <v>0</v>
      </c>
      <c r="K2498" s="8">
        <f t="shared" si="470"/>
        <v>89566</v>
      </c>
      <c r="L2498" s="8">
        <f t="shared" si="470"/>
        <v>4209.6000000000004</v>
      </c>
      <c r="M2498" s="6" t="s">
        <v>53</v>
      </c>
      <c r="N2498" s="5" t="s">
        <v>3829</v>
      </c>
      <c r="O2498" s="5" t="s">
        <v>258</v>
      </c>
      <c r="P2498" s="5" t="s">
        <v>59</v>
      </c>
      <c r="Q2498" s="5" t="s">
        <v>59</v>
      </c>
      <c r="R2498" s="5" t="s">
        <v>60</v>
      </c>
      <c r="S2498" s="1"/>
      <c r="T2498" s="1"/>
      <c r="U2498" s="1"/>
      <c r="V2498" s="1">
        <v>1</v>
      </c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5" t="s">
        <v>53</v>
      </c>
      <c r="AK2498" s="5" t="s">
        <v>3835</v>
      </c>
    </row>
    <row r="2499" spans="1:37" ht="30" customHeight="1">
      <c r="A2499" s="6" t="s">
        <v>127</v>
      </c>
      <c r="B2499" s="6" t="s">
        <v>2420</v>
      </c>
      <c r="C2499" s="6" t="s">
        <v>129</v>
      </c>
      <c r="D2499" s="7">
        <v>1</v>
      </c>
      <c r="E2499" s="8">
        <v>0</v>
      </c>
      <c r="F2499" s="8">
        <f>TRUNC(E2499*D2499,1)</f>
        <v>0</v>
      </c>
      <c r="G2499" s="8">
        <v>0</v>
      </c>
      <c r="H2499" s="8">
        <f>TRUNC(G2499*D2499,1)</f>
        <v>0</v>
      </c>
      <c r="I2499" s="8">
        <f>ROUNDDOWN(SUMIF(V2497:V2499, RIGHTB(O2499, 1), H2497:H2499)*U2499, 2)</f>
        <v>640.76</v>
      </c>
      <c r="J2499" s="8">
        <f>TRUNC(I2499*D2499,1)</f>
        <v>640.70000000000005</v>
      </c>
      <c r="K2499" s="8">
        <f t="shared" si="470"/>
        <v>640.70000000000005</v>
      </c>
      <c r="L2499" s="8">
        <f t="shared" si="470"/>
        <v>640.70000000000005</v>
      </c>
      <c r="M2499" s="6" t="s">
        <v>53</v>
      </c>
      <c r="N2499" s="5" t="s">
        <v>3829</v>
      </c>
      <c r="O2499" s="5" t="s">
        <v>130</v>
      </c>
      <c r="P2499" s="5" t="s">
        <v>59</v>
      </c>
      <c r="Q2499" s="5" t="s">
        <v>59</v>
      </c>
      <c r="R2499" s="5" t="s">
        <v>59</v>
      </c>
      <c r="S2499" s="1">
        <v>1</v>
      </c>
      <c r="T2499" s="1">
        <v>2</v>
      </c>
      <c r="U2499" s="1">
        <v>0.02</v>
      </c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5" t="s">
        <v>53</v>
      </c>
      <c r="AK2499" s="5" t="s">
        <v>3836</v>
      </c>
    </row>
    <row r="2500" spans="1:37" ht="30" customHeight="1">
      <c r="A2500" s="6" t="s">
        <v>71</v>
      </c>
      <c r="B2500" s="6" t="s">
        <v>53</v>
      </c>
      <c r="C2500" s="6" t="s">
        <v>53</v>
      </c>
      <c r="D2500" s="7"/>
      <c r="E2500" s="8"/>
      <c r="F2500" s="8">
        <f>TRUNC(SUMIF(N2497:N2499, N2496, F2497:F2499),0)</f>
        <v>0</v>
      </c>
      <c r="G2500" s="8"/>
      <c r="H2500" s="8">
        <f>TRUNC(SUMIF(N2497:N2499, N2496, H2497:H2499),0)</f>
        <v>32038</v>
      </c>
      <c r="I2500" s="8"/>
      <c r="J2500" s="8">
        <f>TRUNC(SUMIF(N2497:N2499, N2496, J2497:J2499),0)</f>
        <v>640</v>
      </c>
      <c r="K2500" s="8"/>
      <c r="L2500" s="8">
        <f>F2500+H2500+J2500</f>
        <v>32678</v>
      </c>
      <c r="M2500" s="6" t="s">
        <v>53</v>
      </c>
      <c r="N2500" s="5" t="s">
        <v>72</v>
      </c>
      <c r="O2500" s="5" t="s">
        <v>72</v>
      </c>
      <c r="P2500" s="5" t="s">
        <v>53</v>
      </c>
      <c r="Q2500" s="5" t="s">
        <v>53</v>
      </c>
      <c r="R2500" s="5" t="s">
        <v>53</v>
      </c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5" t="s">
        <v>53</v>
      </c>
      <c r="AK2500" s="5" t="s">
        <v>53</v>
      </c>
    </row>
    <row r="2501" spans="1:37" ht="30" customHeight="1">
      <c r="A2501" s="7"/>
      <c r="B2501" s="7"/>
      <c r="C2501" s="7"/>
      <c r="D2501" s="7"/>
      <c r="E2501" s="8"/>
      <c r="F2501" s="8"/>
      <c r="G2501" s="8"/>
      <c r="H2501" s="8"/>
      <c r="I2501" s="8"/>
      <c r="J2501" s="8"/>
      <c r="K2501" s="8"/>
      <c r="L2501" s="8"/>
      <c r="M2501" s="7"/>
    </row>
    <row r="2502" spans="1:37" ht="30" customHeight="1">
      <c r="A2502" s="16" t="s">
        <v>3837</v>
      </c>
      <c r="B2502" s="16"/>
      <c r="C2502" s="16"/>
      <c r="D2502" s="16"/>
      <c r="E2502" s="17"/>
      <c r="F2502" s="17"/>
      <c r="G2502" s="17"/>
      <c r="H2502" s="17"/>
      <c r="I2502" s="17"/>
      <c r="J2502" s="17"/>
      <c r="K2502" s="17"/>
      <c r="L2502" s="17"/>
      <c r="M2502" s="16"/>
      <c r="N2502" s="2" t="s">
        <v>3838</v>
      </c>
    </row>
    <row r="2503" spans="1:37" ht="30" customHeight="1">
      <c r="A2503" s="6" t="s">
        <v>193</v>
      </c>
      <c r="B2503" s="6" t="s">
        <v>2871</v>
      </c>
      <c r="C2503" s="6" t="s">
        <v>121</v>
      </c>
      <c r="D2503" s="7">
        <v>0.28299999999999997</v>
      </c>
      <c r="E2503" s="8">
        <f>단가대비표!O244</f>
        <v>0</v>
      </c>
      <c r="F2503" s="8">
        <f>TRUNC(E2503*D2503,1)</f>
        <v>0</v>
      </c>
      <c r="G2503" s="8">
        <f>단가대비표!P244</f>
        <v>133792</v>
      </c>
      <c r="H2503" s="8">
        <f>TRUNC(G2503*D2503,1)</f>
        <v>37863.1</v>
      </c>
      <c r="I2503" s="8">
        <f>단가대비표!V244</f>
        <v>0</v>
      </c>
      <c r="J2503" s="8">
        <f>TRUNC(I2503*D2503,1)</f>
        <v>0</v>
      </c>
      <c r="K2503" s="8">
        <f t="shared" ref="K2503:L2505" si="471">TRUNC(E2503+G2503+I2503,1)</f>
        <v>133792</v>
      </c>
      <c r="L2503" s="8">
        <f t="shared" si="471"/>
        <v>37863.1</v>
      </c>
      <c r="M2503" s="6" t="s">
        <v>53</v>
      </c>
      <c r="N2503" s="5" t="s">
        <v>3838</v>
      </c>
      <c r="O2503" s="5" t="s">
        <v>2872</v>
      </c>
      <c r="P2503" s="5" t="s">
        <v>59</v>
      </c>
      <c r="Q2503" s="5" t="s">
        <v>59</v>
      </c>
      <c r="R2503" s="5" t="s">
        <v>60</v>
      </c>
      <c r="S2503" s="1"/>
      <c r="T2503" s="1"/>
      <c r="U2503" s="1"/>
      <c r="V2503" s="1">
        <v>1</v>
      </c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5" t="s">
        <v>53</v>
      </c>
      <c r="AK2503" s="5" t="s">
        <v>3841</v>
      </c>
    </row>
    <row r="2504" spans="1:37" ht="30" customHeight="1">
      <c r="A2504" s="6" t="s">
        <v>193</v>
      </c>
      <c r="B2504" s="6" t="s">
        <v>124</v>
      </c>
      <c r="C2504" s="6" t="s">
        <v>121</v>
      </c>
      <c r="D2504" s="7">
        <v>6.4000000000000001E-2</v>
      </c>
      <c r="E2504" s="8">
        <f>단가대비표!O233</f>
        <v>0</v>
      </c>
      <c r="F2504" s="8">
        <f>TRUNC(E2504*D2504,1)</f>
        <v>0</v>
      </c>
      <c r="G2504" s="8">
        <f>단가대비표!P233</f>
        <v>89566</v>
      </c>
      <c r="H2504" s="8">
        <f>TRUNC(G2504*D2504,1)</f>
        <v>5732.2</v>
      </c>
      <c r="I2504" s="8">
        <f>단가대비표!V233</f>
        <v>0</v>
      </c>
      <c r="J2504" s="8">
        <f>TRUNC(I2504*D2504,1)</f>
        <v>0</v>
      </c>
      <c r="K2504" s="8">
        <f t="shared" si="471"/>
        <v>89566</v>
      </c>
      <c r="L2504" s="8">
        <f t="shared" si="471"/>
        <v>5732.2</v>
      </c>
      <c r="M2504" s="6" t="s">
        <v>53</v>
      </c>
      <c r="N2504" s="5" t="s">
        <v>3838</v>
      </c>
      <c r="O2504" s="5" t="s">
        <v>258</v>
      </c>
      <c r="P2504" s="5" t="s">
        <v>59</v>
      </c>
      <c r="Q2504" s="5" t="s">
        <v>59</v>
      </c>
      <c r="R2504" s="5" t="s">
        <v>60</v>
      </c>
      <c r="S2504" s="1"/>
      <c r="T2504" s="1"/>
      <c r="U2504" s="1"/>
      <c r="V2504" s="1">
        <v>1</v>
      </c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5" t="s">
        <v>53</v>
      </c>
      <c r="AK2504" s="5" t="s">
        <v>3842</v>
      </c>
    </row>
    <row r="2505" spans="1:37" ht="30" customHeight="1">
      <c r="A2505" s="6" t="s">
        <v>127</v>
      </c>
      <c r="B2505" s="6" t="s">
        <v>2420</v>
      </c>
      <c r="C2505" s="6" t="s">
        <v>129</v>
      </c>
      <c r="D2505" s="7">
        <v>1</v>
      </c>
      <c r="E2505" s="8">
        <v>0</v>
      </c>
      <c r="F2505" s="8">
        <f>TRUNC(E2505*D2505,1)</f>
        <v>0</v>
      </c>
      <c r="G2505" s="8">
        <v>0</v>
      </c>
      <c r="H2505" s="8">
        <f>TRUNC(G2505*D2505,1)</f>
        <v>0</v>
      </c>
      <c r="I2505" s="8">
        <f>ROUNDDOWN(SUMIF(V2503:V2505, RIGHTB(O2505, 1), H2503:H2505)*U2505, 2)</f>
        <v>871.9</v>
      </c>
      <c r="J2505" s="8">
        <f>TRUNC(I2505*D2505,1)</f>
        <v>871.9</v>
      </c>
      <c r="K2505" s="8">
        <f t="shared" si="471"/>
        <v>871.9</v>
      </c>
      <c r="L2505" s="8">
        <f t="shared" si="471"/>
        <v>871.9</v>
      </c>
      <c r="M2505" s="6" t="s">
        <v>53</v>
      </c>
      <c r="N2505" s="5" t="s">
        <v>3838</v>
      </c>
      <c r="O2505" s="5" t="s">
        <v>130</v>
      </c>
      <c r="P2505" s="5" t="s">
        <v>59</v>
      </c>
      <c r="Q2505" s="5" t="s">
        <v>59</v>
      </c>
      <c r="R2505" s="5" t="s">
        <v>59</v>
      </c>
      <c r="S2505" s="1">
        <v>1</v>
      </c>
      <c r="T2505" s="1">
        <v>2</v>
      </c>
      <c r="U2505" s="1">
        <v>0.02</v>
      </c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5" t="s">
        <v>53</v>
      </c>
      <c r="AK2505" s="5" t="s">
        <v>3843</v>
      </c>
    </row>
    <row r="2506" spans="1:37" ht="30" customHeight="1">
      <c r="A2506" s="6" t="s">
        <v>71</v>
      </c>
      <c r="B2506" s="6" t="s">
        <v>53</v>
      </c>
      <c r="C2506" s="6" t="s">
        <v>53</v>
      </c>
      <c r="D2506" s="7"/>
      <c r="E2506" s="8"/>
      <c r="F2506" s="8">
        <f>TRUNC(SUMIF(N2503:N2505, N2502, F2503:F2505),0)</f>
        <v>0</v>
      </c>
      <c r="G2506" s="8"/>
      <c r="H2506" s="8">
        <f>TRUNC(SUMIF(N2503:N2505, N2502, H2503:H2505),0)</f>
        <v>43595</v>
      </c>
      <c r="I2506" s="8"/>
      <c r="J2506" s="8">
        <f>TRUNC(SUMIF(N2503:N2505, N2502, J2503:J2505),0)</f>
        <v>871</v>
      </c>
      <c r="K2506" s="8"/>
      <c r="L2506" s="8">
        <f>F2506+H2506+J2506</f>
        <v>44466</v>
      </c>
      <c r="M2506" s="6" t="s">
        <v>53</v>
      </c>
      <c r="N2506" s="5" t="s">
        <v>72</v>
      </c>
      <c r="O2506" s="5" t="s">
        <v>72</v>
      </c>
      <c r="P2506" s="5" t="s">
        <v>53</v>
      </c>
      <c r="Q2506" s="5" t="s">
        <v>53</v>
      </c>
      <c r="R2506" s="5" t="s">
        <v>53</v>
      </c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5" t="s">
        <v>53</v>
      </c>
      <c r="AK2506" s="5" t="s">
        <v>53</v>
      </c>
    </row>
    <row r="2507" spans="1:37" ht="30" customHeight="1">
      <c r="A2507" s="7"/>
      <c r="B2507" s="7"/>
      <c r="C2507" s="7"/>
      <c r="D2507" s="7"/>
      <c r="E2507" s="8"/>
      <c r="F2507" s="8"/>
      <c r="G2507" s="8"/>
      <c r="H2507" s="8"/>
      <c r="I2507" s="8"/>
      <c r="J2507" s="8"/>
      <c r="K2507" s="8"/>
      <c r="L2507" s="8"/>
      <c r="M2507" s="7"/>
    </row>
    <row r="2508" spans="1:37" ht="30" customHeight="1">
      <c r="A2508" s="16" t="s">
        <v>3844</v>
      </c>
      <c r="B2508" s="16"/>
      <c r="C2508" s="16"/>
      <c r="D2508" s="16"/>
      <c r="E2508" s="17"/>
      <c r="F2508" s="17"/>
      <c r="G2508" s="17"/>
      <c r="H2508" s="17"/>
      <c r="I2508" s="17"/>
      <c r="J2508" s="17"/>
      <c r="K2508" s="17"/>
      <c r="L2508" s="17"/>
      <c r="M2508" s="16"/>
      <c r="N2508" s="2" t="s">
        <v>3845</v>
      </c>
    </row>
    <row r="2509" spans="1:37" ht="30" customHeight="1">
      <c r="A2509" s="6" t="s">
        <v>193</v>
      </c>
      <c r="B2509" s="6" t="s">
        <v>2871</v>
      </c>
      <c r="C2509" s="6" t="s">
        <v>121</v>
      </c>
      <c r="D2509" s="7">
        <v>0.375</v>
      </c>
      <c r="E2509" s="8">
        <f>단가대비표!O244</f>
        <v>0</v>
      </c>
      <c r="F2509" s="8">
        <f>TRUNC(E2509*D2509,1)</f>
        <v>0</v>
      </c>
      <c r="G2509" s="8">
        <f>단가대비표!P244</f>
        <v>133792</v>
      </c>
      <c r="H2509" s="8">
        <f>TRUNC(G2509*D2509,1)</f>
        <v>50172</v>
      </c>
      <c r="I2509" s="8">
        <f>단가대비표!V244</f>
        <v>0</v>
      </c>
      <c r="J2509" s="8">
        <f>TRUNC(I2509*D2509,1)</f>
        <v>0</v>
      </c>
      <c r="K2509" s="8">
        <f t="shared" ref="K2509:L2511" si="472">TRUNC(E2509+G2509+I2509,1)</f>
        <v>133792</v>
      </c>
      <c r="L2509" s="8">
        <f t="shared" si="472"/>
        <v>50172</v>
      </c>
      <c r="M2509" s="6" t="s">
        <v>53</v>
      </c>
      <c r="N2509" s="5" t="s">
        <v>3845</v>
      </c>
      <c r="O2509" s="5" t="s">
        <v>2872</v>
      </c>
      <c r="P2509" s="5" t="s">
        <v>59</v>
      </c>
      <c r="Q2509" s="5" t="s">
        <v>59</v>
      </c>
      <c r="R2509" s="5" t="s">
        <v>60</v>
      </c>
      <c r="S2509" s="1"/>
      <c r="T2509" s="1"/>
      <c r="U2509" s="1"/>
      <c r="V2509" s="1">
        <v>1</v>
      </c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5" t="s">
        <v>53</v>
      </c>
      <c r="AK2509" s="5" t="s">
        <v>3848</v>
      </c>
    </row>
    <row r="2510" spans="1:37" ht="30" customHeight="1">
      <c r="A2510" s="6" t="s">
        <v>193</v>
      </c>
      <c r="B2510" s="6" t="s">
        <v>124</v>
      </c>
      <c r="C2510" s="6" t="s">
        <v>121</v>
      </c>
      <c r="D2510" s="7">
        <v>8.8999999999999996E-2</v>
      </c>
      <c r="E2510" s="8">
        <f>단가대비표!O233</f>
        <v>0</v>
      </c>
      <c r="F2510" s="8">
        <f>TRUNC(E2510*D2510,1)</f>
        <v>0</v>
      </c>
      <c r="G2510" s="8">
        <f>단가대비표!P233</f>
        <v>89566</v>
      </c>
      <c r="H2510" s="8">
        <f>TRUNC(G2510*D2510,1)</f>
        <v>7971.3</v>
      </c>
      <c r="I2510" s="8">
        <f>단가대비표!V233</f>
        <v>0</v>
      </c>
      <c r="J2510" s="8">
        <f>TRUNC(I2510*D2510,1)</f>
        <v>0</v>
      </c>
      <c r="K2510" s="8">
        <f t="shared" si="472"/>
        <v>89566</v>
      </c>
      <c r="L2510" s="8">
        <f t="shared" si="472"/>
        <v>7971.3</v>
      </c>
      <c r="M2510" s="6" t="s">
        <v>53</v>
      </c>
      <c r="N2510" s="5" t="s">
        <v>3845</v>
      </c>
      <c r="O2510" s="5" t="s">
        <v>258</v>
      </c>
      <c r="P2510" s="5" t="s">
        <v>59</v>
      </c>
      <c r="Q2510" s="5" t="s">
        <v>59</v>
      </c>
      <c r="R2510" s="5" t="s">
        <v>60</v>
      </c>
      <c r="S2510" s="1"/>
      <c r="T2510" s="1"/>
      <c r="U2510" s="1"/>
      <c r="V2510" s="1">
        <v>1</v>
      </c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5" t="s">
        <v>53</v>
      </c>
      <c r="AK2510" s="5" t="s">
        <v>3849</v>
      </c>
    </row>
    <row r="2511" spans="1:37" ht="30" customHeight="1">
      <c r="A2511" s="6" t="s">
        <v>127</v>
      </c>
      <c r="B2511" s="6" t="s">
        <v>2420</v>
      </c>
      <c r="C2511" s="6" t="s">
        <v>129</v>
      </c>
      <c r="D2511" s="7">
        <v>1</v>
      </c>
      <c r="E2511" s="8">
        <v>0</v>
      </c>
      <c r="F2511" s="8">
        <f>TRUNC(E2511*D2511,1)</f>
        <v>0</v>
      </c>
      <c r="G2511" s="8">
        <v>0</v>
      </c>
      <c r="H2511" s="8">
        <f>TRUNC(G2511*D2511,1)</f>
        <v>0</v>
      </c>
      <c r="I2511" s="8">
        <f>ROUNDDOWN(SUMIF(V2509:V2511, RIGHTB(O2511, 1), H2509:H2511)*U2511, 2)</f>
        <v>1162.8599999999999</v>
      </c>
      <c r="J2511" s="8">
        <f>TRUNC(I2511*D2511,1)</f>
        <v>1162.8</v>
      </c>
      <c r="K2511" s="8">
        <f t="shared" si="472"/>
        <v>1162.8</v>
      </c>
      <c r="L2511" s="8">
        <f t="shared" si="472"/>
        <v>1162.8</v>
      </c>
      <c r="M2511" s="6" t="s">
        <v>53</v>
      </c>
      <c r="N2511" s="5" t="s">
        <v>3845</v>
      </c>
      <c r="O2511" s="5" t="s">
        <v>130</v>
      </c>
      <c r="P2511" s="5" t="s">
        <v>59</v>
      </c>
      <c r="Q2511" s="5" t="s">
        <v>59</v>
      </c>
      <c r="R2511" s="5" t="s">
        <v>59</v>
      </c>
      <c r="S2511" s="1">
        <v>1</v>
      </c>
      <c r="T2511" s="1">
        <v>2</v>
      </c>
      <c r="U2511" s="1">
        <v>0.02</v>
      </c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5" t="s">
        <v>53</v>
      </c>
      <c r="AK2511" s="5" t="s">
        <v>3850</v>
      </c>
    </row>
    <row r="2512" spans="1:37" ht="30" customHeight="1">
      <c r="A2512" s="6" t="s">
        <v>71</v>
      </c>
      <c r="B2512" s="6" t="s">
        <v>53</v>
      </c>
      <c r="C2512" s="6" t="s">
        <v>53</v>
      </c>
      <c r="D2512" s="7"/>
      <c r="E2512" s="8"/>
      <c r="F2512" s="8">
        <f>TRUNC(SUMIF(N2509:N2511, N2508, F2509:F2511),0)</f>
        <v>0</v>
      </c>
      <c r="G2512" s="8"/>
      <c r="H2512" s="8">
        <f>TRUNC(SUMIF(N2509:N2511, N2508, H2509:H2511),0)</f>
        <v>58143</v>
      </c>
      <c r="I2512" s="8"/>
      <c r="J2512" s="8">
        <f>TRUNC(SUMIF(N2509:N2511, N2508, J2509:J2511),0)</f>
        <v>1162</v>
      </c>
      <c r="K2512" s="8"/>
      <c r="L2512" s="8">
        <f>F2512+H2512+J2512</f>
        <v>59305</v>
      </c>
      <c r="M2512" s="6" t="s">
        <v>53</v>
      </c>
      <c r="N2512" s="5" t="s">
        <v>72</v>
      </c>
      <c r="O2512" s="5" t="s">
        <v>72</v>
      </c>
      <c r="P2512" s="5" t="s">
        <v>53</v>
      </c>
      <c r="Q2512" s="5" t="s">
        <v>53</v>
      </c>
      <c r="R2512" s="5" t="s">
        <v>53</v>
      </c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5" t="s">
        <v>53</v>
      </c>
      <c r="AK2512" s="5" t="s">
        <v>53</v>
      </c>
    </row>
    <row r="2513" spans="1:37" ht="30" customHeight="1">
      <c r="A2513" s="7"/>
      <c r="B2513" s="7"/>
      <c r="C2513" s="7"/>
      <c r="D2513" s="7"/>
      <c r="E2513" s="8"/>
      <c r="F2513" s="8"/>
      <c r="G2513" s="8"/>
      <c r="H2513" s="8"/>
      <c r="I2513" s="8"/>
      <c r="J2513" s="8"/>
      <c r="K2513" s="8"/>
      <c r="L2513" s="8"/>
      <c r="M2513" s="7"/>
    </row>
    <row r="2514" spans="1:37" ht="30" customHeight="1">
      <c r="A2514" s="16" t="s">
        <v>3851</v>
      </c>
      <c r="B2514" s="16"/>
      <c r="C2514" s="16"/>
      <c r="D2514" s="16"/>
      <c r="E2514" s="17"/>
      <c r="F2514" s="17"/>
      <c r="G2514" s="17"/>
      <c r="H2514" s="17"/>
      <c r="I2514" s="17"/>
      <c r="J2514" s="17"/>
      <c r="K2514" s="17"/>
      <c r="L2514" s="17"/>
      <c r="M2514" s="16"/>
      <c r="N2514" s="2" t="s">
        <v>3852</v>
      </c>
    </row>
    <row r="2515" spans="1:37" ht="30" customHeight="1">
      <c r="A2515" s="6" t="s">
        <v>193</v>
      </c>
      <c r="B2515" s="6" t="s">
        <v>2871</v>
      </c>
      <c r="C2515" s="6" t="s">
        <v>121</v>
      </c>
      <c r="D2515" s="7">
        <v>0.17899999999999999</v>
      </c>
      <c r="E2515" s="8">
        <f>단가대비표!O244</f>
        <v>0</v>
      </c>
      <c r="F2515" s="8">
        <f>TRUNC(E2515*D2515,1)</f>
        <v>0</v>
      </c>
      <c r="G2515" s="8">
        <f>단가대비표!P244</f>
        <v>133792</v>
      </c>
      <c r="H2515" s="8">
        <f>TRUNC(G2515*D2515,1)</f>
        <v>23948.7</v>
      </c>
      <c r="I2515" s="8">
        <f>단가대비표!V244</f>
        <v>0</v>
      </c>
      <c r="J2515" s="8">
        <f>TRUNC(I2515*D2515,1)</f>
        <v>0</v>
      </c>
      <c r="K2515" s="8">
        <f t="shared" ref="K2515:L2517" si="473">TRUNC(E2515+G2515+I2515,1)</f>
        <v>133792</v>
      </c>
      <c r="L2515" s="8">
        <f t="shared" si="473"/>
        <v>23948.7</v>
      </c>
      <c r="M2515" s="6" t="s">
        <v>53</v>
      </c>
      <c r="N2515" s="5" t="s">
        <v>3852</v>
      </c>
      <c r="O2515" s="5" t="s">
        <v>2872</v>
      </c>
      <c r="P2515" s="5" t="s">
        <v>59</v>
      </c>
      <c r="Q2515" s="5" t="s">
        <v>59</v>
      </c>
      <c r="R2515" s="5" t="s">
        <v>60</v>
      </c>
      <c r="S2515" s="1"/>
      <c r="T2515" s="1"/>
      <c r="U2515" s="1"/>
      <c r="V2515" s="1">
        <v>1</v>
      </c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5" t="s">
        <v>53</v>
      </c>
      <c r="AK2515" s="5" t="s">
        <v>3856</v>
      </c>
    </row>
    <row r="2516" spans="1:37" ht="30" customHeight="1">
      <c r="A2516" s="6" t="s">
        <v>193</v>
      </c>
      <c r="B2516" s="6" t="s">
        <v>124</v>
      </c>
      <c r="C2516" s="6" t="s">
        <v>121</v>
      </c>
      <c r="D2516" s="7">
        <v>3.9E-2</v>
      </c>
      <c r="E2516" s="8">
        <f>단가대비표!O233</f>
        <v>0</v>
      </c>
      <c r="F2516" s="8">
        <f>TRUNC(E2516*D2516,1)</f>
        <v>0</v>
      </c>
      <c r="G2516" s="8">
        <f>단가대비표!P233</f>
        <v>89566</v>
      </c>
      <c r="H2516" s="8">
        <f>TRUNC(G2516*D2516,1)</f>
        <v>3493</v>
      </c>
      <c r="I2516" s="8">
        <f>단가대비표!V233</f>
        <v>0</v>
      </c>
      <c r="J2516" s="8">
        <f>TRUNC(I2516*D2516,1)</f>
        <v>0</v>
      </c>
      <c r="K2516" s="8">
        <f t="shared" si="473"/>
        <v>89566</v>
      </c>
      <c r="L2516" s="8">
        <f t="shared" si="473"/>
        <v>3493</v>
      </c>
      <c r="M2516" s="6" t="s">
        <v>53</v>
      </c>
      <c r="N2516" s="5" t="s">
        <v>3852</v>
      </c>
      <c r="O2516" s="5" t="s">
        <v>258</v>
      </c>
      <c r="P2516" s="5" t="s">
        <v>59</v>
      </c>
      <c r="Q2516" s="5" t="s">
        <v>59</v>
      </c>
      <c r="R2516" s="5" t="s">
        <v>60</v>
      </c>
      <c r="S2516" s="1"/>
      <c r="T2516" s="1"/>
      <c r="U2516" s="1"/>
      <c r="V2516" s="1">
        <v>1</v>
      </c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5" t="s">
        <v>53</v>
      </c>
      <c r="AK2516" s="5" t="s">
        <v>3857</v>
      </c>
    </row>
    <row r="2517" spans="1:37" ht="30" customHeight="1">
      <c r="A2517" s="6" t="s">
        <v>127</v>
      </c>
      <c r="B2517" s="6" t="s">
        <v>2420</v>
      </c>
      <c r="C2517" s="6" t="s">
        <v>129</v>
      </c>
      <c r="D2517" s="7">
        <v>1</v>
      </c>
      <c r="E2517" s="8">
        <v>0</v>
      </c>
      <c r="F2517" s="8">
        <f>TRUNC(E2517*D2517,1)</f>
        <v>0</v>
      </c>
      <c r="G2517" s="8">
        <v>0</v>
      </c>
      <c r="H2517" s="8">
        <f>TRUNC(G2517*D2517,1)</f>
        <v>0</v>
      </c>
      <c r="I2517" s="8">
        <f>ROUNDDOWN(SUMIF(V2515:V2517, RIGHTB(O2517, 1), H2515:H2517)*U2517, 2)</f>
        <v>548.83000000000004</v>
      </c>
      <c r="J2517" s="8">
        <f>TRUNC(I2517*D2517,1)</f>
        <v>548.79999999999995</v>
      </c>
      <c r="K2517" s="8">
        <f t="shared" si="473"/>
        <v>548.79999999999995</v>
      </c>
      <c r="L2517" s="8">
        <f t="shared" si="473"/>
        <v>548.79999999999995</v>
      </c>
      <c r="M2517" s="6" t="s">
        <v>53</v>
      </c>
      <c r="N2517" s="5" t="s">
        <v>3852</v>
      </c>
      <c r="O2517" s="5" t="s">
        <v>130</v>
      </c>
      <c r="P2517" s="5" t="s">
        <v>59</v>
      </c>
      <c r="Q2517" s="5" t="s">
        <v>59</v>
      </c>
      <c r="R2517" s="5" t="s">
        <v>59</v>
      </c>
      <c r="S2517" s="1">
        <v>1</v>
      </c>
      <c r="T2517" s="1">
        <v>2</v>
      </c>
      <c r="U2517" s="1">
        <v>0.02</v>
      </c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5" t="s">
        <v>53</v>
      </c>
      <c r="AK2517" s="5" t="s">
        <v>3858</v>
      </c>
    </row>
    <row r="2518" spans="1:37" ht="30" customHeight="1">
      <c r="A2518" s="6" t="s">
        <v>71</v>
      </c>
      <c r="B2518" s="6" t="s">
        <v>53</v>
      </c>
      <c r="C2518" s="6" t="s">
        <v>53</v>
      </c>
      <c r="D2518" s="7"/>
      <c r="E2518" s="8"/>
      <c r="F2518" s="8">
        <f>TRUNC(SUMIF(N2515:N2517, N2514, F2515:F2517),0)</f>
        <v>0</v>
      </c>
      <c r="G2518" s="8"/>
      <c r="H2518" s="8">
        <f>TRUNC(SUMIF(N2515:N2517, N2514, H2515:H2517),0)</f>
        <v>27441</v>
      </c>
      <c r="I2518" s="8"/>
      <c r="J2518" s="8">
        <f>TRUNC(SUMIF(N2515:N2517, N2514, J2515:J2517),0)</f>
        <v>548</v>
      </c>
      <c r="K2518" s="8"/>
      <c r="L2518" s="8">
        <f>F2518+H2518+J2518</f>
        <v>27989</v>
      </c>
      <c r="M2518" s="6" t="s">
        <v>53</v>
      </c>
      <c r="N2518" s="5" t="s">
        <v>72</v>
      </c>
      <c r="O2518" s="5" t="s">
        <v>72</v>
      </c>
      <c r="P2518" s="5" t="s">
        <v>53</v>
      </c>
      <c r="Q2518" s="5" t="s">
        <v>53</v>
      </c>
      <c r="R2518" s="5" t="s">
        <v>53</v>
      </c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5" t="s">
        <v>53</v>
      </c>
      <c r="AK2518" s="5" t="s">
        <v>53</v>
      </c>
    </row>
    <row r="2519" spans="1:37" ht="30" customHeight="1">
      <c r="A2519" s="7"/>
      <c r="B2519" s="7"/>
      <c r="C2519" s="7"/>
      <c r="D2519" s="7"/>
      <c r="E2519" s="8"/>
      <c r="F2519" s="8"/>
      <c r="G2519" s="8"/>
      <c r="H2519" s="8"/>
      <c r="I2519" s="8"/>
      <c r="J2519" s="8"/>
      <c r="K2519" s="8"/>
      <c r="L2519" s="8"/>
      <c r="M2519" s="7"/>
    </row>
    <row r="2520" spans="1:37" ht="30" customHeight="1">
      <c r="A2520" s="16" t="s">
        <v>3859</v>
      </c>
      <c r="B2520" s="16"/>
      <c r="C2520" s="16"/>
      <c r="D2520" s="16"/>
      <c r="E2520" s="17"/>
      <c r="F2520" s="17"/>
      <c r="G2520" s="17"/>
      <c r="H2520" s="17"/>
      <c r="I2520" s="17"/>
      <c r="J2520" s="17"/>
      <c r="K2520" s="17"/>
      <c r="L2520" s="17"/>
      <c r="M2520" s="16"/>
      <c r="N2520" s="2" t="s">
        <v>3860</v>
      </c>
    </row>
    <row r="2521" spans="1:37" ht="30" customHeight="1">
      <c r="A2521" s="6" t="s">
        <v>193</v>
      </c>
      <c r="B2521" s="6" t="s">
        <v>2871</v>
      </c>
      <c r="C2521" s="6" t="s">
        <v>121</v>
      </c>
      <c r="D2521" s="7">
        <v>0.23499999999999999</v>
      </c>
      <c r="E2521" s="8">
        <f>단가대비표!O244</f>
        <v>0</v>
      </c>
      <c r="F2521" s="8">
        <f>TRUNC(E2521*D2521,1)</f>
        <v>0</v>
      </c>
      <c r="G2521" s="8">
        <f>단가대비표!P244</f>
        <v>133792</v>
      </c>
      <c r="H2521" s="8">
        <f>TRUNC(G2521*D2521,1)</f>
        <v>31441.1</v>
      </c>
      <c r="I2521" s="8">
        <f>단가대비표!V244</f>
        <v>0</v>
      </c>
      <c r="J2521" s="8">
        <f>TRUNC(I2521*D2521,1)</f>
        <v>0</v>
      </c>
      <c r="K2521" s="8">
        <f t="shared" ref="K2521:L2523" si="474">TRUNC(E2521+G2521+I2521,1)</f>
        <v>133792</v>
      </c>
      <c r="L2521" s="8">
        <f t="shared" si="474"/>
        <v>31441.1</v>
      </c>
      <c r="M2521" s="6" t="s">
        <v>53</v>
      </c>
      <c r="N2521" s="5" t="s">
        <v>3860</v>
      </c>
      <c r="O2521" s="5" t="s">
        <v>2872</v>
      </c>
      <c r="P2521" s="5" t="s">
        <v>59</v>
      </c>
      <c r="Q2521" s="5" t="s">
        <v>59</v>
      </c>
      <c r="R2521" s="5" t="s">
        <v>60</v>
      </c>
      <c r="S2521" s="1"/>
      <c r="T2521" s="1"/>
      <c r="U2521" s="1"/>
      <c r="V2521" s="1">
        <v>1</v>
      </c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5" t="s">
        <v>53</v>
      </c>
      <c r="AK2521" s="5" t="s">
        <v>3862</v>
      </c>
    </row>
    <row r="2522" spans="1:37" ht="30" customHeight="1">
      <c r="A2522" s="6" t="s">
        <v>193</v>
      </c>
      <c r="B2522" s="6" t="s">
        <v>124</v>
      </c>
      <c r="C2522" s="6" t="s">
        <v>121</v>
      </c>
      <c r="D2522" s="7">
        <v>5.1999999999999998E-2</v>
      </c>
      <c r="E2522" s="8">
        <f>단가대비표!O233</f>
        <v>0</v>
      </c>
      <c r="F2522" s="8">
        <f>TRUNC(E2522*D2522,1)</f>
        <v>0</v>
      </c>
      <c r="G2522" s="8">
        <f>단가대비표!P233</f>
        <v>89566</v>
      </c>
      <c r="H2522" s="8">
        <f>TRUNC(G2522*D2522,1)</f>
        <v>4657.3999999999996</v>
      </c>
      <c r="I2522" s="8">
        <f>단가대비표!V233</f>
        <v>0</v>
      </c>
      <c r="J2522" s="8">
        <f>TRUNC(I2522*D2522,1)</f>
        <v>0</v>
      </c>
      <c r="K2522" s="8">
        <f t="shared" si="474"/>
        <v>89566</v>
      </c>
      <c r="L2522" s="8">
        <f t="shared" si="474"/>
        <v>4657.3999999999996</v>
      </c>
      <c r="M2522" s="6" t="s">
        <v>53</v>
      </c>
      <c r="N2522" s="5" t="s">
        <v>3860</v>
      </c>
      <c r="O2522" s="5" t="s">
        <v>258</v>
      </c>
      <c r="P2522" s="5" t="s">
        <v>59</v>
      </c>
      <c r="Q2522" s="5" t="s">
        <v>59</v>
      </c>
      <c r="R2522" s="5" t="s">
        <v>60</v>
      </c>
      <c r="S2522" s="1"/>
      <c r="T2522" s="1"/>
      <c r="U2522" s="1"/>
      <c r="V2522" s="1">
        <v>1</v>
      </c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5" t="s">
        <v>53</v>
      </c>
      <c r="AK2522" s="5" t="s">
        <v>3863</v>
      </c>
    </row>
    <row r="2523" spans="1:37" ht="30" customHeight="1">
      <c r="A2523" s="6" t="s">
        <v>127</v>
      </c>
      <c r="B2523" s="6" t="s">
        <v>2420</v>
      </c>
      <c r="C2523" s="6" t="s">
        <v>129</v>
      </c>
      <c r="D2523" s="7">
        <v>1</v>
      </c>
      <c r="E2523" s="8">
        <v>0</v>
      </c>
      <c r="F2523" s="8">
        <f>TRUNC(E2523*D2523,1)</f>
        <v>0</v>
      </c>
      <c r="G2523" s="8">
        <v>0</v>
      </c>
      <c r="H2523" s="8">
        <f>TRUNC(G2523*D2523,1)</f>
        <v>0</v>
      </c>
      <c r="I2523" s="8">
        <f>ROUNDDOWN(SUMIF(V2521:V2523, RIGHTB(O2523, 1), H2521:H2523)*U2523, 2)</f>
        <v>721.97</v>
      </c>
      <c r="J2523" s="8">
        <f>TRUNC(I2523*D2523,1)</f>
        <v>721.9</v>
      </c>
      <c r="K2523" s="8">
        <f t="shared" si="474"/>
        <v>721.9</v>
      </c>
      <c r="L2523" s="8">
        <f t="shared" si="474"/>
        <v>721.9</v>
      </c>
      <c r="M2523" s="6" t="s">
        <v>53</v>
      </c>
      <c r="N2523" s="5" t="s">
        <v>3860</v>
      </c>
      <c r="O2523" s="5" t="s">
        <v>130</v>
      </c>
      <c r="P2523" s="5" t="s">
        <v>59</v>
      </c>
      <c r="Q2523" s="5" t="s">
        <v>59</v>
      </c>
      <c r="R2523" s="5" t="s">
        <v>59</v>
      </c>
      <c r="S2523" s="1">
        <v>1</v>
      </c>
      <c r="T2523" s="1">
        <v>2</v>
      </c>
      <c r="U2523" s="1">
        <v>0.02</v>
      </c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5" t="s">
        <v>53</v>
      </c>
      <c r="AK2523" s="5" t="s">
        <v>3864</v>
      </c>
    </row>
    <row r="2524" spans="1:37" ht="30" customHeight="1">
      <c r="A2524" s="6" t="s">
        <v>71</v>
      </c>
      <c r="B2524" s="6" t="s">
        <v>53</v>
      </c>
      <c r="C2524" s="6" t="s">
        <v>53</v>
      </c>
      <c r="D2524" s="7"/>
      <c r="E2524" s="8"/>
      <c r="F2524" s="8">
        <f>TRUNC(SUMIF(N2521:N2523, N2520, F2521:F2523),0)</f>
        <v>0</v>
      </c>
      <c r="G2524" s="8"/>
      <c r="H2524" s="8">
        <f>TRUNC(SUMIF(N2521:N2523, N2520, H2521:H2523),0)</f>
        <v>36098</v>
      </c>
      <c r="I2524" s="8"/>
      <c r="J2524" s="8">
        <f>TRUNC(SUMIF(N2521:N2523, N2520, J2521:J2523),0)</f>
        <v>721</v>
      </c>
      <c r="K2524" s="8"/>
      <c r="L2524" s="8">
        <f>F2524+H2524+J2524</f>
        <v>36819</v>
      </c>
      <c r="M2524" s="6" t="s">
        <v>53</v>
      </c>
      <c r="N2524" s="5" t="s">
        <v>72</v>
      </c>
      <c r="O2524" s="5" t="s">
        <v>72</v>
      </c>
      <c r="P2524" s="5" t="s">
        <v>53</v>
      </c>
      <c r="Q2524" s="5" t="s">
        <v>53</v>
      </c>
      <c r="R2524" s="5" t="s">
        <v>53</v>
      </c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5" t="s">
        <v>53</v>
      </c>
      <c r="AK2524" s="5" t="s">
        <v>53</v>
      </c>
    </row>
    <row r="2525" spans="1:37" ht="30" customHeight="1">
      <c r="A2525" s="7"/>
      <c r="B2525" s="7"/>
      <c r="C2525" s="7"/>
      <c r="D2525" s="7"/>
      <c r="E2525" s="8"/>
      <c r="F2525" s="8"/>
      <c r="G2525" s="8"/>
      <c r="H2525" s="8"/>
      <c r="I2525" s="8"/>
      <c r="J2525" s="8"/>
      <c r="K2525" s="8"/>
      <c r="L2525" s="8"/>
      <c r="M2525" s="7"/>
    </row>
    <row r="2526" spans="1:37" ht="30" customHeight="1">
      <c r="A2526" s="16" t="s">
        <v>3865</v>
      </c>
      <c r="B2526" s="16"/>
      <c r="C2526" s="16"/>
      <c r="D2526" s="16"/>
      <c r="E2526" s="17"/>
      <c r="F2526" s="17"/>
      <c r="G2526" s="17"/>
      <c r="H2526" s="17"/>
      <c r="I2526" s="17"/>
      <c r="J2526" s="17"/>
      <c r="K2526" s="17"/>
      <c r="L2526" s="17"/>
      <c r="M2526" s="16"/>
      <c r="N2526" s="2" t="s">
        <v>3866</v>
      </c>
    </row>
    <row r="2527" spans="1:37" ht="30" customHeight="1">
      <c r="A2527" s="6" t="s">
        <v>193</v>
      </c>
      <c r="B2527" s="6" t="s">
        <v>2871</v>
      </c>
      <c r="C2527" s="6" t="s">
        <v>121</v>
      </c>
      <c r="D2527" s="7">
        <v>0.32700000000000001</v>
      </c>
      <c r="E2527" s="8">
        <f>단가대비표!O244</f>
        <v>0</v>
      </c>
      <c r="F2527" s="8">
        <f>TRUNC(E2527*D2527,1)</f>
        <v>0</v>
      </c>
      <c r="G2527" s="8">
        <f>단가대비표!P244</f>
        <v>133792</v>
      </c>
      <c r="H2527" s="8">
        <f>TRUNC(G2527*D2527,1)</f>
        <v>43749.9</v>
      </c>
      <c r="I2527" s="8">
        <f>단가대비표!V244</f>
        <v>0</v>
      </c>
      <c r="J2527" s="8">
        <f>TRUNC(I2527*D2527,1)</f>
        <v>0</v>
      </c>
      <c r="K2527" s="8">
        <f t="shared" ref="K2527:L2529" si="475">TRUNC(E2527+G2527+I2527,1)</f>
        <v>133792</v>
      </c>
      <c r="L2527" s="8">
        <f t="shared" si="475"/>
        <v>43749.9</v>
      </c>
      <c r="M2527" s="6" t="s">
        <v>53</v>
      </c>
      <c r="N2527" s="5" t="s">
        <v>3866</v>
      </c>
      <c r="O2527" s="5" t="s">
        <v>2872</v>
      </c>
      <c r="P2527" s="5" t="s">
        <v>59</v>
      </c>
      <c r="Q2527" s="5" t="s">
        <v>59</v>
      </c>
      <c r="R2527" s="5" t="s">
        <v>60</v>
      </c>
      <c r="S2527" s="1"/>
      <c r="T2527" s="1"/>
      <c r="U2527" s="1"/>
      <c r="V2527" s="1">
        <v>1</v>
      </c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5" t="s">
        <v>53</v>
      </c>
      <c r="AK2527" s="5" t="s">
        <v>3868</v>
      </c>
    </row>
    <row r="2528" spans="1:37" ht="30" customHeight="1">
      <c r="A2528" s="6" t="s">
        <v>193</v>
      </c>
      <c r="B2528" s="6" t="s">
        <v>124</v>
      </c>
      <c r="C2528" s="6" t="s">
        <v>121</v>
      </c>
      <c r="D2528" s="7">
        <v>7.1999999999999995E-2</v>
      </c>
      <c r="E2528" s="8">
        <f>단가대비표!O233</f>
        <v>0</v>
      </c>
      <c r="F2528" s="8">
        <f>TRUNC(E2528*D2528,1)</f>
        <v>0</v>
      </c>
      <c r="G2528" s="8">
        <f>단가대비표!P233</f>
        <v>89566</v>
      </c>
      <c r="H2528" s="8">
        <f>TRUNC(G2528*D2528,1)</f>
        <v>6448.7</v>
      </c>
      <c r="I2528" s="8">
        <f>단가대비표!V233</f>
        <v>0</v>
      </c>
      <c r="J2528" s="8">
        <f>TRUNC(I2528*D2528,1)</f>
        <v>0</v>
      </c>
      <c r="K2528" s="8">
        <f t="shared" si="475"/>
        <v>89566</v>
      </c>
      <c r="L2528" s="8">
        <f t="shared" si="475"/>
        <v>6448.7</v>
      </c>
      <c r="M2528" s="6" t="s">
        <v>53</v>
      </c>
      <c r="N2528" s="5" t="s">
        <v>3866</v>
      </c>
      <c r="O2528" s="5" t="s">
        <v>258</v>
      </c>
      <c r="P2528" s="5" t="s">
        <v>59</v>
      </c>
      <c r="Q2528" s="5" t="s">
        <v>59</v>
      </c>
      <c r="R2528" s="5" t="s">
        <v>60</v>
      </c>
      <c r="S2528" s="1"/>
      <c r="T2528" s="1"/>
      <c r="U2528" s="1"/>
      <c r="V2528" s="1">
        <v>1</v>
      </c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5" t="s">
        <v>53</v>
      </c>
      <c r="AK2528" s="5" t="s">
        <v>3869</v>
      </c>
    </row>
    <row r="2529" spans="1:37" ht="30" customHeight="1">
      <c r="A2529" s="6" t="s">
        <v>127</v>
      </c>
      <c r="B2529" s="6" t="s">
        <v>2420</v>
      </c>
      <c r="C2529" s="6" t="s">
        <v>129</v>
      </c>
      <c r="D2529" s="7">
        <v>1</v>
      </c>
      <c r="E2529" s="8">
        <v>0</v>
      </c>
      <c r="F2529" s="8">
        <f>TRUNC(E2529*D2529,1)</f>
        <v>0</v>
      </c>
      <c r="G2529" s="8">
        <v>0</v>
      </c>
      <c r="H2529" s="8">
        <f>TRUNC(G2529*D2529,1)</f>
        <v>0</v>
      </c>
      <c r="I2529" s="8">
        <f>ROUNDDOWN(SUMIF(V2527:V2529, RIGHTB(O2529, 1), H2527:H2529)*U2529, 2)</f>
        <v>1003.97</v>
      </c>
      <c r="J2529" s="8">
        <f>TRUNC(I2529*D2529,1)</f>
        <v>1003.9</v>
      </c>
      <c r="K2529" s="8">
        <f t="shared" si="475"/>
        <v>1003.9</v>
      </c>
      <c r="L2529" s="8">
        <f t="shared" si="475"/>
        <v>1003.9</v>
      </c>
      <c r="M2529" s="6" t="s">
        <v>53</v>
      </c>
      <c r="N2529" s="5" t="s">
        <v>3866</v>
      </c>
      <c r="O2529" s="5" t="s">
        <v>130</v>
      </c>
      <c r="P2529" s="5" t="s">
        <v>59</v>
      </c>
      <c r="Q2529" s="5" t="s">
        <v>59</v>
      </c>
      <c r="R2529" s="5" t="s">
        <v>59</v>
      </c>
      <c r="S2529" s="1">
        <v>1</v>
      </c>
      <c r="T2529" s="1">
        <v>2</v>
      </c>
      <c r="U2529" s="1">
        <v>0.02</v>
      </c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5" t="s">
        <v>53</v>
      </c>
      <c r="AK2529" s="5" t="s">
        <v>3870</v>
      </c>
    </row>
    <row r="2530" spans="1:37" ht="30" customHeight="1">
      <c r="A2530" s="6" t="s">
        <v>71</v>
      </c>
      <c r="B2530" s="6" t="s">
        <v>53</v>
      </c>
      <c r="C2530" s="6" t="s">
        <v>53</v>
      </c>
      <c r="D2530" s="7"/>
      <c r="E2530" s="8"/>
      <c r="F2530" s="8">
        <f>TRUNC(SUMIF(N2527:N2529, N2526, F2527:F2529),0)</f>
        <v>0</v>
      </c>
      <c r="G2530" s="8"/>
      <c r="H2530" s="8">
        <f>TRUNC(SUMIF(N2527:N2529, N2526, H2527:H2529),0)</f>
        <v>50198</v>
      </c>
      <c r="I2530" s="8"/>
      <c r="J2530" s="8">
        <f>TRUNC(SUMIF(N2527:N2529, N2526, J2527:J2529),0)</f>
        <v>1003</v>
      </c>
      <c r="K2530" s="8"/>
      <c r="L2530" s="8">
        <f>F2530+H2530+J2530</f>
        <v>51201</v>
      </c>
      <c r="M2530" s="6" t="s">
        <v>53</v>
      </c>
      <c r="N2530" s="5" t="s">
        <v>72</v>
      </c>
      <c r="O2530" s="5" t="s">
        <v>72</v>
      </c>
      <c r="P2530" s="5" t="s">
        <v>53</v>
      </c>
      <c r="Q2530" s="5" t="s">
        <v>53</v>
      </c>
      <c r="R2530" s="5" t="s">
        <v>53</v>
      </c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5" t="s">
        <v>53</v>
      </c>
      <c r="AK2530" s="5" t="s">
        <v>53</v>
      </c>
    </row>
    <row r="2531" spans="1:37" ht="30" customHeight="1">
      <c r="A2531" s="7"/>
      <c r="B2531" s="7"/>
      <c r="C2531" s="7"/>
      <c r="D2531" s="7"/>
      <c r="E2531" s="8"/>
      <c r="F2531" s="8"/>
      <c r="G2531" s="8"/>
      <c r="H2531" s="8"/>
      <c r="I2531" s="8"/>
      <c r="J2531" s="8"/>
      <c r="K2531" s="8"/>
      <c r="L2531" s="8"/>
      <c r="M2531" s="7"/>
    </row>
    <row r="2532" spans="1:37" ht="30" customHeight="1">
      <c r="A2532" s="16" t="s">
        <v>3871</v>
      </c>
      <c r="B2532" s="16"/>
      <c r="C2532" s="16"/>
      <c r="D2532" s="16"/>
      <c r="E2532" s="17"/>
      <c r="F2532" s="17"/>
      <c r="G2532" s="17"/>
      <c r="H2532" s="17"/>
      <c r="I2532" s="17"/>
      <c r="J2532" s="17"/>
      <c r="K2532" s="17"/>
      <c r="L2532" s="17"/>
      <c r="M2532" s="16"/>
      <c r="N2532" s="2" t="s">
        <v>3872</v>
      </c>
    </row>
    <row r="2533" spans="1:37" ht="30" customHeight="1">
      <c r="A2533" s="6" t="s">
        <v>193</v>
      </c>
      <c r="B2533" s="6" t="s">
        <v>2871</v>
      </c>
      <c r="C2533" s="6" t="s">
        <v>121</v>
      </c>
      <c r="D2533" s="7">
        <v>0.62</v>
      </c>
      <c r="E2533" s="8">
        <f>단가대비표!O244</f>
        <v>0</v>
      </c>
      <c r="F2533" s="8">
        <f>TRUNC(E2533*D2533,1)</f>
        <v>0</v>
      </c>
      <c r="G2533" s="8">
        <f>단가대비표!P244</f>
        <v>133792</v>
      </c>
      <c r="H2533" s="8">
        <f>TRUNC(G2533*D2533,1)</f>
        <v>82951</v>
      </c>
      <c r="I2533" s="8">
        <f>단가대비표!V244</f>
        <v>0</v>
      </c>
      <c r="J2533" s="8">
        <f>TRUNC(I2533*D2533,1)</f>
        <v>0</v>
      </c>
      <c r="K2533" s="8">
        <f t="shared" ref="K2533:L2535" si="476">TRUNC(E2533+G2533+I2533,1)</f>
        <v>133792</v>
      </c>
      <c r="L2533" s="8">
        <f t="shared" si="476"/>
        <v>82951</v>
      </c>
      <c r="M2533" s="6" t="s">
        <v>53</v>
      </c>
      <c r="N2533" s="5" t="s">
        <v>3872</v>
      </c>
      <c r="O2533" s="5" t="s">
        <v>2872</v>
      </c>
      <c r="P2533" s="5" t="s">
        <v>59</v>
      </c>
      <c r="Q2533" s="5" t="s">
        <v>59</v>
      </c>
      <c r="R2533" s="5" t="s">
        <v>60</v>
      </c>
      <c r="S2533" s="1"/>
      <c r="T2533" s="1"/>
      <c r="U2533" s="1"/>
      <c r="V2533" s="1">
        <v>1</v>
      </c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5" t="s">
        <v>53</v>
      </c>
      <c r="AK2533" s="5" t="s">
        <v>3877</v>
      </c>
    </row>
    <row r="2534" spans="1:37" ht="30" customHeight="1">
      <c r="A2534" s="6" t="s">
        <v>193</v>
      </c>
      <c r="B2534" s="6" t="s">
        <v>124</v>
      </c>
      <c r="C2534" s="6" t="s">
        <v>121</v>
      </c>
      <c r="D2534" s="7">
        <v>0.31</v>
      </c>
      <c r="E2534" s="8">
        <f>단가대비표!O233</f>
        <v>0</v>
      </c>
      <c r="F2534" s="8">
        <f>TRUNC(E2534*D2534,1)</f>
        <v>0</v>
      </c>
      <c r="G2534" s="8">
        <f>단가대비표!P233</f>
        <v>89566</v>
      </c>
      <c r="H2534" s="8">
        <f>TRUNC(G2534*D2534,1)</f>
        <v>27765.4</v>
      </c>
      <c r="I2534" s="8">
        <f>단가대비표!V233</f>
        <v>0</v>
      </c>
      <c r="J2534" s="8">
        <f>TRUNC(I2534*D2534,1)</f>
        <v>0</v>
      </c>
      <c r="K2534" s="8">
        <f t="shared" si="476"/>
        <v>89566</v>
      </c>
      <c r="L2534" s="8">
        <f t="shared" si="476"/>
        <v>27765.4</v>
      </c>
      <c r="M2534" s="6" t="s">
        <v>53</v>
      </c>
      <c r="N2534" s="5" t="s">
        <v>3872</v>
      </c>
      <c r="O2534" s="5" t="s">
        <v>258</v>
      </c>
      <c r="P2534" s="5" t="s">
        <v>59</v>
      </c>
      <c r="Q2534" s="5" t="s">
        <v>59</v>
      </c>
      <c r="R2534" s="5" t="s">
        <v>60</v>
      </c>
      <c r="S2534" s="1"/>
      <c r="T2534" s="1"/>
      <c r="U2534" s="1"/>
      <c r="V2534" s="1">
        <v>1</v>
      </c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5" t="s">
        <v>53</v>
      </c>
      <c r="AK2534" s="5" t="s">
        <v>3878</v>
      </c>
    </row>
    <row r="2535" spans="1:37" ht="30" customHeight="1">
      <c r="A2535" s="6" t="s">
        <v>127</v>
      </c>
      <c r="B2535" s="6" t="s">
        <v>2420</v>
      </c>
      <c r="C2535" s="6" t="s">
        <v>129</v>
      </c>
      <c r="D2535" s="7">
        <v>1</v>
      </c>
      <c r="E2535" s="8">
        <v>0</v>
      </c>
      <c r="F2535" s="8">
        <f>TRUNC(E2535*D2535,1)</f>
        <v>0</v>
      </c>
      <c r="G2535" s="8">
        <v>0</v>
      </c>
      <c r="H2535" s="8">
        <f>TRUNC(G2535*D2535,1)</f>
        <v>0</v>
      </c>
      <c r="I2535" s="8">
        <f>ROUNDDOWN(SUMIF(V2533:V2535, RIGHTB(O2535, 1), H2533:H2535)*U2535, 2)</f>
        <v>2214.3200000000002</v>
      </c>
      <c r="J2535" s="8">
        <f>TRUNC(I2535*D2535,1)</f>
        <v>2214.3000000000002</v>
      </c>
      <c r="K2535" s="8">
        <f t="shared" si="476"/>
        <v>2214.3000000000002</v>
      </c>
      <c r="L2535" s="8">
        <f t="shared" si="476"/>
        <v>2214.3000000000002</v>
      </c>
      <c r="M2535" s="6" t="s">
        <v>53</v>
      </c>
      <c r="N2535" s="5" t="s">
        <v>3872</v>
      </c>
      <c r="O2535" s="5" t="s">
        <v>130</v>
      </c>
      <c r="P2535" s="5" t="s">
        <v>59</v>
      </c>
      <c r="Q2535" s="5" t="s">
        <v>59</v>
      </c>
      <c r="R2535" s="5" t="s">
        <v>59</v>
      </c>
      <c r="S2535" s="1">
        <v>1</v>
      </c>
      <c r="T2535" s="1">
        <v>2</v>
      </c>
      <c r="U2535" s="1">
        <v>0.02</v>
      </c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5" t="s">
        <v>53</v>
      </c>
      <c r="AK2535" s="5" t="s">
        <v>3879</v>
      </c>
    </row>
    <row r="2536" spans="1:37" ht="30" customHeight="1">
      <c r="A2536" s="6" t="s">
        <v>71</v>
      </c>
      <c r="B2536" s="6" t="s">
        <v>53</v>
      </c>
      <c r="C2536" s="6" t="s">
        <v>53</v>
      </c>
      <c r="D2536" s="7"/>
      <c r="E2536" s="8"/>
      <c r="F2536" s="8">
        <f>TRUNC(SUMIF(N2533:N2535, N2532, F2533:F2535),0)</f>
        <v>0</v>
      </c>
      <c r="G2536" s="8"/>
      <c r="H2536" s="8">
        <f>TRUNC(SUMIF(N2533:N2535, N2532, H2533:H2535),0)</f>
        <v>110716</v>
      </c>
      <c r="I2536" s="8"/>
      <c r="J2536" s="8">
        <f>TRUNC(SUMIF(N2533:N2535, N2532, J2533:J2535),0)</f>
        <v>2214</v>
      </c>
      <c r="K2536" s="8"/>
      <c r="L2536" s="8">
        <f>F2536+H2536+J2536</f>
        <v>112930</v>
      </c>
      <c r="M2536" s="6" t="s">
        <v>53</v>
      </c>
      <c r="N2536" s="5" t="s">
        <v>72</v>
      </c>
      <c r="O2536" s="5" t="s">
        <v>72</v>
      </c>
      <c r="P2536" s="5" t="s">
        <v>53</v>
      </c>
      <c r="Q2536" s="5" t="s">
        <v>53</v>
      </c>
      <c r="R2536" s="5" t="s">
        <v>53</v>
      </c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5" t="s">
        <v>53</v>
      </c>
      <c r="AK2536" s="5" t="s">
        <v>53</v>
      </c>
    </row>
    <row r="2537" spans="1:37" ht="30" customHeight="1">
      <c r="A2537" s="7"/>
      <c r="B2537" s="7"/>
      <c r="C2537" s="7"/>
      <c r="D2537" s="7"/>
      <c r="E2537" s="8"/>
      <c r="F2537" s="8"/>
      <c r="G2537" s="8"/>
      <c r="H2537" s="8"/>
      <c r="I2537" s="8"/>
      <c r="J2537" s="8"/>
      <c r="K2537" s="8"/>
      <c r="L2537" s="8"/>
      <c r="M2537" s="7"/>
    </row>
    <row r="2538" spans="1:37" ht="30" customHeight="1">
      <c r="A2538" s="16" t="s">
        <v>3880</v>
      </c>
      <c r="B2538" s="16"/>
      <c r="C2538" s="16"/>
      <c r="D2538" s="16"/>
      <c r="E2538" s="17"/>
      <c r="F2538" s="17"/>
      <c r="G2538" s="17"/>
      <c r="H2538" s="17"/>
      <c r="I2538" s="17"/>
      <c r="J2538" s="17"/>
      <c r="K2538" s="17"/>
      <c r="L2538" s="17"/>
      <c r="M2538" s="16"/>
      <c r="N2538" s="2" t="s">
        <v>3881</v>
      </c>
    </row>
    <row r="2539" spans="1:37" ht="30" customHeight="1">
      <c r="A2539" s="6" t="s">
        <v>193</v>
      </c>
      <c r="B2539" s="6" t="s">
        <v>2871</v>
      </c>
      <c r="C2539" s="6" t="s">
        <v>121</v>
      </c>
      <c r="D2539" s="7">
        <v>0.96</v>
      </c>
      <c r="E2539" s="8">
        <f>단가대비표!O244</f>
        <v>0</v>
      </c>
      <c r="F2539" s="8">
        <f>TRUNC(E2539*D2539,1)</f>
        <v>0</v>
      </c>
      <c r="G2539" s="8">
        <f>단가대비표!P244</f>
        <v>133792</v>
      </c>
      <c r="H2539" s="8">
        <f>TRUNC(G2539*D2539,1)</f>
        <v>128440.3</v>
      </c>
      <c r="I2539" s="8">
        <f>단가대비표!V244</f>
        <v>0</v>
      </c>
      <c r="J2539" s="8">
        <f>TRUNC(I2539*D2539,1)</f>
        <v>0</v>
      </c>
      <c r="K2539" s="8">
        <f t="shared" ref="K2539:L2541" si="477">TRUNC(E2539+G2539+I2539,1)</f>
        <v>133792</v>
      </c>
      <c r="L2539" s="8">
        <f t="shared" si="477"/>
        <v>128440.3</v>
      </c>
      <c r="M2539" s="6" t="s">
        <v>53</v>
      </c>
      <c r="N2539" s="5" t="s">
        <v>3881</v>
      </c>
      <c r="O2539" s="5" t="s">
        <v>2872</v>
      </c>
      <c r="P2539" s="5" t="s">
        <v>59</v>
      </c>
      <c r="Q2539" s="5" t="s">
        <v>59</v>
      </c>
      <c r="R2539" s="5" t="s">
        <v>60</v>
      </c>
      <c r="S2539" s="1"/>
      <c r="T2539" s="1"/>
      <c r="U2539" s="1"/>
      <c r="V2539" s="1">
        <v>1</v>
      </c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5" t="s">
        <v>53</v>
      </c>
      <c r="AK2539" s="5" t="s">
        <v>3884</v>
      </c>
    </row>
    <row r="2540" spans="1:37" ht="30" customHeight="1">
      <c r="A2540" s="6" t="s">
        <v>193</v>
      </c>
      <c r="B2540" s="6" t="s">
        <v>124</v>
      </c>
      <c r="C2540" s="6" t="s">
        <v>121</v>
      </c>
      <c r="D2540" s="7">
        <v>0.48</v>
      </c>
      <c r="E2540" s="8">
        <f>단가대비표!O233</f>
        <v>0</v>
      </c>
      <c r="F2540" s="8">
        <f>TRUNC(E2540*D2540,1)</f>
        <v>0</v>
      </c>
      <c r="G2540" s="8">
        <f>단가대비표!P233</f>
        <v>89566</v>
      </c>
      <c r="H2540" s="8">
        <f>TRUNC(G2540*D2540,1)</f>
        <v>42991.6</v>
      </c>
      <c r="I2540" s="8">
        <f>단가대비표!V233</f>
        <v>0</v>
      </c>
      <c r="J2540" s="8">
        <f>TRUNC(I2540*D2540,1)</f>
        <v>0</v>
      </c>
      <c r="K2540" s="8">
        <f t="shared" si="477"/>
        <v>89566</v>
      </c>
      <c r="L2540" s="8">
        <f t="shared" si="477"/>
        <v>42991.6</v>
      </c>
      <c r="M2540" s="6" t="s">
        <v>53</v>
      </c>
      <c r="N2540" s="5" t="s">
        <v>3881</v>
      </c>
      <c r="O2540" s="5" t="s">
        <v>258</v>
      </c>
      <c r="P2540" s="5" t="s">
        <v>59</v>
      </c>
      <c r="Q2540" s="5" t="s">
        <v>59</v>
      </c>
      <c r="R2540" s="5" t="s">
        <v>60</v>
      </c>
      <c r="S2540" s="1"/>
      <c r="T2540" s="1"/>
      <c r="U2540" s="1"/>
      <c r="V2540" s="1">
        <v>1</v>
      </c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5" t="s">
        <v>53</v>
      </c>
      <c r="AK2540" s="5" t="s">
        <v>3885</v>
      </c>
    </row>
    <row r="2541" spans="1:37" ht="30" customHeight="1">
      <c r="A2541" s="6" t="s">
        <v>127</v>
      </c>
      <c r="B2541" s="6" t="s">
        <v>2420</v>
      </c>
      <c r="C2541" s="6" t="s">
        <v>129</v>
      </c>
      <c r="D2541" s="7">
        <v>1</v>
      </c>
      <c r="E2541" s="8">
        <v>0</v>
      </c>
      <c r="F2541" s="8">
        <f>TRUNC(E2541*D2541,1)</f>
        <v>0</v>
      </c>
      <c r="G2541" s="8">
        <v>0</v>
      </c>
      <c r="H2541" s="8">
        <f>TRUNC(G2541*D2541,1)</f>
        <v>0</v>
      </c>
      <c r="I2541" s="8">
        <f>ROUNDDOWN(SUMIF(V2539:V2541, RIGHTB(O2541, 1), H2539:H2541)*U2541, 2)</f>
        <v>3428.63</v>
      </c>
      <c r="J2541" s="8">
        <f>TRUNC(I2541*D2541,1)</f>
        <v>3428.6</v>
      </c>
      <c r="K2541" s="8">
        <f t="shared" si="477"/>
        <v>3428.6</v>
      </c>
      <c r="L2541" s="8">
        <f t="shared" si="477"/>
        <v>3428.6</v>
      </c>
      <c r="M2541" s="6" t="s">
        <v>53</v>
      </c>
      <c r="N2541" s="5" t="s">
        <v>3881</v>
      </c>
      <c r="O2541" s="5" t="s">
        <v>130</v>
      </c>
      <c r="P2541" s="5" t="s">
        <v>59</v>
      </c>
      <c r="Q2541" s="5" t="s">
        <v>59</v>
      </c>
      <c r="R2541" s="5" t="s">
        <v>59</v>
      </c>
      <c r="S2541" s="1">
        <v>1</v>
      </c>
      <c r="T2541" s="1">
        <v>2</v>
      </c>
      <c r="U2541" s="1">
        <v>0.02</v>
      </c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5" t="s">
        <v>53</v>
      </c>
      <c r="AK2541" s="5" t="s">
        <v>3886</v>
      </c>
    </row>
    <row r="2542" spans="1:37" ht="30" customHeight="1">
      <c r="A2542" s="6" t="s">
        <v>71</v>
      </c>
      <c r="B2542" s="6" t="s">
        <v>53</v>
      </c>
      <c r="C2542" s="6" t="s">
        <v>53</v>
      </c>
      <c r="D2542" s="7"/>
      <c r="E2542" s="8"/>
      <c r="F2542" s="8">
        <f>TRUNC(SUMIF(N2539:N2541, N2538, F2539:F2541),0)</f>
        <v>0</v>
      </c>
      <c r="G2542" s="8"/>
      <c r="H2542" s="8">
        <f>TRUNC(SUMIF(N2539:N2541, N2538, H2539:H2541),0)</f>
        <v>171431</v>
      </c>
      <c r="I2542" s="8"/>
      <c r="J2542" s="8">
        <f>TRUNC(SUMIF(N2539:N2541, N2538, J2539:J2541),0)</f>
        <v>3428</v>
      </c>
      <c r="K2542" s="8"/>
      <c r="L2542" s="8">
        <f>F2542+H2542+J2542</f>
        <v>174859</v>
      </c>
      <c r="M2542" s="6" t="s">
        <v>53</v>
      </c>
      <c r="N2542" s="5" t="s">
        <v>72</v>
      </c>
      <c r="O2542" s="5" t="s">
        <v>72</v>
      </c>
      <c r="P2542" s="5" t="s">
        <v>53</v>
      </c>
      <c r="Q2542" s="5" t="s">
        <v>53</v>
      </c>
      <c r="R2542" s="5" t="s">
        <v>53</v>
      </c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5" t="s">
        <v>53</v>
      </c>
      <c r="AK2542" s="5" t="s">
        <v>53</v>
      </c>
    </row>
    <row r="2543" spans="1:37" ht="30" customHeight="1">
      <c r="A2543" s="7"/>
      <c r="B2543" s="7"/>
      <c r="C2543" s="7"/>
      <c r="D2543" s="7"/>
      <c r="E2543" s="8"/>
      <c r="F2543" s="8"/>
      <c r="G2543" s="8"/>
      <c r="H2543" s="8"/>
      <c r="I2543" s="8"/>
      <c r="J2543" s="8"/>
      <c r="K2543" s="8"/>
      <c r="L2543" s="8"/>
      <c r="M2543" s="7"/>
    </row>
    <row r="2544" spans="1:37" ht="30" customHeight="1">
      <c r="A2544" s="16" t="s">
        <v>3887</v>
      </c>
      <c r="B2544" s="16"/>
      <c r="C2544" s="16"/>
      <c r="D2544" s="16"/>
      <c r="E2544" s="17"/>
      <c r="F2544" s="17"/>
      <c r="G2544" s="17"/>
      <c r="H2544" s="17"/>
      <c r="I2544" s="17"/>
      <c r="J2544" s="17"/>
      <c r="K2544" s="17"/>
      <c r="L2544" s="17"/>
      <c r="M2544" s="16"/>
      <c r="N2544" s="2" t="s">
        <v>3888</v>
      </c>
    </row>
    <row r="2545" spans="1:37" ht="30" customHeight="1">
      <c r="A2545" s="6" t="s">
        <v>193</v>
      </c>
      <c r="B2545" s="6" t="s">
        <v>2871</v>
      </c>
      <c r="C2545" s="6" t="s">
        <v>121</v>
      </c>
      <c r="D2545" s="7">
        <v>0.19</v>
      </c>
      <c r="E2545" s="8">
        <f>단가대비표!O244</f>
        <v>0</v>
      </c>
      <c r="F2545" s="8">
        <f>TRUNC(E2545*D2545,1)</f>
        <v>0</v>
      </c>
      <c r="G2545" s="8">
        <f>단가대비표!P244</f>
        <v>133792</v>
      </c>
      <c r="H2545" s="8">
        <f>TRUNC(G2545*D2545,1)</f>
        <v>25420.400000000001</v>
      </c>
      <c r="I2545" s="8">
        <f>단가대비표!V244</f>
        <v>0</v>
      </c>
      <c r="J2545" s="8">
        <f>TRUNC(I2545*D2545,1)</f>
        <v>0</v>
      </c>
      <c r="K2545" s="8">
        <f>TRUNC(E2545+G2545+I2545,1)</f>
        <v>133792</v>
      </c>
      <c r="L2545" s="8">
        <f>TRUNC(F2545+H2545+J2545,1)</f>
        <v>25420.400000000001</v>
      </c>
      <c r="M2545" s="6" t="s">
        <v>53</v>
      </c>
      <c r="N2545" s="5" t="s">
        <v>3888</v>
      </c>
      <c r="O2545" s="5" t="s">
        <v>2872</v>
      </c>
      <c r="P2545" s="5" t="s">
        <v>59</v>
      </c>
      <c r="Q2545" s="5" t="s">
        <v>59</v>
      </c>
      <c r="R2545" s="5" t="s">
        <v>60</v>
      </c>
      <c r="S2545" s="1"/>
      <c r="T2545" s="1"/>
      <c r="U2545" s="1"/>
      <c r="V2545" s="1">
        <v>1</v>
      </c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5" t="s">
        <v>53</v>
      </c>
      <c r="AK2545" s="5" t="s">
        <v>3892</v>
      </c>
    </row>
    <row r="2546" spans="1:37" ht="30" customHeight="1">
      <c r="A2546" s="6" t="s">
        <v>127</v>
      </c>
      <c r="B2546" s="6" t="s">
        <v>2420</v>
      </c>
      <c r="C2546" s="6" t="s">
        <v>129</v>
      </c>
      <c r="D2546" s="7">
        <v>1</v>
      </c>
      <c r="E2546" s="8">
        <v>0</v>
      </c>
      <c r="F2546" s="8">
        <f>TRUNC(E2546*D2546,1)</f>
        <v>0</v>
      </c>
      <c r="G2546" s="8">
        <v>0</v>
      </c>
      <c r="H2546" s="8">
        <f>TRUNC(G2546*D2546,1)</f>
        <v>0</v>
      </c>
      <c r="I2546" s="8">
        <f>ROUNDDOWN(SUMIF(V2545:V2546, RIGHTB(O2546, 1), H2545:H2546)*U2546, 2)</f>
        <v>508.4</v>
      </c>
      <c r="J2546" s="8">
        <f>TRUNC(I2546*D2546,1)</f>
        <v>508.4</v>
      </c>
      <c r="K2546" s="8">
        <f>TRUNC(E2546+G2546+I2546,1)</f>
        <v>508.4</v>
      </c>
      <c r="L2546" s="8">
        <f>TRUNC(F2546+H2546+J2546,1)</f>
        <v>508.4</v>
      </c>
      <c r="M2546" s="6" t="s">
        <v>53</v>
      </c>
      <c r="N2546" s="5" t="s">
        <v>3888</v>
      </c>
      <c r="O2546" s="5" t="s">
        <v>130</v>
      </c>
      <c r="P2546" s="5" t="s">
        <v>59</v>
      </c>
      <c r="Q2546" s="5" t="s">
        <v>59</v>
      </c>
      <c r="R2546" s="5" t="s">
        <v>59</v>
      </c>
      <c r="S2546" s="1">
        <v>1</v>
      </c>
      <c r="T2546" s="1">
        <v>2</v>
      </c>
      <c r="U2546" s="1">
        <v>0.02</v>
      </c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5" t="s">
        <v>53</v>
      </c>
      <c r="AK2546" s="5" t="s">
        <v>3893</v>
      </c>
    </row>
    <row r="2547" spans="1:37" ht="30" customHeight="1">
      <c r="A2547" s="6" t="s">
        <v>71</v>
      </c>
      <c r="B2547" s="6" t="s">
        <v>53</v>
      </c>
      <c r="C2547" s="6" t="s">
        <v>53</v>
      </c>
      <c r="D2547" s="7"/>
      <c r="E2547" s="8"/>
      <c r="F2547" s="8">
        <f>TRUNC(SUMIF(N2545:N2546, N2544, F2545:F2546),0)</f>
        <v>0</v>
      </c>
      <c r="G2547" s="8"/>
      <c r="H2547" s="8">
        <f>TRUNC(SUMIF(N2545:N2546, N2544, H2545:H2546),0)</f>
        <v>25420</v>
      </c>
      <c r="I2547" s="8"/>
      <c r="J2547" s="8">
        <f>TRUNC(SUMIF(N2545:N2546, N2544, J2545:J2546),0)</f>
        <v>508</v>
      </c>
      <c r="K2547" s="8"/>
      <c r="L2547" s="8">
        <f>F2547+H2547+J2547</f>
        <v>25928</v>
      </c>
      <c r="M2547" s="6" t="s">
        <v>53</v>
      </c>
      <c r="N2547" s="5" t="s">
        <v>72</v>
      </c>
      <c r="O2547" s="5" t="s">
        <v>72</v>
      </c>
      <c r="P2547" s="5" t="s">
        <v>53</v>
      </c>
      <c r="Q2547" s="5" t="s">
        <v>53</v>
      </c>
      <c r="R2547" s="5" t="s">
        <v>53</v>
      </c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5" t="s">
        <v>53</v>
      </c>
      <c r="AK2547" s="5" t="s">
        <v>53</v>
      </c>
    </row>
    <row r="2548" spans="1:37" ht="30" customHeight="1">
      <c r="A2548" s="7"/>
      <c r="B2548" s="7"/>
      <c r="C2548" s="7"/>
      <c r="D2548" s="7"/>
      <c r="E2548" s="8"/>
      <c r="F2548" s="8"/>
      <c r="G2548" s="8"/>
      <c r="H2548" s="8"/>
      <c r="I2548" s="8"/>
      <c r="J2548" s="8"/>
      <c r="K2548" s="8"/>
      <c r="L2548" s="8"/>
      <c r="M2548" s="7"/>
    </row>
    <row r="2549" spans="1:37" ht="30" customHeight="1">
      <c r="A2549" s="16" t="s">
        <v>3894</v>
      </c>
      <c r="B2549" s="16"/>
      <c r="C2549" s="16"/>
      <c r="D2549" s="16"/>
      <c r="E2549" s="17"/>
      <c r="F2549" s="17"/>
      <c r="G2549" s="17"/>
      <c r="H2549" s="17"/>
      <c r="I2549" s="17"/>
      <c r="J2549" s="17"/>
      <c r="K2549" s="17"/>
      <c r="L2549" s="17"/>
      <c r="M2549" s="16"/>
      <c r="N2549" s="2" t="s">
        <v>3895</v>
      </c>
    </row>
    <row r="2550" spans="1:37" ht="30" customHeight="1">
      <c r="A2550" s="6" t="s">
        <v>193</v>
      </c>
      <c r="B2550" s="6" t="s">
        <v>2871</v>
      </c>
      <c r="C2550" s="6" t="s">
        <v>121</v>
      </c>
      <c r="D2550" s="7">
        <v>1.0999999999999999E-2</v>
      </c>
      <c r="E2550" s="8">
        <f>단가대비표!O244</f>
        <v>0</v>
      </c>
      <c r="F2550" s="8">
        <f>TRUNC(E2550*D2550,1)</f>
        <v>0</v>
      </c>
      <c r="G2550" s="8">
        <f>단가대비표!P244</f>
        <v>133792</v>
      </c>
      <c r="H2550" s="8">
        <f>TRUNC(G2550*D2550,1)</f>
        <v>1471.7</v>
      </c>
      <c r="I2550" s="8">
        <f>단가대비표!V244</f>
        <v>0</v>
      </c>
      <c r="J2550" s="8">
        <f>TRUNC(I2550*D2550,1)</f>
        <v>0</v>
      </c>
      <c r="K2550" s="8">
        <f>TRUNC(E2550+G2550+I2550,1)</f>
        <v>133792</v>
      </c>
      <c r="L2550" s="8">
        <f>TRUNC(F2550+H2550+J2550,1)</f>
        <v>1471.7</v>
      </c>
      <c r="M2550" s="6" t="s">
        <v>53</v>
      </c>
      <c r="N2550" s="5" t="s">
        <v>3895</v>
      </c>
      <c r="O2550" s="5" t="s">
        <v>2872</v>
      </c>
      <c r="P2550" s="5" t="s">
        <v>59</v>
      </c>
      <c r="Q2550" s="5" t="s">
        <v>59</v>
      </c>
      <c r="R2550" s="5" t="s">
        <v>60</v>
      </c>
      <c r="S2550" s="1"/>
      <c r="T2550" s="1"/>
      <c r="U2550" s="1"/>
      <c r="V2550" s="1">
        <v>1</v>
      </c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5" t="s">
        <v>53</v>
      </c>
      <c r="AK2550" s="5" t="s">
        <v>3898</v>
      </c>
    </row>
    <row r="2551" spans="1:37" ht="30" customHeight="1">
      <c r="A2551" s="6" t="s">
        <v>127</v>
      </c>
      <c r="B2551" s="6" t="s">
        <v>2420</v>
      </c>
      <c r="C2551" s="6" t="s">
        <v>129</v>
      </c>
      <c r="D2551" s="7">
        <v>1</v>
      </c>
      <c r="E2551" s="8">
        <v>0</v>
      </c>
      <c r="F2551" s="8">
        <f>TRUNC(E2551*D2551,1)</f>
        <v>0</v>
      </c>
      <c r="G2551" s="8">
        <v>0</v>
      </c>
      <c r="H2551" s="8">
        <f>TRUNC(G2551*D2551,1)</f>
        <v>0</v>
      </c>
      <c r="I2551" s="8">
        <f>ROUNDDOWN(SUMIF(V2550:V2551, RIGHTB(O2551, 1), H2550:H2551)*U2551, 2)</f>
        <v>29.43</v>
      </c>
      <c r="J2551" s="8">
        <f>TRUNC(I2551*D2551,1)</f>
        <v>29.4</v>
      </c>
      <c r="K2551" s="8">
        <f>TRUNC(E2551+G2551+I2551,1)</f>
        <v>29.4</v>
      </c>
      <c r="L2551" s="8">
        <f>TRUNC(F2551+H2551+J2551,1)</f>
        <v>29.4</v>
      </c>
      <c r="M2551" s="6" t="s">
        <v>53</v>
      </c>
      <c r="N2551" s="5" t="s">
        <v>3895</v>
      </c>
      <c r="O2551" s="5" t="s">
        <v>130</v>
      </c>
      <c r="P2551" s="5" t="s">
        <v>59</v>
      </c>
      <c r="Q2551" s="5" t="s">
        <v>59</v>
      </c>
      <c r="R2551" s="5" t="s">
        <v>59</v>
      </c>
      <c r="S2551" s="1">
        <v>1</v>
      </c>
      <c r="T2551" s="1">
        <v>2</v>
      </c>
      <c r="U2551" s="1">
        <v>0.02</v>
      </c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5" t="s">
        <v>53</v>
      </c>
      <c r="AK2551" s="5" t="s">
        <v>3899</v>
      </c>
    </row>
    <row r="2552" spans="1:37" ht="30" customHeight="1">
      <c r="A2552" s="6" t="s">
        <v>71</v>
      </c>
      <c r="B2552" s="6" t="s">
        <v>53</v>
      </c>
      <c r="C2552" s="6" t="s">
        <v>53</v>
      </c>
      <c r="D2552" s="7"/>
      <c r="E2552" s="8"/>
      <c r="F2552" s="8">
        <f>TRUNC(SUMIF(N2550:N2551, N2549, F2550:F2551),0)</f>
        <v>0</v>
      </c>
      <c r="G2552" s="8"/>
      <c r="H2552" s="8">
        <f>TRUNC(SUMIF(N2550:N2551, N2549, H2550:H2551),0)</f>
        <v>1471</v>
      </c>
      <c r="I2552" s="8"/>
      <c r="J2552" s="8">
        <f>TRUNC(SUMIF(N2550:N2551, N2549, J2550:J2551),0)</f>
        <v>29</v>
      </c>
      <c r="K2552" s="8"/>
      <c r="L2552" s="8">
        <f>F2552+H2552+J2552</f>
        <v>1500</v>
      </c>
      <c r="M2552" s="6" t="s">
        <v>53</v>
      </c>
      <c r="N2552" s="5" t="s">
        <v>72</v>
      </c>
      <c r="O2552" s="5" t="s">
        <v>72</v>
      </c>
      <c r="P2552" s="5" t="s">
        <v>53</v>
      </c>
      <c r="Q2552" s="5" t="s">
        <v>53</v>
      </c>
      <c r="R2552" s="5" t="s">
        <v>53</v>
      </c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5" t="s">
        <v>53</v>
      </c>
      <c r="AK2552" s="5" t="s">
        <v>53</v>
      </c>
    </row>
    <row r="2553" spans="1:37" ht="30" customHeight="1">
      <c r="A2553" s="7"/>
      <c r="B2553" s="7"/>
      <c r="C2553" s="7"/>
      <c r="D2553" s="7"/>
      <c r="E2553" s="8"/>
      <c r="F2553" s="8"/>
      <c r="G2553" s="8"/>
      <c r="H2553" s="8"/>
      <c r="I2553" s="8"/>
      <c r="J2553" s="8"/>
      <c r="K2553" s="8"/>
      <c r="L2553" s="8"/>
      <c r="M2553" s="7"/>
    </row>
    <row r="2554" spans="1:37" ht="30" customHeight="1">
      <c r="A2554" s="16" t="s">
        <v>3900</v>
      </c>
      <c r="B2554" s="16"/>
      <c r="C2554" s="16"/>
      <c r="D2554" s="16"/>
      <c r="E2554" s="17"/>
      <c r="F2554" s="17"/>
      <c r="G2554" s="17"/>
      <c r="H2554" s="17"/>
      <c r="I2554" s="17"/>
      <c r="J2554" s="17"/>
      <c r="K2554" s="17"/>
      <c r="L2554" s="17"/>
      <c r="M2554" s="16"/>
      <c r="N2554" s="2" t="s">
        <v>3901</v>
      </c>
    </row>
    <row r="2555" spans="1:37" ht="30" customHeight="1">
      <c r="A2555" s="6" t="s">
        <v>1035</v>
      </c>
      <c r="B2555" s="6" t="s">
        <v>1036</v>
      </c>
      <c r="C2555" s="6" t="s">
        <v>381</v>
      </c>
      <c r="D2555" s="7">
        <v>27.3</v>
      </c>
      <c r="E2555" s="8">
        <f>단가대비표!O107</f>
        <v>0</v>
      </c>
      <c r="F2555" s="8">
        <f>TRUNC(E2555*D2555,1)</f>
        <v>0</v>
      </c>
      <c r="G2555" s="8">
        <f>단가대비표!P107</f>
        <v>0</v>
      </c>
      <c r="H2555" s="8">
        <f>TRUNC(G2555*D2555,1)</f>
        <v>0</v>
      </c>
      <c r="I2555" s="8">
        <f>단가대비표!V107</f>
        <v>0</v>
      </c>
      <c r="J2555" s="8">
        <f>TRUNC(I2555*D2555,1)</f>
        <v>0</v>
      </c>
      <c r="K2555" s="8">
        <f t="shared" ref="K2555:L2558" si="478">TRUNC(E2555+G2555+I2555,1)</f>
        <v>0</v>
      </c>
      <c r="L2555" s="8">
        <f t="shared" si="478"/>
        <v>0</v>
      </c>
      <c r="M2555" s="6" t="s">
        <v>1037</v>
      </c>
      <c r="N2555" s="5" t="s">
        <v>3901</v>
      </c>
      <c r="O2555" s="5" t="s">
        <v>1038</v>
      </c>
      <c r="P2555" s="5" t="s">
        <v>59</v>
      </c>
      <c r="Q2555" s="5" t="s">
        <v>59</v>
      </c>
      <c r="R2555" s="5" t="s">
        <v>60</v>
      </c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5" t="s">
        <v>53</v>
      </c>
      <c r="AK2555" s="5" t="s">
        <v>3907</v>
      </c>
    </row>
    <row r="2556" spans="1:37" ht="30" customHeight="1">
      <c r="A2556" s="6" t="s">
        <v>2515</v>
      </c>
      <c r="B2556" s="6" t="s">
        <v>1036</v>
      </c>
      <c r="C2556" s="6" t="s">
        <v>115</v>
      </c>
      <c r="D2556" s="7">
        <v>0.06</v>
      </c>
      <c r="E2556" s="8">
        <f>단가대비표!O104</f>
        <v>0</v>
      </c>
      <c r="F2556" s="8">
        <f>TRUNC(E2556*D2556,1)</f>
        <v>0</v>
      </c>
      <c r="G2556" s="8">
        <f>단가대비표!P104</f>
        <v>0</v>
      </c>
      <c r="H2556" s="8">
        <f>TRUNC(G2556*D2556,1)</f>
        <v>0</v>
      </c>
      <c r="I2556" s="8">
        <f>단가대비표!V104</f>
        <v>0</v>
      </c>
      <c r="J2556" s="8">
        <f>TRUNC(I2556*D2556,1)</f>
        <v>0</v>
      </c>
      <c r="K2556" s="8">
        <f t="shared" si="478"/>
        <v>0</v>
      </c>
      <c r="L2556" s="8">
        <f t="shared" si="478"/>
        <v>0</v>
      </c>
      <c r="M2556" s="6" t="s">
        <v>1037</v>
      </c>
      <c r="N2556" s="5" t="s">
        <v>3901</v>
      </c>
      <c r="O2556" s="5" t="s">
        <v>2516</v>
      </c>
      <c r="P2556" s="5" t="s">
        <v>59</v>
      </c>
      <c r="Q2556" s="5" t="s">
        <v>59</v>
      </c>
      <c r="R2556" s="5" t="s">
        <v>60</v>
      </c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5" t="s">
        <v>53</v>
      </c>
      <c r="AK2556" s="5" t="s">
        <v>3908</v>
      </c>
    </row>
    <row r="2557" spans="1:37" ht="30" customHeight="1">
      <c r="A2557" s="6" t="s">
        <v>193</v>
      </c>
      <c r="B2557" s="6" t="s">
        <v>1419</v>
      </c>
      <c r="C2557" s="6" t="s">
        <v>121</v>
      </c>
      <c r="D2557" s="7">
        <v>0.14000000000000001</v>
      </c>
      <c r="E2557" s="8">
        <f>단가대비표!O230</f>
        <v>0</v>
      </c>
      <c r="F2557" s="8">
        <f>TRUNC(E2557*D2557,1)</f>
        <v>0</v>
      </c>
      <c r="G2557" s="8">
        <f>단가대비표!P230</f>
        <v>141989</v>
      </c>
      <c r="H2557" s="8">
        <f>TRUNC(G2557*D2557,1)</f>
        <v>19878.400000000001</v>
      </c>
      <c r="I2557" s="8">
        <f>단가대비표!V230</f>
        <v>0</v>
      </c>
      <c r="J2557" s="8">
        <f>TRUNC(I2557*D2557,1)</f>
        <v>0</v>
      </c>
      <c r="K2557" s="8">
        <f t="shared" si="478"/>
        <v>141989</v>
      </c>
      <c r="L2557" s="8">
        <f t="shared" si="478"/>
        <v>19878.400000000001</v>
      </c>
      <c r="M2557" s="6" t="s">
        <v>53</v>
      </c>
      <c r="N2557" s="5" t="s">
        <v>3901</v>
      </c>
      <c r="O2557" s="5" t="s">
        <v>1420</v>
      </c>
      <c r="P2557" s="5" t="s">
        <v>59</v>
      </c>
      <c r="Q2557" s="5" t="s">
        <v>59</v>
      </c>
      <c r="R2557" s="5" t="s">
        <v>60</v>
      </c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5" t="s">
        <v>53</v>
      </c>
      <c r="AK2557" s="5" t="s">
        <v>3909</v>
      </c>
    </row>
    <row r="2558" spans="1:37" ht="30" customHeight="1">
      <c r="A2558" s="6" t="s">
        <v>193</v>
      </c>
      <c r="B2558" s="6" t="s">
        <v>124</v>
      </c>
      <c r="C2558" s="6" t="s">
        <v>121</v>
      </c>
      <c r="D2558" s="7">
        <v>0.04</v>
      </c>
      <c r="E2558" s="8">
        <f>단가대비표!O233</f>
        <v>0</v>
      </c>
      <c r="F2558" s="8">
        <f>TRUNC(E2558*D2558,1)</f>
        <v>0</v>
      </c>
      <c r="G2558" s="8">
        <f>단가대비표!P233</f>
        <v>89566</v>
      </c>
      <c r="H2558" s="8">
        <f>TRUNC(G2558*D2558,1)</f>
        <v>3582.6</v>
      </c>
      <c r="I2558" s="8">
        <f>단가대비표!V233</f>
        <v>0</v>
      </c>
      <c r="J2558" s="8">
        <f>TRUNC(I2558*D2558,1)</f>
        <v>0</v>
      </c>
      <c r="K2558" s="8">
        <f t="shared" si="478"/>
        <v>89566</v>
      </c>
      <c r="L2558" s="8">
        <f t="shared" si="478"/>
        <v>3582.6</v>
      </c>
      <c r="M2558" s="6" t="s">
        <v>53</v>
      </c>
      <c r="N2558" s="5" t="s">
        <v>3901</v>
      </c>
      <c r="O2558" s="5" t="s">
        <v>258</v>
      </c>
      <c r="P2558" s="5" t="s">
        <v>59</v>
      </c>
      <c r="Q2558" s="5" t="s">
        <v>59</v>
      </c>
      <c r="R2558" s="5" t="s">
        <v>60</v>
      </c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5" t="s">
        <v>53</v>
      </c>
      <c r="AK2558" s="5" t="s">
        <v>3910</v>
      </c>
    </row>
    <row r="2559" spans="1:37" ht="30" customHeight="1">
      <c r="A2559" s="6" t="s">
        <v>71</v>
      </c>
      <c r="B2559" s="6" t="s">
        <v>53</v>
      </c>
      <c r="C2559" s="6" t="s">
        <v>53</v>
      </c>
      <c r="D2559" s="7"/>
      <c r="E2559" s="8"/>
      <c r="F2559" s="8">
        <f>TRUNC(SUMIF(N2555:N2558, N2554, F2555:F2558),0)</f>
        <v>0</v>
      </c>
      <c r="G2559" s="8"/>
      <c r="H2559" s="8">
        <f>TRUNC(SUMIF(N2555:N2558, N2554, H2555:H2558),0)</f>
        <v>23461</v>
      </c>
      <c r="I2559" s="8"/>
      <c r="J2559" s="8">
        <f>TRUNC(SUMIF(N2555:N2558, N2554, J2555:J2558),0)</f>
        <v>0</v>
      </c>
      <c r="K2559" s="8"/>
      <c r="L2559" s="8">
        <f>F2559+H2559+J2559</f>
        <v>23461</v>
      </c>
      <c r="M2559" s="6" t="s">
        <v>1037</v>
      </c>
      <c r="N2559" s="5" t="s">
        <v>72</v>
      </c>
      <c r="O2559" s="5" t="s">
        <v>72</v>
      </c>
      <c r="P2559" s="5" t="s">
        <v>53</v>
      </c>
      <c r="Q2559" s="5" t="s">
        <v>53</v>
      </c>
      <c r="R2559" s="5" t="s">
        <v>53</v>
      </c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5" t="s">
        <v>53</v>
      </c>
      <c r="AK2559" s="5" t="s">
        <v>53</v>
      </c>
    </row>
    <row r="2560" spans="1:37" ht="30" customHeight="1">
      <c r="A2560" s="7"/>
      <c r="B2560" s="7"/>
      <c r="C2560" s="7"/>
      <c r="D2560" s="7"/>
      <c r="E2560" s="8"/>
      <c r="F2560" s="8"/>
      <c r="G2560" s="8"/>
      <c r="H2560" s="8"/>
      <c r="I2560" s="8"/>
      <c r="J2560" s="8"/>
      <c r="K2560" s="8"/>
      <c r="L2560" s="8"/>
      <c r="M2560" s="7"/>
    </row>
    <row r="2561" spans="1:37" ht="30" customHeight="1">
      <c r="A2561" s="16" t="s">
        <v>3911</v>
      </c>
      <c r="B2561" s="16"/>
      <c r="C2561" s="16"/>
      <c r="D2561" s="16"/>
      <c r="E2561" s="17"/>
      <c r="F2561" s="17"/>
      <c r="G2561" s="17"/>
      <c r="H2561" s="17"/>
      <c r="I2561" s="17"/>
      <c r="J2561" s="17"/>
      <c r="K2561" s="17"/>
      <c r="L2561" s="17"/>
      <c r="M2561" s="16"/>
      <c r="N2561" s="2" t="s">
        <v>3912</v>
      </c>
    </row>
    <row r="2562" spans="1:37" ht="30" customHeight="1">
      <c r="A2562" s="6" t="s">
        <v>193</v>
      </c>
      <c r="B2562" s="6" t="s">
        <v>1419</v>
      </c>
      <c r="C2562" s="6" t="s">
        <v>121</v>
      </c>
      <c r="D2562" s="7">
        <v>0.08</v>
      </c>
      <c r="E2562" s="8">
        <f>단가대비표!O230</f>
        <v>0</v>
      </c>
      <c r="F2562" s="8">
        <f>TRUNC(E2562*D2562,1)</f>
        <v>0</v>
      </c>
      <c r="G2562" s="8">
        <f>단가대비표!P230</f>
        <v>141989</v>
      </c>
      <c r="H2562" s="8">
        <f>TRUNC(G2562*D2562,1)</f>
        <v>11359.1</v>
      </c>
      <c r="I2562" s="8">
        <f>단가대비표!V230</f>
        <v>0</v>
      </c>
      <c r="J2562" s="8">
        <f>TRUNC(I2562*D2562,1)</f>
        <v>0</v>
      </c>
      <c r="K2562" s="8">
        <f>TRUNC(E2562+G2562+I2562,1)</f>
        <v>141989</v>
      </c>
      <c r="L2562" s="8">
        <f>TRUNC(F2562+H2562+J2562,1)</f>
        <v>11359.1</v>
      </c>
      <c r="M2562" s="6" t="s">
        <v>53</v>
      </c>
      <c r="N2562" s="5" t="s">
        <v>3912</v>
      </c>
      <c r="O2562" s="5" t="s">
        <v>1420</v>
      </c>
      <c r="P2562" s="5" t="s">
        <v>59</v>
      </c>
      <c r="Q2562" s="5" t="s">
        <v>59</v>
      </c>
      <c r="R2562" s="5" t="s">
        <v>60</v>
      </c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5" t="s">
        <v>53</v>
      </c>
      <c r="AK2562" s="5" t="s">
        <v>3916</v>
      </c>
    </row>
    <row r="2563" spans="1:37" ht="30" customHeight="1">
      <c r="A2563" s="6" t="s">
        <v>193</v>
      </c>
      <c r="B2563" s="6" t="s">
        <v>124</v>
      </c>
      <c r="C2563" s="6" t="s">
        <v>121</v>
      </c>
      <c r="D2563" s="7">
        <v>0.03</v>
      </c>
      <c r="E2563" s="8">
        <f>단가대비표!O233</f>
        <v>0</v>
      </c>
      <c r="F2563" s="8">
        <f>TRUNC(E2563*D2563,1)</f>
        <v>0</v>
      </c>
      <c r="G2563" s="8">
        <f>단가대비표!P233</f>
        <v>89566</v>
      </c>
      <c r="H2563" s="8">
        <f>TRUNC(G2563*D2563,1)</f>
        <v>2686.9</v>
      </c>
      <c r="I2563" s="8">
        <f>단가대비표!V233</f>
        <v>0</v>
      </c>
      <c r="J2563" s="8">
        <f>TRUNC(I2563*D2563,1)</f>
        <v>0</v>
      </c>
      <c r="K2563" s="8">
        <f>TRUNC(E2563+G2563+I2563,1)</f>
        <v>89566</v>
      </c>
      <c r="L2563" s="8">
        <f>TRUNC(F2563+H2563+J2563,1)</f>
        <v>2686.9</v>
      </c>
      <c r="M2563" s="6" t="s">
        <v>53</v>
      </c>
      <c r="N2563" s="5" t="s">
        <v>3912</v>
      </c>
      <c r="O2563" s="5" t="s">
        <v>258</v>
      </c>
      <c r="P2563" s="5" t="s">
        <v>59</v>
      </c>
      <c r="Q2563" s="5" t="s">
        <v>59</v>
      </c>
      <c r="R2563" s="5" t="s">
        <v>60</v>
      </c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5" t="s">
        <v>53</v>
      </c>
      <c r="AK2563" s="5" t="s">
        <v>3917</v>
      </c>
    </row>
    <row r="2564" spans="1:37" ht="30" customHeight="1">
      <c r="A2564" s="6" t="s">
        <v>71</v>
      </c>
      <c r="B2564" s="6" t="s">
        <v>53</v>
      </c>
      <c r="C2564" s="6" t="s">
        <v>53</v>
      </c>
      <c r="D2564" s="7"/>
      <c r="E2564" s="8"/>
      <c r="F2564" s="8">
        <f>TRUNC(SUMIF(N2562:N2563, N2561, F2562:F2563),0)</f>
        <v>0</v>
      </c>
      <c r="G2564" s="8"/>
      <c r="H2564" s="8">
        <f>TRUNC(SUMIF(N2562:N2563, N2561, H2562:H2563),0)</f>
        <v>14046</v>
      </c>
      <c r="I2564" s="8"/>
      <c r="J2564" s="8">
        <f>TRUNC(SUMIF(N2562:N2563, N2561, J2562:J2563),0)</f>
        <v>0</v>
      </c>
      <c r="K2564" s="8"/>
      <c r="L2564" s="8">
        <f>F2564+H2564+J2564</f>
        <v>14046</v>
      </c>
      <c r="M2564" s="6" t="s">
        <v>53</v>
      </c>
      <c r="N2564" s="5" t="s">
        <v>72</v>
      </c>
      <c r="O2564" s="5" t="s">
        <v>72</v>
      </c>
      <c r="P2564" s="5" t="s">
        <v>53</v>
      </c>
      <c r="Q2564" s="5" t="s">
        <v>53</v>
      </c>
      <c r="R2564" s="5" t="s">
        <v>53</v>
      </c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5" t="s">
        <v>53</v>
      </c>
      <c r="AK2564" s="5" t="s">
        <v>53</v>
      </c>
    </row>
    <row r="2565" spans="1:37" ht="30" customHeight="1">
      <c r="A2565" s="7"/>
      <c r="B2565" s="7"/>
      <c r="C2565" s="7"/>
      <c r="D2565" s="7"/>
      <c r="E2565" s="8"/>
      <c r="F2565" s="8"/>
      <c r="G2565" s="8"/>
      <c r="H2565" s="8"/>
      <c r="I2565" s="8"/>
      <c r="J2565" s="8"/>
      <c r="K2565" s="8"/>
      <c r="L2565" s="8"/>
      <c r="M2565" s="7"/>
    </row>
    <row r="2566" spans="1:37" ht="30" customHeight="1">
      <c r="A2566" s="16" t="s">
        <v>3918</v>
      </c>
      <c r="B2566" s="16"/>
      <c r="C2566" s="16"/>
      <c r="D2566" s="16"/>
      <c r="E2566" s="17"/>
      <c r="F2566" s="17"/>
      <c r="G2566" s="17"/>
      <c r="H2566" s="17"/>
      <c r="I2566" s="17"/>
      <c r="J2566" s="17"/>
      <c r="K2566" s="17"/>
      <c r="L2566" s="17"/>
      <c r="M2566" s="16"/>
      <c r="N2566" s="2" t="s">
        <v>3919</v>
      </c>
    </row>
    <row r="2567" spans="1:37" ht="30" customHeight="1">
      <c r="A2567" s="6" t="s">
        <v>193</v>
      </c>
      <c r="B2567" s="6" t="s">
        <v>2871</v>
      </c>
      <c r="C2567" s="6" t="s">
        <v>121</v>
      </c>
      <c r="D2567" s="7">
        <v>2.3E-2</v>
      </c>
      <c r="E2567" s="8">
        <f>단가대비표!O244</f>
        <v>0</v>
      </c>
      <c r="F2567" s="8">
        <f>TRUNC(E2567*D2567,1)</f>
        <v>0</v>
      </c>
      <c r="G2567" s="8">
        <f>단가대비표!P244</f>
        <v>133792</v>
      </c>
      <c r="H2567" s="8">
        <f>TRUNC(G2567*D2567,1)</f>
        <v>3077.2</v>
      </c>
      <c r="I2567" s="8">
        <f>단가대비표!V244</f>
        <v>0</v>
      </c>
      <c r="J2567" s="8">
        <f>TRUNC(I2567*D2567,1)</f>
        <v>0</v>
      </c>
      <c r="K2567" s="8">
        <f t="shared" ref="K2567:L2569" si="479">TRUNC(E2567+G2567+I2567,1)</f>
        <v>133792</v>
      </c>
      <c r="L2567" s="8">
        <f t="shared" si="479"/>
        <v>3077.2</v>
      </c>
      <c r="M2567" s="6" t="s">
        <v>53</v>
      </c>
      <c r="N2567" s="5" t="s">
        <v>3919</v>
      </c>
      <c r="O2567" s="5" t="s">
        <v>2872</v>
      </c>
      <c r="P2567" s="5" t="s">
        <v>59</v>
      </c>
      <c r="Q2567" s="5" t="s">
        <v>59</v>
      </c>
      <c r="R2567" s="5" t="s">
        <v>60</v>
      </c>
      <c r="S2567" s="1"/>
      <c r="T2567" s="1"/>
      <c r="U2567" s="1"/>
      <c r="V2567" s="1">
        <v>1</v>
      </c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5" t="s">
        <v>53</v>
      </c>
      <c r="AK2567" s="5" t="s">
        <v>3924</v>
      </c>
    </row>
    <row r="2568" spans="1:37" ht="30" customHeight="1">
      <c r="A2568" s="6" t="s">
        <v>193</v>
      </c>
      <c r="B2568" s="6" t="s">
        <v>124</v>
      </c>
      <c r="C2568" s="6" t="s">
        <v>121</v>
      </c>
      <c r="D2568" s="7">
        <v>8.0000000000000002E-3</v>
      </c>
      <c r="E2568" s="8">
        <f>단가대비표!O233</f>
        <v>0</v>
      </c>
      <c r="F2568" s="8">
        <f>TRUNC(E2568*D2568,1)</f>
        <v>0</v>
      </c>
      <c r="G2568" s="8">
        <f>단가대비표!P233</f>
        <v>89566</v>
      </c>
      <c r="H2568" s="8">
        <f>TRUNC(G2568*D2568,1)</f>
        <v>716.5</v>
      </c>
      <c r="I2568" s="8">
        <f>단가대비표!V233</f>
        <v>0</v>
      </c>
      <c r="J2568" s="8">
        <f>TRUNC(I2568*D2568,1)</f>
        <v>0</v>
      </c>
      <c r="K2568" s="8">
        <f t="shared" si="479"/>
        <v>89566</v>
      </c>
      <c r="L2568" s="8">
        <f t="shared" si="479"/>
        <v>716.5</v>
      </c>
      <c r="M2568" s="6" t="s">
        <v>53</v>
      </c>
      <c r="N2568" s="5" t="s">
        <v>3919</v>
      </c>
      <c r="O2568" s="5" t="s">
        <v>258</v>
      </c>
      <c r="P2568" s="5" t="s">
        <v>59</v>
      </c>
      <c r="Q2568" s="5" t="s">
        <v>59</v>
      </c>
      <c r="R2568" s="5" t="s">
        <v>60</v>
      </c>
      <c r="S2568" s="1"/>
      <c r="T2568" s="1"/>
      <c r="U2568" s="1"/>
      <c r="V2568" s="1">
        <v>1</v>
      </c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5" t="s">
        <v>53</v>
      </c>
      <c r="AK2568" s="5" t="s">
        <v>3925</v>
      </c>
    </row>
    <row r="2569" spans="1:37" ht="30" customHeight="1">
      <c r="A2569" s="6" t="s">
        <v>127</v>
      </c>
      <c r="B2569" s="6" t="s">
        <v>1483</v>
      </c>
      <c r="C2569" s="6" t="s">
        <v>129</v>
      </c>
      <c r="D2569" s="7">
        <v>1</v>
      </c>
      <c r="E2569" s="8">
        <v>0</v>
      </c>
      <c r="F2569" s="8">
        <f>TRUNC(E2569*D2569,1)</f>
        <v>0</v>
      </c>
      <c r="G2569" s="8">
        <v>0</v>
      </c>
      <c r="H2569" s="8">
        <f>TRUNC(G2569*D2569,1)</f>
        <v>0</v>
      </c>
      <c r="I2569" s="8">
        <f>ROUNDDOWN(SUMIF(V2567:V2569, RIGHTB(O2569, 1), H2567:H2569)*U2569, 2)</f>
        <v>113.81</v>
      </c>
      <c r="J2569" s="8">
        <f>TRUNC(I2569*D2569,1)</f>
        <v>113.8</v>
      </c>
      <c r="K2569" s="8">
        <f t="shared" si="479"/>
        <v>113.8</v>
      </c>
      <c r="L2569" s="8">
        <f t="shared" si="479"/>
        <v>113.8</v>
      </c>
      <c r="M2569" s="6" t="s">
        <v>53</v>
      </c>
      <c r="N2569" s="5" t="s">
        <v>3919</v>
      </c>
      <c r="O2569" s="5" t="s">
        <v>130</v>
      </c>
      <c r="P2569" s="5" t="s">
        <v>59</v>
      </c>
      <c r="Q2569" s="5" t="s">
        <v>59</v>
      </c>
      <c r="R2569" s="5" t="s">
        <v>59</v>
      </c>
      <c r="S2569" s="1">
        <v>1</v>
      </c>
      <c r="T2569" s="1">
        <v>2</v>
      </c>
      <c r="U2569" s="1">
        <v>0.03</v>
      </c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5" t="s">
        <v>53</v>
      </c>
      <c r="AK2569" s="5" t="s">
        <v>3926</v>
      </c>
    </row>
    <row r="2570" spans="1:37" ht="30" customHeight="1">
      <c r="A2570" s="6" t="s">
        <v>71</v>
      </c>
      <c r="B2570" s="6" t="s">
        <v>53</v>
      </c>
      <c r="C2570" s="6" t="s">
        <v>53</v>
      </c>
      <c r="D2570" s="7"/>
      <c r="E2570" s="8"/>
      <c r="F2570" s="8">
        <f>TRUNC(SUMIF(N2567:N2569, N2566, F2567:F2569),0)</f>
        <v>0</v>
      </c>
      <c r="G2570" s="8"/>
      <c r="H2570" s="8">
        <f>TRUNC(SUMIF(N2567:N2569, N2566, H2567:H2569),0)</f>
        <v>3793</v>
      </c>
      <c r="I2570" s="8"/>
      <c r="J2570" s="8">
        <f>TRUNC(SUMIF(N2567:N2569, N2566, J2567:J2569),0)</f>
        <v>113</v>
      </c>
      <c r="K2570" s="8"/>
      <c r="L2570" s="8">
        <f>F2570+H2570+J2570</f>
        <v>3906</v>
      </c>
      <c r="M2570" s="6" t="s">
        <v>53</v>
      </c>
      <c r="N2570" s="5" t="s">
        <v>72</v>
      </c>
      <c r="O2570" s="5" t="s">
        <v>72</v>
      </c>
      <c r="P2570" s="5" t="s">
        <v>53</v>
      </c>
      <c r="Q2570" s="5" t="s">
        <v>53</v>
      </c>
      <c r="R2570" s="5" t="s">
        <v>53</v>
      </c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5" t="s">
        <v>53</v>
      </c>
      <c r="AK2570" s="5" t="s">
        <v>53</v>
      </c>
    </row>
    <row r="2571" spans="1:37" ht="30" customHeight="1">
      <c r="A2571" s="7"/>
      <c r="B2571" s="7"/>
      <c r="C2571" s="7"/>
      <c r="D2571" s="7"/>
      <c r="E2571" s="8"/>
      <c r="F2571" s="8"/>
      <c r="G2571" s="8"/>
      <c r="H2571" s="8"/>
      <c r="I2571" s="8"/>
      <c r="J2571" s="8"/>
      <c r="K2571" s="8"/>
      <c r="L2571" s="8"/>
      <c r="M2571" s="7"/>
    </row>
    <row r="2572" spans="1:37" ht="30" customHeight="1">
      <c r="A2572" s="16" t="s">
        <v>3927</v>
      </c>
      <c r="B2572" s="16"/>
      <c r="C2572" s="16"/>
      <c r="D2572" s="16"/>
      <c r="E2572" s="17"/>
      <c r="F2572" s="17"/>
      <c r="G2572" s="17"/>
      <c r="H2572" s="17"/>
      <c r="I2572" s="17"/>
      <c r="J2572" s="17"/>
      <c r="K2572" s="17"/>
      <c r="L2572" s="17"/>
      <c r="M2572" s="16"/>
      <c r="N2572" s="2" t="s">
        <v>3928</v>
      </c>
    </row>
    <row r="2573" spans="1:37" ht="30" customHeight="1">
      <c r="A2573" s="6" t="s">
        <v>193</v>
      </c>
      <c r="B2573" s="6" t="s">
        <v>2871</v>
      </c>
      <c r="C2573" s="6" t="s">
        <v>121</v>
      </c>
      <c r="D2573" s="7">
        <v>2.3E-2</v>
      </c>
      <c r="E2573" s="8">
        <f>단가대비표!O244</f>
        <v>0</v>
      </c>
      <c r="F2573" s="8">
        <f>TRUNC(E2573*D2573,1)</f>
        <v>0</v>
      </c>
      <c r="G2573" s="8">
        <f>단가대비표!P244</f>
        <v>133792</v>
      </c>
      <c r="H2573" s="8">
        <f>TRUNC(G2573*D2573,1)</f>
        <v>3077.2</v>
      </c>
      <c r="I2573" s="8">
        <f>단가대비표!V244</f>
        <v>0</v>
      </c>
      <c r="J2573" s="8">
        <f>TRUNC(I2573*D2573,1)</f>
        <v>0</v>
      </c>
      <c r="K2573" s="8">
        <f t="shared" ref="K2573:L2576" si="480">TRUNC(E2573+G2573+I2573,1)</f>
        <v>133792</v>
      </c>
      <c r="L2573" s="8">
        <f t="shared" si="480"/>
        <v>3077.2</v>
      </c>
      <c r="M2573" s="6" t="s">
        <v>53</v>
      </c>
      <c r="N2573" s="5" t="s">
        <v>3928</v>
      </c>
      <c r="O2573" s="5" t="s">
        <v>2872</v>
      </c>
      <c r="P2573" s="5" t="s">
        <v>59</v>
      </c>
      <c r="Q2573" s="5" t="s">
        <v>59</v>
      </c>
      <c r="R2573" s="5" t="s">
        <v>60</v>
      </c>
      <c r="S2573" s="1"/>
      <c r="T2573" s="1"/>
      <c r="U2573" s="1"/>
      <c r="V2573" s="1">
        <v>1</v>
      </c>
      <c r="W2573" s="1">
        <v>2</v>
      </c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5" t="s">
        <v>53</v>
      </c>
      <c r="AK2573" s="5" t="s">
        <v>3931</v>
      </c>
    </row>
    <row r="2574" spans="1:37" ht="30" customHeight="1">
      <c r="A2574" s="6" t="s">
        <v>193</v>
      </c>
      <c r="B2574" s="6" t="s">
        <v>124</v>
      </c>
      <c r="C2574" s="6" t="s">
        <v>121</v>
      </c>
      <c r="D2574" s="7">
        <v>8.0000000000000002E-3</v>
      </c>
      <c r="E2574" s="8">
        <f>단가대비표!O233</f>
        <v>0</v>
      </c>
      <c r="F2574" s="8">
        <f>TRUNC(E2574*D2574,1)</f>
        <v>0</v>
      </c>
      <c r="G2574" s="8">
        <f>단가대비표!P233</f>
        <v>89566</v>
      </c>
      <c r="H2574" s="8">
        <f>TRUNC(G2574*D2574,1)</f>
        <v>716.5</v>
      </c>
      <c r="I2574" s="8">
        <f>단가대비표!V233</f>
        <v>0</v>
      </c>
      <c r="J2574" s="8">
        <f>TRUNC(I2574*D2574,1)</f>
        <v>0</v>
      </c>
      <c r="K2574" s="8">
        <f t="shared" si="480"/>
        <v>89566</v>
      </c>
      <c r="L2574" s="8">
        <f t="shared" si="480"/>
        <v>716.5</v>
      </c>
      <c r="M2574" s="6" t="s">
        <v>53</v>
      </c>
      <c r="N2574" s="5" t="s">
        <v>3928</v>
      </c>
      <c r="O2574" s="5" t="s">
        <v>258</v>
      </c>
      <c r="P2574" s="5" t="s">
        <v>59</v>
      </c>
      <c r="Q2574" s="5" t="s">
        <v>59</v>
      </c>
      <c r="R2574" s="5" t="s">
        <v>60</v>
      </c>
      <c r="S2574" s="1"/>
      <c r="T2574" s="1"/>
      <c r="U2574" s="1"/>
      <c r="V2574" s="1">
        <v>1</v>
      </c>
      <c r="W2574" s="1">
        <v>2</v>
      </c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5" t="s">
        <v>53</v>
      </c>
      <c r="AK2574" s="5" t="s">
        <v>3932</v>
      </c>
    </row>
    <row r="2575" spans="1:37" ht="30" customHeight="1">
      <c r="A2575" s="6" t="s">
        <v>3933</v>
      </c>
      <c r="B2575" s="6" t="s">
        <v>128</v>
      </c>
      <c r="C2575" s="6" t="s">
        <v>129</v>
      </c>
      <c r="D2575" s="7">
        <v>1</v>
      </c>
      <c r="E2575" s="8">
        <v>0</v>
      </c>
      <c r="F2575" s="8">
        <f>TRUNC(E2575*D2575,1)</f>
        <v>0</v>
      </c>
      <c r="G2575" s="8">
        <f>ROUNDDOWN(SUMIF(V2573:V2576, RIGHTB(O2575, 1), H2573:H2576)*U2575, 2)</f>
        <v>189.68</v>
      </c>
      <c r="H2575" s="8">
        <f>TRUNC(G2575*D2575,1)</f>
        <v>189.6</v>
      </c>
      <c r="I2575" s="8">
        <v>0</v>
      </c>
      <c r="J2575" s="8">
        <f>TRUNC(I2575*D2575,1)</f>
        <v>0</v>
      </c>
      <c r="K2575" s="8">
        <f t="shared" si="480"/>
        <v>189.6</v>
      </c>
      <c r="L2575" s="8">
        <f t="shared" si="480"/>
        <v>189.6</v>
      </c>
      <c r="M2575" s="6" t="s">
        <v>53</v>
      </c>
      <c r="N2575" s="5" t="s">
        <v>3928</v>
      </c>
      <c r="O2575" s="5" t="s">
        <v>130</v>
      </c>
      <c r="P2575" s="5" t="s">
        <v>59</v>
      </c>
      <c r="Q2575" s="5" t="s">
        <v>59</v>
      </c>
      <c r="R2575" s="5" t="s">
        <v>59</v>
      </c>
      <c r="S2575" s="1">
        <v>1</v>
      </c>
      <c r="T2575" s="1">
        <v>1</v>
      </c>
      <c r="U2575" s="1">
        <v>0.05</v>
      </c>
      <c r="V2575" s="1"/>
      <c r="W2575" s="1">
        <v>2</v>
      </c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5" t="s">
        <v>53</v>
      </c>
      <c r="AK2575" s="5" t="s">
        <v>3934</v>
      </c>
    </row>
    <row r="2576" spans="1:37" ht="30" customHeight="1">
      <c r="A2576" s="6" t="s">
        <v>127</v>
      </c>
      <c r="B2576" s="6" t="s">
        <v>1483</v>
      </c>
      <c r="C2576" s="6" t="s">
        <v>129</v>
      </c>
      <c r="D2576" s="7">
        <v>1</v>
      </c>
      <c r="E2576" s="8">
        <v>0</v>
      </c>
      <c r="F2576" s="8">
        <f>TRUNC(E2576*D2576,1)</f>
        <v>0</v>
      </c>
      <c r="G2576" s="8">
        <v>0</v>
      </c>
      <c r="H2576" s="8">
        <f>TRUNC(G2576*D2576,1)</f>
        <v>0</v>
      </c>
      <c r="I2576" s="8">
        <f>ROUNDDOWN(SUMIF(W2573:W2576, RIGHTB(O2576, 1), H2573:H2576)*U2576, 2)</f>
        <v>119.49</v>
      </c>
      <c r="J2576" s="8">
        <f>TRUNC(I2576*D2576,1)</f>
        <v>119.4</v>
      </c>
      <c r="K2576" s="8">
        <f t="shared" si="480"/>
        <v>119.4</v>
      </c>
      <c r="L2576" s="8">
        <f t="shared" si="480"/>
        <v>119.4</v>
      </c>
      <c r="M2576" s="6" t="s">
        <v>53</v>
      </c>
      <c r="N2576" s="5" t="s">
        <v>3928</v>
      </c>
      <c r="O2576" s="5" t="s">
        <v>140</v>
      </c>
      <c r="P2576" s="5" t="s">
        <v>59</v>
      </c>
      <c r="Q2576" s="5" t="s">
        <v>59</v>
      </c>
      <c r="R2576" s="5" t="s">
        <v>59</v>
      </c>
      <c r="S2576" s="1">
        <v>1</v>
      </c>
      <c r="T2576" s="1">
        <v>2</v>
      </c>
      <c r="U2576" s="1">
        <v>0.03</v>
      </c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5" t="s">
        <v>53</v>
      </c>
      <c r="AK2576" s="5" t="s">
        <v>3934</v>
      </c>
    </row>
    <row r="2577" spans="1:37" ht="30" customHeight="1">
      <c r="A2577" s="6" t="s">
        <v>71</v>
      </c>
      <c r="B2577" s="6" t="s">
        <v>53</v>
      </c>
      <c r="C2577" s="6" t="s">
        <v>53</v>
      </c>
      <c r="D2577" s="7"/>
      <c r="E2577" s="8"/>
      <c r="F2577" s="8">
        <f>TRUNC(SUMIF(N2573:N2576, N2572, F2573:F2576),0)</f>
        <v>0</v>
      </c>
      <c r="G2577" s="8"/>
      <c r="H2577" s="8">
        <f>TRUNC(SUMIF(N2573:N2576, N2572, H2573:H2576),0)</f>
        <v>3983</v>
      </c>
      <c r="I2577" s="8"/>
      <c r="J2577" s="8">
        <f>TRUNC(SUMIF(N2573:N2576, N2572, J2573:J2576),0)</f>
        <v>119</v>
      </c>
      <c r="K2577" s="8"/>
      <c r="L2577" s="8">
        <f>F2577+H2577+J2577</f>
        <v>4102</v>
      </c>
      <c r="M2577" s="6" t="s">
        <v>53</v>
      </c>
      <c r="N2577" s="5" t="s">
        <v>72</v>
      </c>
      <c r="O2577" s="5" t="s">
        <v>72</v>
      </c>
      <c r="P2577" s="5" t="s">
        <v>53</v>
      </c>
      <c r="Q2577" s="5" t="s">
        <v>53</v>
      </c>
      <c r="R2577" s="5" t="s">
        <v>53</v>
      </c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5" t="s">
        <v>53</v>
      </c>
      <c r="AK2577" s="5" t="s">
        <v>53</v>
      </c>
    </row>
    <row r="2578" spans="1:37" ht="30" customHeight="1">
      <c r="A2578" s="7"/>
      <c r="B2578" s="7"/>
      <c r="C2578" s="7"/>
      <c r="D2578" s="7"/>
      <c r="E2578" s="8"/>
      <c r="F2578" s="8"/>
      <c r="G2578" s="8"/>
      <c r="H2578" s="8"/>
      <c r="I2578" s="8"/>
      <c r="J2578" s="8"/>
      <c r="K2578" s="8"/>
      <c r="L2578" s="8"/>
      <c r="M2578" s="7"/>
    </row>
    <row r="2579" spans="1:37" ht="30" customHeight="1">
      <c r="A2579" s="16" t="s">
        <v>3935</v>
      </c>
      <c r="B2579" s="16"/>
      <c r="C2579" s="16"/>
      <c r="D2579" s="16"/>
      <c r="E2579" s="17"/>
      <c r="F2579" s="17"/>
      <c r="G2579" s="17"/>
      <c r="H2579" s="17"/>
      <c r="I2579" s="17"/>
      <c r="J2579" s="17"/>
      <c r="K2579" s="17"/>
      <c r="L2579" s="17"/>
      <c r="M2579" s="16"/>
      <c r="N2579" s="2" t="s">
        <v>3936</v>
      </c>
    </row>
    <row r="2580" spans="1:37" ht="30" customHeight="1">
      <c r="A2580" s="6" t="s">
        <v>193</v>
      </c>
      <c r="B2580" s="6" t="s">
        <v>194</v>
      </c>
      <c r="C2580" s="6" t="s">
        <v>121</v>
      </c>
      <c r="D2580" s="7">
        <v>0.39</v>
      </c>
      <c r="E2580" s="8">
        <f>단가대비표!O246</f>
        <v>0</v>
      </c>
      <c r="F2580" s="8">
        <f>TRUNC(E2580*D2580,1)</f>
        <v>0</v>
      </c>
      <c r="G2580" s="8">
        <f>단가대비표!P246</f>
        <v>138413</v>
      </c>
      <c r="H2580" s="8">
        <f>TRUNC(G2580*D2580,1)</f>
        <v>53981</v>
      </c>
      <c r="I2580" s="8">
        <f>단가대비표!V246</f>
        <v>0</v>
      </c>
      <c r="J2580" s="8">
        <f>TRUNC(I2580*D2580,1)</f>
        <v>0</v>
      </c>
      <c r="K2580" s="8">
        <f t="shared" ref="K2580:L2582" si="481">TRUNC(E2580+G2580+I2580,1)</f>
        <v>138413</v>
      </c>
      <c r="L2580" s="8">
        <f t="shared" si="481"/>
        <v>53981</v>
      </c>
      <c r="M2580" s="6" t="s">
        <v>53</v>
      </c>
      <c r="N2580" s="5" t="s">
        <v>3936</v>
      </c>
      <c r="O2580" s="5" t="s">
        <v>195</v>
      </c>
      <c r="P2580" s="5" t="s">
        <v>59</v>
      </c>
      <c r="Q2580" s="5" t="s">
        <v>59</v>
      </c>
      <c r="R2580" s="5" t="s">
        <v>60</v>
      </c>
      <c r="S2580" s="1"/>
      <c r="T2580" s="1"/>
      <c r="U2580" s="1"/>
      <c r="V2580" s="1">
        <v>1</v>
      </c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5" t="s">
        <v>53</v>
      </c>
      <c r="AK2580" s="5" t="s">
        <v>3940</v>
      </c>
    </row>
    <row r="2581" spans="1:37" ht="30" customHeight="1">
      <c r="A2581" s="6" t="s">
        <v>193</v>
      </c>
      <c r="B2581" s="6" t="s">
        <v>124</v>
      </c>
      <c r="C2581" s="6" t="s">
        <v>121</v>
      </c>
      <c r="D2581" s="7">
        <v>0.24</v>
      </c>
      <c r="E2581" s="8">
        <f>단가대비표!O233</f>
        <v>0</v>
      </c>
      <c r="F2581" s="8">
        <f>TRUNC(E2581*D2581,1)</f>
        <v>0</v>
      </c>
      <c r="G2581" s="8">
        <f>단가대비표!P233</f>
        <v>89566</v>
      </c>
      <c r="H2581" s="8">
        <f>TRUNC(G2581*D2581,1)</f>
        <v>21495.8</v>
      </c>
      <c r="I2581" s="8">
        <f>단가대비표!V233</f>
        <v>0</v>
      </c>
      <c r="J2581" s="8">
        <f>TRUNC(I2581*D2581,1)</f>
        <v>0</v>
      </c>
      <c r="K2581" s="8">
        <f t="shared" si="481"/>
        <v>89566</v>
      </c>
      <c r="L2581" s="8">
        <f t="shared" si="481"/>
        <v>21495.8</v>
      </c>
      <c r="M2581" s="6" t="s">
        <v>53</v>
      </c>
      <c r="N2581" s="5" t="s">
        <v>3936</v>
      </c>
      <c r="O2581" s="5" t="s">
        <v>258</v>
      </c>
      <c r="P2581" s="5" t="s">
        <v>59</v>
      </c>
      <c r="Q2581" s="5" t="s">
        <v>59</v>
      </c>
      <c r="R2581" s="5" t="s">
        <v>60</v>
      </c>
      <c r="S2581" s="1"/>
      <c r="T2581" s="1"/>
      <c r="U2581" s="1"/>
      <c r="V2581" s="1">
        <v>1</v>
      </c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5" t="s">
        <v>53</v>
      </c>
      <c r="AK2581" s="5" t="s">
        <v>3941</v>
      </c>
    </row>
    <row r="2582" spans="1:37" ht="30" customHeight="1">
      <c r="A2582" s="6" t="s">
        <v>127</v>
      </c>
      <c r="B2582" s="6" t="s">
        <v>1483</v>
      </c>
      <c r="C2582" s="6" t="s">
        <v>129</v>
      </c>
      <c r="D2582" s="7">
        <v>1</v>
      </c>
      <c r="E2582" s="8">
        <v>0</v>
      </c>
      <c r="F2582" s="8">
        <f>TRUNC(E2582*D2582,1)</f>
        <v>0</v>
      </c>
      <c r="G2582" s="8">
        <v>0</v>
      </c>
      <c r="H2582" s="8">
        <f>TRUNC(G2582*D2582,1)</f>
        <v>0</v>
      </c>
      <c r="I2582" s="8">
        <f>ROUNDDOWN(SUMIF(V2580:V2582, RIGHTB(O2582, 1), H2580:H2582)*U2582, 2)</f>
        <v>2264.3000000000002</v>
      </c>
      <c r="J2582" s="8">
        <f>TRUNC(I2582*D2582,1)</f>
        <v>2264.3000000000002</v>
      </c>
      <c r="K2582" s="8">
        <f t="shared" si="481"/>
        <v>2264.3000000000002</v>
      </c>
      <c r="L2582" s="8">
        <f t="shared" si="481"/>
        <v>2264.3000000000002</v>
      </c>
      <c r="M2582" s="6" t="s">
        <v>53</v>
      </c>
      <c r="N2582" s="5" t="s">
        <v>3936</v>
      </c>
      <c r="O2582" s="5" t="s">
        <v>130</v>
      </c>
      <c r="P2582" s="5" t="s">
        <v>59</v>
      </c>
      <c r="Q2582" s="5" t="s">
        <v>59</v>
      </c>
      <c r="R2582" s="5" t="s">
        <v>59</v>
      </c>
      <c r="S2582" s="1">
        <v>1</v>
      </c>
      <c r="T2582" s="1">
        <v>2</v>
      </c>
      <c r="U2582" s="1">
        <v>0.03</v>
      </c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5" t="s">
        <v>53</v>
      </c>
      <c r="AK2582" s="5" t="s">
        <v>3942</v>
      </c>
    </row>
    <row r="2583" spans="1:37" ht="30" customHeight="1">
      <c r="A2583" s="6" t="s">
        <v>71</v>
      </c>
      <c r="B2583" s="6" t="s">
        <v>53</v>
      </c>
      <c r="C2583" s="6" t="s">
        <v>53</v>
      </c>
      <c r="D2583" s="7"/>
      <c r="E2583" s="8"/>
      <c r="F2583" s="8">
        <f>TRUNC(SUMIF(N2580:N2582, N2579, F2580:F2582),0)</f>
        <v>0</v>
      </c>
      <c r="G2583" s="8"/>
      <c r="H2583" s="8">
        <f>TRUNC(SUMIF(N2580:N2582, N2579, H2580:H2582),0)</f>
        <v>75476</v>
      </c>
      <c r="I2583" s="8"/>
      <c r="J2583" s="8">
        <f>TRUNC(SUMIF(N2580:N2582, N2579, J2580:J2582),0)</f>
        <v>2264</v>
      </c>
      <c r="K2583" s="8"/>
      <c r="L2583" s="8">
        <f>F2583+H2583+J2583</f>
        <v>77740</v>
      </c>
      <c r="M2583" s="6" t="s">
        <v>53</v>
      </c>
      <c r="N2583" s="5" t="s">
        <v>72</v>
      </c>
      <c r="O2583" s="5" t="s">
        <v>72</v>
      </c>
      <c r="P2583" s="5" t="s">
        <v>53</v>
      </c>
      <c r="Q2583" s="5" t="s">
        <v>53</v>
      </c>
      <c r="R2583" s="5" t="s">
        <v>53</v>
      </c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5" t="s">
        <v>53</v>
      </c>
      <c r="AK2583" s="5" t="s">
        <v>53</v>
      </c>
    </row>
    <row r="2584" spans="1:37" ht="30" customHeight="1">
      <c r="A2584" s="7"/>
      <c r="B2584" s="7"/>
      <c r="C2584" s="7"/>
      <c r="D2584" s="7"/>
      <c r="E2584" s="8"/>
      <c r="F2584" s="8"/>
      <c r="G2584" s="8"/>
      <c r="H2584" s="8"/>
      <c r="I2584" s="8"/>
      <c r="J2584" s="8"/>
      <c r="K2584" s="8"/>
      <c r="L2584" s="8"/>
      <c r="M2584" s="7"/>
    </row>
    <row r="2585" spans="1:37" ht="30" customHeight="1">
      <c r="A2585" s="16" t="s">
        <v>3943</v>
      </c>
      <c r="B2585" s="16"/>
      <c r="C2585" s="16"/>
      <c r="D2585" s="16"/>
      <c r="E2585" s="17"/>
      <c r="F2585" s="17"/>
      <c r="G2585" s="17"/>
      <c r="H2585" s="17"/>
      <c r="I2585" s="17"/>
      <c r="J2585" s="17"/>
      <c r="K2585" s="17"/>
      <c r="L2585" s="17"/>
      <c r="M2585" s="16"/>
      <c r="N2585" s="2" t="s">
        <v>3944</v>
      </c>
    </row>
    <row r="2586" spans="1:37" ht="30" customHeight="1">
      <c r="A2586" s="6" t="s">
        <v>193</v>
      </c>
      <c r="B2586" s="6" t="s">
        <v>194</v>
      </c>
      <c r="C2586" s="6" t="s">
        <v>121</v>
      </c>
      <c r="D2586" s="7">
        <v>0.39</v>
      </c>
      <c r="E2586" s="8">
        <f>단가대비표!O246</f>
        <v>0</v>
      </c>
      <c r="F2586" s="8">
        <f>TRUNC(E2586*D2586,1)</f>
        <v>0</v>
      </c>
      <c r="G2586" s="8">
        <f>단가대비표!P246</f>
        <v>138413</v>
      </c>
      <c r="H2586" s="8">
        <f>TRUNC(G2586*D2586,1)</f>
        <v>53981</v>
      </c>
      <c r="I2586" s="8">
        <f>단가대비표!V246</f>
        <v>0</v>
      </c>
      <c r="J2586" s="8">
        <f>TRUNC(I2586*D2586,1)</f>
        <v>0</v>
      </c>
      <c r="K2586" s="8">
        <f t="shared" ref="K2586:L2589" si="482">TRUNC(E2586+G2586+I2586,1)</f>
        <v>138413</v>
      </c>
      <c r="L2586" s="8">
        <f t="shared" si="482"/>
        <v>53981</v>
      </c>
      <c r="M2586" s="6" t="s">
        <v>53</v>
      </c>
      <c r="N2586" s="5" t="s">
        <v>3944</v>
      </c>
      <c r="O2586" s="5" t="s">
        <v>195</v>
      </c>
      <c r="P2586" s="5" t="s">
        <v>59</v>
      </c>
      <c r="Q2586" s="5" t="s">
        <v>59</v>
      </c>
      <c r="R2586" s="5" t="s">
        <v>60</v>
      </c>
      <c r="S2586" s="1"/>
      <c r="T2586" s="1"/>
      <c r="U2586" s="1"/>
      <c r="V2586" s="1">
        <v>1</v>
      </c>
      <c r="W2586" s="1">
        <v>2</v>
      </c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5" t="s">
        <v>53</v>
      </c>
      <c r="AK2586" s="5" t="s">
        <v>3946</v>
      </c>
    </row>
    <row r="2587" spans="1:37" ht="30" customHeight="1">
      <c r="A2587" s="6" t="s">
        <v>193</v>
      </c>
      <c r="B2587" s="6" t="s">
        <v>124</v>
      </c>
      <c r="C2587" s="6" t="s">
        <v>121</v>
      </c>
      <c r="D2587" s="7">
        <v>0.24</v>
      </c>
      <c r="E2587" s="8">
        <f>단가대비표!O233</f>
        <v>0</v>
      </c>
      <c r="F2587" s="8">
        <f>TRUNC(E2587*D2587,1)</f>
        <v>0</v>
      </c>
      <c r="G2587" s="8">
        <f>단가대비표!P233</f>
        <v>89566</v>
      </c>
      <c r="H2587" s="8">
        <f>TRUNC(G2587*D2587,1)</f>
        <v>21495.8</v>
      </c>
      <c r="I2587" s="8">
        <f>단가대비표!V233</f>
        <v>0</v>
      </c>
      <c r="J2587" s="8">
        <f>TRUNC(I2587*D2587,1)</f>
        <v>0</v>
      </c>
      <c r="K2587" s="8">
        <f t="shared" si="482"/>
        <v>89566</v>
      </c>
      <c r="L2587" s="8">
        <f t="shared" si="482"/>
        <v>21495.8</v>
      </c>
      <c r="M2587" s="6" t="s">
        <v>53</v>
      </c>
      <c r="N2587" s="5" t="s">
        <v>3944</v>
      </c>
      <c r="O2587" s="5" t="s">
        <v>258</v>
      </c>
      <c r="P2587" s="5" t="s">
        <v>59</v>
      </c>
      <c r="Q2587" s="5" t="s">
        <v>59</v>
      </c>
      <c r="R2587" s="5" t="s">
        <v>60</v>
      </c>
      <c r="S2587" s="1"/>
      <c r="T2587" s="1"/>
      <c r="U2587" s="1"/>
      <c r="V2587" s="1">
        <v>1</v>
      </c>
      <c r="W2587" s="1">
        <v>2</v>
      </c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5" t="s">
        <v>53</v>
      </c>
      <c r="AK2587" s="5" t="s">
        <v>3947</v>
      </c>
    </row>
    <row r="2588" spans="1:37" ht="30" customHeight="1">
      <c r="A2588" s="6" t="s">
        <v>3933</v>
      </c>
      <c r="B2588" s="6" t="s">
        <v>128</v>
      </c>
      <c r="C2588" s="6" t="s">
        <v>129</v>
      </c>
      <c r="D2588" s="7">
        <v>1</v>
      </c>
      <c r="E2588" s="8">
        <v>0</v>
      </c>
      <c r="F2588" s="8">
        <f>TRUNC(E2588*D2588,1)</f>
        <v>0</v>
      </c>
      <c r="G2588" s="8">
        <f>ROUNDDOWN(SUMIF(V2586:V2589, RIGHTB(O2588, 1), H2586:H2589)*U2588, 2)</f>
        <v>3773.84</v>
      </c>
      <c r="H2588" s="8">
        <f>TRUNC(G2588*D2588,1)</f>
        <v>3773.8</v>
      </c>
      <c r="I2588" s="8">
        <v>0</v>
      </c>
      <c r="J2588" s="8">
        <f>TRUNC(I2588*D2588,1)</f>
        <v>0</v>
      </c>
      <c r="K2588" s="8">
        <f t="shared" si="482"/>
        <v>3773.8</v>
      </c>
      <c r="L2588" s="8">
        <f t="shared" si="482"/>
        <v>3773.8</v>
      </c>
      <c r="M2588" s="6" t="s">
        <v>53</v>
      </c>
      <c r="N2588" s="5" t="s">
        <v>3944</v>
      </c>
      <c r="O2588" s="5" t="s">
        <v>130</v>
      </c>
      <c r="P2588" s="5" t="s">
        <v>59</v>
      </c>
      <c r="Q2588" s="5" t="s">
        <v>59</v>
      </c>
      <c r="R2588" s="5" t="s">
        <v>59</v>
      </c>
      <c r="S2588" s="1">
        <v>1</v>
      </c>
      <c r="T2588" s="1">
        <v>1</v>
      </c>
      <c r="U2588" s="1">
        <v>0.05</v>
      </c>
      <c r="V2588" s="1"/>
      <c r="W2588" s="1">
        <v>2</v>
      </c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5" t="s">
        <v>53</v>
      </c>
      <c r="AK2588" s="5" t="s">
        <v>3948</v>
      </c>
    </row>
    <row r="2589" spans="1:37" ht="30" customHeight="1">
      <c r="A2589" s="6" t="s">
        <v>127</v>
      </c>
      <c r="B2589" s="6" t="s">
        <v>1483</v>
      </c>
      <c r="C2589" s="6" t="s">
        <v>129</v>
      </c>
      <c r="D2589" s="7">
        <v>1</v>
      </c>
      <c r="E2589" s="8">
        <v>0</v>
      </c>
      <c r="F2589" s="8">
        <f>TRUNC(E2589*D2589,1)</f>
        <v>0</v>
      </c>
      <c r="G2589" s="8">
        <v>0</v>
      </c>
      <c r="H2589" s="8">
        <f>TRUNC(G2589*D2589,1)</f>
        <v>0</v>
      </c>
      <c r="I2589" s="8">
        <f>ROUNDDOWN(SUMIF(W2586:W2589, RIGHTB(O2589, 1), H2586:H2589)*U2589, 2)</f>
        <v>2377.5100000000002</v>
      </c>
      <c r="J2589" s="8">
        <f>TRUNC(I2589*D2589,1)</f>
        <v>2377.5</v>
      </c>
      <c r="K2589" s="8">
        <f t="shared" si="482"/>
        <v>2377.5</v>
      </c>
      <c r="L2589" s="8">
        <f t="shared" si="482"/>
        <v>2377.5</v>
      </c>
      <c r="M2589" s="6" t="s">
        <v>53</v>
      </c>
      <c r="N2589" s="5" t="s">
        <v>3944</v>
      </c>
      <c r="O2589" s="5" t="s">
        <v>140</v>
      </c>
      <c r="P2589" s="5" t="s">
        <v>59</v>
      </c>
      <c r="Q2589" s="5" t="s">
        <v>59</v>
      </c>
      <c r="R2589" s="5" t="s">
        <v>59</v>
      </c>
      <c r="S2589" s="1">
        <v>1</v>
      </c>
      <c r="T2589" s="1">
        <v>2</v>
      </c>
      <c r="U2589" s="1">
        <v>0.03</v>
      </c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5" t="s">
        <v>53</v>
      </c>
      <c r="AK2589" s="5" t="s">
        <v>3948</v>
      </c>
    </row>
    <row r="2590" spans="1:37" ht="30" customHeight="1">
      <c r="A2590" s="6" t="s">
        <v>71</v>
      </c>
      <c r="B2590" s="6" t="s">
        <v>53</v>
      </c>
      <c r="C2590" s="6" t="s">
        <v>53</v>
      </c>
      <c r="D2590" s="7"/>
      <c r="E2590" s="8"/>
      <c r="F2590" s="8">
        <f>TRUNC(SUMIF(N2586:N2589, N2585, F2586:F2589),0)</f>
        <v>0</v>
      </c>
      <c r="G2590" s="8"/>
      <c r="H2590" s="8">
        <f>TRUNC(SUMIF(N2586:N2589, N2585, H2586:H2589),0)</f>
        <v>79250</v>
      </c>
      <c r="I2590" s="8"/>
      <c r="J2590" s="8">
        <f>TRUNC(SUMIF(N2586:N2589, N2585, J2586:J2589),0)</f>
        <v>2377</v>
      </c>
      <c r="K2590" s="8"/>
      <c r="L2590" s="8">
        <f>F2590+H2590+J2590</f>
        <v>81627</v>
      </c>
      <c r="M2590" s="6" t="s">
        <v>53</v>
      </c>
      <c r="N2590" s="5" t="s">
        <v>72</v>
      </c>
      <c r="O2590" s="5" t="s">
        <v>72</v>
      </c>
      <c r="P2590" s="5" t="s">
        <v>53</v>
      </c>
      <c r="Q2590" s="5" t="s">
        <v>53</v>
      </c>
      <c r="R2590" s="5" t="s">
        <v>53</v>
      </c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5" t="s">
        <v>53</v>
      </c>
      <c r="AK2590" s="5" t="s">
        <v>53</v>
      </c>
    </row>
    <row r="2591" spans="1:37" ht="30" customHeight="1">
      <c r="A2591" s="7"/>
      <c r="B2591" s="7"/>
      <c r="C2591" s="7"/>
      <c r="D2591" s="7"/>
      <c r="E2591" s="8"/>
      <c r="F2591" s="8"/>
      <c r="G2591" s="8"/>
      <c r="H2591" s="8"/>
      <c r="I2591" s="8"/>
      <c r="J2591" s="8"/>
      <c r="K2591" s="8"/>
      <c r="L2591" s="8"/>
      <c r="M2591" s="7"/>
    </row>
    <row r="2592" spans="1:37" ht="30" customHeight="1">
      <c r="A2592" s="16" t="s">
        <v>3949</v>
      </c>
      <c r="B2592" s="16"/>
      <c r="C2592" s="16"/>
      <c r="D2592" s="16"/>
      <c r="E2592" s="17"/>
      <c r="F2592" s="17"/>
      <c r="G2592" s="17"/>
      <c r="H2592" s="17"/>
      <c r="I2592" s="17"/>
      <c r="J2592" s="17"/>
      <c r="K2592" s="17"/>
      <c r="L2592" s="17"/>
      <c r="M2592" s="16"/>
      <c r="N2592" s="2" t="s">
        <v>3950</v>
      </c>
    </row>
    <row r="2593" spans="1:37" ht="30" customHeight="1">
      <c r="A2593" s="6" t="s">
        <v>193</v>
      </c>
      <c r="B2593" s="6" t="s">
        <v>3955</v>
      </c>
      <c r="C2593" s="6" t="s">
        <v>121</v>
      </c>
      <c r="D2593" s="7">
        <v>0.08</v>
      </c>
      <c r="E2593" s="8">
        <f>단가대비표!O238</f>
        <v>0</v>
      </c>
      <c r="F2593" s="8">
        <f>TRUNC(E2593*D2593,1)</f>
        <v>0</v>
      </c>
      <c r="G2593" s="8">
        <f>단가대비표!P238</f>
        <v>129263</v>
      </c>
      <c r="H2593" s="8">
        <f>TRUNC(G2593*D2593,1)</f>
        <v>10341</v>
      </c>
      <c r="I2593" s="8">
        <f>단가대비표!V238</f>
        <v>0</v>
      </c>
      <c r="J2593" s="8">
        <f>TRUNC(I2593*D2593,1)</f>
        <v>0</v>
      </c>
      <c r="K2593" s="8">
        <f>TRUNC(E2593+G2593+I2593,1)</f>
        <v>129263</v>
      </c>
      <c r="L2593" s="8">
        <f>TRUNC(F2593+H2593+J2593,1)</f>
        <v>10341</v>
      </c>
      <c r="M2593" s="6" t="s">
        <v>53</v>
      </c>
      <c r="N2593" s="5" t="s">
        <v>3950</v>
      </c>
      <c r="O2593" s="5" t="s">
        <v>3956</v>
      </c>
      <c r="P2593" s="5" t="s">
        <v>59</v>
      </c>
      <c r="Q2593" s="5" t="s">
        <v>59</v>
      </c>
      <c r="R2593" s="5" t="s">
        <v>60</v>
      </c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5" t="s">
        <v>53</v>
      </c>
      <c r="AK2593" s="5" t="s">
        <v>3957</v>
      </c>
    </row>
    <row r="2594" spans="1:37" ht="30" customHeight="1">
      <c r="A2594" s="6" t="s">
        <v>71</v>
      </c>
      <c r="B2594" s="6" t="s">
        <v>53</v>
      </c>
      <c r="C2594" s="6" t="s">
        <v>53</v>
      </c>
      <c r="D2594" s="7"/>
      <c r="E2594" s="8"/>
      <c r="F2594" s="8">
        <f>TRUNC(SUMIF(N2593:N2593, N2592, F2593:F2593),0)</f>
        <v>0</v>
      </c>
      <c r="G2594" s="8"/>
      <c r="H2594" s="8">
        <f>TRUNC(SUMIF(N2593:N2593, N2592, H2593:H2593),0)</f>
        <v>10341</v>
      </c>
      <c r="I2594" s="8"/>
      <c r="J2594" s="8">
        <f>TRUNC(SUMIF(N2593:N2593, N2592, J2593:J2593),0)</f>
        <v>0</v>
      </c>
      <c r="K2594" s="8"/>
      <c r="L2594" s="8">
        <f>F2594+H2594+J2594</f>
        <v>10341</v>
      </c>
      <c r="M2594" s="6" t="s">
        <v>53</v>
      </c>
      <c r="N2594" s="5" t="s">
        <v>72</v>
      </c>
      <c r="O2594" s="5" t="s">
        <v>72</v>
      </c>
      <c r="P2594" s="5" t="s">
        <v>53</v>
      </c>
      <c r="Q2594" s="5" t="s">
        <v>53</v>
      </c>
      <c r="R2594" s="5" t="s">
        <v>53</v>
      </c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5" t="s">
        <v>53</v>
      </c>
      <c r="AK2594" s="5" t="s">
        <v>53</v>
      </c>
    </row>
    <row r="2595" spans="1:37" ht="30" customHeight="1">
      <c r="A2595" s="7"/>
      <c r="B2595" s="7"/>
      <c r="C2595" s="7"/>
      <c r="D2595" s="7"/>
      <c r="E2595" s="8"/>
      <c r="F2595" s="8"/>
      <c r="G2595" s="8"/>
      <c r="H2595" s="8"/>
      <c r="I2595" s="8"/>
      <c r="J2595" s="8"/>
      <c r="K2595" s="8"/>
      <c r="L2595" s="8"/>
      <c r="M2595" s="7"/>
    </row>
    <row r="2596" spans="1:37" ht="30" customHeight="1">
      <c r="A2596" s="16" t="s">
        <v>3958</v>
      </c>
      <c r="B2596" s="16"/>
      <c r="C2596" s="16"/>
      <c r="D2596" s="16"/>
      <c r="E2596" s="17"/>
      <c r="F2596" s="17"/>
      <c r="G2596" s="17"/>
      <c r="H2596" s="17"/>
      <c r="I2596" s="17"/>
      <c r="J2596" s="17"/>
      <c r="K2596" s="17"/>
      <c r="L2596" s="17"/>
      <c r="M2596" s="16"/>
      <c r="N2596" s="2" t="s">
        <v>3959</v>
      </c>
    </row>
    <row r="2597" spans="1:37" ht="30" customHeight="1">
      <c r="A2597" s="6" t="s">
        <v>193</v>
      </c>
      <c r="B2597" s="6" t="s">
        <v>3955</v>
      </c>
      <c r="C2597" s="6" t="s">
        <v>121</v>
      </c>
      <c r="D2597" s="7">
        <v>9.1999999999999998E-2</v>
      </c>
      <c r="E2597" s="8">
        <f>단가대비표!O238</f>
        <v>0</v>
      </c>
      <c r="F2597" s="8">
        <f>TRUNC(E2597*D2597,1)</f>
        <v>0</v>
      </c>
      <c r="G2597" s="8">
        <f>단가대비표!P238</f>
        <v>129263</v>
      </c>
      <c r="H2597" s="8">
        <f>TRUNC(G2597*D2597,1)</f>
        <v>11892.1</v>
      </c>
      <c r="I2597" s="8">
        <f>단가대비표!V238</f>
        <v>0</v>
      </c>
      <c r="J2597" s="8">
        <f>TRUNC(I2597*D2597,1)</f>
        <v>0</v>
      </c>
      <c r="K2597" s="8">
        <f>TRUNC(E2597+G2597+I2597,1)</f>
        <v>129263</v>
      </c>
      <c r="L2597" s="8">
        <f>TRUNC(F2597+H2597+J2597,1)</f>
        <v>11892.1</v>
      </c>
      <c r="M2597" s="6" t="s">
        <v>53</v>
      </c>
      <c r="N2597" s="5" t="s">
        <v>3959</v>
      </c>
      <c r="O2597" s="5" t="s">
        <v>3956</v>
      </c>
      <c r="P2597" s="5" t="s">
        <v>59</v>
      </c>
      <c r="Q2597" s="5" t="s">
        <v>59</v>
      </c>
      <c r="R2597" s="5" t="s">
        <v>60</v>
      </c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5" t="s">
        <v>53</v>
      </c>
      <c r="AK2597" s="5" t="s">
        <v>3962</v>
      </c>
    </row>
    <row r="2598" spans="1:37" ht="30" customHeight="1">
      <c r="A2598" s="6" t="s">
        <v>71</v>
      </c>
      <c r="B2598" s="6" t="s">
        <v>53</v>
      </c>
      <c r="C2598" s="6" t="s">
        <v>53</v>
      </c>
      <c r="D2598" s="7"/>
      <c r="E2598" s="8"/>
      <c r="F2598" s="8">
        <f>TRUNC(SUMIF(N2597:N2597, N2596, F2597:F2597),0)</f>
        <v>0</v>
      </c>
      <c r="G2598" s="8"/>
      <c r="H2598" s="8">
        <f>TRUNC(SUMIF(N2597:N2597, N2596, H2597:H2597),0)</f>
        <v>11892</v>
      </c>
      <c r="I2598" s="8"/>
      <c r="J2598" s="8">
        <f>TRUNC(SUMIF(N2597:N2597, N2596, J2597:J2597),0)</f>
        <v>0</v>
      </c>
      <c r="K2598" s="8"/>
      <c r="L2598" s="8">
        <f>F2598+H2598+J2598</f>
        <v>11892</v>
      </c>
      <c r="M2598" s="6" t="s">
        <v>53</v>
      </c>
      <c r="N2598" s="5" t="s">
        <v>72</v>
      </c>
      <c r="O2598" s="5" t="s">
        <v>72</v>
      </c>
      <c r="P2598" s="5" t="s">
        <v>53</v>
      </c>
      <c r="Q2598" s="5" t="s">
        <v>53</v>
      </c>
      <c r="R2598" s="5" t="s">
        <v>53</v>
      </c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5" t="s">
        <v>53</v>
      </c>
      <c r="AK2598" s="5" t="s">
        <v>53</v>
      </c>
    </row>
    <row r="2599" spans="1:37" ht="30" customHeight="1">
      <c r="A2599" s="7"/>
      <c r="B2599" s="7"/>
      <c r="C2599" s="7"/>
      <c r="D2599" s="7"/>
      <c r="E2599" s="8"/>
      <c r="F2599" s="8"/>
      <c r="G2599" s="8"/>
      <c r="H2599" s="8"/>
      <c r="I2599" s="8"/>
      <c r="J2599" s="8"/>
      <c r="K2599" s="8"/>
      <c r="L2599" s="8"/>
      <c r="M2599" s="7"/>
    </row>
    <row r="2600" spans="1:37" ht="30" customHeight="1">
      <c r="A2600" s="16" t="s">
        <v>3963</v>
      </c>
      <c r="B2600" s="16"/>
      <c r="C2600" s="16"/>
      <c r="D2600" s="16"/>
      <c r="E2600" s="17"/>
      <c r="F2600" s="17"/>
      <c r="G2600" s="17"/>
      <c r="H2600" s="17"/>
      <c r="I2600" s="17"/>
      <c r="J2600" s="17"/>
      <c r="K2600" s="17"/>
      <c r="L2600" s="17"/>
      <c r="M2600" s="16"/>
      <c r="N2600" s="2" t="s">
        <v>3964</v>
      </c>
    </row>
    <row r="2601" spans="1:37" ht="30" customHeight="1">
      <c r="A2601" s="6" t="s">
        <v>193</v>
      </c>
      <c r="B2601" s="6" t="s">
        <v>3955</v>
      </c>
      <c r="C2601" s="6" t="s">
        <v>121</v>
      </c>
      <c r="D2601" s="7">
        <v>0.106</v>
      </c>
      <c r="E2601" s="8">
        <f>단가대비표!O238</f>
        <v>0</v>
      </c>
      <c r="F2601" s="8">
        <f>TRUNC(E2601*D2601,1)</f>
        <v>0</v>
      </c>
      <c r="G2601" s="8">
        <f>단가대비표!P238</f>
        <v>129263</v>
      </c>
      <c r="H2601" s="8">
        <f>TRUNC(G2601*D2601,1)</f>
        <v>13701.8</v>
      </c>
      <c r="I2601" s="8">
        <f>단가대비표!V238</f>
        <v>0</v>
      </c>
      <c r="J2601" s="8">
        <f>TRUNC(I2601*D2601,1)</f>
        <v>0</v>
      </c>
      <c r="K2601" s="8">
        <f>TRUNC(E2601+G2601+I2601,1)</f>
        <v>129263</v>
      </c>
      <c r="L2601" s="8">
        <f>TRUNC(F2601+H2601+J2601,1)</f>
        <v>13701.8</v>
      </c>
      <c r="M2601" s="6" t="s">
        <v>53</v>
      </c>
      <c r="N2601" s="5" t="s">
        <v>3964</v>
      </c>
      <c r="O2601" s="5" t="s">
        <v>3956</v>
      </c>
      <c r="P2601" s="5" t="s">
        <v>59</v>
      </c>
      <c r="Q2601" s="5" t="s">
        <v>59</v>
      </c>
      <c r="R2601" s="5" t="s">
        <v>60</v>
      </c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5" t="s">
        <v>53</v>
      </c>
      <c r="AK2601" s="5" t="s">
        <v>3967</v>
      </c>
    </row>
    <row r="2602" spans="1:37" ht="30" customHeight="1">
      <c r="A2602" s="6" t="s">
        <v>71</v>
      </c>
      <c r="B2602" s="6" t="s">
        <v>53</v>
      </c>
      <c r="C2602" s="6" t="s">
        <v>53</v>
      </c>
      <c r="D2602" s="7"/>
      <c r="E2602" s="8"/>
      <c r="F2602" s="8">
        <f>TRUNC(SUMIF(N2601:N2601, N2600, F2601:F2601),0)</f>
        <v>0</v>
      </c>
      <c r="G2602" s="8"/>
      <c r="H2602" s="8">
        <f>TRUNC(SUMIF(N2601:N2601, N2600, H2601:H2601),0)</f>
        <v>13701</v>
      </c>
      <c r="I2602" s="8"/>
      <c r="J2602" s="8">
        <f>TRUNC(SUMIF(N2601:N2601, N2600, J2601:J2601),0)</f>
        <v>0</v>
      </c>
      <c r="K2602" s="8"/>
      <c r="L2602" s="8">
        <f>F2602+H2602+J2602</f>
        <v>13701</v>
      </c>
      <c r="M2602" s="6" t="s">
        <v>53</v>
      </c>
      <c r="N2602" s="5" t="s">
        <v>72</v>
      </c>
      <c r="O2602" s="5" t="s">
        <v>72</v>
      </c>
      <c r="P2602" s="5" t="s">
        <v>53</v>
      </c>
      <c r="Q2602" s="5" t="s">
        <v>53</v>
      </c>
      <c r="R2602" s="5" t="s">
        <v>53</v>
      </c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5" t="s">
        <v>53</v>
      </c>
      <c r="AK2602" s="5" t="s">
        <v>53</v>
      </c>
    </row>
    <row r="2603" spans="1:37" ht="30" customHeight="1">
      <c r="A2603" s="7"/>
      <c r="B2603" s="7"/>
      <c r="C2603" s="7"/>
      <c r="D2603" s="7"/>
      <c r="E2603" s="8"/>
      <c r="F2603" s="8"/>
      <c r="G2603" s="8"/>
      <c r="H2603" s="8"/>
      <c r="I2603" s="8"/>
      <c r="J2603" s="8"/>
      <c r="K2603" s="8"/>
      <c r="L2603" s="8"/>
      <c r="M2603" s="7"/>
    </row>
    <row r="2604" spans="1:37" ht="30" customHeight="1">
      <c r="A2604" s="16" t="s">
        <v>3968</v>
      </c>
      <c r="B2604" s="16"/>
      <c r="C2604" s="16"/>
      <c r="D2604" s="16"/>
      <c r="E2604" s="17"/>
      <c r="F2604" s="17"/>
      <c r="G2604" s="17"/>
      <c r="H2604" s="17"/>
      <c r="I2604" s="17"/>
      <c r="J2604" s="17"/>
      <c r="K2604" s="17"/>
      <c r="L2604" s="17"/>
      <c r="M2604" s="16"/>
      <c r="N2604" s="2" t="s">
        <v>3969</v>
      </c>
    </row>
    <row r="2605" spans="1:37" ht="30" customHeight="1">
      <c r="A2605" s="6" t="s">
        <v>193</v>
      </c>
      <c r="B2605" s="6" t="s">
        <v>3955</v>
      </c>
      <c r="C2605" s="6" t="s">
        <v>121</v>
      </c>
      <c r="D2605" s="7">
        <v>0.13600000000000001</v>
      </c>
      <c r="E2605" s="8">
        <f>단가대비표!O238</f>
        <v>0</v>
      </c>
      <c r="F2605" s="8">
        <f>TRUNC(E2605*D2605,1)</f>
        <v>0</v>
      </c>
      <c r="G2605" s="8">
        <f>단가대비표!P238</f>
        <v>129263</v>
      </c>
      <c r="H2605" s="8">
        <f>TRUNC(G2605*D2605,1)</f>
        <v>17579.7</v>
      </c>
      <c r="I2605" s="8">
        <f>단가대비표!V238</f>
        <v>0</v>
      </c>
      <c r="J2605" s="8">
        <f>TRUNC(I2605*D2605,1)</f>
        <v>0</v>
      </c>
      <c r="K2605" s="8">
        <f>TRUNC(E2605+G2605+I2605,1)</f>
        <v>129263</v>
      </c>
      <c r="L2605" s="8">
        <f>TRUNC(F2605+H2605+J2605,1)</f>
        <v>17579.7</v>
      </c>
      <c r="M2605" s="6" t="s">
        <v>53</v>
      </c>
      <c r="N2605" s="5" t="s">
        <v>3969</v>
      </c>
      <c r="O2605" s="5" t="s">
        <v>3956</v>
      </c>
      <c r="P2605" s="5" t="s">
        <v>59</v>
      </c>
      <c r="Q2605" s="5" t="s">
        <v>59</v>
      </c>
      <c r="R2605" s="5" t="s">
        <v>60</v>
      </c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5" t="s">
        <v>53</v>
      </c>
      <c r="AK2605" s="5" t="s">
        <v>3972</v>
      </c>
    </row>
    <row r="2606" spans="1:37" ht="30" customHeight="1">
      <c r="A2606" s="6" t="s">
        <v>71</v>
      </c>
      <c r="B2606" s="6" t="s">
        <v>53</v>
      </c>
      <c r="C2606" s="6" t="s">
        <v>53</v>
      </c>
      <c r="D2606" s="7"/>
      <c r="E2606" s="8"/>
      <c r="F2606" s="8">
        <f>TRUNC(SUMIF(N2605:N2605, N2604, F2605:F2605),0)</f>
        <v>0</v>
      </c>
      <c r="G2606" s="8"/>
      <c r="H2606" s="8">
        <f>TRUNC(SUMIF(N2605:N2605, N2604, H2605:H2605),0)</f>
        <v>17579</v>
      </c>
      <c r="I2606" s="8"/>
      <c r="J2606" s="8">
        <f>TRUNC(SUMIF(N2605:N2605, N2604, J2605:J2605),0)</f>
        <v>0</v>
      </c>
      <c r="K2606" s="8"/>
      <c r="L2606" s="8">
        <f>F2606+H2606+J2606</f>
        <v>17579</v>
      </c>
      <c r="M2606" s="6" t="s">
        <v>53</v>
      </c>
      <c r="N2606" s="5" t="s">
        <v>72</v>
      </c>
      <c r="O2606" s="5" t="s">
        <v>72</v>
      </c>
      <c r="P2606" s="5" t="s">
        <v>53</v>
      </c>
      <c r="Q2606" s="5" t="s">
        <v>53</v>
      </c>
      <c r="R2606" s="5" t="s">
        <v>53</v>
      </c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5" t="s">
        <v>53</v>
      </c>
      <c r="AK2606" s="5" t="s">
        <v>53</v>
      </c>
    </row>
    <row r="2607" spans="1:37" ht="30" customHeight="1">
      <c r="A2607" s="7"/>
      <c r="B2607" s="7"/>
      <c r="C2607" s="7"/>
      <c r="D2607" s="7"/>
      <c r="E2607" s="8"/>
      <c r="F2607" s="8"/>
      <c r="G2607" s="8"/>
      <c r="H2607" s="8"/>
      <c r="I2607" s="8"/>
      <c r="J2607" s="8"/>
      <c r="K2607" s="8"/>
      <c r="L2607" s="8"/>
      <c r="M2607" s="7"/>
    </row>
    <row r="2608" spans="1:37" ht="30" customHeight="1">
      <c r="A2608" s="16" t="s">
        <v>3973</v>
      </c>
      <c r="B2608" s="16"/>
      <c r="C2608" s="16"/>
      <c r="D2608" s="16"/>
      <c r="E2608" s="17"/>
      <c r="F2608" s="17"/>
      <c r="G2608" s="17"/>
      <c r="H2608" s="17"/>
      <c r="I2608" s="17"/>
      <c r="J2608" s="17"/>
      <c r="K2608" s="17"/>
      <c r="L2608" s="17"/>
      <c r="M2608" s="16"/>
      <c r="N2608" s="2" t="s">
        <v>3974</v>
      </c>
    </row>
    <row r="2609" spans="1:37" ht="30" customHeight="1">
      <c r="A2609" s="6" t="s">
        <v>193</v>
      </c>
      <c r="B2609" s="6" t="s">
        <v>3955</v>
      </c>
      <c r="C2609" s="6" t="s">
        <v>121</v>
      </c>
      <c r="D2609" s="7">
        <v>0.126</v>
      </c>
      <c r="E2609" s="8">
        <f>단가대비표!O238</f>
        <v>0</v>
      </c>
      <c r="F2609" s="8">
        <f>TRUNC(E2609*D2609,1)</f>
        <v>0</v>
      </c>
      <c r="G2609" s="8">
        <f>단가대비표!P238</f>
        <v>129263</v>
      </c>
      <c r="H2609" s="8">
        <f>TRUNC(G2609*D2609,1)</f>
        <v>16287.1</v>
      </c>
      <c r="I2609" s="8">
        <f>단가대비표!V238</f>
        <v>0</v>
      </c>
      <c r="J2609" s="8">
        <f>TRUNC(I2609*D2609,1)</f>
        <v>0</v>
      </c>
      <c r="K2609" s="8">
        <f>TRUNC(E2609+G2609+I2609,1)</f>
        <v>129263</v>
      </c>
      <c r="L2609" s="8">
        <f>TRUNC(F2609+H2609+J2609,1)</f>
        <v>16287.1</v>
      </c>
      <c r="M2609" s="6" t="s">
        <v>53</v>
      </c>
      <c r="N2609" s="5" t="s">
        <v>3974</v>
      </c>
      <c r="O2609" s="5" t="s">
        <v>3956</v>
      </c>
      <c r="P2609" s="5" t="s">
        <v>59</v>
      </c>
      <c r="Q2609" s="5" t="s">
        <v>59</v>
      </c>
      <c r="R2609" s="5" t="s">
        <v>60</v>
      </c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5" t="s">
        <v>53</v>
      </c>
      <c r="AK2609" s="5" t="s">
        <v>3979</v>
      </c>
    </row>
    <row r="2610" spans="1:37" ht="30" customHeight="1">
      <c r="A2610" s="6" t="s">
        <v>71</v>
      </c>
      <c r="B2610" s="6" t="s">
        <v>53</v>
      </c>
      <c r="C2610" s="6" t="s">
        <v>53</v>
      </c>
      <c r="D2610" s="7"/>
      <c r="E2610" s="8"/>
      <c r="F2610" s="8">
        <f>TRUNC(SUMIF(N2609:N2609, N2608, F2609:F2609),0)</f>
        <v>0</v>
      </c>
      <c r="G2610" s="8"/>
      <c r="H2610" s="8">
        <f>TRUNC(SUMIF(N2609:N2609, N2608, H2609:H2609),0)</f>
        <v>16287</v>
      </c>
      <c r="I2610" s="8"/>
      <c r="J2610" s="8">
        <f>TRUNC(SUMIF(N2609:N2609, N2608, J2609:J2609),0)</f>
        <v>0</v>
      </c>
      <c r="K2610" s="8"/>
      <c r="L2610" s="8">
        <f>F2610+H2610+J2610</f>
        <v>16287</v>
      </c>
      <c r="M2610" s="6" t="s">
        <v>53</v>
      </c>
      <c r="N2610" s="5" t="s">
        <v>72</v>
      </c>
      <c r="O2610" s="5" t="s">
        <v>72</v>
      </c>
      <c r="P2610" s="5" t="s">
        <v>53</v>
      </c>
      <c r="Q2610" s="5" t="s">
        <v>53</v>
      </c>
      <c r="R2610" s="5" t="s">
        <v>53</v>
      </c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5" t="s">
        <v>53</v>
      </c>
      <c r="AK2610" s="5" t="s">
        <v>53</v>
      </c>
    </row>
    <row r="2611" spans="1:37" ht="30" customHeight="1">
      <c r="A2611" s="7"/>
      <c r="B2611" s="7"/>
      <c r="C2611" s="7"/>
      <c r="D2611" s="7"/>
      <c r="E2611" s="8"/>
      <c r="F2611" s="8"/>
      <c r="G2611" s="8"/>
      <c r="H2611" s="8"/>
      <c r="I2611" s="8"/>
      <c r="J2611" s="8"/>
      <c r="K2611" s="8"/>
      <c r="L2611" s="8"/>
      <c r="M2611" s="7"/>
    </row>
    <row r="2612" spans="1:37" ht="30" customHeight="1">
      <c r="A2612" s="16" t="s">
        <v>3980</v>
      </c>
      <c r="B2612" s="16"/>
      <c r="C2612" s="16"/>
      <c r="D2612" s="16"/>
      <c r="E2612" s="17"/>
      <c r="F2612" s="17"/>
      <c r="G2612" s="17"/>
      <c r="H2612" s="17"/>
      <c r="I2612" s="17"/>
      <c r="J2612" s="17"/>
      <c r="K2612" s="17"/>
      <c r="L2612" s="17"/>
      <c r="M2612" s="16"/>
      <c r="N2612" s="2" t="s">
        <v>3981</v>
      </c>
    </row>
    <row r="2613" spans="1:37" ht="30" customHeight="1">
      <c r="A2613" s="6" t="s">
        <v>193</v>
      </c>
      <c r="B2613" s="6" t="s">
        <v>3955</v>
      </c>
      <c r="C2613" s="6" t="s">
        <v>121</v>
      </c>
      <c r="D2613" s="7">
        <v>0.13100000000000001</v>
      </c>
      <c r="E2613" s="8">
        <f>단가대비표!O238</f>
        <v>0</v>
      </c>
      <c r="F2613" s="8">
        <f>TRUNC(E2613*D2613,1)</f>
        <v>0</v>
      </c>
      <c r="G2613" s="8">
        <f>단가대비표!P238</f>
        <v>129263</v>
      </c>
      <c r="H2613" s="8">
        <f>TRUNC(G2613*D2613,1)</f>
        <v>16933.400000000001</v>
      </c>
      <c r="I2613" s="8">
        <f>단가대비표!V238</f>
        <v>0</v>
      </c>
      <c r="J2613" s="8">
        <f>TRUNC(I2613*D2613,1)</f>
        <v>0</v>
      </c>
      <c r="K2613" s="8">
        <f>TRUNC(E2613+G2613+I2613,1)</f>
        <v>129263</v>
      </c>
      <c r="L2613" s="8">
        <f>TRUNC(F2613+H2613+J2613,1)</f>
        <v>16933.400000000001</v>
      </c>
      <c r="M2613" s="6" t="s">
        <v>53</v>
      </c>
      <c r="N2613" s="5" t="s">
        <v>3981</v>
      </c>
      <c r="O2613" s="5" t="s">
        <v>3956</v>
      </c>
      <c r="P2613" s="5" t="s">
        <v>59</v>
      </c>
      <c r="Q2613" s="5" t="s">
        <v>59</v>
      </c>
      <c r="R2613" s="5" t="s">
        <v>60</v>
      </c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5" t="s">
        <v>53</v>
      </c>
      <c r="AK2613" s="5" t="s">
        <v>3984</v>
      </c>
    </row>
    <row r="2614" spans="1:37" ht="30" customHeight="1">
      <c r="A2614" s="6" t="s">
        <v>71</v>
      </c>
      <c r="B2614" s="6" t="s">
        <v>53</v>
      </c>
      <c r="C2614" s="6" t="s">
        <v>53</v>
      </c>
      <c r="D2614" s="7"/>
      <c r="E2614" s="8"/>
      <c r="F2614" s="8">
        <f>TRUNC(SUMIF(N2613:N2613, N2612, F2613:F2613),0)</f>
        <v>0</v>
      </c>
      <c r="G2614" s="8"/>
      <c r="H2614" s="8">
        <f>TRUNC(SUMIF(N2613:N2613, N2612, H2613:H2613),0)</f>
        <v>16933</v>
      </c>
      <c r="I2614" s="8"/>
      <c r="J2614" s="8">
        <f>TRUNC(SUMIF(N2613:N2613, N2612, J2613:J2613),0)</f>
        <v>0</v>
      </c>
      <c r="K2614" s="8"/>
      <c r="L2614" s="8">
        <f>F2614+H2614+J2614</f>
        <v>16933</v>
      </c>
      <c r="M2614" s="6" t="s">
        <v>53</v>
      </c>
      <c r="N2614" s="5" t="s">
        <v>72</v>
      </c>
      <c r="O2614" s="5" t="s">
        <v>72</v>
      </c>
      <c r="P2614" s="5" t="s">
        <v>53</v>
      </c>
      <c r="Q2614" s="5" t="s">
        <v>53</v>
      </c>
      <c r="R2614" s="5" t="s">
        <v>53</v>
      </c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5" t="s">
        <v>53</v>
      </c>
      <c r="AK2614" s="5" t="s">
        <v>53</v>
      </c>
    </row>
    <row r="2615" spans="1:37" ht="30" customHeight="1">
      <c r="A2615" s="7"/>
      <c r="B2615" s="7"/>
      <c r="C2615" s="7"/>
      <c r="D2615" s="7"/>
      <c r="E2615" s="8"/>
      <c r="F2615" s="8"/>
      <c r="G2615" s="8"/>
      <c r="H2615" s="8"/>
      <c r="I2615" s="8"/>
      <c r="J2615" s="8"/>
      <c r="K2615" s="8"/>
      <c r="L2615" s="8"/>
      <c r="M2615" s="7"/>
    </row>
    <row r="2616" spans="1:37" ht="30" customHeight="1">
      <c r="A2616" s="16" t="s">
        <v>3985</v>
      </c>
      <c r="B2616" s="16"/>
      <c r="C2616" s="16"/>
      <c r="D2616" s="16"/>
      <c r="E2616" s="17"/>
      <c r="F2616" s="17"/>
      <c r="G2616" s="17"/>
      <c r="H2616" s="17"/>
      <c r="I2616" s="17"/>
      <c r="J2616" s="17"/>
      <c r="K2616" s="17"/>
      <c r="L2616" s="17"/>
      <c r="M2616" s="16"/>
      <c r="N2616" s="2" t="s">
        <v>3986</v>
      </c>
    </row>
    <row r="2617" spans="1:37" ht="30" customHeight="1">
      <c r="A2617" s="6" t="s">
        <v>193</v>
      </c>
      <c r="B2617" s="6" t="s">
        <v>3955</v>
      </c>
      <c r="C2617" s="6" t="s">
        <v>121</v>
      </c>
      <c r="D2617" s="7">
        <v>0.13300000000000001</v>
      </c>
      <c r="E2617" s="8">
        <f>단가대비표!O238</f>
        <v>0</v>
      </c>
      <c r="F2617" s="8">
        <f>TRUNC(E2617*D2617,1)</f>
        <v>0</v>
      </c>
      <c r="G2617" s="8">
        <f>단가대비표!P238</f>
        <v>129263</v>
      </c>
      <c r="H2617" s="8">
        <f>TRUNC(G2617*D2617,1)</f>
        <v>17191.900000000001</v>
      </c>
      <c r="I2617" s="8">
        <f>단가대비표!V238</f>
        <v>0</v>
      </c>
      <c r="J2617" s="8">
        <f>TRUNC(I2617*D2617,1)</f>
        <v>0</v>
      </c>
      <c r="K2617" s="8">
        <f>TRUNC(E2617+G2617+I2617,1)</f>
        <v>129263</v>
      </c>
      <c r="L2617" s="8">
        <f>TRUNC(F2617+H2617+J2617,1)</f>
        <v>17191.900000000001</v>
      </c>
      <c r="M2617" s="6" t="s">
        <v>53</v>
      </c>
      <c r="N2617" s="5" t="s">
        <v>3986</v>
      </c>
      <c r="O2617" s="5" t="s">
        <v>3956</v>
      </c>
      <c r="P2617" s="5" t="s">
        <v>59</v>
      </c>
      <c r="Q2617" s="5" t="s">
        <v>59</v>
      </c>
      <c r="R2617" s="5" t="s">
        <v>60</v>
      </c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5" t="s">
        <v>53</v>
      </c>
      <c r="AK2617" s="5" t="s">
        <v>3989</v>
      </c>
    </row>
    <row r="2618" spans="1:37" ht="30" customHeight="1">
      <c r="A2618" s="6" t="s">
        <v>71</v>
      </c>
      <c r="B2618" s="6" t="s">
        <v>53</v>
      </c>
      <c r="C2618" s="6" t="s">
        <v>53</v>
      </c>
      <c r="D2618" s="7"/>
      <c r="E2618" s="8"/>
      <c r="F2618" s="8">
        <f>TRUNC(SUMIF(N2617:N2617, N2616, F2617:F2617),0)</f>
        <v>0</v>
      </c>
      <c r="G2618" s="8"/>
      <c r="H2618" s="8">
        <f>TRUNC(SUMIF(N2617:N2617, N2616, H2617:H2617),0)</f>
        <v>17191</v>
      </c>
      <c r="I2618" s="8"/>
      <c r="J2618" s="8">
        <f>TRUNC(SUMIF(N2617:N2617, N2616, J2617:J2617),0)</f>
        <v>0</v>
      </c>
      <c r="K2618" s="8"/>
      <c r="L2618" s="8">
        <f>F2618+H2618+J2618</f>
        <v>17191</v>
      </c>
      <c r="M2618" s="6" t="s">
        <v>53</v>
      </c>
      <c r="N2618" s="5" t="s">
        <v>72</v>
      </c>
      <c r="O2618" s="5" t="s">
        <v>72</v>
      </c>
      <c r="P2618" s="5" t="s">
        <v>53</v>
      </c>
      <c r="Q2618" s="5" t="s">
        <v>53</v>
      </c>
      <c r="R2618" s="5" t="s">
        <v>53</v>
      </c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5" t="s">
        <v>53</v>
      </c>
      <c r="AK2618" s="5" t="s">
        <v>53</v>
      </c>
    </row>
    <row r="2619" spans="1:37" ht="30" customHeight="1">
      <c r="A2619" s="7"/>
      <c r="B2619" s="7"/>
      <c r="C2619" s="7"/>
      <c r="D2619" s="7"/>
      <c r="E2619" s="8"/>
      <c r="F2619" s="8"/>
      <c r="G2619" s="8"/>
      <c r="H2619" s="8"/>
      <c r="I2619" s="8"/>
      <c r="J2619" s="8"/>
      <c r="K2619" s="8"/>
      <c r="L2619" s="8"/>
      <c r="M2619" s="7"/>
    </row>
    <row r="2620" spans="1:37" ht="30" customHeight="1">
      <c r="A2620" s="16" t="s">
        <v>3990</v>
      </c>
      <c r="B2620" s="16"/>
      <c r="C2620" s="16"/>
      <c r="D2620" s="16"/>
      <c r="E2620" s="17"/>
      <c r="F2620" s="17"/>
      <c r="G2620" s="17"/>
      <c r="H2620" s="17"/>
      <c r="I2620" s="17"/>
      <c r="J2620" s="17"/>
      <c r="K2620" s="17"/>
      <c r="L2620" s="17"/>
      <c r="M2620" s="16"/>
      <c r="N2620" s="2" t="s">
        <v>3991</v>
      </c>
    </row>
    <row r="2621" spans="1:37" ht="30" customHeight="1">
      <c r="A2621" s="6" t="s">
        <v>193</v>
      </c>
      <c r="B2621" s="6" t="s">
        <v>3955</v>
      </c>
      <c r="C2621" s="6" t="s">
        <v>121</v>
      </c>
      <c r="D2621" s="7">
        <v>0.13800000000000001</v>
      </c>
      <c r="E2621" s="8">
        <f>단가대비표!O238</f>
        <v>0</v>
      </c>
      <c r="F2621" s="8">
        <f>TRUNC(E2621*D2621,1)</f>
        <v>0</v>
      </c>
      <c r="G2621" s="8">
        <f>단가대비표!P238</f>
        <v>129263</v>
      </c>
      <c r="H2621" s="8">
        <f>TRUNC(G2621*D2621,1)</f>
        <v>17838.2</v>
      </c>
      <c r="I2621" s="8">
        <f>단가대비표!V238</f>
        <v>0</v>
      </c>
      <c r="J2621" s="8">
        <f>TRUNC(I2621*D2621,1)</f>
        <v>0</v>
      </c>
      <c r="K2621" s="8">
        <f>TRUNC(E2621+G2621+I2621,1)</f>
        <v>129263</v>
      </c>
      <c r="L2621" s="8">
        <f>TRUNC(F2621+H2621+J2621,1)</f>
        <v>17838.2</v>
      </c>
      <c r="M2621" s="6" t="s">
        <v>53</v>
      </c>
      <c r="N2621" s="5" t="s">
        <v>3991</v>
      </c>
      <c r="O2621" s="5" t="s">
        <v>3956</v>
      </c>
      <c r="P2621" s="5" t="s">
        <v>59</v>
      </c>
      <c r="Q2621" s="5" t="s">
        <v>59</v>
      </c>
      <c r="R2621" s="5" t="s">
        <v>60</v>
      </c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5" t="s">
        <v>53</v>
      </c>
      <c r="AK2621" s="5" t="s">
        <v>3994</v>
      </c>
    </row>
    <row r="2622" spans="1:37" ht="30" customHeight="1">
      <c r="A2622" s="6" t="s">
        <v>71</v>
      </c>
      <c r="B2622" s="6" t="s">
        <v>53</v>
      </c>
      <c r="C2622" s="6" t="s">
        <v>53</v>
      </c>
      <c r="D2622" s="7"/>
      <c r="E2622" s="8"/>
      <c r="F2622" s="8">
        <f>TRUNC(SUMIF(N2621:N2621, N2620, F2621:F2621),0)</f>
        <v>0</v>
      </c>
      <c r="G2622" s="8"/>
      <c r="H2622" s="8">
        <f>TRUNC(SUMIF(N2621:N2621, N2620, H2621:H2621),0)</f>
        <v>17838</v>
      </c>
      <c r="I2622" s="8"/>
      <c r="J2622" s="8">
        <f>TRUNC(SUMIF(N2621:N2621, N2620, J2621:J2621),0)</f>
        <v>0</v>
      </c>
      <c r="K2622" s="8"/>
      <c r="L2622" s="8">
        <f>F2622+H2622+J2622</f>
        <v>17838</v>
      </c>
      <c r="M2622" s="6" t="s">
        <v>53</v>
      </c>
      <c r="N2622" s="5" t="s">
        <v>72</v>
      </c>
      <c r="O2622" s="5" t="s">
        <v>72</v>
      </c>
      <c r="P2622" s="5" t="s">
        <v>53</v>
      </c>
      <c r="Q2622" s="5" t="s">
        <v>53</v>
      </c>
      <c r="R2622" s="5" t="s">
        <v>53</v>
      </c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5" t="s">
        <v>53</v>
      </c>
      <c r="AK2622" s="5" t="s">
        <v>53</v>
      </c>
    </row>
    <row r="2623" spans="1:37" ht="30" customHeight="1">
      <c r="A2623" s="7"/>
      <c r="B2623" s="7"/>
      <c r="C2623" s="7"/>
      <c r="D2623" s="7"/>
      <c r="E2623" s="8"/>
      <c r="F2623" s="8"/>
      <c r="G2623" s="8"/>
      <c r="H2623" s="8"/>
      <c r="I2623" s="8"/>
      <c r="J2623" s="8"/>
      <c r="K2623" s="8"/>
      <c r="L2623" s="8"/>
      <c r="M2623" s="7"/>
    </row>
    <row r="2624" spans="1:37" ht="30" customHeight="1">
      <c r="A2624" s="16" t="s">
        <v>3995</v>
      </c>
      <c r="B2624" s="16"/>
      <c r="C2624" s="16"/>
      <c r="D2624" s="16"/>
      <c r="E2624" s="17"/>
      <c r="F2624" s="17"/>
      <c r="G2624" s="17"/>
      <c r="H2624" s="17"/>
      <c r="I2624" s="17"/>
      <c r="J2624" s="17"/>
      <c r="K2624" s="17"/>
      <c r="L2624" s="17"/>
      <c r="M2624" s="16"/>
      <c r="N2624" s="2" t="s">
        <v>3996</v>
      </c>
    </row>
    <row r="2625" spans="1:37" ht="30" customHeight="1">
      <c r="A2625" s="6" t="s">
        <v>193</v>
      </c>
      <c r="B2625" s="6" t="s">
        <v>3955</v>
      </c>
      <c r="C2625" s="6" t="s">
        <v>121</v>
      </c>
      <c r="D2625" s="7">
        <v>0.14599999999999999</v>
      </c>
      <c r="E2625" s="8">
        <f>단가대비표!O238</f>
        <v>0</v>
      </c>
      <c r="F2625" s="8">
        <f>TRUNC(E2625*D2625,1)</f>
        <v>0</v>
      </c>
      <c r="G2625" s="8">
        <f>단가대비표!P238</f>
        <v>129263</v>
      </c>
      <c r="H2625" s="8">
        <f>TRUNC(G2625*D2625,1)</f>
        <v>18872.3</v>
      </c>
      <c r="I2625" s="8">
        <f>단가대비표!V238</f>
        <v>0</v>
      </c>
      <c r="J2625" s="8">
        <f>TRUNC(I2625*D2625,1)</f>
        <v>0</v>
      </c>
      <c r="K2625" s="8">
        <f>TRUNC(E2625+G2625+I2625,1)</f>
        <v>129263</v>
      </c>
      <c r="L2625" s="8">
        <f>TRUNC(F2625+H2625+J2625,1)</f>
        <v>18872.3</v>
      </c>
      <c r="M2625" s="6" t="s">
        <v>53</v>
      </c>
      <c r="N2625" s="5" t="s">
        <v>3996</v>
      </c>
      <c r="O2625" s="5" t="s">
        <v>3956</v>
      </c>
      <c r="P2625" s="5" t="s">
        <v>59</v>
      </c>
      <c r="Q2625" s="5" t="s">
        <v>59</v>
      </c>
      <c r="R2625" s="5" t="s">
        <v>60</v>
      </c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5" t="s">
        <v>53</v>
      </c>
      <c r="AK2625" s="5" t="s">
        <v>3999</v>
      </c>
    </row>
    <row r="2626" spans="1:37" ht="30" customHeight="1">
      <c r="A2626" s="6" t="s">
        <v>71</v>
      </c>
      <c r="B2626" s="6" t="s">
        <v>53</v>
      </c>
      <c r="C2626" s="6" t="s">
        <v>53</v>
      </c>
      <c r="D2626" s="7"/>
      <c r="E2626" s="8"/>
      <c r="F2626" s="8">
        <f>TRUNC(SUMIF(N2625:N2625, N2624, F2625:F2625),0)</f>
        <v>0</v>
      </c>
      <c r="G2626" s="8"/>
      <c r="H2626" s="8">
        <f>TRUNC(SUMIF(N2625:N2625, N2624, H2625:H2625),0)</f>
        <v>18872</v>
      </c>
      <c r="I2626" s="8"/>
      <c r="J2626" s="8">
        <f>TRUNC(SUMIF(N2625:N2625, N2624, J2625:J2625),0)</f>
        <v>0</v>
      </c>
      <c r="K2626" s="8"/>
      <c r="L2626" s="8">
        <f>F2626+H2626+J2626</f>
        <v>18872</v>
      </c>
      <c r="M2626" s="6" t="s">
        <v>53</v>
      </c>
      <c r="N2626" s="5" t="s">
        <v>72</v>
      </c>
      <c r="O2626" s="5" t="s">
        <v>72</v>
      </c>
      <c r="P2626" s="5" t="s">
        <v>53</v>
      </c>
      <c r="Q2626" s="5" t="s">
        <v>53</v>
      </c>
      <c r="R2626" s="5" t="s">
        <v>53</v>
      </c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5" t="s">
        <v>53</v>
      </c>
      <c r="AK2626" s="5" t="s">
        <v>53</v>
      </c>
    </row>
    <row r="2627" spans="1:37" ht="30" customHeight="1">
      <c r="A2627" s="7"/>
      <c r="B2627" s="7"/>
      <c r="C2627" s="7"/>
      <c r="D2627" s="7"/>
      <c r="E2627" s="8"/>
      <c r="F2627" s="8"/>
      <c r="G2627" s="8"/>
      <c r="H2627" s="8"/>
      <c r="I2627" s="8"/>
      <c r="J2627" s="8"/>
      <c r="K2627" s="8"/>
      <c r="L2627" s="8"/>
      <c r="M2627" s="7"/>
    </row>
    <row r="2628" spans="1:37" ht="30" customHeight="1">
      <c r="A2628" s="16" t="s">
        <v>4000</v>
      </c>
      <c r="B2628" s="16"/>
      <c r="C2628" s="16"/>
      <c r="D2628" s="16"/>
      <c r="E2628" s="17"/>
      <c r="F2628" s="17"/>
      <c r="G2628" s="17"/>
      <c r="H2628" s="17"/>
      <c r="I2628" s="17"/>
      <c r="J2628" s="17"/>
      <c r="K2628" s="17"/>
      <c r="L2628" s="17"/>
      <c r="M2628" s="16"/>
      <c r="N2628" s="2" t="s">
        <v>4001</v>
      </c>
    </row>
    <row r="2629" spans="1:37" ht="30" customHeight="1">
      <c r="A2629" s="6" t="s">
        <v>193</v>
      </c>
      <c r="B2629" s="6" t="s">
        <v>3955</v>
      </c>
      <c r="C2629" s="6" t="s">
        <v>121</v>
      </c>
      <c r="D2629" s="7">
        <v>0.152</v>
      </c>
      <c r="E2629" s="8">
        <f>단가대비표!O238</f>
        <v>0</v>
      </c>
      <c r="F2629" s="8">
        <f>TRUNC(E2629*D2629,1)</f>
        <v>0</v>
      </c>
      <c r="G2629" s="8">
        <f>단가대비표!P238</f>
        <v>129263</v>
      </c>
      <c r="H2629" s="8">
        <f>TRUNC(G2629*D2629,1)</f>
        <v>19647.900000000001</v>
      </c>
      <c r="I2629" s="8">
        <f>단가대비표!V238</f>
        <v>0</v>
      </c>
      <c r="J2629" s="8">
        <f>TRUNC(I2629*D2629,1)</f>
        <v>0</v>
      </c>
      <c r="K2629" s="8">
        <f>TRUNC(E2629+G2629+I2629,1)</f>
        <v>129263</v>
      </c>
      <c r="L2629" s="8">
        <f>TRUNC(F2629+H2629+J2629,1)</f>
        <v>19647.900000000001</v>
      </c>
      <c r="M2629" s="6" t="s">
        <v>53</v>
      </c>
      <c r="N2629" s="5" t="s">
        <v>4001</v>
      </c>
      <c r="O2629" s="5" t="s">
        <v>3956</v>
      </c>
      <c r="P2629" s="5" t="s">
        <v>59</v>
      </c>
      <c r="Q2629" s="5" t="s">
        <v>59</v>
      </c>
      <c r="R2629" s="5" t="s">
        <v>60</v>
      </c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5" t="s">
        <v>53</v>
      </c>
      <c r="AK2629" s="5" t="s">
        <v>4003</v>
      </c>
    </row>
    <row r="2630" spans="1:37" ht="30" customHeight="1">
      <c r="A2630" s="6" t="s">
        <v>71</v>
      </c>
      <c r="B2630" s="6" t="s">
        <v>53</v>
      </c>
      <c r="C2630" s="6" t="s">
        <v>53</v>
      </c>
      <c r="D2630" s="7"/>
      <c r="E2630" s="8"/>
      <c r="F2630" s="8">
        <f>TRUNC(SUMIF(N2629:N2629, N2628, F2629:F2629),0)</f>
        <v>0</v>
      </c>
      <c r="G2630" s="8"/>
      <c r="H2630" s="8">
        <f>TRUNC(SUMIF(N2629:N2629, N2628, H2629:H2629),0)</f>
        <v>19647</v>
      </c>
      <c r="I2630" s="8"/>
      <c r="J2630" s="8">
        <f>TRUNC(SUMIF(N2629:N2629, N2628, J2629:J2629),0)</f>
        <v>0</v>
      </c>
      <c r="K2630" s="8"/>
      <c r="L2630" s="8">
        <f>F2630+H2630+J2630</f>
        <v>19647</v>
      </c>
      <c r="M2630" s="6" t="s">
        <v>53</v>
      </c>
      <c r="N2630" s="5" t="s">
        <v>72</v>
      </c>
      <c r="O2630" s="5" t="s">
        <v>72</v>
      </c>
      <c r="P2630" s="5" t="s">
        <v>53</v>
      </c>
      <c r="Q2630" s="5" t="s">
        <v>53</v>
      </c>
      <c r="R2630" s="5" t="s">
        <v>53</v>
      </c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5" t="s">
        <v>53</v>
      </c>
      <c r="AK2630" s="5" t="s">
        <v>53</v>
      </c>
    </row>
    <row r="2631" spans="1:37" ht="30" customHeight="1">
      <c r="A2631" s="7"/>
      <c r="B2631" s="7"/>
      <c r="C2631" s="7"/>
      <c r="D2631" s="7"/>
      <c r="E2631" s="8"/>
      <c r="F2631" s="8"/>
      <c r="G2631" s="8"/>
      <c r="H2631" s="8"/>
      <c r="I2631" s="8"/>
      <c r="J2631" s="8"/>
      <c r="K2631" s="8"/>
      <c r="L2631" s="8"/>
      <c r="M2631" s="7"/>
    </row>
    <row r="2632" spans="1:37" ht="30" customHeight="1">
      <c r="A2632" s="16" t="s">
        <v>4004</v>
      </c>
      <c r="B2632" s="16"/>
      <c r="C2632" s="16"/>
      <c r="D2632" s="16"/>
      <c r="E2632" s="17"/>
      <c r="F2632" s="17"/>
      <c r="G2632" s="17"/>
      <c r="H2632" s="17"/>
      <c r="I2632" s="17"/>
      <c r="J2632" s="17"/>
      <c r="K2632" s="17"/>
      <c r="L2632" s="17"/>
      <c r="M2632" s="16"/>
      <c r="N2632" s="2" t="s">
        <v>4005</v>
      </c>
    </row>
    <row r="2633" spans="1:37" ht="30" customHeight="1">
      <c r="A2633" s="6" t="s">
        <v>193</v>
      </c>
      <c r="B2633" s="6" t="s">
        <v>3955</v>
      </c>
      <c r="C2633" s="6" t="s">
        <v>121</v>
      </c>
      <c r="D2633" s="7">
        <v>0.154</v>
      </c>
      <c r="E2633" s="8">
        <f>단가대비표!O238</f>
        <v>0</v>
      </c>
      <c r="F2633" s="8">
        <f>TRUNC(E2633*D2633,1)</f>
        <v>0</v>
      </c>
      <c r="G2633" s="8">
        <f>단가대비표!P238</f>
        <v>129263</v>
      </c>
      <c r="H2633" s="8">
        <f>TRUNC(G2633*D2633,1)</f>
        <v>19906.5</v>
      </c>
      <c r="I2633" s="8">
        <f>단가대비표!V238</f>
        <v>0</v>
      </c>
      <c r="J2633" s="8">
        <f>TRUNC(I2633*D2633,1)</f>
        <v>0</v>
      </c>
      <c r="K2633" s="8">
        <f>TRUNC(E2633+G2633+I2633,1)</f>
        <v>129263</v>
      </c>
      <c r="L2633" s="8">
        <f>TRUNC(F2633+H2633+J2633,1)</f>
        <v>19906.5</v>
      </c>
      <c r="M2633" s="6" t="s">
        <v>53</v>
      </c>
      <c r="N2633" s="5" t="s">
        <v>4005</v>
      </c>
      <c r="O2633" s="5" t="s">
        <v>3956</v>
      </c>
      <c r="P2633" s="5" t="s">
        <v>59</v>
      </c>
      <c r="Q2633" s="5" t="s">
        <v>59</v>
      </c>
      <c r="R2633" s="5" t="s">
        <v>60</v>
      </c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5" t="s">
        <v>53</v>
      </c>
      <c r="AK2633" s="5" t="s">
        <v>4007</v>
      </c>
    </row>
    <row r="2634" spans="1:37" ht="30" customHeight="1">
      <c r="A2634" s="6" t="s">
        <v>71</v>
      </c>
      <c r="B2634" s="6" t="s">
        <v>53</v>
      </c>
      <c r="C2634" s="6" t="s">
        <v>53</v>
      </c>
      <c r="D2634" s="7"/>
      <c r="E2634" s="8"/>
      <c r="F2634" s="8">
        <f>TRUNC(SUMIF(N2633:N2633, N2632, F2633:F2633),0)</f>
        <v>0</v>
      </c>
      <c r="G2634" s="8"/>
      <c r="H2634" s="8">
        <f>TRUNC(SUMIF(N2633:N2633, N2632, H2633:H2633),0)</f>
        <v>19906</v>
      </c>
      <c r="I2634" s="8"/>
      <c r="J2634" s="8">
        <f>TRUNC(SUMIF(N2633:N2633, N2632, J2633:J2633),0)</f>
        <v>0</v>
      </c>
      <c r="K2634" s="8"/>
      <c r="L2634" s="8">
        <f>F2634+H2634+J2634</f>
        <v>19906</v>
      </c>
      <c r="M2634" s="6" t="s">
        <v>53</v>
      </c>
      <c r="N2634" s="5" t="s">
        <v>72</v>
      </c>
      <c r="O2634" s="5" t="s">
        <v>72</v>
      </c>
      <c r="P2634" s="5" t="s">
        <v>53</v>
      </c>
      <c r="Q2634" s="5" t="s">
        <v>53</v>
      </c>
      <c r="R2634" s="5" t="s">
        <v>53</v>
      </c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5" t="s">
        <v>53</v>
      </c>
      <c r="AK2634" s="5" t="s">
        <v>53</v>
      </c>
    </row>
    <row r="2635" spans="1:37" ht="30" customHeight="1">
      <c r="A2635" s="7"/>
      <c r="B2635" s="7"/>
      <c r="C2635" s="7"/>
      <c r="D2635" s="7"/>
      <c r="E2635" s="8"/>
      <c r="F2635" s="8"/>
      <c r="G2635" s="8"/>
      <c r="H2635" s="8"/>
      <c r="I2635" s="8"/>
      <c r="J2635" s="8"/>
      <c r="K2635" s="8"/>
      <c r="L2635" s="8"/>
      <c r="M2635" s="7"/>
    </row>
    <row r="2636" spans="1:37" ht="30" customHeight="1">
      <c r="A2636" s="16" t="s">
        <v>4008</v>
      </c>
      <c r="B2636" s="16"/>
      <c r="C2636" s="16"/>
      <c r="D2636" s="16"/>
      <c r="E2636" s="17"/>
      <c r="F2636" s="17"/>
      <c r="G2636" s="17"/>
      <c r="H2636" s="17"/>
      <c r="I2636" s="17"/>
      <c r="J2636" s="17"/>
      <c r="K2636" s="17"/>
      <c r="L2636" s="17"/>
      <c r="M2636" s="16"/>
      <c r="N2636" s="2" t="s">
        <v>4009</v>
      </c>
    </row>
    <row r="2637" spans="1:37" ht="30" customHeight="1">
      <c r="A2637" s="6" t="s">
        <v>193</v>
      </c>
      <c r="B2637" s="6" t="s">
        <v>3955</v>
      </c>
      <c r="C2637" s="6" t="s">
        <v>121</v>
      </c>
      <c r="D2637" s="7">
        <v>0.161</v>
      </c>
      <c r="E2637" s="8">
        <f>단가대비표!O238</f>
        <v>0</v>
      </c>
      <c r="F2637" s="8">
        <f>TRUNC(E2637*D2637,1)</f>
        <v>0</v>
      </c>
      <c r="G2637" s="8">
        <f>단가대비표!P238</f>
        <v>129263</v>
      </c>
      <c r="H2637" s="8">
        <f>TRUNC(G2637*D2637,1)</f>
        <v>20811.3</v>
      </c>
      <c r="I2637" s="8">
        <f>단가대비표!V238</f>
        <v>0</v>
      </c>
      <c r="J2637" s="8">
        <f>TRUNC(I2637*D2637,1)</f>
        <v>0</v>
      </c>
      <c r="K2637" s="8">
        <f>TRUNC(E2637+G2637+I2637,1)</f>
        <v>129263</v>
      </c>
      <c r="L2637" s="8">
        <f>TRUNC(F2637+H2637+J2637,1)</f>
        <v>20811.3</v>
      </c>
      <c r="M2637" s="6" t="s">
        <v>53</v>
      </c>
      <c r="N2637" s="5" t="s">
        <v>4009</v>
      </c>
      <c r="O2637" s="5" t="s">
        <v>3956</v>
      </c>
      <c r="P2637" s="5" t="s">
        <v>59</v>
      </c>
      <c r="Q2637" s="5" t="s">
        <v>59</v>
      </c>
      <c r="R2637" s="5" t="s">
        <v>60</v>
      </c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5" t="s">
        <v>53</v>
      </c>
      <c r="AK2637" s="5" t="s">
        <v>4011</v>
      </c>
    </row>
    <row r="2638" spans="1:37" ht="30" customHeight="1">
      <c r="A2638" s="6" t="s">
        <v>71</v>
      </c>
      <c r="B2638" s="6" t="s">
        <v>53</v>
      </c>
      <c r="C2638" s="6" t="s">
        <v>53</v>
      </c>
      <c r="D2638" s="7"/>
      <c r="E2638" s="8"/>
      <c r="F2638" s="8">
        <f>TRUNC(SUMIF(N2637:N2637, N2636, F2637:F2637),0)</f>
        <v>0</v>
      </c>
      <c r="G2638" s="8"/>
      <c r="H2638" s="8">
        <f>TRUNC(SUMIF(N2637:N2637, N2636, H2637:H2637),0)</f>
        <v>20811</v>
      </c>
      <c r="I2638" s="8"/>
      <c r="J2638" s="8">
        <f>TRUNC(SUMIF(N2637:N2637, N2636, J2637:J2637),0)</f>
        <v>0</v>
      </c>
      <c r="K2638" s="8"/>
      <c r="L2638" s="8">
        <f>F2638+H2638+J2638</f>
        <v>20811</v>
      </c>
      <c r="M2638" s="6" t="s">
        <v>53</v>
      </c>
      <c r="N2638" s="5" t="s">
        <v>72</v>
      </c>
      <c r="O2638" s="5" t="s">
        <v>72</v>
      </c>
      <c r="P2638" s="5" t="s">
        <v>53</v>
      </c>
      <c r="Q2638" s="5" t="s">
        <v>53</v>
      </c>
      <c r="R2638" s="5" t="s">
        <v>53</v>
      </c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5" t="s">
        <v>53</v>
      </c>
      <c r="AK2638" s="5" t="s">
        <v>53</v>
      </c>
    </row>
    <row r="2639" spans="1:37" ht="30" customHeight="1">
      <c r="A2639" s="7"/>
      <c r="B2639" s="7"/>
      <c r="C2639" s="7"/>
      <c r="D2639" s="7"/>
      <c r="E2639" s="8"/>
      <c r="F2639" s="8"/>
      <c r="G2639" s="8"/>
      <c r="H2639" s="8"/>
      <c r="I2639" s="8"/>
      <c r="J2639" s="8"/>
      <c r="K2639" s="8"/>
      <c r="L2639" s="8"/>
      <c r="M2639" s="7"/>
    </row>
    <row r="2640" spans="1:37" ht="30" customHeight="1">
      <c r="A2640" s="16" t="s">
        <v>4012</v>
      </c>
      <c r="B2640" s="16"/>
      <c r="C2640" s="16"/>
      <c r="D2640" s="16"/>
      <c r="E2640" s="17"/>
      <c r="F2640" s="17"/>
      <c r="G2640" s="17"/>
      <c r="H2640" s="17"/>
      <c r="I2640" s="17"/>
      <c r="J2640" s="17"/>
      <c r="K2640" s="17"/>
      <c r="L2640" s="17"/>
      <c r="M2640" s="16"/>
      <c r="N2640" s="2" t="s">
        <v>4013</v>
      </c>
    </row>
    <row r="2641" spans="1:37" ht="30" customHeight="1">
      <c r="A2641" s="6" t="s">
        <v>2694</v>
      </c>
      <c r="B2641" s="6" t="s">
        <v>2789</v>
      </c>
      <c r="C2641" s="6" t="s">
        <v>603</v>
      </c>
      <c r="D2641" s="7">
        <v>0.03</v>
      </c>
      <c r="E2641" s="8">
        <f>단가대비표!O159</f>
        <v>9310</v>
      </c>
      <c r="F2641" s="8">
        <f>TRUNC(E2641*D2641,1)</f>
        <v>279.3</v>
      </c>
      <c r="G2641" s="8">
        <f>단가대비표!P159</f>
        <v>0</v>
      </c>
      <c r="H2641" s="8">
        <f>TRUNC(G2641*D2641,1)</f>
        <v>0</v>
      </c>
      <c r="I2641" s="8">
        <f>단가대비표!V159</f>
        <v>0</v>
      </c>
      <c r="J2641" s="8">
        <f>TRUNC(I2641*D2641,1)</f>
        <v>0</v>
      </c>
      <c r="K2641" s="8">
        <f>TRUNC(E2641+G2641+I2641,1)</f>
        <v>9310</v>
      </c>
      <c r="L2641" s="8">
        <f>TRUNC(F2641+H2641+J2641,1)</f>
        <v>279.3</v>
      </c>
      <c r="M2641" s="6" t="s">
        <v>53</v>
      </c>
      <c r="N2641" s="5" t="s">
        <v>4013</v>
      </c>
      <c r="O2641" s="5" t="s">
        <v>2790</v>
      </c>
      <c r="P2641" s="5" t="s">
        <v>59</v>
      </c>
      <c r="Q2641" s="5" t="s">
        <v>59</v>
      </c>
      <c r="R2641" s="5" t="s">
        <v>60</v>
      </c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5" t="s">
        <v>53</v>
      </c>
      <c r="AK2641" s="5" t="s">
        <v>4017</v>
      </c>
    </row>
    <row r="2642" spans="1:37" ht="30" customHeight="1">
      <c r="A2642" s="6" t="s">
        <v>71</v>
      </c>
      <c r="B2642" s="6" t="s">
        <v>53</v>
      </c>
      <c r="C2642" s="6" t="s">
        <v>53</v>
      </c>
      <c r="D2642" s="7"/>
      <c r="E2642" s="8"/>
      <c r="F2642" s="8">
        <f>TRUNC(SUMIF(N2641:N2641, N2640, F2641:F2641),0)</f>
        <v>279</v>
      </c>
      <c r="G2642" s="8"/>
      <c r="H2642" s="8">
        <f>TRUNC(SUMIF(N2641:N2641, N2640, H2641:H2641),0)</f>
        <v>0</v>
      </c>
      <c r="I2642" s="8"/>
      <c r="J2642" s="8">
        <f>TRUNC(SUMIF(N2641:N2641, N2640, J2641:J2641),0)</f>
        <v>0</v>
      </c>
      <c r="K2642" s="8"/>
      <c r="L2642" s="8">
        <f>F2642+H2642+J2642</f>
        <v>279</v>
      </c>
      <c r="M2642" s="6" t="s">
        <v>53</v>
      </c>
      <c r="N2642" s="5" t="s">
        <v>72</v>
      </c>
      <c r="O2642" s="5" t="s">
        <v>72</v>
      </c>
      <c r="P2642" s="5" t="s">
        <v>53</v>
      </c>
      <c r="Q2642" s="5" t="s">
        <v>53</v>
      </c>
      <c r="R2642" s="5" t="s">
        <v>53</v>
      </c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5" t="s">
        <v>53</v>
      </c>
      <c r="AK2642" s="5" t="s">
        <v>53</v>
      </c>
    </row>
    <row r="2643" spans="1:37" ht="30" customHeight="1">
      <c r="A2643" s="7"/>
      <c r="B2643" s="7"/>
      <c r="C2643" s="7"/>
      <c r="D2643" s="7"/>
      <c r="E2643" s="8"/>
      <c r="F2643" s="8"/>
      <c r="G2643" s="8"/>
      <c r="H2643" s="8"/>
      <c r="I2643" s="8"/>
      <c r="J2643" s="8"/>
      <c r="K2643" s="8"/>
      <c r="L2643" s="8"/>
      <c r="M2643" s="7"/>
    </row>
    <row r="2644" spans="1:37" ht="30" customHeight="1">
      <c r="A2644" s="16" t="s">
        <v>4018</v>
      </c>
      <c r="B2644" s="16"/>
      <c r="C2644" s="16"/>
      <c r="D2644" s="16"/>
      <c r="E2644" s="17"/>
      <c r="F2644" s="17"/>
      <c r="G2644" s="17"/>
      <c r="H2644" s="17"/>
      <c r="I2644" s="17"/>
      <c r="J2644" s="17"/>
      <c r="K2644" s="17"/>
      <c r="L2644" s="17"/>
      <c r="M2644" s="16"/>
      <c r="N2644" s="2" t="s">
        <v>4019</v>
      </c>
    </row>
    <row r="2645" spans="1:37" ht="30" customHeight="1">
      <c r="A2645" s="6" t="s">
        <v>2694</v>
      </c>
      <c r="B2645" s="6" t="s">
        <v>2789</v>
      </c>
      <c r="C2645" s="6" t="s">
        <v>603</v>
      </c>
      <c r="D2645" s="7">
        <v>0.03</v>
      </c>
      <c r="E2645" s="8">
        <f>단가대비표!O159</f>
        <v>9310</v>
      </c>
      <c r="F2645" s="8">
        <f>TRUNC(E2645*D2645,1)</f>
        <v>279.3</v>
      </c>
      <c r="G2645" s="8">
        <f>단가대비표!P159</f>
        <v>0</v>
      </c>
      <c r="H2645" s="8">
        <f>TRUNC(G2645*D2645,1)</f>
        <v>0</v>
      </c>
      <c r="I2645" s="8">
        <f>단가대비표!V159</f>
        <v>0</v>
      </c>
      <c r="J2645" s="8">
        <f>TRUNC(I2645*D2645,1)</f>
        <v>0</v>
      </c>
      <c r="K2645" s="8">
        <f>TRUNC(E2645+G2645+I2645,1)</f>
        <v>9310</v>
      </c>
      <c r="L2645" s="8">
        <f>TRUNC(F2645+H2645+J2645,1)</f>
        <v>279.3</v>
      </c>
      <c r="M2645" s="6" t="s">
        <v>53</v>
      </c>
      <c r="N2645" s="5" t="s">
        <v>4019</v>
      </c>
      <c r="O2645" s="5" t="s">
        <v>2790</v>
      </c>
      <c r="P2645" s="5" t="s">
        <v>59</v>
      </c>
      <c r="Q2645" s="5" t="s">
        <v>59</v>
      </c>
      <c r="R2645" s="5" t="s">
        <v>60</v>
      </c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5" t="s">
        <v>53</v>
      </c>
      <c r="AK2645" s="5" t="s">
        <v>4022</v>
      </c>
    </row>
    <row r="2646" spans="1:37" ht="30" customHeight="1">
      <c r="A2646" s="6" t="s">
        <v>71</v>
      </c>
      <c r="B2646" s="6" t="s">
        <v>53</v>
      </c>
      <c r="C2646" s="6" t="s">
        <v>53</v>
      </c>
      <c r="D2646" s="7"/>
      <c r="E2646" s="8"/>
      <c r="F2646" s="8">
        <f>TRUNC(SUMIF(N2645:N2645, N2644, F2645:F2645),0)</f>
        <v>279</v>
      </c>
      <c r="G2646" s="8"/>
      <c r="H2646" s="8">
        <f>TRUNC(SUMIF(N2645:N2645, N2644, H2645:H2645),0)</f>
        <v>0</v>
      </c>
      <c r="I2646" s="8"/>
      <c r="J2646" s="8">
        <f>TRUNC(SUMIF(N2645:N2645, N2644, J2645:J2645),0)</f>
        <v>0</v>
      </c>
      <c r="K2646" s="8"/>
      <c r="L2646" s="8">
        <f>F2646+H2646+J2646</f>
        <v>279</v>
      </c>
      <c r="M2646" s="6" t="s">
        <v>53</v>
      </c>
      <c r="N2646" s="5" t="s">
        <v>72</v>
      </c>
      <c r="O2646" s="5" t="s">
        <v>72</v>
      </c>
      <c r="P2646" s="5" t="s">
        <v>53</v>
      </c>
      <c r="Q2646" s="5" t="s">
        <v>53</v>
      </c>
      <c r="R2646" s="5" t="s">
        <v>53</v>
      </c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5" t="s">
        <v>53</v>
      </c>
      <c r="AK2646" s="5" t="s">
        <v>53</v>
      </c>
    </row>
    <row r="2647" spans="1:37" ht="30" customHeight="1">
      <c r="A2647" s="7"/>
      <c r="B2647" s="7"/>
      <c r="C2647" s="7"/>
      <c r="D2647" s="7"/>
      <c r="E2647" s="8"/>
      <c r="F2647" s="8"/>
      <c r="G2647" s="8"/>
      <c r="H2647" s="8"/>
      <c r="I2647" s="8"/>
      <c r="J2647" s="8"/>
      <c r="K2647" s="8"/>
      <c r="L2647" s="8"/>
      <c r="M2647" s="7"/>
    </row>
    <row r="2648" spans="1:37" ht="30" customHeight="1">
      <c r="A2648" s="16" t="s">
        <v>4023</v>
      </c>
      <c r="B2648" s="16"/>
      <c r="C2648" s="16"/>
      <c r="D2648" s="16"/>
      <c r="E2648" s="17"/>
      <c r="F2648" s="17"/>
      <c r="G2648" s="17"/>
      <c r="H2648" s="17"/>
      <c r="I2648" s="17"/>
      <c r="J2648" s="17"/>
      <c r="K2648" s="17"/>
      <c r="L2648" s="17"/>
      <c r="M2648" s="16"/>
      <c r="N2648" s="2" t="s">
        <v>4024</v>
      </c>
    </row>
    <row r="2649" spans="1:37" ht="30" customHeight="1">
      <c r="A2649" s="6" t="s">
        <v>2694</v>
      </c>
      <c r="B2649" s="6" t="s">
        <v>4028</v>
      </c>
      <c r="C2649" s="6" t="s">
        <v>603</v>
      </c>
      <c r="D2649" s="7">
        <v>9.6000000000000002E-2</v>
      </c>
      <c r="E2649" s="8">
        <f>단가대비표!O160</f>
        <v>9333</v>
      </c>
      <c r="F2649" s="8">
        <f>TRUNC(E2649*D2649,1)</f>
        <v>895.9</v>
      </c>
      <c r="G2649" s="8">
        <f>단가대비표!P160</f>
        <v>0</v>
      </c>
      <c r="H2649" s="8">
        <f>TRUNC(G2649*D2649,1)</f>
        <v>0</v>
      </c>
      <c r="I2649" s="8">
        <f>단가대비표!V160</f>
        <v>0</v>
      </c>
      <c r="J2649" s="8">
        <f>TRUNC(I2649*D2649,1)</f>
        <v>0</v>
      </c>
      <c r="K2649" s="8">
        <f>TRUNC(E2649+G2649+I2649,1)</f>
        <v>9333</v>
      </c>
      <c r="L2649" s="8">
        <f>TRUNC(F2649+H2649+J2649,1)</f>
        <v>895.9</v>
      </c>
      <c r="M2649" s="6" t="s">
        <v>53</v>
      </c>
      <c r="N2649" s="5" t="s">
        <v>4024</v>
      </c>
      <c r="O2649" s="5" t="s">
        <v>4029</v>
      </c>
      <c r="P2649" s="5" t="s">
        <v>59</v>
      </c>
      <c r="Q2649" s="5" t="s">
        <v>59</v>
      </c>
      <c r="R2649" s="5" t="s">
        <v>60</v>
      </c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5" t="s">
        <v>53</v>
      </c>
      <c r="AK2649" s="5" t="s">
        <v>4030</v>
      </c>
    </row>
    <row r="2650" spans="1:37" ht="30" customHeight="1">
      <c r="A2650" s="6" t="s">
        <v>71</v>
      </c>
      <c r="B2650" s="6" t="s">
        <v>53</v>
      </c>
      <c r="C2650" s="6" t="s">
        <v>53</v>
      </c>
      <c r="D2650" s="7"/>
      <c r="E2650" s="8"/>
      <c r="F2650" s="8">
        <f>TRUNC(SUMIF(N2649:N2649, N2648, F2649:F2649),0)</f>
        <v>895</v>
      </c>
      <c r="G2650" s="8"/>
      <c r="H2650" s="8">
        <f>TRUNC(SUMIF(N2649:N2649, N2648, H2649:H2649),0)</f>
        <v>0</v>
      </c>
      <c r="I2650" s="8"/>
      <c r="J2650" s="8">
        <f>TRUNC(SUMIF(N2649:N2649, N2648, J2649:J2649),0)</f>
        <v>0</v>
      </c>
      <c r="K2650" s="8"/>
      <c r="L2650" s="8">
        <f>F2650+H2650+J2650</f>
        <v>895</v>
      </c>
      <c r="M2650" s="6" t="s">
        <v>4031</v>
      </c>
      <c r="N2650" s="5" t="s">
        <v>72</v>
      </c>
      <c r="O2650" s="5" t="s">
        <v>72</v>
      </c>
      <c r="P2650" s="5" t="s">
        <v>53</v>
      </c>
      <c r="Q2650" s="5" t="s">
        <v>53</v>
      </c>
      <c r="R2650" s="5" t="s">
        <v>53</v>
      </c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5" t="s">
        <v>53</v>
      </c>
      <c r="AK2650" s="5" t="s">
        <v>53</v>
      </c>
    </row>
    <row r="2651" spans="1:37" ht="30" customHeight="1">
      <c r="A2651" s="7"/>
      <c r="B2651" s="7"/>
      <c r="C2651" s="7"/>
      <c r="D2651" s="7"/>
      <c r="E2651" s="8"/>
      <c r="F2651" s="8"/>
      <c r="G2651" s="8"/>
      <c r="H2651" s="8"/>
      <c r="I2651" s="8"/>
      <c r="J2651" s="8"/>
      <c r="K2651" s="8"/>
      <c r="L2651" s="8"/>
      <c r="M2651" s="7"/>
    </row>
    <row r="2652" spans="1:37" ht="30" customHeight="1">
      <c r="A2652" s="16" t="s">
        <v>4032</v>
      </c>
      <c r="B2652" s="16"/>
      <c r="C2652" s="16"/>
      <c r="D2652" s="16"/>
      <c r="E2652" s="17"/>
      <c r="F2652" s="17"/>
      <c r="G2652" s="17"/>
      <c r="H2652" s="17"/>
      <c r="I2652" s="17"/>
      <c r="J2652" s="17"/>
      <c r="K2652" s="17"/>
      <c r="L2652" s="17"/>
      <c r="M2652" s="16"/>
      <c r="N2652" s="2" t="s">
        <v>4033</v>
      </c>
    </row>
    <row r="2653" spans="1:37" ht="30" customHeight="1">
      <c r="A2653" s="6" t="s">
        <v>4037</v>
      </c>
      <c r="B2653" s="6" t="s">
        <v>4038</v>
      </c>
      <c r="C2653" s="6" t="s">
        <v>381</v>
      </c>
      <c r="D2653" s="7">
        <v>0.05</v>
      </c>
      <c r="E2653" s="8">
        <f>단가대비표!O279</f>
        <v>2139.7800000000002</v>
      </c>
      <c r="F2653" s="8">
        <f>TRUNC(E2653*D2653,1)</f>
        <v>106.9</v>
      </c>
      <c r="G2653" s="8">
        <f>단가대비표!P279</f>
        <v>0</v>
      </c>
      <c r="H2653" s="8">
        <f>TRUNC(G2653*D2653,1)</f>
        <v>0</v>
      </c>
      <c r="I2653" s="8">
        <f>단가대비표!V279</f>
        <v>0</v>
      </c>
      <c r="J2653" s="8">
        <f>TRUNC(I2653*D2653,1)</f>
        <v>0</v>
      </c>
      <c r="K2653" s="8">
        <f t="shared" ref="K2653:L2657" si="483">TRUNC(E2653+G2653+I2653,1)</f>
        <v>2139.6999999999998</v>
      </c>
      <c r="L2653" s="8">
        <f t="shared" si="483"/>
        <v>106.9</v>
      </c>
      <c r="M2653" s="6" t="s">
        <v>4031</v>
      </c>
      <c r="N2653" s="5" t="s">
        <v>4033</v>
      </c>
      <c r="O2653" s="5" t="s">
        <v>4039</v>
      </c>
      <c r="P2653" s="5" t="s">
        <v>59</v>
      </c>
      <c r="Q2653" s="5" t="s">
        <v>59</v>
      </c>
      <c r="R2653" s="5" t="s">
        <v>60</v>
      </c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5" t="s">
        <v>53</v>
      </c>
      <c r="AK2653" s="5" t="s">
        <v>4040</v>
      </c>
    </row>
    <row r="2654" spans="1:37" ht="30" customHeight="1">
      <c r="A2654" s="6" t="s">
        <v>4041</v>
      </c>
      <c r="B2654" s="6" t="s">
        <v>4042</v>
      </c>
      <c r="C2654" s="6" t="s">
        <v>96</v>
      </c>
      <c r="D2654" s="7">
        <v>0.1</v>
      </c>
      <c r="E2654" s="8">
        <f>단가대비표!O56</f>
        <v>200</v>
      </c>
      <c r="F2654" s="8">
        <f>TRUNC(E2654*D2654,1)</f>
        <v>20</v>
      </c>
      <c r="G2654" s="8">
        <f>단가대비표!P56</f>
        <v>0</v>
      </c>
      <c r="H2654" s="8">
        <f>TRUNC(G2654*D2654,1)</f>
        <v>0</v>
      </c>
      <c r="I2654" s="8">
        <f>단가대비표!V56</f>
        <v>0</v>
      </c>
      <c r="J2654" s="8">
        <f>TRUNC(I2654*D2654,1)</f>
        <v>0</v>
      </c>
      <c r="K2654" s="8">
        <f t="shared" si="483"/>
        <v>200</v>
      </c>
      <c r="L2654" s="8">
        <f t="shared" si="483"/>
        <v>20</v>
      </c>
      <c r="M2654" s="6" t="s">
        <v>53</v>
      </c>
      <c r="N2654" s="5" t="s">
        <v>4033</v>
      </c>
      <c r="O2654" s="5" t="s">
        <v>4043</v>
      </c>
      <c r="P2654" s="5" t="s">
        <v>59</v>
      </c>
      <c r="Q2654" s="5" t="s">
        <v>59</v>
      </c>
      <c r="R2654" s="5" t="s">
        <v>60</v>
      </c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5" t="s">
        <v>53</v>
      </c>
      <c r="AK2654" s="5" t="s">
        <v>4044</v>
      </c>
    </row>
    <row r="2655" spans="1:37" ht="30" customHeight="1">
      <c r="A2655" s="6" t="s">
        <v>193</v>
      </c>
      <c r="B2655" s="6" t="s">
        <v>4045</v>
      </c>
      <c r="C2655" s="6" t="s">
        <v>121</v>
      </c>
      <c r="D2655" s="7">
        <v>0.01</v>
      </c>
      <c r="E2655" s="8">
        <f>단가대비표!O229</f>
        <v>0</v>
      </c>
      <c r="F2655" s="8">
        <f>TRUNC(E2655*D2655,1)</f>
        <v>0</v>
      </c>
      <c r="G2655" s="8">
        <f>단가대비표!P229</f>
        <v>127681</v>
      </c>
      <c r="H2655" s="8">
        <f>TRUNC(G2655*D2655,1)</f>
        <v>1276.8</v>
      </c>
      <c r="I2655" s="8">
        <f>단가대비표!V229</f>
        <v>0</v>
      </c>
      <c r="J2655" s="8">
        <f>TRUNC(I2655*D2655,1)</f>
        <v>0</v>
      </c>
      <c r="K2655" s="8">
        <f t="shared" si="483"/>
        <v>127681</v>
      </c>
      <c r="L2655" s="8">
        <f t="shared" si="483"/>
        <v>1276.8</v>
      </c>
      <c r="M2655" s="6" t="s">
        <v>53</v>
      </c>
      <c r="N2655" s="5" t="s">
        <v>4033</v>
      </c>
      <c r="O2655" s="5" t="s">
        <v>4046</v>
      </c>
      <c r="P2655" s="5" t="s">
        <v>59</v>
      </c>
      <c r="Q2655" s="5" t="s">
        <v>59</v>
      </c>
      <c r="R2655" s="5" t="s">
        <v>60</v>
      </c>
      <c r="S2655" s="1"/>
      <c r="T2655" s="1"/>
      <c r="U2655" s="1"/>
      <c r="V2655" s="1">
        <v>1</v>
      </c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5" t="s">
        <v>53</v>
      </c>
      <c r="AK2655" s="5" t="s">
        <v>4047</v>
      </c>
    </row>
    <row r="2656" spans="1:37" ht="30" customHeight="1">
      <c r="A2656" s="6" t="s">
        <v>193</v>
      </c>
      <c r="B2656" s="6" t="s">
        <v>124</v>
      </c>
      <c r="C2656" s="6" t="s">
        <v>121</v>
      </c>
      <c r="D2656" s="7">
        <v>1E-3</v>
      </c>
      <c r="E2656" s="8">
        <f>단가대비표!O233</f>
        <v>0</v>
      </c>
      <c r="F2656" s="8">
        <f>TRUNC(E2656*D2656,1)</f>
        <v>0</v>
      </c>
      <c r="G2656" s="8">
        <f>단가대비표!P233</f>
        <v>89566</v>
      </c>
      <c r="H2656" s="8">
        <f>TRUNC(G2656*D2656,1)</f>
        <v>89.5</v>
      </c>
      <c r="I2656" s="8">
        <f>단가대비표!V233</f>
        <v>0</v>
      </c>
      <c r="J2656" s="8">
        <f>TRUNC(I2656*D2656,1)</f>
        <v>0</v>
      </c>
      <c r="K2656" s="8">
        <f t="shared" si="483"/>
        <v>89566</v>
      </c>
      <c r="L2656" s="8">
        <f t="shared" si="483"/>
        <v>89.5</v>
      </c>
      <c r="M2656" s="6" t="s">
        <v>53</v>
      </c>
      <c r="N2656" s="5" t="s">
        <v>4033</v>
      </c>
      <c r="O2656" s="5" t="s">
        <v>258</v>
      </c>
      <c r="P2656" s="5" t="s">
        <v>59</v>
      </c>
      <c r="Q2656" s="5" t="s">
        <v>59</v>
      </c>
      <c r="R2656" s="5" t="s">
        <v>60</v>
      </c>
      <c r="S2656" s="1"/>
      <c r="T2656" s="1"/>
      <c r="U2656" s="1"/>
      <c r="V2656" s="1">
        <v>1</v>
      </c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5" t="s">
        <v>53</v>
      </c>
      <c r="AK2656" s="5" t="s">
        <v>4048</v>
      </c>
    </row>
    <row r="2657" spans="1:37" ht="30" customHeight="1">
      <c r="A2657" s="6" t="s">
        <v>3933</v>
      </c>
      <c r="B2657" s="6" t="s">
        <v>4049</v>
      </c>
      <c r="C2657" s="6" t="s">
        <v>129</v>
      </c>
      <c r="D2657" s="7">
        <v>1</v>
      </c>
      <c r="E2657" s="8">
        <v>0</v>
      </c>
      <c r="F2657" s="8">
        <f>TRUNC(E2657*D2657,1)</f>
        <v>0</v>
      </c>
      <c r="G2657" s="8">
        <f>ROUNDDOWN(SUMIF(V2653:V2657, RIGHTB(O2657, 1), H2653:H2657)*U2657, 2)</f>
        <v>273.26</v>
      </c>
      <c r="H2657" s="8">
        <f>TRUNC(G2657*D2657,1)</f>
        <v>273.2</v>
      </c>
      <c r="I2657" s="8">
        <v>0</v>
      </c>
      <c r="J2657" s="8">
        <f>TRUNC(I2657*D2657,1)</f>
        <v>0</v>
      </c>
      <c r="K2657" s="8">
        <f t="shared" si="483"/>
        <v>273.2</v>
      </c>
      <c r="L2657" s="8">
        <f t="shared" si="483"/>
        <v>273.2</v>
      </c>
      <c r="M2657" s="6" t="s">
        <v>53</v>
      </c>
      <c r="N2657" s="5" t="s">
        <v>4033</v>
      </c>
      <c r="O2657" s="5" t="s">
        <v>130</v>
      </c>
      <c r="P2657" s="5" t="s">
        <v>59</v>
      </c>
      <c r="Q2657" s="5" t="s">
        <v>59</v>
      </c>
      <c r="R2657" s="5" t="s">
        <v>59</v>
      </c>
      <c r="S2657" s="1">
        <v>1</v>
      </c>
      <c r="T2657" s="1">
        <v>1</v>
      </c>
      <c r="U2657" s="1">
        <v>0.2</v>
      </c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5" t="s">
        <v>53</v>
      </c>
      <c r="AK2657" s="5" t="s">
        <v>4050</v>
      </c>
    </row>
    <row r="2658" spans="1:37" ht="30" customHeight="1">
      <c r="A2658" s="6" t="s">
        <v>71</v>
      </c>
      <c r="B2658" s="6" t="s">
        <v>53</v>
      </c>
      <c r="C2658" s="6" t="s">
        <v>53</v>
      </c>
      <c r="D2658" s="7"/>
      <c r="E2658" s="8"/>
      <c r="F2658" s="8">
        <f>TRUNC(SUMIF(N2653:N2657, N2652, F2653:F2657),0)</f>
        <v>126</v>
      </c>
      <c r="G2658" s="8"/>
      <c r="H2658" s="8">
        <f>TRUNC(SUMIF(N2653:N2657, N2652, H2653:H2657),0)</f>
        <v>1639</v>
      </c>
      <c r="I2658" s="8"/>
      <c r="J2658" s="8">
        <f>TRUNC(SUMIF(N2653:N2657, N2652, J2653:J2657),0)</f>
        <v>0</v>
      </c>
      <c r="K2658" s="8"/>
      <c r="L2658" s="8">
        <f>F2658+H2658+J2658</f>
        <v>1765</v>
      </c>
      <c r="M2658" s="6" t="s">
        <v>4031</v>
      </c>
      <c r="N2658" s="5" t="s">
        <v>72</v>
      </c>
      <c r="O2658" s="5" t="s">
        <v>72</v>
      </c>
      <c r="P2658" s="5" t="s">
        <v>53</v>
      </c>
      <c r="Q2658" s="5" t="s">
        <v>53</v>
      </c>
      <c r="R2658" s="5" t="s">
        <v>53</v>
      </c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5" t="s">
        <v>53</v>
      </c>
      <c r="AK2658" s="5" t="s">
        <v>53</v>
      </c>
    </row>
    <row r="2659" spans="1:37" ht="30" customHeight="1">
      <c r="A2659" s="7"/>
      <c r="B2659" s="7"/>
      <c r="C2659" s="7"/>
      <c r="D2659" s="7"/>
      <c r="E2659" s="8"/>
      <c r="F2659" s="8"/>
      <c r="G2659" s="8"/>
      <c r="H2659" s="8"/>
      <c r="I2659" s="8"/>
      <c r="J2659" s="8"/>
      <c r="K2659" s="8"/>
      <c r="L2659" s="8"/>
      <c r="M2659" s="7"/>
    </row>
    <row r="2660" spans="1:37" ht="30" customHeight="1">
      <c r="A2660" s="16" t="s">
        <v>4051</v>
      </c>
      <c r="B2660" s="16"/>
      <c r="C2660" s="16"/>
      <c r="D2660" s="16"/>
      <c r="E2660" s="17"/>
      <c r="F2660" s="17"/>
      <c r="G2660" s="17"/>
      <c r="H2660" s="17"/>
      <c r="I2660" s="17"/>
      <c r="J2660" s="17"/>
      <c r="K2660" s="17"/>
      <c r="L2660" s="17"/>
      <c r="M2660" s="16"/>
      <c r="N2660" s="2" t="s">
        <v>4052</v>
      </c>
    </row>
    <row r="2661" spans="1:37" ht="30" customHeight="1">
      <c r="A2661" s="6" t="s">
        <v>4037</v>
      </c>
      <c r="B2661" s="6" t="s">
        <v>4038</v>
      </c>
      <c r="C2661" s="6" t="s">
        <v>381</v>
      </c>
      <c r="D2661" s="7">
        <v>0.05</v>
      </c>
      <c r="E2661" s="8">
        <f>단가대비표!O279</f>
        <v>2139.7800000000002</v>
      </c>
      <c r="F2661" s="8">
        <f t="shared" ref="F2661:F2666" si="484">TRUNC(E2661*D2661,1)</f>
        <v>106.9</v>
      </c>
      <c r="G2661" s="8">
        <f>단가대비표!P279</f>
        <v>0</v>
      </c>
      <c r="H2661" s="8">
        <f t="shared" ref="H2661:H2666" si="485">TRUNC(G2661*D2661,1)</f>
        <v>0</v>
      </c>
      <c r="I2661" s="8">
        <f>단가대비표!V279</f>
        <v>0</v>
      </c>
      <c r="J2661" s="8">
        <f t="shared" ref="J2661:J2666" si="486">TRUNC(I2661*D2661,1)</f>
        <v>0</v>
      </c>
      <c r="K2661" s="8">
        <f t="shared" ref="K2661:L2666" si="487">TRUNC(E2661+G2661+I2661,1)</f>
        <v>2139.6999999999998</v>
      </c>
      <c r="L2661" s="8">
        <f t="shared" si="487"/>
        <v>106.9</v>
      </c>
      <c r="M2661" s="6" t="s">
        <v>4031</v>
      </c>
      <c r="N2661" s="5" t="s">
        <v>4052</v>
      </c>
      <c r="O2661" s="5" t="s">
        <v>4039</v>
      </c>
      <c r="P2661" s="5" t="s">
        <v>59</v>
      </c>
      <c r="Q2661" s="5" t="s">
        <v>59</v>
      </c>
      <c r="R2661" s="5" t="s">
        <v>60</v>
      </c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5" t="s">
        <v>53</v>
      </c>
      <c r="AK2661" s="5" t="s">
        <v>4055</v>
      </c>
    </row>
    <row r="2662" spans="1:37" ht="30" customHeight="1">
      <c r="A2662" s="6" t="s">
        <v>4041</v>
      </c>
      <c r="B2662" s="6" t="s">
        <v>4042</v>
      </c>
      <c r="C2662" s="6" t="s">
        <v>96</v>
      </c>
      <c r="D2662" s="7">
        <v>0.1</v>
      </c>
      <c r="E2662" s="8">
        <f>단가대비표!O56</f>
        <v>200</v>
      </c>
      <c r="F2662" s="8">
        <f t="shared" si="484"/>
        <v>20</v>
      </c>
      <c r="G2662" s="8">
        <f>단가대비표!P56</f>
        <v>0</v>
      </c>
      <c r="H2662" s="8">
        <f t="shared" si="485"/>
        <v>0</v>
      </c>
      <c r="I2662" s="8">
        <f>단가대비표!V56</f>
        <v>0</v>
      </c>
      <c r="J2662" s="8">
        <f t="shared" si="486"/>
        <v>0</v>
      </c>
      <c r="K2662" s="8">
        <f t="shared" si="487"/>
        <v>200</v>
      </c>
      <c r="L2662" s="8">
        <f t="shared" si="487"/>
        <v>20</v>
      </c>
      <c r="M2662" s="6" t="s">
        <v>53</v>
      </c>
      <c r="N2662" s="5" t="s">
        <v>4052</v>
      </c>
      <c r="O2662" s="5" t="s">
        <v>4043</v>
      </c>
      <c r="P2662" s="5" t="s">
        <v>59</v>
      </c>
      <c r="Q2662" s="5" t="s">
        <v>59</v>
      </c>
      <c r="R2662" s="5" t="s">
        <v>60</v>
      </c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5" t="s">
        <v>53</v>
      </c>
      <c r="AK2662" s="5" t="s">
        <v>4056</v>
      </c>
    </row>
    <row r="2663" spans="1:37" ht="30" customHeight="1">
      <c r="A2663" s="6" t="s">
        <v>193</v>
      </c>
      <c r="B2663" s="6" t="s">
        <v>4045</v>
      </c>
      <c r="C2663" s="6" t="s">
        <v>121</v>
      </c>
      <c r="D2663" s="7">
        <v>0.01</v>
      </c>
      <c r="E2663" s="8">
        <f>단가대비표!O229</f>
        <v>0</v>
      </c>
      <c r="F2663" s="8">
        <f t="shared" si="484"/>
        <v>0</v>
      </c>
      <c r="G2663" s="8">
        <f>단가대비표!P229</f>
        <v>127681</v>
      </c>
      <c r="H2663" s="8">
        <f t="shared" si="485"/>
        <v>1276.8</v>
      </c>
      <c r="I2663" s="8">
        <f>단가대비표!V229</f>
        <v>0</v>
      </c>
      <c r="J2663" s="8">
        <f t="shared" si="486"/>
        <v>0</v>
      </c>
      <c r="K2663" s="8">
        <f t="shared" si="487"/>
        <v>127681</v>
      </c>
      <c r="L2663" s="8">
        <f t="shared" si="487"/>
        <v>1276.8</v>
      </c>
      <c r="M2663" s="6" t="s">
        <v>53</v>
      </c>
      <c r="N2663" s="5" t="s">
        <v>4052</v>
      </c>
      <c r="O2663" s="5" t="s">
        <v>4046</v>
      </c>
      <c r="P2663" s="5" t="s">
        <v>59</v>
      </c>
      <c r="Q2663" s="5" t="s">
        <v>59</v>
      </c>
      <c r="R2663" s="5" t="s">
        <v>60</v>
      </c>
      <c r="S2663" s="1"/>
      <c r="T2663" s="1"/>
      <c r="U2663" s="1"/>
      <c r="V2663" s="1">
        <v>1</v>
      </c>
      <c r="W2663" s="1">
        <v>2</v>
      </c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5" t="s">
        <v>53</v>
      </c>
      <c r="AK2663" s="5" t="s">
        <v>4057</v>
      </c>
    </row>
    <row r="2664" spans="1:37" ht="30" customHeight="1">
      <c r="A2664" s="6" t="s">
        <v>193</v>
      </c>
      <c r="B2664" s="6" t="s">
        <v>124</v>
      </c>
      <c r="C2664" s="6" t="s">
        <v>121</v>
      </c>
      <c r="D2664" s="7">
        <v>1E-3</v>
      </c>
      <c r="E2664" s="8">
        <f>단가대비표!O233</f>
        <v>0</v>
      </c>
      <c r="F2664" s="8">
        <f t="shared" si="484"/>
        <v>0</v>
      </c>
      <c r="G2664" s="8">
        <f>단가대비표!P233</f>
        <v>89566</v>
      </c>
      <c r="H2664" s="8">
        <f t="shared" si="485"/>
        <v>89.5</v>
      </c>
      <c r="I2664" s="8">
        <f>단가대비표!V233</f>
        <v>0</v>
      </c>
      <c r="J2664" s="8">
        <f t="shared" si="486"/>
        <v>0</v>
      </c>
      <c r="K2664" s="8">
        <f t="shared" si="487"/>
        <v>89566</v>
      </c>
      <c r="L2664" s="8">
        <f t="shared" si="487"/>
        <v>89.5</v>
      </c>
      <c r="M2664" s="6" t="s">
        <v>53</v>
      </c>
      <c r="N2664" s="5" t="s">
        <v>4052</v>
      </c>
      <c r="O2664" s="5" t="s">
        <v>258</v>
      </c>
      <c r="P2664" s="5" t="s">
        <v>59</v>
      </c>
      <c r="Q2664" s="5" t="s">
        <v>59</v>
      </c>
      <c r="R2664" s="5" t="s">
        <v>60</v>
      </c>
      <c r="S2664" s="1"/>
      <c r="T2664" s="1"/>
      <c r="U2664" s="1"/>
      <c r="V2664" s="1">
        <v>1</v>
      </c>
      <c r="W2664" s="1">
        <v>2</v>
      </c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5" t="s">
        <v>53</v>
      </c>
      <c r="AK2664" s="5" t="s">
        <v>4058</v>
      </c>
    </row>
    <row r="2665" spans="1:37" ht="30" customHeight="1">
      <c r="A2665" s="6" t="s">
        <v>3933</v>
      </c>
      <c r="B2665" s="6" t="s">
        <v>4049</v>
      </c>
      <c r="C2665" s="6" t="s">
        <v>129</v>
      </c>
      <c r="D2665" s="7">
        <v>1</v>
      </c>
      <c r="E2665" s="8">
        <v>0</v>
      </c>
      <c r="F2665" s="8">
        <f t="shared" si="484"/>
        <v>0</v>
      </c>
      <c r="G2665" s="8">
        <f>ROUNDDOWN(SUMIF(V2661:V2666, RIGHTB(O2665, 1), H2661:H2666)*U2665, 2)</f>
        <v>273.26</v>
      </c>
      <c r="H2665" s="8">
        <f t="shared" si="485"/>
        <v>273.2</v>
      </c>
      <c r="I2665" s="8">
        <v>0</v>
      </c>
      <c r="J2665" s="8">
        <f t="shared" si="486"/>
        <v>0</v>
      </c>
      <c r="K2665" s="8">
        <f t="shared" si="487"/>
        <v>273.2</v>
      </c>
      <c r="L2665" s="8">
        <f t="shared" si="487"/>
        <v>273.2</v>
      </c>
      <c r="M2665" s="6" t="s">
        <v>53</v>
      </c>
      <c r="N2665" s="5" t="s">
        <v>4052</v>
      </c>
      <c r="O2665" s="5" t="s">
        <v>130</v>
      </c>
      <c r="P2665" s="5" t="s">
        <v>59</v>
      </c>
      <c r="Q2665" s="5" t="s">
        <v>59</v>
      </c>
      <c r="R2665" s="5" t="s">
        <v>59</v>
      </c>
      <c r="S2665" s="1">
        <v>1</v>
      </c>
      <c r="T2665" s="1">
        <v>1</v>
      </c>
      <c r="U2665" s="1">
        <v>0.2</v>
      </c>
      <c r="V2665" s="1"/>
      <c r="W2665" s="1">
        <v>2</v>
      </c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5" t="s">
        <v>53</v>
      </c>
      <c r="AK2665" s="5" t="s">
        <v>4059</v>
      </c>
    </row>
    <row r="2666" spans="1:37" ht="30" customHeight="1">
      <c r="A2666" s="6" t="s">
        <v>3933</v>
      </c>
      <c r="B2666" s="6" t="s">
        <v>128</v>
      </c>
      <c r="C2666" s="6" t="s">
        <v>129</v>
      </c>
      <c r="D2666" s="7">
        <v>1</v>
      </c>
      <c r="E2666" s="8">
        <v>0</v>
      </c>
      <c r="F2666" s="8">
        <f t="shared" si="484"/>
        <v>0</v>
      </c>
      <c r="G2666" s="8">
        <f>ROUNDDOWN(SUMIF(W2661:W2666, RIGHTB(O2666, 1), H2661:H2666)*U2666, 2)</f>
        <v>81.97</v>
      </c>
      <c r="H2666" s="8">
        <f t="shared" si="485"/>
        <v>81.900000000000006</v>
      </c>
      <c r="I2666" s="8">
        <v>0</v>
      </c>
      <c r="J2666" s="8">
        <f t="shared" si="486"/>
        <v>0</v>
      </c>
      <c r="K2666" s="8">
        <f t="shared" si="487"/>
        <v>81.900000000000006</v>
      </c>
      <c r="L2666" s="8">
        <f t="shared" si="487"/>
        <v>81.900000000000006</v>
      </c>
      <c r="M2666" s="6" t="s">
        <v>53</v>
      </c>
      <c r="N2666" s="5" t="s">
        <v>4052</v>
      </c>
      <c r="O2666" s="5" t="s">
        <v>140</v>
      </c>
      <c r="P2666" s="5" t="s">
        <v>59</v>
      </c>
      <c r="Q2666" s="5" t="s">
        <v>59</v>
      </c>
      <c r="R2666" s="5" t="s">
        <v>59</v>
      </c>
      <c r="S2666" s="1">
        <v>1</v>
      </c>
      <c r="T2666" s="1">
        <v>1</v>
      </c>
      <c r="U2666" s="1">
        <v>0.05</v>
      </c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5" t="s">
        <v>53</v>
      </c>
      <c r="AK2666" s="5" t="s">
        <v>4059</v>
      </c>
    </row>
    <row r="2667" spans="1:37" ht="30" customHeight="1">
      <c r="A2667" s="6" t="s">
        <v>71</v>
      </c>
      <c r="B2667" s="6" t="s">
        <v>53</v>
      </c>
      <c r="C2667" s="6" t="s">
        <v>53</v>
      </c>
      <c r="D2667" s="7"/>
      <c r="E2667" s="8"/>
      <c r="F2667" s="8">
        <f>TRUNC(SUMIF(N2661:N2666, N2660, F2661:F2666),0)</f>
        <v>126</v>
      </c>
      <c r="G2667" s="8"/>
      <c r="H2667" s="8">
        <f>TRUNC(SUMIF(N2661:N2666, N2660, H2661:H2666),0)</f>
        <v>1721</v>
      </c>
      <c r="I2667" s="8"/>
      <c r="J2667" s="8">
        <f>TRUNC(SUMIF(N2661:N2666, N2660, J2661:J2666),0)</f>
        <v>0</v>
      </c>
      <c r="K2667" s="8"/>
      <c r="L2667" s="8">
        <f>F2667+H2667+J2667</f>
        <v>1847</v>
      </c>
      <c r="M2667" s="6" t="s">
        <v>4031</v>
      </c>
      <c r="N2667" s="5" t="s">
        <v>72</v>
      </c>
      <c r="O2667" s="5" t="s">
        <v>72</v>
      </c>
      <c r="P2667" s="5" t="s">
        <v>53</v>
      </c>
      <c r="Q2667" s="5" t="s">
        <v>53</v>
      </c>
      <c r="R2667" s="5" t="s">
        <v>53</v>
      </c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5" t="s">
        <v>53</v>
      </c>
      <c r="AK2667" s="5" t="s">
        <v>53</v>
      </c>
    </row>
    <row r="2668" spans="1:37" ht="30" customHeight="1">
      <c r="A2668" s="7"/>
      <c r="B2668" s="7"/>
      <c r="C2668" s="7"/>
      <c r="D2668" s="7"/>
      <c r="E2668" s="8"/>
      <c r="F2668" s="8"/>
      <c r="G2668" s="8"/>
      <c r="H2668" s="8"/>
      <c r="I2668" s="8"/>
      <c r="J2668" s="8"/>
      <c r="K2668" s="8"/>
      <c r="L2668" s="8"/>
      <c r="M2668" s="7"/>
    </row>
    <row r="2669" spans="1:37" ht="30" customHeight="1">
      <c r="A2669" s="16" t="s">
        <v>4060</v>
      </c>
      <c r="B2669" s="16"/>
      <c r="C2669" s="16"/>
      <c r="D2669" s="16"/>
      <c r="E2669" s="17"/>
      <c r="F2669" s="17"/>
      <c r="G2669" s="17"/>
      <c r="H2669" s="17"/>
      <c r="I2669" s="17"/>
      <c r="J2669" s="17"/>
      <c r="K2669" s="17"/>
      <c r="L2669" s="17"/>
      <c r="M2669" s="16"/>
      <c r="N2669" s="2" t="s">
        <v>4061</v>
      </c>
    </row>
    <row r="2670" spans="1:37" ht="30" customHeight="1">
      <c r="A2670" s="6" t="s">
        <v>4065</v>
      </c>
      <c r="B2670" s="6" t="s">
        <v>4066</v>
      </c>
      <c r="C2670" s="6" t="s">
        <v>91</v>
      </c>
      <c r="D2670" s="7">
        <v>1.52</v>
      </c>
      <c r="E2670" s="8">
        <f>단가대비표!O281</f>
        <v>73</v>
      </c>
      <c r="F2670" s="8">
        <f t="shared" ref="F2670:F2676" si="488">TRUNC(E2670*D2670,1)</f>
        <v>110.9</v>
      </c>
      <c r="G2670" s="8">
        <f>단가대비표!P281</f>
        <v>0</v>
      </c>
      <c r="H2670" s="8">
        <f t="shared" ref="H2670:H2676" si="489">TRUNC(G2670*D2670,1)</f>
        <v>0</v>
      </c>
      <c r="I2670" s="8">
        <f>단가대비표!V281</f>
        <v>0</v>
      </c>
      <c r="J2670" s="8">
        <f t="shared" ref="J2670:J2676" si="490">TRUNC(I2670*D2670,1)</f>
        <v>0</v>
      </c>
      <c r="K2670" s="8">
        <f t="shared" ref="K2670:L2676" si="491">TRUNC(E2670+G2670+I2670,1)</f>
        <v>73</v>
      </c>
      <c r="L2670" s="8">
        <f t="shared" si="491"/>
        <v>110.9</v>
      </c>
      <c r="M2670" s="6" t="s">
        <v>53</v>
      </c>
      <c r="N2670" s="5" t="s">
        <v>4061</v>
      </c>
      <c r="O2670" s="5" t="s">
        <v>4067</v>
      </c>
      <c r="P2670" s="5" t="s">
        <v>59</v>
      </c>
      <c r="Q2670" s="5" t="s">
        <v>59</v>
      </c>
      <c r="R2670" s="5" t="s">
        <v>60</v>
      </c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5" t="s">
        <v>53</v>
      </c>
      <c r="AK2670" s="5" t="s">
        <v>4068</v>
      </c>
    </row>
    <row r="2671" spans="1:37" ht="30" customHeight="1">
      <c r="A2671" s="6" t="s">
        <v>4069</v>
      </c>
      <c r="B2671" s="6" t="s">
        <v>53</v>
      </c>
      <c r="C2671" s="6" t="s">
        <v>381</v>
      </c>
      <c r="D2671" s="7">
        <v>0.32500000000000001</v>
      </c>
      <c r="E2671" s="8">
        <f>단가대비표!O280</f>
        <v>1150</v>
      </c>
      <c r="F2671" s="8">
        <f t="shared" si="488"/>
        <v>373.7</v>
      </c>
      <c r="G2671" s="8">
        <f>단가대비표!P280</f>
        <v>0</v>
      </c>
      <c r="H2671" s="8">
        <f t="shared" si="489"/>
        <v>0</v>
      </c>
      <c r="I2671" s="8">
        <f>단가대비표!V280</f>
        <v>0</v>
      </c>
      <c r="J2671" s="8">
        <f t="shared" si="490"/>
        <v>0</v>
      </c>
      <c r="K2671" s="8">
        <f t="shared" si="491"/>
        <v>1150</v>
      </c>
      <c r="L2671" s="8">
        <f t="shared" si="491"/>
        <v>373.7</v>
      </c>
      <c r="M2671" s="6" t="s">
        <v>53</v>
      </c>
      <c r="N2671" s="5" t="s">
        <v>4061</v>
      </c>
      <c r="O2671" s="5" t="s">
        <v>4070</v>
      </c>
      <c r="P2671" s="5" t="s">
        <v>59</v>
      </c>
      <c r="Q2671" s="5" t="s">
        <v>59</v>
      </c>
      <c r="R2671" s="5" t="s">
        <v>60</v>
      </c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5" t="s">
        <v>53</v>
      </c>
      <c r="AK2671" s="5" t="s">
        <v>4071</v>
      </c>
    </row>
    <row r="2672" spans="1:37" ht="30" customHeight="1">
      <c r="A2672" s="6" t="s">
        <v>4037</v>
      </c>
      <c r="B2672" s="6" t="s">
        <v>4038</v>
      </c>
      <c r="C2672" s="6" t="s">
        <v>381</v>
      </c>
      <c r="D2672" s="7">
        <v>0.66700000000000004</v>
      </c>
      <c r="E2672" s="8">
        <f>단가대비표!O279</f>
        <v>2139.7800000000002</v>
      </c>
      <c r="F2672" s="8">
        <f t="shared" si="488"/>
        <v>1427.2</v>
      </c>
      <c r="G2672" s="8">
        <f>단가대비표!P279</f>
        <v>0</v>
      </c>
      <c r="H2672" s="8">
        <f t="shared" si="489"/>
        <v>0</v>
      </c>
      <c r="I2672" s="8">
        <f>단가대비표!V279</f>
        <v>0</v>
      </c>
      <c r="J2672" s="8">
        <f t="shared" si="490"/>
        <v>0</v>
      </c>
      <c r="K2672" s="8">
        <f t="shared" si="491"/>
        <v>2139.6999999999998</v>
      </c>
      <c r="L2672" s="8">
        <f t="shared" si="491"/>
        <v>1427.2</v>
      </c>
      <c r="M2672" s="6" t="s">
        <v>4031</v>
      </c>
      <c r="N2672" s="5" t="s">
        <v>4061</v>
      </c>
      <c r="O2672" s="5" t="s">
        <v>4039</v>
      </c>
      <c r="P2672" s="5" t="s">
        <v>59</v>
      </c>
      <c r="Q2672" s="5" t="s">
        <v>59</v>
      </c>
      <c r="R2672" s="5" t="s">
        <v>60</v>
      </c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5" t="s">
        <v>53</v>
      </c>
      <c r="AK2672" s="5" t="s">
        <v>4072</v>
      </c>
    </row>
    <row r="2673" spans="1:37" ht="30" customHeight="1">
      <c r="A2673" s="6" t="s">
        <v>4041</v>
      </c>
      <c r="B2673" s="6" t="s">
        <v>4042</v>
      </c>
      <c r="C2673" s="6" t="s">
        <v>96</v>
      </c>
      <c r="D2673" s="7">
        <v>0.18</v>
      </c>
      <c r="E2673" s="8">
        <f>단가대비표!O56</f>
        <v>200</v>
      </c>
      <c r="F2673" s="8">
        <f t="shared" si="488"/>
        <v>36</v>
      </c>
      <c r="G2673" s="8">
        <f>단가대비표!P56</f>
        <v>0</v>
      </c>
      <c r="H2673" s="8">
        <f t="shared" si="489"/>
        <v>0</v>
      </c>
      <c r="I2673" s="8">
        <f>단가대비표!V56</f>
        <v>0</v>
      </c>
      <c r="J2673" s="8">
        <f t="shared" si="490"/>
        <v>0</v>
      </c>
      <c r="K2673" s="8">
        <f t="shared" si="491"/>
        <v>200</v>
      </c>
      <c r="L2673" s="8">
        <f t="shared" si="491"/>
        <v>36</v>
      </c>
      <c r="M2673" s="6" t="s">
        <v>53</v>
      </c>
      <c r="N2673" s="5" t="s">
        <v>4061</v>
      </c>
      <c r="O2673" s="5" t="s">
        <v>4043</v>
      </c>
      <c r="P2673" s="5" t="s">
        <v>59</v>
      </c>
      <c r="Q2673" s="5" t="s">
        <v>59</v>
      </c>
      <c r="R2673" s="5" t="s">
        <v>60</v>
      </c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5" t="s">
        <v>53</v>
      </c>
      <c r="AK2673" s="5" t="s">
        <v>4073</v>
      </c>
    </row>
    <row r="2674" spans="1:37" ht="30" customHeight="1">
      <c r="A2674" s="6" t="s">
        <v>193</v>
      </c>
      <c r="B2674" s="6" t="s">
        <v>4045</v>
      </c>
      <c r="C2674" s="6" t="s">
        <v>121</v>
      </c>
      <c r="D2674" s="7">
        <v>6.6000000000000003E-2</v>
      </c>
      <c r="E2674" s="8">
        <f>단가대비표!O229</f>
        <v>0</v>
      </c>
      <c r="F2674" s="8">
        <f t="shared" si="488"/>
        <v>0</v>
      </c>
      <c r="G2674" s="8">
        <f>단가대비표!P229</f>
        <v>127681</v>
      </c>
      <c r="H2674" s="8">
        <f t="shared" si="489"/>
        <v>8426.9</v>
      </c>
      <c r="I2674" s="8">
        <f>단가대비표!V229</f>
        <v>0</v>
      </c>
      <c r="J2674" s="8">
        <f t="shared" si="490"/>
        <v>0</v>
      </c>
      <c r="K2674" s="8">
        <f t="shared" si="491"/>
        <v>127681</v>
      </c>
      <c r="L2674" s="8">
        <f t="shared" si="491"/>
        <v>8426.9</v>
      </c>
      <c r="M2674" s="6" t="s">
        <v>53</v>
      </c>
      <c r="N2674" s="5" t="s">
        <v>4061</v>
      </c>
      <c r="O2674" s="5" t="s">
        <v>4046</v>
      </c>
      <c r="P2674" s="5" t="s">
        <v>59</v>
      </c>
      <c r="Q2674" s="5" t="s">
        <v>59</v>
      </c>
      <c r="R2674" s="5" t="s">
        <v>60</v>
      </c>
      <c r="S2674" s="1"/>
      <c r="T2674" s="1"/>
      <c r="U2674" s="1"/>
      <c r="V2674" s="1">
        <v>1</v>
      </c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5" t="s">
        <v>53</v>
      </c>
      <c r="AK2674" s="5" t="s">
        <v>4074</v>
      </c>
    </row>
    <row r="2675" spans="1:37" ht="30" customHeight="1">
      <c r="A2675" s="6" t="s">
        <v>193</v>
      </c>
      <c r="B2675" s="6" t="s">
        <v>124</v>
      </c>
      <c r="C2675" s="6" t="s">
        <v>121</v>
      </c>
      <c r="D2675" s="7">
        <v>1.7999999999999999E-2</v>
      </c>
      <c r="E2675" s="8">
        <f>단가대비표!O233</f>
        <v>0</v>
      </c>
      <c r="F2675" s="8">
        <f t="shared" si="488"/>
        <v>0</v>
      </c>
      <c r="G2675" s="8">
        <f>단가대비표!P233</f>
        <v>89566</v>
      </c>
      <c r="H2675" s="8">
        <f t="shared" si="489"/>
        <v>1612.1</v>
      </c>
      <c r="I2675" s="8">
        <f>단가대비표!V233</f>
        <v>0</v>
      </c>
      <c r="J2675" s="8">
        <f t="shared" si="490"/>
        <v>0</v>
      </c>
      <c r="K2675" s="8">
        <f t="shared" si="491"/>
        <v>89566</v>
      </c>
      <c r="L2675" s="8">
        <f t="shared" si="491"/>
        <v>1612.1</v>
      </c>
      <c r="M2675" s="6" t="s">
        <v>53</v>
      </c>
      <c r="N2675" s="5" t="s">
        <v>4061</v>
      </c>
      <c r="O2675" s="5" t="s">
        <v>258</v>
      </c>
      <c r="P2675" s="5" t="s">
        <v>59</v>
      </c>
      <c r="Q2675" s="5" t="s">
        <v>59</v>
      </c>
      <c r="R2675" s="5" t="s">
        <v>60</v>
      </c>
      <c r="S2675" s="1"/>
      <c r="T2675" s="1"/>
      <c r="U2675" s="1"/>
      <c r="V2675" s="1">
        <v>1</v>
      </c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5" t="s">
        <v>53</v>
      </c>
      <c r="AK2675" s="5" t="s">
        <v>4075</v>
      </c>
    </row>
    <row r="2676" spans="1:37" ht="30" customHeight="1">
      <c r="A2676" s="6" t="s">
        <v>127</v>
      </c>
      <c r="B2676" s="6" t="s">
        <v>2420</v>
      </c>
      <c r="C2676" s="6" t="s">
        <v>129</v>
      </c>
      <c r="D2676" s="7">
        <v>1</v>
      </c>
      <c r="E2676" s="8">
        <v>0</v>
      </c>
      <c r="F2676" s="8">
        <f t="shared" si="488"/>
        <v>0</v>
      </c>
      <c r="G2676" s="8">
        <v>0</v>
      </c>
      <c r="H2676" s="8">
        <f t="shared" si="489"/>
        <v>0</v>
      </c>
      <c r="I2676" s="8">
        <f>ROUNDDOWN(SUMIF(V2670:V2676, RIGHTB(O2676, 1), H2670:H2676)*U2676, 2)</f>
        <v>200.78</v>
      </c>
      <c r="J2676" s="8">
        <f t="shared" si="490"/>
        <v>200.7</v>
      </c>
      <c r="K2676" s="8">
        <f t="shared" si="491"/>
        <v>200.7</v>
      </c>
      <c r="L2676" s="8">
        <f t="shared" si="491"/>
        <v>200.7</v>
      </c>
      <c r="M2676" s="6" t="s">
        <v>53</v>
      </c>
      <c r="N2676" s="5" t="s">
        <v>4061</v>
      </c>
      <c r="O2676" s="5" t="s">
        <v>130</v>
      </c>
      <c r="P2676" s="5" t="s">
        <v>59</v>
      </c>
      <c r="Q2676" s="5" t="s">
        <v>59</v>
      </c>
      <c r="R2676" s="5" t="s">
        <v>59</v>
      </c>
      <c r="S2676" s="1">
        <v>1</v>
      </c>
      <c r="T2676" s="1">
        <v>2</v>
      </c>
      <c r="U2676" s="1">
        <v>0.02</v>
      </c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5" t="s">
        <v>53</v>
      </c>
      <c r="AK2676" s="5" t="s">
        <v>4076</v>
      </c>
    </row>
    <row r="2677" spans="1:37" ht="30" customHeight="1">
      <c r="A2677" s="6" t="s">
        <v>71</v>
      </c>
      <c r="B2677" s="6" t="s">
        <v>53</v>
      </c>
      <c r="C2677" s="6" t="s">
        <v>53</v>
      </c>
      <c r="D2677" s="7"/>
      <c r="E2677" s="8"/>
      <c r="F2677" s="8">
        <f>TRUNC(SUMIF(N2670:N2676, N2669, F2670:F2676),0)</f>
        <v>1947</v>
      </c>
      <c r="G2677" s="8"/>
      <c r="H2677" s="8">
        <f>TRUNC(SUMIF(N2670:N2676, N2669, H2670:H2676),0)</f>
        <v>10039</v>
      </c>
      <c r="I2677" s="8"/>
      <c r="J2677" s="8">
        <f>TRUNC(SUMIF(N2670:N2676, N2669, J2670:J2676),0)</f>
        <v>200</v>
      </c>
      <c r="K2677" s="8"/>
      <c r="L2677" s="8">
        <f>F2677+H2677+J2677</f>
        <v>12186</v>
      </c>
      <c r="M2677" s="6" t="s">
        <v>53</v>
      </c>
      <c r="N2677" s="5" t="s">
        <v>72</v>
      </c>
      <c r="O2677" s="5" t="s">
        <v>72</v>
      </c>
      <c r="P2677" s="5" t="s">
        <v>53</v>
      </c>
      <c r="Q2677" s="5" t="s">
        <v>53</v>
      </c>
      <c r="R2677" s="5" t="s">
        <v>53</v>
      </c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5" t="s">
        <v>53</v>
      </c>
      <c r="AK2677" s="5" t="s">
        <v>53</v>
      </c>
    </row>
    <row r="2678" spans="1:37" ht="30" customHeight="1">
      <c r="A2678" s="7"/>
      <c r="B2678" s="7"/>
      <c r="C2678" s="7"/>
      <c r="D2678" s="7"/>
      <c r="E2678" s="8"/>
      <c r="F2678" s="8"/>
      <c r="G2678" s="8"/>
      <c r="H2678" s="8"/>
      <c r="I2678" s="8"/>
      <c r="J2678" s="8"/>
      <c r="K2678" s="8"/>
      <c r="L2678" s="8"/>
      <c r="M2678" s="7"/>
    </row>
    <row r="2679" spans="1:37" ht="30" customHeight="1">
      <c r="A2679" s="16" t="s">
        <v>4077</v>
      </c>
      <c r="B2679" s="16"/>
      <c r="C2679" s="16"/>
      <c r="D2679" s="16"/>
      <c r="E2679" s="17"/>
      <c r="F2679" s="17"/>
      <c r="G2679" s="17"/>
      <c r="H2679" s="17"/>
      <c r="I2679" s="17"/>
      <c r="J2679" s="17"/>
      <c r="K2679" s="17"/>
      <c r="L2679" s="17"/>
      <c r="M2679" s="16"/>
      <c r="N2679" s="2" t="s">
        <v>4078</v>
      </c>
    </row>
    <row r="2680" spans="1:37" ht="30" customHeight="1">
      <c r="A2680" s="6" t="s">
        <v>4065</v>
      </c>
      <c r="B2680" s="6" t="s">
        <v>4066</v>
      </c>
      <c r="C2680" s="6" t="s">
        <v>91</v>
      </c>
      <c r="D2680" s="7">
        <v>1.52</v>
      </c>
      <c r="E2680" s="8">
        <f>단가대비표!O281</f>
        <v>73</v>
      </c>
      <c r="F2680" s="8">
        <f t="shared" ref="F2680:F2686" si="492">TRUNC(E2680*D2680,1)</f>
        <v>110.9</v>
      </c>
      <c r="G2680" s="8">
        <f>단가대비표!P281</f>
        <v>0</v>
      </c>
      <c r="H2680" s="8">
        <f t="shared" ref="H2680:H2686" si="493">TRUNC(G2680*D2680,1)</f>
        <v>0</v>
      </c>
      <c r="I2680" s="8">
        <f>단가대비표!V281</f>
        <v>0</v>
      </c>
      <c r="J2680" s="8">
        <f t="shared" ref="J2680:J2686" si="494">TRUNC(I2680*D2680,1)</f>
        <v>0</v>
      </c>
      <c r="K2680" s="8">
        <f t="shared" ref="K2680:L2686" si="495">TRUNC(E2680+G2680+I2680,1)</f>
        <v>73</v>
      </c>
      <c r="L2680" s="8">
        <f t="shared" si="495"/>
        <v>110.9</v>
      </c>
      <c r="M2680" s="6" t="s">
        <v>53</v>
      </c>
      <c r="N2680" s="5" t="s">
        <v>4078</v>
      </c>
      <c r="O2680" s="5" t="s">
        <v>4067</v>
      </c>
      <c r="P2680" s="5" t="s">
        <v>59</v>
      </c>
      <c r="Q2680" s="5" t="s">
        <v>59</v>
      </c>
      <c r="R2680" s="5" t="s">
        <v>60</v>
      </c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5" t="s">
        <v>53</v>
      </c>
      <c r="AK2680" s="5" t="s">
        <v>4081</v>
      </c>
    </row>
    <row r="2681" spans="1:37" ht="30" customHeight="1">
      <c r="A2681" s="6" t="s">
        <v>4069</v>
      </c>
      <c r="B2681" s="6" t="s">
        <v>53</v>
      </c>
      <c r="C2681" s="6" t="s">
        <v>381</v>
      </c>
      <c r="D2681" s="7">
        <v>0.32500000000000001</v>
      </c>
      <c r="E2681" s="8">
        <f>단가대비표!O280</f>
        <v>1150</v>
      </c>
      <c r="F2681" s="8">
        <f t="shared" si="492"/>
        <v>373.7</v>
      </c>
      <c r="G2681" s="8">
        <f>단가대비표!P280</f>
        <v>0</v>
      </c>
      <c r="H2681" s="8">
        <f t="shared" si="493"/>
        <v>0</v>
      </c>
      <c r="I2681" s="8">
        <f>단가대비표!V280</f>
        <v>0</v>
      </c>
      <c r="J2681" s="8">
        <f t="shared" si="494"/>
        <v>0</v>
      </c>
      <c r="K2681" s="8">
        <f t="shared" si="495"/>
        <v>1150</v>
      </c>
      <c r="L2681" s="8">
        <f t="shared" si="495"/>
        <v>373.7</v>
      </c>
      <c r="M2681" s="6" t="s">
        <v>53</v>
      </c>
      <c r="N2681" s="5" t="s">
        <v>4078</v>
      </c>
      <c r="O2681" s="5" t="s">
        <v>4070</v>
      </c>
      <c r="P2681" s="5" t="s">
        <v>59</v>
      </c>
      <c r="Q2681" s="5" t="s">
        <v>59</v>
      </c>
      <c r="R2681" s="5" t="s">
        <v>60</v>
      </c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5" t="s">
        <v>53</v>
      </c>
      <c r="AK2681" s="5" t="s">
        <v>4082</v>
      </c>
    </row>
    <row r="2682" spans="1:37" ht="30" customHeight="1">
      <c r="A2682" s="6" t="s">
        <v>4037</v>
      </c>
      <c r="B2682" s="6" t="s">
        <v>4038</v>
      </c>
      <c r="C2682" s="6" t="s">
        <v>381</v>
      </c>
      <c r="D2682" s="7">
        <v>0.45300000000000001</v>
      </c>
      <c r="E2682" s="8">
        <f>단가대비표!O279</f>
        <v>2139.7800000000002</v>
      </c>
      <c r="F2682" s="8">
        <f t="shared" si="492"/>
        <v>969.3</v>
      </c>
      <c r="G2682" s="8">
        <f>단가대비표!P279</f>
        <v>0</v>
      </c>
      <c r="H2682" s="8">
        <f t="shared" si="493"/>
        <v>0</v>
      </c>
      <c r="I2682" s="8">
        <f>단가대비표!V279</f>
        <v>0</v>
      </c>
      <c r="J2682" s="8">
        <f t="shared" si="494"/>
        <v>0</v>
      </c>
      <c r="K2682" s="8">
        <f t="shared" si="495"/>
        <v>2139.6999999999998</v>
      </c>
      <c r="L2682" s="8">
        <f t="shared" si="495"/>
        <v>969.3</v>
      </c>
      <c r="M2682" s="6" t="s">
        <v>4031</v>
      </c>
      <c r="N2682" s="5" t="s">
        <v>4078</v>
      </c>
      <c r="O2682" s="5" t="s">
        <v>4039</v>
      </c>
      <c r="P2682" s="5" t="s">
        <v>59</v>
      </c>
      <c r="Q2682" s="5" t="s">
        <v>59</v>
      </c>
      <c r="R2682" s="5" t="s">
        <v>60</v>
      </c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5" t="s">
        <v>53</v>
      </c>
      <c r="AK2682" s="5" t="s">
        <v>4083</v>
      </c>
    </row>
    <row r="2683" spans="1:37" ht="30" customHeight="1">
      <c r="A2683" s="6" t="s">
        <v>4041</v>
      </c>
      <c r="B2683" s="6" t="s">
        <v>4042</v>
      </c>
      <c r="C2683" s="6" t="s">
        <v>96</v>
      </c>
      <c r="D2683" s="7">
        <v>0.123</v>
      </c>
      <c r="E2683" s="8">
        <f>단가대비표!O56</f>
        <v>200</v>
      </c>
      <c r="F2683" s="8">
        <f t="shared" si="492"/>
        <v>24.6</v>
      </c>
      <c r="G2683" s="8">
        <f>단가대비표!P56</f>
        <v>0</v>
      </c>
      <c r="H2683" s="8">
        <f t="shared" si="493"/>
        <v>0</v>
      </c>
      <c r="I2683" s="8">
        <f>단가대비표!V56</f>
        <v>0</v>
      </c>
      <c r="J2683" s="8">
        <f t="shared" si="494"/>
        <v>0</v>
      </c>
      <c r="K2683" s="8">
        <f t="shared" si="495"/>
        <v>200</v>
      </c>
      <c r="L2683" s="8">
        <f t="shared" si="495"/>
        <v>24.6</v>
      </c>
      <c r="M2683" s="6" t="s">
        <v>53</v>
      </c>
      <c r="N2683" s="5" t="s">
        <v>4078</v>
      </c>
      <c r="O2683" s="5" t="s">
        <v>4043</v>
      </c>
      <c r="P2683" s="5" t="s">
        <v>59</v>
      </c>
      <c r="Q2683" s="5" t="s">
        <v>59</v>
      </c>
      <c r="R2683" s="5" t="s">
        <v>60</v>
      </c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5" t="s">
        <v>53</v>
      </c>
      <c r="AK2683" s="5" t="s">
        <v>4084</v>
      </c>
    </row>
    <row r="2684" spans="1:37" ht="30" customHeight="1">
      <c r="A2684" s="6" t="s">
        <v>193</v>
      </c>
      <c r="B2684" s="6" t="s">
        <v>4045</v>
      </c>
      <c r="C2684" s="6" t="s">
        <v>121</v>
      </c>
      <c r="D2684" s="7">
        <v>3.5000000000000003E-2</v>
      </c>
      <c r="E2684" s="8">
        <f>단가대비표!O229</f>
        <v>0</v>
      </c>
      <c r="F2684" s="8">
        <f t="shared" si="492"/>
        <v>0</v>
      </c>
      <c r="G2684" s="8">
        <f>단가대비표!P229</f>
        <v>127681</v>
      </c>
      <c r="H2684" s="8">
        <f t="shared" si="493"/>
        <v>4468.8</v>
      </c>
      <c r="I2684" s="8">
        <f>단가대비표!V229</f>
        <v>0</v>
      </c>
      <c r="J2684" s="8">
        <f t="shared" si="494"/>
        <v>0</v>
      </c>
      <c r="K2684" s="8">
        <f t="shared" si="495"/>
        <v>127681</v>
      </c>
      <c r="L2684" s="8">
        <f t="shared" si="495"/>
        <v>4468.8</v>
      </c>
      <c r="M2684" s="6" t="s">
        <v>53</v>
      </c>
      <c r="N2684" s="5" t="s">
        <v>4078</v>
      </c>
      <c r="O2684" s="5" t="s">
        <v>4046</v>
      </c>
      <c r="P2684" s="5" t="s">
        <v>59</v>
      </c>
      <c r="Q2684" s="5" t="s">
        <v>59</v>
      </c>
      <c r="R2684" s="5" t="s">
        <v>60</v>
      </c>
      <c r="S2684" s="1"/>
      <c r="T2684" s="1"/>
      <c r="U2684" s="1"/>
      <c r="V2684" s="1">
        <v>1</v>
      </c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5" t="s">
        <v>53</v>
      </c>
      <c r="AK2684" s="5" t="s">
        <v>4085</v>
      </c>
    </row>
    <row r="2685" spans="1:37" ht="30" customHeight="1">
      <c r="A2685" s="6" t="s">
        <v>193</v>
      </c>
      <c r="B2685" s="6" t="s">
        <v>124</v>
      </c>
      <c r="C2685" s="6" t="s">
        <v>121</v>
      </c>
      <c r="D2685" s="7">
        <v>0.01</v>
      </c>
      <c r="E2685" s="8">
        <f>단가대비표!O233</f>
        <v>0</v>
      </c>
      <c r="F2685" s="8">
        <f t="shared" si="492"/>
        <v>0</v>
      </c>
      <c r="G2685" s="8">
        <f>단가대비표!P233</f>
        <v>89566</v>
      </c>
      <c r="H2685" s="8">
        <f t="shared" si="493"/>
        <v>895.6</v>
      </c>
      <c r="I2685" s="8">
        <f>단가대비표!V233</f>
        <v>0</v>
      </c>
      <c r="J2685" s="8">
        <f t="shared" si="494"/>
        <v>0</v>
      </c>
      <c r="K2685" s="8">
        <f t="shared" si="495"/>
        <v>89566</v>
      </c>
      <c r="L2685" s="8">
        <f t="shared" si="495"/>
        <v>895.6</v>
      </c>
      <c r="M2685" s="6" t="s">
        <v>53</v>
      </c>
      <c r="N2685" s="5" t="s">
        <v>4078</v>
      </c>
      <c r="O2685" s="5" t="s">
        <v>258</v>
      </c>
      <c r="P2685" s="5" t="s">
        <v>59</v>
      </c>
      <c r="Q2685" s="5" t="s">
        <v>59</v>
      </c>
      <c r="R2685" s="5" t="s">
        <v>60</v>
      </c>
      <c r="S2685" s="1"/>
      <c r="T2685" s="1"/>
      <c r="U2685" s="1"/>
      <c r="V2685" s="1">
        <v>1</v>
      </c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5" t="s">
        <v>53</v>
      </c>
      <c r="AK2685" s="5" t="s">
        <v>4086</v>
      </c>
    </row>
    <row r="2686" spans="1:37" ht="30" customHeight="1">
      <c r="A2686" s="6" t="s">
        <v>127</v>
      </c>
      <c r="B2686" s="6" t="s">
        <v>2420</v>
      </c>
      <c r="C2686" s="6" t="s">
        <v>129</v>
      </c>
      <c r="D2686" s="7">
        <v>1</v>
      </c>
      <c r="E2686" s="8">
        <v>0</v>
      </c>
      <c r="F2686" s="8">
        <f t="shared" si="492"/>
        <v>0</v>
      </c>
      <c r="G2686" s="8">
        <v>0</v>
      </c>
      <c r="H2686" s="8">
        <f t="shared" si="493"/>
        <v>0</v>
      </c>
      <c r="I2686" s="8">
        <f>ROUNDDOWN(SUMIF(V2680:V2686, RIGHTB(O2686, 1), H2680:H2686)*U2686, 2)</f>
        <v>107.28</v>
      </c>
      <c r="J2686" s="8">
        <f t="shared" si="494"/>
        <v>107.2</v>
      </c>
      <c r="K2686" s="8">
        <f t="shared" si="495"/>
        <v>107.2</v>
      </c>
      <c r="L2686" s="8">
        <f t="shared" si="495"/>
        <v>107.2</v>
      </c>
      <c r="M2686" s="6" t="s">
        <v>53</v>
      </c>
      <c r="N2686" s="5" t="s">
        <v>4078</v>
      </c>
      <c r="O2686" s="5" t="s">
        <v>130</v>
      </c>
      <c r="P2686" s="5" t="s">
        <v>59</v>
      </c>
      <c r="Q2686" s="5" t="s">
        <v>59</v>
      </c>
      <c r="R2686" s="5" t="s">
        <v>59</v>
      </c>
      <c r="S2686" s="1">
        <v>1</v>
      </c>
      <c r="T2686" s="1">
        <v>2</v>
      </c>
      <c r="U2686" s="1">
        <v>0.02</v>
      </c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5" t="s">
        <v>53</v>
      </c>
      <c r="AK2686" s="5" t="s">
        <v>4087</v>
      </c>
    </row>
    <row r="2687" spans="1:37" ht="30" customHeight="1">
      <c r="A2687" s="6" t="s">
        <v>71</v>
      </c>
      <c r="B2687" s="6" t="s">
        <v>53</v>
      </c>
      <c r="C2687" s="6" t="s">
        <v>53</v>
      </c>
      <c r="D2687" s="7"/>
      <c r="E2687" s="8"/>
      <c r="F2687" s="8">
        <f>TRUNC(SUMIF(N2680:N2686, N2679, F2680:F2686),0)</f>
        <v>1478</v>
      </c>
      <c r="G2687" s="8"/>
      <c r="H2687" s="8">
        <f>TRUNC(SUMIF(N2680:N2686, N2679, H2680:H2686),0)</f>
        <v>5364</v>
      </c>
      <c r="I2687" s="8"/>
      <c r="J2687" s="8">
        <f>TRUNC(SUMIF(N2680:N2686, N2679, J2680:J2686),0)</f>
        <v>107</v>
      </c>
      <c r="K2687" s="8"/>
      <c r="L2687" s="8">
        <f>F2687+H2687+J2687</f>
        <v>6949</v>
      </c>
      <c r="M2687" s="6" t="s">
        <v>53</v>
      </c>
      <c r="N2687" s="5" t="s">
        <v>72</v>
      </c>
      <c r="O2687" s="5" t="s">
        <v>72</v>
      </c>
      <c r="P2687" s="5" t="s">
        <v>53</v>
      </c>
      <c r="Q2687" s="5" t="s">
        <v>53</v>
      </c>
      <c r="R2687" s="5" t="s">
        <v>53</v>
      </c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5" t="s">
        <v>53</v>
      </c>
      <c r="AK2687" s="5" t="s">
        <v>53</v>
      </c>
    </row>
    <row r="2688" spans="1:37" ht="30" customHeight="1">
      <c r="A2688" s="7"/>
      <c r="B2688" s="7"/>
      <c r="C2688" s="7"/>
      <c r="D2688" s="7"/>
      <c r="E2688" s="8"/>
      <c r="F2688" s="8"/>
      <c r="G2688" s="8"/>
      <c r="H2688" s="8"/>
      <c r="I2688" s="8"/>
      <c r="J2688" s="8"/>
      <c r="K2688" s="8"/>
      <c r="L2688" s="8"/>
      <c r="M2688" s="7"/>
    </row>
    <row r="2689" spans="1:37" ht="30" customHeight="1">
      <c r="A2689" s="16" t="s">
        <v>4088</v>
      </c>
      <c r="B2689" s="16"/>
      <c r="C2689" s="16"/>
      <c r="D2689" s="16"/>
      <c r="E2689" s="17"/>
      <c r="F2689" s="17"/>
      <c r="G2689" s="17"/>
      <c r="H2689" s="17"/>
      <c r="I2689" s="17"/>
      <c r="J2689" s="17"/>
      <c r="K2689" s="17"/>
      <c r="L2689" s="17"/>
      <c r="M2689" s="16"/>
      <c r="N2689" s="2" t="s">
        <v>4089</v>
      </c>
    </row>
    <row r="2690" spans="1:37" ht="30" customHeight="1">
      <c r="A2690" s="6" t="s">
        <v>4065</v>
      </c>
      <c r="B2690" s="6" t="s">
        <v>4066</v>
      </c>
      <c r="C2690" s="6" t="s">
        <v>91</v>
      </c>
      <c r="D2690" s="7">
        <v>1.52</v>
      </c>
      <c r="E2690" s="8">
        <f>단가대비표!O281</f>
        <v>73</v>
      </c>
      <c r="F2690" s="8">
        <f t="shared" ref="F2690:F2697" si="496">TRUNC(E2690*D2690,1)</f>
        <v>110.9</v>
      </c>
      <c r="G2690" s="8">
        <f>단가대비표!P281</f>
        <v>0</v>
      </c>
      <c r="H2690" s="8">
        <f t="shared" ref="H2690:H2697" si="497">TRUNC(G2690*D2690,1)</f>
        <v>0</v>
      </c>
      <c r="I2690" s="8">
        <f>단가대비표!V281</f>
        <v>0</v>
      </c>
      <c r="J2690" s="8">
        <f t="shared" ref="J2690:J2697" si="498">TRUNC(I2690*D2690,1)</f>
        <v>0</v>
      </c>
      <c r="K2690" s="8">
        <f t="shared" ref="K2690:L2697" si="499">TRUNC(E2690+G2690+I2690,1)</f>
        <v>73</v>
      </c>
      <c r="L2690" s="8">
        <f t="shared" si="499"/>
        <v>110.9</v>
      </c>
      <c r="M2690" s="6" t="s">
        <v>53</v>
      </c>
      <c r="N2690" s="5" t="s">
        <v>4089</v>
      </c>
      <c r="O2690" s="5" t="s">
        <v>4067</v>
      </c>
      <c r="P2690" s="5" t="s">
        <v>59</v>
      </c>
      <c r="Q2690" s="5" t="s">
        <v>59</v>
      </c>
      <c r="R2690" s="5" t="s">
        <v>60</v>
      </c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5" t="s">
        <v>53</v>
      </c>
      <c r="AK2690" s="5" t="s">
        <v>4092</v>
      </c>
    </row>
    <row r="2691" spans="1:37" ht="30" customHeight="1">
      <c r="A2691" s="6" t="s">
        <v>4069</v>
      </c>
      <c r="B2691" s="6" t="s">
        <v>53</v>
      </c>
      <c r="C2691" s="6" t="s">
        <v>381</v>
      </c>
      <c r="D2691" s="7">
        <v>0.32500000000000001</v>
      </c>
      <c r="E2691" s="8">
        <f>단가대비표!O280</f>
        <v>1150</v>
      </c>
      <c r="F2691" s="8">
        <f t="shared" si="496"/>
        <v>373.7</v>
      </c>
      <c r="G2691" s="8">
        <f>단가대비표!P280</f>
        <v>0</v>
      </c>
      <c r="H2691" s="8">
        <f t="shared" si="497"/>
        <v>0</v>
      </c>
      <c r="I2691" s="8">
        <f>단가대비표!V280</f>
        <v>0</v>
      </c>
      <c r="J2691" s="8">
        <f t="shared" si="498"/>
        <v>0</v>
      </c>
      <c r="K2691" s="8">
        <f t="shared" si="499"/>
        <v>1150</v>
      </c>
      <c r="L2691" s="8">
        <f t="shared" si="499"/>
        <v>373.7</v>
      </c>
      <c r="M2691" s="6" t="s">
        <v>53</v>
      </c>
      <c r="N2691" s="5" t="s">
        <v>4089</v>
      </c>
      <c r="O2691" s="5" t="s">
        <v>4070</v>
      </c>
      <c r="P2691" s="5" t="s">
        <v>59</v>
      </c>
      <c r="Q2691" s="5" t="s">
        <v>59</v>
      </c>
      <c r="R2691" s="5" t="s">
        <v>60</v>
      </c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5" t="s">
        <v>53</v>
      </c>
      <c r="AK2691" s="5" t="s">
        <v>4093</v>
      </c>
    </row>
    <row r="2692" spans="1:37" ht="30" customHeight="1">
      <c r="A2692" s="6" t="s">
        <v>4037</v>
      </c>
      <c r="B2692" s="6" t="s">
        <v>4038</v>
      </c>
      <c r="C2692" s="6" t="s">
        <v>381</v>
      </c>
      <c r="D2692" s="7">
        <v>0.66700000000000004</v>
      </c>
      <c r="E2692" s="8">
        <f>단가대비표!O279</f>
        <v>2139.7800000000002</v>
      </c>
      <c r="F2692" s="8">
        <f t="shared" si="496"/>
        <v>1427.2</v>
      </c>
      <c r="G2692" s="8">
        <f>단가대비표!P279</f>
        <v>0</v>
      </c>
      <c r="H2692" s="8">
        <f t="shared" si="497"/>
        <v>0</v>
      </c>
      <c r="I2692" s="8">
        <f>단가대비표!V279</f>
        <v>0</v>
      </c>
      <c r="J2692" s="8">
        <f t="shared" si="498"/>
        <v>0</v>
      </c>
      <c r="K2692" s="8">
        <f t="shared" si="499"/>
        <v>2139.6999999999998</v>
      </c>
      <c r="L2692" s="8">
        <f t="shared" si="499"/>
        <v>1427.2</v>
      </c>
      <c r="M2692" s="6" t="s">
        <v>4031</v>
      </c>
      <c r="N2692" s="5" t="s">
        <v>4089</v>
      </c>
      <c r="O2692" s="5" t="s">
        <v>4039</v>
      </c>
      <c r="P2692" s="5" t="s">
        <v>59</v>
      </c>
      <c r="Q2692" s="5" t="s">
        <v>59</v>
      </c>
      <c r="R2692" s="5" t="s">
        <v>60</v>
      </c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5" t="s">
        <v>53</v>
      </c>
      <c r="AK2692" s="5" t="s">
        <v>4094</v>
      </c>
    </row>
    <row r="2693" spans="1:37" ht="30" customHeight="1">
      <c r="A2693" s="6" t="s">
        <v>4041</v>
      </c>
      <c r="B2693" s="6" t="s">
        <v>4042</v>
      </c>
      <c r="C2693" s="6" t="s">
        <v>96</v>
      </c>
      <c r="D2693" s="7">
        <v>0.18</v>
      </c>
      <c r="E2693" s="8">
        <f>단가대비표!O56</f>
        <v>200</v>
      </c>
      <c r="F2693" s="8">
        <f t="shared" si="496"/>
        <v>36</v>
      </c>
      <c r="G2693" s="8">
        <f>단가대비표!P56</f>
        <v>0</v>
      </c>
      <c r="H2693" s="8">
        <f t="shared" si="497"/>
        <v>0</v>
      </c>
      <c r="I2693" s="8">
        <f>단가대비표!V56</f>
        <v>0</v>
      </c>
      <c r="J2693" s="8">
        <f t="shared" si="498"/>
        <v>0</v>
      </c>
      <c r="K2693" s="8">
        <f t="shared" si="499"/>
        <v>200</v>
      </c>
      <c r="L2693" s="8">
        <f t="shared" si="499"/>
        <v>36</v>
      </c>
      <c r="M2693" s="6" t="s">
        <v>53</v>
      </c>
      <c r="N2693" s="5" t="s">
        <v>4089</v>
      </c>
      <c r="O2693" s="5" t="s">
        <v>4043</v>
      </c>
      <c r="P2693" s="5" t="s">
        <v>59</v>
      </c>
      <c r="Q2693" s="5" t="s">
        <v>59</v>
      </c>
      <c r="R2693" s="5" t="s">
        <v>60</v>
      </c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5" t="s">
        <v>53</v>
      </c>
      <c r="AK2693" s="5" t="s">
        <v>4095</v>
      </c>
    </row>
    <row r="2694" spans="1:37" ht="30" customHeight="1">
      <c r="A2694" s="6" t="s">
        <v>193</v>
      </c>
      <c r="B2694" s="6" t="s">
        <v>4045</v>
      </c>
      <c r="C2694" s="6" t="s">
        <v>121</v>
      </c>
      <c r="D2694" s="7">
        <v>6.6000000000000003E-2</v>
      </c>
      <c r="E2694" s="8">
        <f>단가대비표!O229</f>
        <v>0</v>
      </c>
      <c r="F2694" s="8">
        <f t="shared" si="496"/>
        <v>0</v>
      </c>
      <c r="G2694" s="8">
        <f>단가대비표!P229</f>
        <v>127681</v>
      </c>
      <c r="H2694" s="8">
        <f t="shared" si="497"/>
        <v>8426.9</v>
      </c>
      <c r="I2694" s="8">
        <f>단가대비표!V229</f>
        <v>0</v>
      </c>
      <c r="J2694" s="8">
        <f t="shared" si="498"/>
        <v>0</v>
      </c>
      <c r="K2694" s="8">
        <f t="shared" si="499"/>
        <v>127681</v>
      </c>
      <c r="L2694" s="8">
        <f t="shared" si="499"/>
        <v>8426.9</v>
      </c>
      <c r="M2694" s="6" t="s">
        <v>53</v>
      </c>
      <c r="N2694" s="5" t="s">
        <v>4089</v>
      </c>
      <c r="O2694" s="5" t="s">
        <v>4046</v>
      </c>
      <c r="P2694" s="5" t="s">
        <v>59</v>
      </c>
      <c r="Q2694" s="5" t="s">
        <v>59</v>
      </c>
      <c r="R2694" s="5" t="s">
        <v>60</v>
      </c>
      <c r="S2694" s="1"/>
      <c r="T2694" s="1"/>
      <c r="U2694" s="1"/>
      <c r="V2694" s="1">
        <v>1</v>
      </c>
      <c r="W2694" s="1">
        <v>2</v>
      </c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5" t="s">
        <v>53</v>
      </c>
      <c r="AK2694" s="5" t="s">
        <v>4096</v>
      </c>
    </row>
    <row r="2695" spans="1:37" ht="30" customHeight="1">
      <c r="A2695" s="6" t="s">
        <v>193</v>
      </c>
      <c r="B2695" s="6" t="s">
        <v>124</v>
      </c>
      <c r="C2695" s="6" t="s">
        <v>121</v>
      </c>
      <c r="D2695" s="7">
        <v>1.7999999999999999E-2</v>
      </c>
      <c r="E2695" s="8">
        <f>단가대비표!O233</f>
        <v>0</v>
      </c>
      <c r="F2695" s="8">
        <f t="shared" si="496"/>
        <v>0</v>
      </c>
      <c r="G2695" s="8">
        <f>단가대비표!P233</f>
        <v>89566</v>
      </c>
      <c r="H2695" s="8">
        <f t="shared" si="497"/>
        <v>1612.1</v>
      </c>
      <c r="I2695" s="8">
        <f>단가대비표!V233</f>
        <v>0</v>
      </c>
      <c r="J2695" s="8">
        <f t="shared" si="498"/>
        <v>0</v>
      </c>
      <c r="K2695" s="8">
        <f t="shared" si="499"/>
        <v>89566</v>
      </c>
      <c r="L2695" s="8">
        <f t="shared" si="499"/>
        <v>1612.1</v>
      </c>
      <c r="M2695" s="6" t="s">
        <v>53</v>
      </c>
      <c r="N2695" s="5" t="s">
        <v>4089</v>
      </c>
      <c r="O2695" s="5" t="s">
        <v>258</v>
      </c>
      <c r="P2695" s="5" t="s">
        <v>59</v>
      </c>
      <c r="Q2695" s="5" t="s">
        <v>59</v>
      </c>
      <c r="R2695" s="5" t="s">
        <v>60</v>
      </c>
      <c r="S2695" s="1"/>
      <c r="T2695" s="1"/>
      <c r="U2695" s="1"/>
      <c r="V2695" s="1">
        <v>1</v>
      </c>
      <c r="W2695" s="1">
        <v>2</v>
      </c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5" t="s">
        <v>53</v>
      </c>
      <c r="AK2695" s="5" t="s">
        <v>4097</v>
      </c>
    </row>
    <row r="2696" spans="1:37" ht="30" customHeight="1">
      <c r="A2696" s="6" t="s">
        <v>3933</v>
      </c>
      <c r="B2696" s="6" t="s">
        <v>4049</v>
      </c>
      <c r="C2696" s="6" t="s">
        <v>129</v>
      </c>
      <c r="D2696" s="7">
        <v>1</v>
      </c>
      <c r="E2696" s="8">
        <v>0</v>
      </c>
      <c r="F2696" s="8">
        <f t="shared" si="496"/>
        <v>0</v>
      </c>
      <c r="G2696" s="8">
        <f>ROUNDDOWN(SUMIF(V2690:V2697, RIGHTB(O2696, 1), H2690:H2697)*U2696, 2)</f>
        <v>2007.8</v>
      </c>
      <c r="H2696" s="8">
        <f t="shared" si="497"/>
        <v>2007.8</v>
      </c>
      <c r="I2696" s="8">
        <v>0</v>
      </c>
      <c r="J2696" s="8">
        <f t="shared" si="498"/>
        <v>0</v>
      </c>
      <c r="K2696" s="8">
        <f t="shared" si="499"/>
        <v>2007.8</v>
      </c>
      <c r="L2696" s="8">
        <f t="shared" si="499"/>
        <v>2007.8</v>
      </c>
      <c r="M2696" s="6" t="s">
        <v>53</v>
      </c>
      <c r="N2696" s="5" t="s">
        <v>4089</v>
      </c>
      <c r="O2696" s="5" t="s">
        <v>130</v>
      </c>
      <c r="P2696" s="5" t="s">
        <v>59</v>
      </c>
      <c r="Q2696" s="5" t="s">
        <v>59</v>
      </c>
      <c r="R2696" s="5" t="s">
        <v>59</v>
      </c>
      <c r="S2696" s="1">
        <v>1</v>
      </c>
      <c r="T2696" s="1">
        <v>1</v>
      </c>
      <c r="U2696" s="1">
        <v>0.2</v>
      </c>
      <c r="V2696" s="1"/>
      <c r="W2696" s="1">
        <v>2</v>
      </c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5" t="s">
        <v>53</v>
      </c>
      <c r="AK2696" s="5" t="s">
        <v>4098</v>
      </c>
    </row>
    <row r="2697" spans="1:37" ht="30" customHeight="1">
      <c r="A2697" s="6" t="s">
        <v>127</v>
      </c>
      <c r="B2697" s="6" t="s">
        <v>2420</v>
      </c>
      <c r="C2697" s="6" t="s">
        <v>129</v>
      </c>
      <c r="D2697" s="7">
        <v>1</v>
      </c>
      <c r="E2697" s="8">
        <v>0</v>
      </c>
      <c r="F2697" s="8">
        <f t="shared" si="496"/>
        <v>0</v>
      </c>
      <c r="G2697" s="8">
        <v>0</v>
      </c>
      <c r="H2697" s="8">
        <f t="shared" si="497"/>
        <v>0</v>
      </c>
      <c r="I2697" s="8">
        <f>ROUNDDOWN(SUMIF(W2690:W2697, RIGHTB(O2697, 1), H2690:H2697)*U2697, 2)</f>
        <v>240.93</v>
      </c>
      <c r="J2697" s="8">
        <f t="shared" si="498"/>
        <v>240.9</v>
      </c>
      <c r="K2697" s="8">
        <f t="shared" si="499"/>
        <v>240.9</v>
      </c>
      <c r="L2697" s="8">
        <f t="shared" si="499"/>
        <v>240.9</v>
      </c>
      <c r="M2697" s="6" t="s">
        <v>53</v>
      </c>
      <c r="N2697" s="5" t="s">
        <v>4089</v>
      </c>
      <c r="O2697" s="5" t="s">
        <v>140</v>
      </c>
      <c r="P2697" s="5" t="s">
        <v>59</v>
      </c>
      <c r="Q2697" s="5" t="s">
        <v>59</v>
      </c>
      <c r="R2697" s="5" t="s">
        <v>59</v>
      </c>
      <c r="S2697" s="1">
        <v>1</v>
      </c>
      <c r="T2697" s="1">
        <v>2</v>
      </c>
      <c r="U2697" s="1">
        <v>0.02</v>
      </c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5" t="s">
        <v>53</v>
      </c>
      <c r="AK2697" s="5" t="s">
        <v>4098</v>
      </c>
    </row>
    <row r="2698" spans="1:37" ht="30" customHeight="1">
      <c r="A2698" s="6" t="s">
        <v>71</v>
      </c>
      <c r="B2698" s="6" t="s">
        <v>53</v>
      </c>
      <c r="C2698" s="6" t="s">
        <v>53</v>
      </c>
      <c r="D2698" s="7"/>
      <c r="E2698" s="8"/>
      <c r="F2698" s="8">
        <f>TRUNC(SUMIF(N2690:N2697, N2689, F2690:F2697),0)</f>
        <v>1947</v>
      </c>
      <c r="G2698" s="8"/>
      <c r="H2698" s="8">
        <f>TRUNC(SUMIF(N2690:N2697, N2689, H2690:H2697),0)</f>
        <v>12046</v>
      </c>
      <c r="I2698" s="8"/>
      <c r="J2698" s="8">
        <f>TRUNC(SUMIF(N2690:N2697, N2689, J2690:J2697),0)</f>
        <v>240</v>
      </c>
      <c r="K2698" s="8"/>
      <c r="L2698" s="8">
        <f>F2698+H2698+J2698</f>
        <v>14233</v>
      </c>
      <c r="M2698" s="6" t="s">
        <v>53</v>
      </c>
      <c r="N2698" s="5" t="s">
        <v>72</v>
      </c>
      <c r="O2698" s="5" t="s">
        <v>72</v>
      </c>
      <c r="P2698" s="5" t="s">
        <v>53</v>
      </c>
      <c r="Q2698" s="5" t="s">
        <v>53</v>
      </c>
      <c r="R2698" s="5" t="s">
        <v>53</v>
      </c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5" t="s">
        <v>53</v>
      </c>
      <c r="AK2698" s="5" t="s">
        <v>53</v>
      </c>
    </row>
    <row r="2699" spans="1:37" ht="30" customHeight="1">
      <c r="A2699" s="7"/>
      <c r="B2699" s="7"/>
      <c r="C2699" s="7"/>
      <c r="D2699" s="7"/>
      <c r="E2699" s="8"/>
      <c r="F2699" s="8"/>
      <c r="G2699" s="8"/>
      <c r="H2699" s="8"/>
      <c r="I2699" s="8"/>
      <c r="J2699" s="8"/>
      <c r="K2699" s="8"/>
      <c r="L2699" s="8"/>
      <c r="M2699" s="7"/>
    </row>
    <row r="2700" spans="1:37" ht="30" customHeight="1">
      <c r="A2700" s="16" t="s">
        <v>4099</v>
      </c>
      <c r="B2700" s="16"/>
      <c r="C2700" s="16"/>
      <c r="D2700" s="16"/>
      <c r="E2700" s="17"/>
      <c r="F2700" s="17"/>
      <c r="G2700" s="17"/>
      <c r="H2700" s="17"/>
      <c r="I2700" s="17"/>
      <c r="J2700" s="17"/>
      <c r="K2700" s="17"/>
      <c r="L2700" s="17"/>
      <c r="M2700" s="16"/>
      <c r="N2700" s="2" t="s">
        <v>4100</v>
      </c>
    </row>
    <row r="2701" spans="1:37" ht="30" customHeight="1">
      <c r="A2701" s="6" t="s">
        <v>4065</v>
      </c>
      <c r="B2701" s="6" t="s">
        <v>4066</v>
      </c>
      <c r="C2701" s="6" t="s">
        <v>91</v>
      </c>
      <c r="D2701" s="7">
        <v>1.52</v>
      </c>
      <c r="E2701" s="8">
        <f>단가대비표!O281</f>
        <v>73</v>
      </c>
      <c r="F2701" s="8">
        <f t="shared" ref="F2701:F2708" si="500">TRUNC(E2701*D2701,1)</f>
        <v>110.9</v>
      </c>
      <c r="G2701" s="8">
        <f>단가대비표!P281</f>
        <v>0</v>
      </c>
      <c r="H2701" s="8">
        <f t="shared" ref="H2701:H2708" si="501">TRUNC(G2701*D2701,1)</f>
        <v>0</v>
      </c>
      <c r="I2701" s="8">
        <f>단가대비표!V281</f>
        <v>0</v>
      </c>
      <c r="J2701" s="8">
        <f t="shared" ref="J2701:J2708" si="502">TRUNC(I2701*D2701,1)</f>
        <v>0</v>
      </c>
      <c r="K2701" s="8">
        <f t="shared" ref="K2701:L2708" si="503">TRUNC(E2701+G2701+I2701,1)</f>
        <v>73</v>
      </c>
      <c r="L2701" s="8">
        <f t="shared" si="503"/>
        <v>110.9</v>
      </c>
      <c r="M2701" s="6" t="s">
        <v>53</v>
      </c>
      <c r="N2701" s="5" t="s">
        <v>4100</v>
      </c>
      <c r="O2701" s="5" t="s">
        <v>4067</v>
      </c>
      <c r="P2701" s="5" t="s">
        <v>59</v>
      </c>
      <c r="Q2701" s="5" t="s">
        <v>59</v>
      </c>
      <c r="R2701" s="5" t="s">
        <v>60</v>
      </c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5" t="s">
        <v>53</v>
      </c>
      <c r="AK2701" s="5" t="s">
        <v>4103</v>
      </c>
    </row>
    <row r="2702" spans="1:37" ht="30" customHeight="1">
      <c r="A2702" s="6" t="s">
        <v>4069</v>
      </c>
      <c r="B2702" s="6" t="s">
        <v>53</v>
      </c>
      <c r="C2702" s="6" t="s">
        <v>381</v>
      </c>
      <c r="D2702" s="7">
        <v>0.32500000000000001</v>
      </c>
      <c r="E2702" s="8">
        <f>단가대비표!O280</f>
        <v>1150</v>
      </c>
      <c r="F2702" s="8">
        <f t="shared" si="500"/>
        <v>373.7</v>
      </c>
      <c r="G2702" s="8">
        <f>단가대비표!P280</f>
        <v>0</v>
      </c>
      <c r="H2702" s="8">
        <f t="shared" si="501"/>
        <v>0</v>
      </c>
      <c r="I2702" s="8">
        <f>단가대비표!V280</f>
        <v>0</v>
      </c>
      <c r="J2702" s="8">
        <f t="shared" si="502"/>
        <v>0</v>
      </c>
      <c r="K2702" s="8">
        <f t="shared" si="503"/>
        <v>1150</v>
      </c>
      <c r="L2702" s="8">
        <f t="shared" si="503"/>
        <v>373.7</v>
      </c>
      <c r="M2702" s="6" t="s">
        <v>53</v>
      </c>
      <c r="N2702" s="5" t="s">
        <v>4100</v>
      </c>
      <c r="O2702" s="5" t="s">
        <v>4070</v>
      </c>
      <c r="P2702" s="5" t="s">
        <v>59</v>
      </c>
      <c r="Q2702" s="5" t="s">
        <v>59</v>
      </c>
      <c r="R2702" s="5" t="s">
        <v>60</v>
      </c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5" t="s">
        <v>53</v>
      </c>
      <c r="AK2702" s="5" t="s">
        <v>4104</v>
      </c>
    </row>
    <row r="2703" spans="1:37" ht="30" customHeight="1">
      <c r="A2703" s="6" t="s">
        <v>4037</v>
      </c>
      <c r="B2703" s="6" t="s">
        <v>4038</v>
      </c>
      <c r="C2703" s="6" t="s">
        <v>381</v>
      </c>
      <c r="D2703" s="7">
        <v>0.45300000000000001</v>
      </c>
      <c r="E2703" s="8">
        <f>단가대비표!O279</f>
        <v>2139.7800000000002</v>
      </c>
      <c r="F2703" s="8">
        <f t="shared" si="500"/>
        <v>969.3</v>
      </c>
      <c r="G2703" s="8">
        <f>단가대비표!P279</f>
        <v>0</v>
      </c>
      <c r="H2703" s="8">
        <f t="shared" si="501"/>
        <v>0</v>
      </c>
      <c r="I2703" s="8">
        <f>단가대비표!V279</f>
        <v>0</v>
      </c>
      <c r="J2703" s="8">
        <f t="shared" si="502"/>
        <v>0</v>
      </c>
      <c r="K2703" s="8">
        <f t="shared" si="503"/>
        <v>2139.6999999999998</v>
      </c>
      <c r="L2703" s="8">
        <f t="shared" si="503"/>
        <v>969.3</v>
      </c>
      <c r="M2703" s="6" t="s">
        <v>4031</v>
      </c>
      <c r="N2703" s="5" t="s">
        <v>4100</v>
      </c>
      <c r="O2703" s="5" t="s">
        <v>4039</v>
      </c>
      <c r="P2703" s="5" t="s">
        <v>59</v>
      </c>
      <c r="Q2703" s="5" t="s">
        <v>59</v>
      </c>
      <c r="R2703" s="5" t="s">
        <v>60</v>
      </c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5" t="s">
        <v>53</v>
      </c>
      <c r="AK2703" s="5" t="s">
        <v>4105</v>
      </c>
    </row>
    <row r="2704" spans="1:37" ht="30" customHeight="1">
      <c r="A2704" s="6" t="s">
        <v>4041</v>
      </c>
      <c r="B2704" s="6" t="s">
        <v>4042</v>
      </c>
      <c r="C2704" s="6" t="s">
        <v>96</v>
      </c>
      <c r="D2704" s="7">
        <v>0.123</v>
      </c>
      <c r="E2704" s="8">
        <f>단가대비표!O56</f>
        <v>200</v>
      </c>
      <c r="F2704" s="8">
        <f t="shared" si="500"/>
        <v>24.6</v>
      </c>
      <c r="G2704" s="8">
        <f>단가대비표!P56</f>
        <v>0</v>
      </c>
      <c r="H2704" s="8">
        <f t="shared" si="501"/>
        <v>0</v>
      </c>
      <c r="I2704" s="8">
        <f>단가대비표!V56</f>
        <v>0</v>
      </c>
      <c r="J2704" s="8">
        <f t="shared" si="502"/>
        <v>0</v>
      </c>
      <c r="K2704" s="8">
        <f t="shared" si="503"/>
        <v>200</v>
      </c>
      <c r="L2704" s="8">
        <f t="shared" si="503"/>
        <v>24.6</v>
      </c>
      <c r="M2704" s="6" t="s">
        <v>53</v>
      </c>
      <c r="N2704" s="5" t="s">
        <v>4100</v>
      </c>
      <c r="O2704" s="5" t="s">
        <v>4043</v>
      </c>
      <c r="P2704" s="5" t="s">
        <v>59</v>
      </c>
      <c r="Q2704" s="5" t="s">
        <v>59</v>
      </c>
      <c r="R2704" s="5" t="s">
        <v>60</v>
      </c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5" t="s">
        <v>53</v>
      </c>
      <c r="AK2704" s="5" t="s">
        <v>4106</v>
      </c>
    </row>
    <row r="2705" spans="1:37" ht="30" customHeight="1">
      <c r="A2705" s="6" t="s">
        <v>193</v>
      </c>
      <c r="B2705" s="6" t="s">
        <v>4045</v>
      </c>
      <c r="C2705" s="6" t="s">
        <v>121</v>
      </c>
      <c r="D2705" s="7">
        <v>3.5000000000000003E-2</v>
      </c>
      <c r="E2705" s="8">
        <f>단가대비표!O229</f>
        <v>0</v>
      </c>
      <c r="F2705" s="8">
        <f t="shared" si="500"/>
        <v>0</v>
      </c>
      <c r="G2705" s="8">
        <f>단가대비표!P229</f>
        <v>127681</v>
      </c>
      <c r="H2705" s="8">
        <f t="shared" si="501"/>
        <v>4468.8</v>
      </c>
      <c r="I2705" s="8">
        <f>단가대비표!V229</f>
        <v>0</v>
      </c>
      <c r="J2705" s="8">
        <f t="shared" si="502"/>
        <v>0</v>
      </c>
      <c r="K2705" s="8">
        <f t="shared" si="503"/>
        <v>127681</v>
      </c>
      <c r="L2705" s="8">
        <f t="shared" si="503"/>
        <v>4468.8</v>
      </c>
      <c r="M2705" s="6" t="s">
        <v>53</v>
      </c>
      <c r="N2705" s="5" t="s">
        <v>4100</v>
      </c>
      <c r="O2705" s="5" t="s">
        <v>4046</v>
      </c>
      <c r="P2705" s="5" t="s">
        <v>59</v>
      </c>
      <c r="Q2705" s="5" t="s">
        <v>59</v>
      </c>
      <c r="R2705" s="5" t="s">
        <v>60</v>
      </c>
      <c r="S2705" s="1"/>
      <c r="T2705" s="1"/>
      <c r="U2705" s="1"/>
      <c r="V2705" s="1">
        <v>1</v>
      </c>
      <c r="W2705" s="1">
        <v>2</v>
      </c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5" t="s">
        <v>53</v>
      </c>
      <c r="AK2705" s="5" t="s">
        <v>4107</v>
      </c>
    </row>
    <row r="2706" spans="1:37" ht="30" customHeight="1">
      <c r="A2706" s="6" t="s">
        <v>193</v>
      </c>
      <c r="B2706" s="6" t="s">
        <v>124</v>
      </c>
      <c r="C2706" s="6" t="s">
        <v>121</v>
      </c>
      <c r="D2706" s="7">
        <v>0.01</v>
      </c>
      <c r="E2706" s="8">
        <f>단가대비표!O233</f>
        <v>0</v>
      </c>
      <c r="F2706" s="8">
        <f t="shared" si="500"/>
        <v>0</v>
      </c>
      <c r="G2706" s="8">
        <f>단가대비표!P233</f>
        <v>89566</v>
      </c>
      <c r="H2706" s="8">
        <f t="shared" si="501"/>
        <v>895.6</v>
      </c>
      <c r="I2706" s="8">
        <f>단가대비표!V233</f>
        <v>0</v>
      </c>
      <c r="J2706" s="8">
        <f t="shared" si="502"/>
        <v>0</v>
      </c>
      <c r="K2706" s="8">
        <f t="shared" si="503"/>
        <v>89566</v>
      </c>
      <c r="L2706" s="8">
        <f t="shared" si="503"/>
        <v>895.6</v>
      </c>
      <c r="M2706" s="6" t="s">
        <v>53</v>
      </c>
      <c r="N2706" s="5" t="s">
        <v>4100</v>
      </c>
      <c r="O2706" s="5" t="s">
        <v>258</v>
      </c>
      <c r="P2706" s="5" t="s">
        <v>59</v>
      </c>
      <c r="Q2706" s="5" t="s">
        <v>59</v>
      </c>
      <c r="R2706" s="5" t="s">
        <v>60</v>
      </c>
      <c r="S2706" s="1"/>
      <c r="T2706" s="1"/>
      <c r="U2706" s="1"/>
      <c r="V2706" s="1">
        <v>1</v>
      </c>
      <c r="W2706" s="1">
        <v>2</v>
      </c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5" t="s">
        <v>53</v>
      </c>
      <c r="AK2706" s="5" t="s">
        <v>4108</v>
      </c>
    </row>
    <row r="2707" spans="1:37" ht="30" customHeight="1">
      <c r="A2707" s="6" t="s">
        <v>3933</v>
      </c>
      <c r="B2707" s="6" t="s">
        <v>4049</v>
      </c>
      <c r="C2707" s="6" t="s">
        <v>129</v>
      </c>
      <c r="D2707" s="7">
        <v>1</v>
      </c>
      <c r="E2707" s="8">
        <v>0</v>
      </c>
      <c r="F2707" s="8">
        <f t="shared" si="500"/>
        <v>0</v>
      </c>
      <c r="G2707" s="8">
        <f>ROUNDDOWN(SUMIF(V2701:V2708, RIGHTB(O2707, 1), H2701:H2708)*U2707, 2)</f>
        <v>1072.8800000000001</v>
      </c>
      <c r="H2707" s="8">
        <f t="shared" si="501"/>
        <v>1072.8</v>
      </c>
      <c r="I2707" s="8">
        <v>0</v>
      </c>
      <c r="J2707" s="8">
        <f t="shared" si="502"/>
        <v>0</v>
      </c>
      <c r="K2707" s="8">
        <f t="shared" si="503"/>
        <v>1072.8</v>
      </c>
      <c r="L2707" s="8">
        <f t="shared" si="503"/>
        <v>1072.8</v>
      </c>
      <c r="M2707" s="6" t="s">
        <v>53</v>
      </c>
      <c r="N2707" s="5" t="s">
        <v>4100</v>
      </c>
      <c r="O2707" s="5" t="s">
        <v>130</v>
      </c>
      <c r="P2707" s="5" t="s">
        <v>59</v>
      </c>
      <c r="Q2707" s="5" t="s">
        <v>59</v>
      </c>
      <c r="R2707" s="5" t="s">
        <v>59</v>
      </c>
      <c r="S2707" s="1">
        <v>1</v>
      </c>
      <c r="T2707" s="1">
        <v>1</v>
      </c>
      <c r="U2707" s="1">
        <v>0.2</v>
      </c>
      <c r="V2707" s="1"/>
      <c r="W2707" s="1">
        <v>2</v>
      </c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5" t="s">
        <v>53</v>
      </c>
      <c r="AK2707" s="5" t="s">
        <v>4109</v>
      </c>
    </row>
    <row r="2708" spans="1:37" ht="30" customHeight="1">
      <c r="A2708" s="6" t="s">
        <v>127</v>
      </c>
      <c r="B2708" s="6" t="s">
        <v>2420</v>
      </c>
      <c r="C2708" s="6" t="s">
        <v>129</v>
      </c>
      <c r="D2708" s="7">
        <v>1</v>
      </c>
      <c r="E2708" s="8">
        <v>0</v>
      </c>
      <c r="F2708" s="8">
        <f t="shared" si="500"/>
        <v>0</v>
      </c>
      <c r="G2708" s="8">
        <v>0</v>
      </c>
      <c r="H2708" s="8">
        <f t="shared" si="501"/>
        <v>0</v>
      </c>
      <c r="I2708" s="8">
        <f>ROUNDDOWN(SUMIF(W2701:W2708, RIGHTB(O2708, 1), H2701:H2708)*U2708, 2)</f>
        <v>128.74</v>
      </c>
      <c r="J2708" s="8">
        <f t="shared" si="502"/>
        <v>128.69999999999999</v>
      </c>
      <c r="K2708" s="8">
        <f t="shared" si="503"/>
        <v>128.69999999999999</v>
      </c>
      <c r="L2708" s="8">
        <f t="shared" si="503"/>
        <v>128.69999999999999</v>
      </c>
      <c r="M2708" s="6" t="s">
        <v>53</v>
      </c>
      <c r="N2708" s="5" t="s">
        <v>4100</v>
      </c>
      <c r="O2708" s="5" t="s">
        <v>140</v>
      </c>
      <c r="P2708" s="5" t="s">
        <v>59</v>
      </c>
      <c r="Q2708" s="5" t="s">
        <v>59</v>
      </c>
      <c r="R2708" s="5" t="s">
        <v>59</v>
      </c>
      <c r="S2708" s="1">
        <v>1</v>
      </c>
      <c r="T2708" s="1">
        <v>2</v>
      </c>
      <c r="U2708" s="1">
        <v>0.02</v>
      </c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5" t="s">
        <v>53</v>
      </c>
      <c r="AK2708" s="5" t="s">
        <v>4109</v>
      </c>
    </row>
    <row r="2709" spans="1:37" ht="30" customHeight="1">
      <c r="A2709" s="6" t="s">
        <v>71</v>
      </c>
      <c r="B2709" s="6" t="s">
        <v>53</v>
      </c>
      <c r="C2709" s="6" t="s">
        <v>53</v>
      </c>
      <c r="D2709" s="7"/>
      <c r="E2709" s="8"/>
      <c r="F2709" s="8">
        <f>TRUNC(SUMIF(N2701:N2708, N2700, F2701:F2708),0)</f>
        <v>1478</v>
      </c>
      <c r="G2709" s="8"/>
      <c r="H2709" s="8">
        <f>TRUNC(SUMIF(N2701:N2708, N2700, H2701:H2708),0)</f>
        <v>6437</v>
      </c>
      <c r="I2709" s="8"/>
      <c r="J2709" s="8">
        <f>TRUNC(SUMIF(N2701:N2708, N2700, J2701:J2708),0)</f>
        <v>128</v>
      </c>
      <c r="K2709" s="8"/>
      <c r="L2709" s="8">
        <f>F2709+H2709+J2709</f>
        <v>8043</v>
      </c>
      <c r="M2709" s="6" t="s">
        <v>53</v>
      </c>
      <c r="N2709" s="5" t="s">
        <v>72</v>
      </c>
      <c r="O2709" s="5" t="s">
        <v>72</v>
      </c>
      <c r="P2709" s="5" t="s">
        <v>53</v>
      </c>
      <c r="Q2709" s="5" t="s">
        <v>53</v>
      </c>
      <c r="R2709" s="5" t="s">
        <v>53</v>
      </c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5" t="s">
        <v>53</v>
      </c>
      <c r="AK2709" s="5" t="s">
        <v>53</v>
      </c>
    </row>
    <row r="2710" spans="1:37" ht="30" customHeight="1">
      <c r="A2710" s="7"/>
      <c r="B2710" s="7"/>
      <c r="C2710" s="7"/>
      <c r="D2710" s="7"/>
      <c r="E2710" s="8"/>
      <c r="F2710" s="8"/>
      <c r="G2710" s="8"/>
      <c r="H2710" s="8"/>
      <c r="I2710" s="8"/>
      <c r="J2710" s="8"/>
      <c r="K2710" s="8"/>
      <c r="L2710" s="8"/>
      <c r="M2710" s="7"/>
    </row>
    <row r="2711" spans="1:37" ht="30" customHeight="1">
      <c r="A2711" s="16" t="s">
        <v>4110</v>
      </c>
      <c r="B2711" s="16"/>
      <c r="C2711" s="16"/>
      <c r="D2711" s="16"/>
      <c r="E2711" s="17"/>
      <c r="F2711" s="17"/>
      <c r="G2711" s="17"/>
      <c r="H2711" s="17"/>
      <c r="I2711" s="17"/>
      <c r="J2711" s="17"/>
      <c r="K2711" s="17"/>
      <c r="L2711" s="17"/>
      <c r="M2711" s="16"/>
      <c r="N2711" s="2" t="s">
        <v>4111</v>
      </c>
    </row>
    <row r="2712" spans="1:37" ht="30" customHeight="1">
      <c r="A2712" s="6" t="s">
        <v>4037</v>
      </c>
      <c r="B2712" s="6" t="s">
        <v>4038</v>
      </c>
      <c r="C2712" s="6" t="s">
        <v>381</v>
      </c>
      <c r="D2712" s="7">
        <v>0.08</v>
      </c>
      <c r="E2712" s="8">
        <f>단가대비표!O279</f>
        <v>2139.7800000000002</v>
      </c>
      <c r="F2712" s="8">
        <f>TRUNC(E2712*D2712,1)</f>
        <v>171.1</v>
      </c>
      <c r="G2712" s="8">
        <f>단가대비표!P279</f>
        <v>0</v>
      </c>
      <c r="H2712" s="8">
        <f>TRUNC(G2712*D2712,1)</f>
        <v>0</v>
      </c>
      <c r="I2712" s="8">
        <f>단가대비표!V279</f>
        <v>0</v>
      </c>
      <c r="J2712" s="8">
        <f>TRUNC(I2712*D2712,1)</f>
        <v>0</v>
      </c>
      <c r="K2712" s="8">
        <f t="shared" ref="K2712:L2715" si="504">TRUNC(E2712+G2712+I2712,1)</f>
        <v>2139.6999999999998</v>
      </c>
      <c r="L2712" s="8">
        <f t="shared" si="504"/>
        <v>171.1</v>
      </c>
      <c r="M2712" s="6" t="s">
        <v>4031</v>
      </c>
      <c r="N2712" s="5" t="s">
        <v>4111</v>
      </c>
      <c r="O2712" s="5" t="s">
        <v>4039</v>
      </c>
      <c r="P2712" s="5" t="s">
        <v>59</v>
      </c>
      <c r="Q2712" s="5" t="s">
        <v>59</v>
      </c>
      <c r="R2712" s="5" t="s">
        <v>60</v>
      </c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5" t="s">
        <v>53</v>
      </c>
      <c r="AK2712" s="5" t="s">
        <v>4116</v>
      </c>
    </row>
    <row r="2713" spans="1:37" ht="30" customHeight="1">
      <c r="A2713" s="6" t="s">
        <v>4041</v>
      </c>
      <c r="B2713" s="6" t="s">
        <v>4042</v>
      </c>
      <c r="C2713" s="6" t="s">
        <v>96</v>
      </c>
      <c r="D2713" s="7">
        <v>0.05</v>
      </c>
      <c r="E2713" s="8">
        <f>단가대비표!O56</f>
        <v>200</v>
      </c>
      <c r="F2713" s="8">
        <f>TRUNC(E2713*D2713,1)</f>
        <v>10</v>
      </c>
      <c r="G2713" s="8">
        <f>단가대비표!P56</f>
        <v>0</v>
      </c>
      <c r="H2713" s="8">
        <f>TRUNC(G2713*D2713,1)</f>
        <v>0</v>
      </c>
      <c r="I2713" s="8">
        <f>단가대비표!V56</f>
        <v>0</v>
      </c>
      <c r="J2713" s="8">
        <f>TRUNC(I2713*D2713,1)</f>
        <v>0</v>
      </c>
      <c r="K2713" s="8">
        <f t="shared" si="504"/>
        <v>200</v>
      </c>
      <c r="L2713" s="8">
        <f t="shared" si="504"/>
        <v>10</v>
      </c>
      <c r="M2713" s="6" t="s">
        <v>53</v>
      </c>
      <c r="N2713" s="5" t="s">
        <v>4111</v>
      </c>
      <c r="O2713" s="5" t="s">
        <v>4043</v>
      </c>
      <c r="P2713" s="5" t="s">
        <v>59</v>
      </c>
      <c r="Q2713" s="5" t="s">
        <v>59</v>
      </c>
      <c r="R2713" s="5" t="s">
        <v>60</v>
      </c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5" t="s">
        <v>53</v>
      </c>
      <c r="AK2713" s="5" t="s">
        <v>4117</v>
      </c>
    </row>
    <row r="2714" spans="1:37" ht="30" customHeight="1">
      <c r="A2714" s="6" t="s">
        <v>193</v>
      </c>
      <c r="B2714" s="6" t="s">
        <v>4045</v>
      </c>
      <c r="C2714" s="6" t="s">
        <v>121</v>
      </c>
      <c r="D2714" s="7">
        <v>5.0000000000000001E-3</v>
      </c>
      <c r="E2714" s="8">
        <f>단가대비표!O229</f>
        <v>0</v>
      </c>
      <c r="F2714" s="8">
        <f>TRUNC(E2714*D2714,1)</f>
        <v>0</v>
      </c>
      <c r="G2714" s="8">
        <f>단가대비표!P229</f>
        <v>127681</v>
      </c>
      <c r="H2714" s="8">
        <f>TRUNC(G2714*D2714,1)</f>
        <v>638.4</v>
      </c>
      <c r="I2714" s="8">
        <f>단가대비표!V229</f>
        <v>0</v>
      </c>
      <c r="J2714" s="8">
        <f>TRUNC(I2714*D2714,1)</f>
        <v>0</v>
      </c>
      <c r="K2714" s="8">
        <f t="shared" si="504"/>
        <v>127681</v>
      </c>
      <c r="L2714" s="8">
        <f t="shared" si="504"/>
        <v>638.4</v>
      </c>
      <c r="M2714" s="6" t="s">
        <v>53</v>
      </c>
      <c r="N2714" s="5" t="s">
        <v>4111</v>
      </c>
      <c r="O2714" s="5" t="s">
        <v>4046</v>
      </c>
      <c r="P2714" s="5" t="s">
        <v>59</v>
      </c>
      <c r="Q2714" s="5" t="s">
        <v>59</v>
      </c>
      <c r="R2714" s="5" t="s">
        <v>60</v>
      </c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5" t="s">
        <v>53</v>
      </c>
      <c r="AK2714" s="5" t="s">
        <v>4118</v>
      </c>
    </row>
    <row r="2715" spans="1:37" ht="30" customHeight="1">
      <c r="A2715" s="6" t="s">
        <v>193</v>
      </c>
      <c r="B2715" s="6" t="s">
        <v>124</v>
      </c>
      <c r="C2715" s="6" t="s">
        <v>121</v>
      </c>
      <c r="D2715" s="7">
        <v>1E-3</v>
      </c>
      <c r="E2715" s="8">
        <f>단가대비표!O233</f>
        <v>0</v>
      </c>
      <c r="F2715" s="8">
        <f>TRUNC(E2715*D2715,1)</f>
        <v>0</v>
      </c>
      <c r="G2715" s="8">
        <f>단가대비표!P233</f>
        <v>89566</v>
      </c>
      <c r="H2715" s="8">
        <f>TRUNC(G2715*D2715,1)</f>
        <v>89.5</v>
      </c>
      <c r="I2715" s="8">
        <f>단가대비표!V233</f>
        <v>0</v>
      </c>
      <c r="J2715" s="8">
        <f>TRUNC(I2715*D2715,1)</f>
        <v>0</v>
      </c>
      <c r="K2715" s="8">
        <f t="shared" si="504"/>
        <v>89566</v>
      </c>
      <c r="L2715" s="8">
        <f t="shared" si="504"/>
        <v>89.5</v>
      </c>
      <c r="M2715" s="6" t="s">
        <v>53</v>
      </c>
      <c r="N2715" s="5" t="s">
        <v>4111</v>
      </c>
      <c r="O2715" s="5" t="s">
        <v>258</v>
      </c>
      <c r="P2715" s="5" t="s">
        <v>59</v>
      </c>
      <c r="Q2715" s="5" t="s">
        <v>59</v>
      </c>
      <c r="R2715" s="5" t="s">
        <v>60</v>
      </c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5" t="s">
        <v>53</v>
      </c>
      <c r="AK2715" s="5" t="s">
        <v>4119</v>
      </c>
    </row>
    <row r="2716" spans="1:37" ht="30" customHeight="1">
      <c r="A2716" s="6" t="s">
        <v>71</v>
      </c>
      <c r="B2716" s="6" t="s">
        <v>53</v>
      </c>
      <c r="C2716" s="6" t="s">
        <v>53</v>
      </c>
      <c r="D2716" s="7"/>
      <c r="E2716" s="8"/>
      <c r="F2716" s="8">
        <f>TRUNC(SUMIF(N2712:N2715, N2711, F2712:F2715),0)</f>
        <v>181</v>
      </c>
      <c r="G2716" s="8"/>
      <c r="H2716" s="8">
        <f>TRUNC(SUMIF(N2712:N2715, N2711, H2712:H2715),0)</f>
        <v>727</v>
      </c>
      <c r="I2716" s="8"/>
      <c r="J2716" s="8">
        <f>TRUNC(SUMIF(N2712:N2715, N2711, J2712:J2715),0)</f>
        <v>0</v>
      </c>
      <c r="K2716" s="8"/>
      <c r="L2716" s="8">
        <f>F2716+H2716+J2716</f>
        <v>908</v>
      </c>
      <c r="M2716" s="6" t="s">
        <v>4031</v>
      </c>
      <c r="N2716" s="5" t="s">
        <v>72</v>
      </c>
      <c r="O2716" s="5" t="s">
        <v>72</v>
      </c>
      <c r="P2716" s="5" t="s">
        <v>53</v>
      </c>
      <c r="Q2716" s="5" t="s">
        <v>53</v>
      </c>
      <c r="R2716" s="5" t="s">
        <v>53</v>
      </c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5" t="s">
        <v>53</v>
      </c>
      <c r="AK2716" s="5" t="s">
        <v>53</v>
      </c>
    </row>
    <row r="2717" spans="1:37" ht="30" customHeight="1">
      <c r="A2717" s="7"/>
      <c r="B2717" s="7"/>
      <c r="C2717" s="7"/>
      <c r="D2717" s="7"/>
      <c r="E2717" s="8"/>
      <c r="F2717" s="8"/>
      <c r="G2717" s="8"/>
      <c r="H2717" s="8"/>
      <c r="I2717" s="8"/>
      <c r="J2717" s="8"/>
      <c r="K2717" s="8"/>
      <c r="L2717" s="8"/>
      <c r="M2717" s="7"/>
    </row>
    <row r="2718" spans="1:37" ht="30" customHeight="1">
      <c r="A2718" s="16" t="s">
        <v>4120</v>
      </c>
      <c r="B2718" s="16"/>
      <c r="C2718" s="16"/>
      <c r="D2718" s="16"/>
      <c r="E2718" s="17"/>
      <c r="F2718" s="17"/>
      <c r="G2718" s="17"/>
      <c r="H2718" s="17"/>
      <c r="I2718" s="17"/>
      <c r="J2718" s="17"/>
      <c r="K2718" s="17"/>
      <c r="L2718" s="17"/>
      <c r="M2718" s="16"/>
      <c r="N2718" s="2" t="s">
        <v>4121</v>
      </c>
    </row>
    <row r="2719" spans="1:37" ht="30" customHeight="1">
      <c r="A2719" s="6" t="s">
        <v>4037</v>
      </c>
      <c r="B2719" s="6" t="s">
        <v>4038</v>
      </c>
      <c r="C2719" s="6" t="s">
        <v>381</v>
      </c>
      <c r="D2719" s="7">
        <v>0.08</v>
      </c>
      <c r="E2719" s="8">
        <f>단가대비표!O279</f>
        <v>2139.7800000000002</v>
      </c>
      <c r="F2719" s="8">
        <f>TRUNC(E2719*D2719,1)</f>
        <v>171.1</v>
      </c>
      <c r="G2719" s="8">
        <f>단가대비표!P279</f>
        <v>0</v>
      </c>
      <c r="H2719" s="8">
        <f>TRUNC(G2719*D2719,1)</f>
        <v>0</v>
      </c>
      <c r="I2719" s="8">
        <f>단가대비표!V279</f>
        <v>0</v>
      </c>
      <c r="J2719" s="8">
        <f>TRUNC(I2719*D2719,1)</f>
        <v>0</v>
      </c>
      <c r="K2719" s="8">
        <f t="shared" ref="K2719:L2723" si="505">TRUNC(E2719+G2719+I2719,1)</f>
        <v>2139.6999999999998</v>
      </c>
      <c r="L2719" s="8">
        <f t="shared" si="505"/>
        <v>171.1</v>
      </c>
      <c r="M2719" s="6" t="s">
        <v>4031</v>
      </c>
      <c r="N2719" s="5" t="s">
        <v>4121</v>
      </c>
      <c r="O2719" s="5" t="s">
        <v>4039</v>
      </c>
      <c r="P2719" s="5" t="s">
        <v>59</v>
      </c>
      <c r="Q2719" s="5" t="s">
        <v>59</v>
      </c>
      <c r="R2719" s="5" t="s">
        <v>60</v>
      </c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5" t="s">
        <v>53</v>
      </c>
      <c r="AK2719" s="5" t="s">
        <v>4124</v>
      </c>
    </row>
    <row r="2720" spans="1:37" ht="30" customHeight="1">
      <c r="A2720" s="6" t="s">
        <v>4041</v>
      </c>
      <c r="B2720" s="6" t="s">
        <v>4042</v>
      </c>
      <c r="C2720" s="6" t="s">
        <v>96</v>
      </c>
      <c r="D2720" s="7">
        <v>0.05</v>
      </c>
      <c r="E2720" s="8">
        <f>단가대비표!O56</f>
        <v>200</v>
      </c>
      <c r="F2720" s="8">
        <f>TRUNC(E2720*D2720,1)</f>
        <v>10</v>
      </c>
      <c r="G2720" s="8">
        <f>단가대비표!P56</f>
        <v>0</v>
      </c>
      <c r="H2720" s="8">
        <f>TRUNC(G2720*D2720,1)</f>
        <v>0</v>
      </c>
      <c r="I2720" s="8">
        <f>단가대비표!V56</f>
        <v>0</v>
      </c>
      <c r="J2720" s="8">
        <f>TRUNC(I2720*D2720,1)</f>
        <v>0</v>
      </c>
      <c r="K2720" s="8">
        <f t="shared" si="505"/>
        <v>200</v>
      </c>
      <c r="L2720" s="8">
        <f t="shared" si="505"/>
        <v>10</v>
      </c>
      <c r="M2720" s="6" t="s">
        <v>53</v>
      </c>
      <c r="N2720" s="5" t="s">
        <v>4121</v>
      </c>
      <c r="O2720" s="5" t="s">
        <v>4043</v>
      </c>
      <c r="P2720" s="5" t="s">
        <v>59</v>
      </c>
      <c r="Q2720" s="5" t="s">
        <v>59</v>
      </c>
      <c r="R2720" s="5" t="s">
        <v>60</v>
      </c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5" t="s">
        <v>53</v>
      </c>
      <c r="AK2720" s="5" t="s">
        <v>4125</v>
      </c>
    </row>
    <row r="2721" spans="1:37" ht="30" customHeight="1">
      <c r="A2721" s="6" t="s">
        <v>193</v>
      </c>
      <c r="B2721" s="6" t="s">
        <v>4045</v>
      </c>
      <c r="C2721" s="6" t="s">
        <v>121</v>
      </c>
      <c r="D2721" s="7">
        <v>5.0000000000000001E-3</v>
      </c>
      <c r="E2721" s="8">
        <f>단가대비표!O229</f>
        <v>0</v>
      </c>
      <c r="F2721" s="8">
        <f>TRUNC(E2721*D2721,1)</f>
        <v>0</v>
      </c>
      <c r="G2721" s="8">
        <f>단가대비표!P229</f>
        <v>127681</v>
      </c>
      <c r="H2721" s="8">
        <f>TRUNC(G2721*D2721,1)</f>
        <v>638.4</v>
      </c>
      <c r="I2721" s="8">
        <f>단가대비표!V229</f>
        <v>0</v>
      </c>
      <c r="J2721" s="8">
        <f>TRUNC(I2721*D2721,1)</f>
        <v>0</v>
      </c>
      <c r="K2721" s="8">
        <f t="shared" si="505"/>
        <v>127681</v>
      </c>
      <c r="L2721" s="8">
        <f t="shared" si="505"/>
        <v>638.4</v>
      </c>
      <c r="M2721" s="6" t="s">
        <v>53</v>
      </c>
      <c r="N2721" s="5" t="s">
        <v>4121</v>
      </c>
      <c r="O2721" s="5" t="s">
        <v>4046</v>
      </c>
      <c r="P2721" s="5" t="s">
        <v>59</v>
      </c>
      <c r="Q2721" s="5" t="s">
        <v>59</v>
      </c>
      <c r="R2721" s="5" t="s">
        <v>60</v>
      </c>
      <c r="S2721" s="1"/>
      <c r="T2721" s="1"/>
      <c r="U2721" s="1"/>
      <c r="V2721" s="1">
        <v>1</v>
      </c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5" t="s">
        <v>53</v>
      </c>
      <c r="AK2721" s="5" t="s">
        <v>4126</v>
      </c>
    </row>
    <row r="2722" spans="1:37" ht="30" customHeight="1">
      <c r="A2722" s="6" t="s">
        <v>193</v>
      </c>
      <c r="B2722" s="6" t="s">
        <v>124</v>
      </c>
      <c r="C2722" s="6" t="s">
        <v>121</v>
      </c>
      <c r="D2722" s="7">
        <v>1E-3</v>
      </c>
      <c r="E2722" s="8">
        <f>단가대비표!O233</f>
        <v>0</v>
      </c>
      <c r="F2722" s="8">
        <f>TRUNC(E2722*D2722,1)</f>
        <v>0</v>
      </c>
      <c r="G2722" s="8">
        <f>단가대비표!P233</f>
        <v>89566</v>
      </c>
      <c r="H2722" s="8">
        <f>TRUNC(G2722*D2722,1)</f>
        <v>89.5</v>
      </c>
      <c r="I2722" s="8">
        <f>단가대비표!V233</f>
        <v>0</v>
      </c>
      <c r="J2722" s="8">
        <f>TRUNC(I2722*D2722,1)</f>
        <v>0</v>
      </c>
      <c r="K2722" s="8">
        <f t="shared" si="505"/>
        <v>89566</v>
      </c>
      <c r="L2722" s="8">
        <f t="shared" si="505"/>
        <v>89.5</v>
      </c>
      <c r="M2722" s="6" t="s">
        <v>53</v>
      </c>
      <c r="N2722" s="5" t="s">
        <v>4121</v>
      </c>
      <c r="O2722" s="5" t="s">
        <v>258</v>
      </c>
      <c r="P2722" s="5" t="s">
        <v>59</v>
      </c>
      <c r="Q2722" s="5" t="s">
        <v>59</v>
      </c>
      <c r="R2722" s="5" t="s">
        <v>60</v>
      </c>
      <c r="S2722" s="1"/>
      <c r="T2722" s="1"/>
      <c r="U2722" s="1"/>
      <c r="V2722" s="1">
        <v>1</v>
      </c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5" t="s">
        <v>53</v>
      </c>
      <c r="AK2722" s="5" t="s">
        <v>4127</v>
      </c>
    </row>
    <row r="2723" spans="1:37" ht="30" customHeight="1">
      <c r="A2723" s="6" t="s">
        <v>3933</v>
      </c>
      <c r="B2723" s="6" t="s">
        <v>4049</v>
      </c>
      <c r="C2723" s="6" t="s">
        <v>129</v>
      </c>
      <c r="D2723" s="7">
        <v>1</v>
      </c>
      <c r="E2723" s="8">
        <v>0</v>
      </c>
      <c r="F2723" s="8">
        <f>TRUNC(E2723*D2723,1)</f>
        <v>0</v>
      </c>
      <c r="G2723" s="8">
        <f>ROUNDDOWN(SUMIF(V2719:V2723, RIGHTB(O2723, 1), H2719:H2723)*U2723, 2)</f>
        <v>145.58000000000001</v>
      </c>
      <c r="H2723" s="8">
        <f>TRUNC(G2723*D2723,1)</f>
        <v>145.5</v>
      </c>
      <c r="I2723" s="8">
        <v>0</v>
      </c>
      <c r="J2723" s="8">
        <f>TRUNC(I2723*D2723,1)</f>
        <v>0</v>
      </c>
      <c r="K2723" s="8">
        <f t="shared" si="505"/>
        <v>145.5</v>
      </c>
      <c r="L2723" s="8">
        <f t="shared" si="505"/>
        <v>145.5</v>
      </c>
      <c r="M2723" s="6" t="s">
        <v>53</v>
      </c>
      <c r="N2723" s="5" t="s">
        <v>4121</v>
      </c>
      <c r="O2723" s="5" t="s">
        <v>130</v>
      </c>
      <c r="P2723" s="5" t="s">
        <v>59</v>
      </c>
      <c r="Q2723" s="5" t="s">
        <v>59</v>
      </c>
      <c r="R2723" s="5" t="s">
        <v>59</v>
      </c>
      <c r="S2723" s="1">
        <v>1</v>
      </c>
      <c r="T2723" s="1">
        <v>1</v>
      </c>
      <c r="U2723" s="1">
        <v>0.2</v>
      </c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5" t="s">
        <v>53</v>
      </c>
      <c r="AK2723" s="5" t="s">
        <v>4128</v>
      </c>
    </row>
    <row r="2724" spans="1:37" ht="30" customHeight="1">
      <c r="A2724" s="6" t="s">
        <v>71</v>
      </c>
      <c r="B2724" s="6" t="s">
        <v>53</v>
      </c>
      <c r="C2724" s="6" t="s">
        <v>53</v>
      </c>
      <c r="D2724" s="7"/>
      <c r="E2724" s="8"/>
      <c r="F2724" s="8">
        <f>TRUNC(SUMIF(N2719:N2723, N2718, F2719:F2723),0)</f>
        <v>181</v>
      </c>
      <c r="G2724" s="8"/>
      <c r="H2724" s="8">
        <f>TRUNC(SUMIF(N2719:N2723, N2718, H2719:H2723),0)</f>
        <v>873</v>
      </c>
      <c r="I2724" s="8"/>
      <c r="J2724" s="8">
        <f>TRUNC(SUMIF(N2719:N2723, N2718, J2719:J2723),0)</f>
        <v>0</v>
      </c>
      <c r="K2724" s="8"/>
      <c r="L2724" s="8">
        <f>F2724+H2724+J2724</f>
        <v>1054</v>
      </c>
      <c r="M2724" s="6" t="s">
        <v>4031</v>
      </c>
      <c r="N2724" s="5" t="s">
        <v>72</v>
      </c>
      <c r="O2724" s="5" t="s">
        <v>72</v>
      </c>
      <c r="P2724" s="5" t="s">
        <v>53</v>
      </c>
      <c r="Q2724" s="5" t="s">
        <v>53</v>
      </c>
      <c r="R2724" s="5" t="s">
        <v>53</v>
      </c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5" t="s">
        <v>53</v>
      </c>
      <c r="AK2724" s="5" t="s">
        <v>53</v>
      </c>
    </row>
    <row r="2725" spans="1:37" ht="30" customHeight="1">
      <c r="A2725" s="7"/>
      <c r="B2725" s="7"/>
      <c r="C2725" s="7"/>
      <c r="D2725" s="7"/>
      <c r="E2725" s="8"/>
      <c r="F2725" s="8"/>
      <c r="G2725" s="8"/>
      <c r="H2725" s="8"/>
      <c r="I2725" s="8"/>
      <c r="J2725" s="8"/>
      <c r="K2725" s="8"/>
      <c r="L2725" s="8"/>
      <c r="M2725" s="7"/>
    </row>
    <row r="2726" spans="1:37" ht="30" customHeight="1">
      <c r="A2726" s="16" t="s">
        <v>4129</v>
      </c>
      <c r="B2726" s="16"/>
      <c r="C2726" s="16"/>
      <c r="D2726" s="16"/>
      <c r="E2726" s="17"/>
      <c r="F2726" s="17"/>
      <c r="G2726" s="17"/>
      <c r="H2726" s="17"/>
      <c r="I2726" s="17"/>
      <c r="J2726" s="17"/>
      <c r="K2726" s="17"/>
      <c r="L2726" s="17"/>
      <c r="M2726" s="16"/>
      <c r="N2726" s="2" t="s">
        <v>4130</v>
      </c>
    </row>
    <row r="2727" spans="1:37" ht="30" customHeight="1">
      <c r="A2727" s="6" t="s">
        <v>4037</v>
      </c>
      <c r="B2727" s="6" t="s">
        <v>4038</v>
      </c>
      <c r="C2727" s="6" t="s">
        <v>381</v>
      </c>
      <c r="D2727" s="7">
        <v>0.06</v>
      </c>
      <c r="E2727" s="8">
        <f>단가대비표!O279</f>
        <v>2139.7800000000002</v>
      </c>
      <c r="F2727" s="8">
        <f>TRUNC(E2727*D2727,1)</f>
        <v>128.30000000000001</v>
      </c>
      <c r="G2727" s="8">
        <f>단가대비표!P279</f>
        <v>0</v>
      </c>
      <c r="H2727" s="8">
        <f>TRUNC(G2727*D2727,1)</f>
        <v>0</v>
      </c>
      <c r="I2727" s="8">
        <f>단가대비표!V279</f>
        <v>0</v>
      </c>
      <c r="J2727" s="8">
        <f>TRUNC(I2727*D2727,1)</f>
        <v>0</v>
      </c>
      <c r="K2727" s="8">
        <f t="shared" ref="K2727:L2730" si="506">TRUNC(E2727+G2727+I2727,1)</f>
        <v>2139.6999999999998</v>
      </c>
      <c r="L2727" s="8">
        <f t="shared" si="506"/>
        <v>128.30000000000001</v>
      </c>
      <c r="M2727" s="6" t="s">
        <v>4031</v>
      </c>
      <c r="N2727" s="5" t="s">
        <v>4130</v>
      </c>
      <c r="O2727" s="5" t="s">
        <v>4039</v>
      </c>
      <c r="P2727" s="5" t="s">
        <v>59</v>
      </c>
      <c r="Q2727" s="5" t="s">
        <v>59</v>
      </c>
      <c r="R2727" s="5" t="s">
        <v>60</v>
      </c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5" t="s">
        <v>53</v>
      </c>
      <c r="AK2727" s="5" t="s">
        <v>4133</v>
      </c>
    </row>
    <row r="2728" spans="1:37" ht="30" customHeight="1">
      <c r="A2728" s="6" t="s">
        <v>4041</v>
      </c>
      <c r="B2728" s="6" t="s">
        <v>4042</v>
      </c>
      <c r="C2728" s="6" t="s">
        <v>96</v>
      </c>
      <c r="D2728" s="7">
        <v>0.25</v>
      </c>
      <c r="E2728" s="8">
        <f>단가대비표!O56</f>
        <v>200</v>
      </c>
      <c r="F2728" s="8">
        <f>TRUNC(E2728*D2728,1)</f>
        <v>50</v>
      </c>
      <c r="G2728" s="8">
        <f>단가대비표!P56</f>
        <v>0</v>
      </c>
      <c r="H2728" s="8">
        <f>TRUNC(G2728*D2728,1)</f>
        <v>0</v>
      </c>
      <c r="I2728" s="8">
        <f>단가대비표!V56</f>
        <v>0</v>
      </c>
      <c r="J2728" s="8">
        <f>TRUNC(I2728*D2728,1)</f>
        <v>0</v>
      </c>
      <c r="K2728" s="8">
        <f t="shared" si="506"/>
        <v>200</v>
      </c>
      <c r="L2728" s="8">
        <f t="shared" si="506"/>
        <v>50</v>
      </c>
      <c r="M2728" s="6" t="s">
        <v>53</v>
      </c>
      <c r="N2728" s="5" t="s">
        <v>4130</v>
      </c>
      <c r="O2728" s="5" t="s">
        <v>4043</v>
      </c>
      <c r="P2728" s="5" t="s">
        <v>59</v>
      </c>
      <c r="Q2728" s="5" t="s">
        <v>59</v>
      </c>
      <c r="R2728" s="5" t="s">
        <v>60</v>
      </c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5" t="s">
        <v>53</v>
      </c>
      <c r="AK2728" s="5" t="s">
        <v>4134</v>
      </c>
    </row>
    <row r="2729" spans="1:37" ht="30" customHeight="1">
      <c r="A2729" s="6" t="s">
        <v>193</v>
      </c>
      <c r="B2729" s="6" t="s">
        <v>4045</v>
      </c>
      <c r="C2729" s="6" t="s">
        <v>121</v>
      </c>
      <c r="D2729" s="7">
        <v>5.0000000000000001E-3</v>
      </c>
      <c r="E2729" s="8">
        <f>단가대비표!O229</f>
        <v>0</v>
      </c>
      <c r="F2729" s="8">
        <f>TRUNC(E2729*D2729,1)</f>
        <v>0</v>
      </c>
      <c r="G2729" s="8">
        <f>단가대비표!P229</f>
        <v>127681</v>
      </c>
      <c r="H2729" s="8">
        <f>TRUNC(G2729*D2729,1)</f>
        <v>638.4</v>
      </c>
      <c r="I2729" s="8">
        <f>단가대비표!V229</f>
        <v>0</v>
      </c>
      <c r="J2729" s="8">
        <f>TRUNC(I2729*D2729,1)</f>
        <v>0</v>
      </c>
      <c r="K2729" s="8">
        <f t="shared" si="506"/>
        <v>127681</v>
      </c>
      <c r="L2729" s="8">
        <f t="shared" si="506"/>
        <v>638.4</v>
      </c>
      <c r="M2729" s="6" t="s">
        <v>53</v>
      </c>
      <c r="N2729" s="5" t="s">
        <v>4130</v>
      </c>
      <c r="O2729" s="5" t="s">
        <v>4046</v>
      </c>
      <c r="P2729" s="5" t="s">
        <v>59</v>
      </c>
      <c r="Q2729" s="5" t="s">
        <v>59</v>
      </c>
      <c r="R2729" s="5" t="s">
        <v>60</v>
      </c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5" t="s">
        <v>53</v>
      </c>
      <c r="AK2729" s="5" t="s">
        <v>4135</v>
      </c>
    </row>
    <row r="2730" spans="1:37" ht="30" customHeight="1">
      <c r="A2730" s="6" t="s">
        <v>193</v>
      </c>
      <c r="B2730" s="6" t="s">
        <v>124</v>
      </c>
      <c r="C2730" s="6" t="s">
        <v>121</v>
      </c>
      <c r="D2730" s="7">
        <v>1E-3</v>
      </c>
      <c r="E2730" s="8">
        <f>단가대비표!O233</f>
        <v>0</v>
      </c>
      <c r="F2730" s="8">
        <f>TRUNC(E2730*D2730,1)</f>
        <v>0</v>
      </c>
      <c r="G2730" s="8">
        <f>단가대비표!P233</f>
        <v>89566</v>
      </c>
      <c r="H2730" s="8">
        <f>TRUNC(G2730*D2730,1)</f>
        <v>89.5</v>
      </c>
      <c r="I2730" s="8">
        <f>단가대비표!V233</f>
        <v>0</v>
      </c>
      <c r="J2730" s="8">
        <f>TRUNC(I2730*D2730,1)</f>
        <v>0</v>
      </c>
      <c r="K2730" s="8">
        <f t="shared" si="506"/>
        <v>89566</v>
      </c>
      <c r="L2730" s="8">
        <f t="shared" si="506"/>
        <v>89.5</v>
      </c>
      <c r="M2730" s="6" t="s">
        <v>53</v>
      </c>
      <c r="N2730" s="5" t="s">
        <v>4130</v>
      </c>
      <c r="O2730" s="5" t="s">
        <v>258</v>
      </c>
      <c r="P2730" s="5" t="s">
        <v>59</v>
      </c>
      <c r="Q2730" s="5" t="s">
        <v>59</v>
      </c>
      <c r="R2730" s="5" t="s">
        <v>60</v>
      </c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5" t="s">
        <v>53</v>
      </c>
      <c r="AK2730" s="5" t="s">
        <v>4136</v>
      </c>
    </row>
    <row r="2731" spans="1:37" ht="30" customHeight="1">
      <c r="A2731" s="6" t="s">
        <v>71</v>
      </c>
      <c r="B2731" s="6" t="s">
        <v>53</v>
      </c>
      <c r="C2731" s="6" t="s">
        <v>53</v>
      </c>
      <c r="D2731" s="7"/>
      <c r="E2731" s="8"/>
      <c r="F2731" s="8">
        <f>TRUNC(SUMIF(N2727:N2730, N2726, F2727:F2730),0)</f>
        <v>178</v>
      </c>
      <c r="G2731" s="8"/>
      <c r="H2731" s="8">
        <f>TRUNC(SUMIF(N2727:N2730, N2726, H2727:H2730),0)</f>
        <v>727</v>
      </c>
      <c r="I2731" s="8"/>
      <c r="J2731" s="8">
        <f>TRUNC(SUMIF(N2727:N2730, N2726, J2727:J2730),0)</f>
        <v>0</v>
      </c>
      <c r="K2731" s="8"/>
      <c r="L2731" s="8">
        <f>F2731+H2731+J2731</f>
        <v>905</v>
      </c>
      <c r="M2731" s="6" t="s">
        <v>4031</v>
      </c>
      <c r="N2731" s="5" t="s">
        <v>72</v>
      </c>
      <c r="O2731" s="5" t="s">
        <v>72</v>
      </c>
      <c r="P2731" s="5" t="s">
        <v>53</v>
      </c>
      <c r="Q2731" s="5" t="s">
        <v>53</v>
      </c>
      <c r="R2731" s="5" t="s">
        <v>53</v>
      </c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5" t="s">
        <v>53</v>
      </c>
      <c r="AK2731" s="5" t="s">
        <v>53</v>
      </c>
    </row>
    <row r="2732" spans="1:37" ht="30" customHeight="1">
      <c r="A2732" s="7"/>
      <c r="B2732" s="7"/>
      <c r="C2732" s="7"/>
      <c r="D2732" s="7"/>
      <c r="E2732" s="8"/>
      <c r="F2732" s="8"/>
      <c r="G2732" s="8"/>
      <c r="H2732" s="8"/>
      <c r="I2732" s="8"/>
      <c r="J2732" s="8"/>
      <c r="K2732" s="8"/>
      <c r="L2732" s="8"/>
      <c r="M2732" s="7"/>
    </row>
    <row r="2733" spans="1:37" ht="30" customHeight="1">
      <c r="A2733" s="16" t="s">
        <v>4137</v>
      </c>
      <c r="B2733" s="16"/>
      <c r="C2733" s="16"/>
      <c r="D2733" s="16"/>
      <c r="E2733" s="17"/>
      <c r="F2733" s="17"/>
      <c r="G2733" s="17"/>
      <c r="H2733" s="17"/>
      <c r="I2733" s="17"/>
      <c r="J2733" s="17"/>
      <c r="K2733" s="17"/>
      <c r="L2733" s="17"/>
      <c r="M2733" s="16"/>
      <c r="N2733" s="2" t="s">
        <v>4138</v>
      </c>
    </row>
    <row r="2734" spans="1:37" ht="30" customHeight="1">
      <c r="A2734" s="6" t="s">
        <v>4037</v>
      </c>
      <c r="B2734" s="6" t="s">
        <v>4038</v>
      </c>
      <c r="C2734" s="6" t="s">
        <v>381</v>
      </c>
      <c r="D2734" s="7">
        <v>0.06</v>
      </c>
      <c r="E2734" s="8">
        <f>단가대비표!O279</f>
        <v>2139.7800000000002</v>
      </c>
      <c r="F2734" s="8">
        <f>TRUNC(E2734*D2734,1)</f>
        <v>128.30000000000001</v>
      </c>
      <c r="G2734" s="8">
        <f>단가대비표!P279</f>
        <v>0</v>
      </c>
      <c r="H2734" s="8">
        <f>TRUNC(G2734*D2734,1)</f>
        <v>0</v>
      </c>
      <c r="I2734" s="8">
        <f>단가대비표!V279</f>
        <v>0</v>
      </c>
      <c r="J2734" s="8">
        <f>TRUNC(I2734*D2734,1)</f>
        <v>0</v>
      </c>
      <c r="K2734" s="8">
        <f t="shared" ref="K2734:L2738" si="507">TRUNC(E2734+G2734+I2734,1)</f>
        <v>2139.6999999999998</v>
      </c>
      <c r="L2734" s="8">
        <f t="shared" si="507"/>
        <v>128.30000000000001</v>
      </c>
      <c r="M2734" s="6" t="s">
        <v>4031</v>
      </c>
      <c r="N2734" s="5" t="s">
        <v>4138</v>
      </c>
      <c r="O2734" s="5" t="s">
        <v>4039</v>
      </c>
      <c r="P2734" s="5" t="s">
        <v>59</v>
      </c>
      <c r="Q2734" s="5" t="s">
        <v>59</v>
      </c>
      <c r="R2734" s="5" t="s">
        <v>60</v>
      </c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5" t="s">
        <v>53</v>
      </c>
      <c r="AK2734" s="5" t="s">
        <v>4141</v>
      </c>
    </row>
    <row r="2735" spans="1:37" ht="30" customHeight="1">
      <c r="A2735" s="6" t="s">
        <v>4041</v>
      </c>
      <c r="B2735" s="6" t="s">
        <v>4042</v>
      </c>
      <c r="C2735" s="6" t="s">
        <v>96</v>
      </c>
      <c r="D2735" s="7">
        <v>0.25</v>
      </c>
      <c r="E2735" s="8">
        <f>단가대비표!O56</f>
        <v>200</v>
      </c>
      <c r="F2735" s="8">
        <f>TRUNC(E2735*D2735,1)</f>
        <v>50</v>
      </c>
      <c r="G2735" s="8">
        <f>단가대비표!P56</f>
        <v>0</v>
      </c>
      <c r="H2735" s="8">
        <f>TRUNC(G2735*D2735,1)</f>
        <v>0</v>
      </c>
      <c r="I2735" s="8">
        <f>단가대비표!V56</f>
        <v>0</v>
      </c>
      <c r="J2735" s="8">
        <f>TRUNC(I2735*D2735,1)</f>
        <v>0</v>
      </c>
      <c r="K2735" s="8">
        <f t="shared" si="507"/>
        <v>200</v>
      </c>
      <c r="L2735" s="8">
        <f t="shared" si="507"/>
        <v>50</v>
      </c>
      <c r="M2735" s="6" t="s">
        <v>53</v>
      </c>
      <c r="N2735" s="5" t="s">
        <v>4138</v>
      </c>
      <c r="O2735" s="5" t="s">
        <v>4043</v>
      </c>
      <c r="P2735" s="5" t="s">
        <v>59</v>
      </c>
      <c r="Q2735" s="5" t="s">
        <v>59</v>
      </c>
      <c r="R2735" s="5" t="s">
        <v>60</v>
      </c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5" t="s">
        <v>53</v>
      </c>
      <c r="AK2735" s="5" t="s">
        <v>4142</v>
      </c>
    </row>
    <row r="2736" spans="1:37" ht="30" customHeight="1">
      <c r="A2736" s="6" t="s">
        <v>193</v>
      </c>
      <c r="B2736" s="6" t="s">
        <v>4045</v>
      </c>
      <c r="C2736" s="6" t="s">
        <v>121</v>
      </c>
      <c r="D2736" s="7">
        <v>5.0000000000000001E-3</v>
      </c>
      <c r="E2736" s="8">
        <f>단가대비표!O229</f>
        <v>0</v>
      </c>
      <c r="F2736" s="8">
        <f>TRUNC(E2736*D2736,1)</f>
        <v>0</v>
      </c>
      <c r="G2736" s="8">
        <f>단가대비표!P229</f>
        <v>127681</v>
      </c>
      <c r="H2736" s="8">
        <f>TRUNC(G2736*D2736,1)</f>
        <v>638.4</v>
      </c>
      <c r="I2736" s="8">
        <f>단가대비표!V229</f>
        <v>0</v>
      </c>
      <c r="J2736" s="8">
        <f>TRUNC(I2736*D2736,1)</f>
        <v>0</v>
      </c>
      <c r="K2736" s="8">
        <f t="shared" si="507"/>
        <v>127681</v>
      </c>
      <c r="L2736" s="8">
        <f t="shared" si="507"/>
        <v>638.4</v>
      </c>
      <c r="M2736" s="6" t="s">
        <v>53</v>
      </c>
      <c r="N2736" s="5" t="s">
        <v>4138</v>
      </c>
      <c r="O2736" s="5" t="s">
        <v>4046</v>
      </c>
      <c r="P2736" s="5" t="s">
        <v>59</v>
      </c>
      <c r="Q2736" s="5" t="s">
        <v>59</v>
      </c>
      <c r="R2736" s="5" t="s">
        <v>60</v>
      </c>
      <c r="S2736" s="1"/>
      <c r="T2736" s="1"/>
      <c r="U2736" s="1"/>
      <c r="V2736" s="1">
        <v>1</v>
      </c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5" t="s">
        <v>53</v>
      </c>
      <c r="AK2736" s="5" t="s">
        <v>4143</v>
      </c>
    </row>
    <row r="2737" spans="1:37" ht="30" customHeight="1">
      <c r="A2737" s="6" t="s">
        <v>193</v>
      </c>
      <c r="B2737" s="6" t="s">
        <v>124</v>
      </c>
      <c r="C2737" s="6" t="s">
        <v>121</v>
      </c>
      <c r="D2737" s="7">
        <v>1E-3</v>
      </c>
      <c r="E2737" s="8">
        <f>단가대비표!O233</f>
        <v>0</v>
      </c>
      <c r="F2737" s="8">
        <f>TRUNC(E2737*D2737,1)</f>
        <v>0</v>
      </c>
      <c r="G2737" s="8">
        <f>단가대비표!P233</f>
        <v>89566</v>
      </c>
      <c r="H2737" s="8">
        <f>TRUNC(G2737*D2737,1)</f>
        <v>89.5</v>
      </c>
      <c r="I2737" s="8">
        <f>단가대비표!V233</f>
        <v>0</v>
      </c>
      <c r="J2737" s="8">
        <f>TRUNC(I2737*D2737,1)</f>
        <v>0</v>
      </c>
      <c r="K2737" s="8">
        <f t="shared" si="507"/>
        <v>89566</v>
      </c>
      <c r="L2737" s="8">
        <f t="shared" si="507"/>
        <v>89.5</v>
      </c>
      <c r="M2737" s="6" t="s">
        <v>53</v>
      </c>
      <c r="N2737" s="5" t="s">
        <v>4138</v>
      </c>
      <c r="O2737" s="5" t="s">
        <v>258</v>
      </c>
      <c r="P2737" s="5" t="s">
        <v>59</v>
      </c>
      <c r="Q2737" s="5" t="s">
        <v>59</v>
      </c>
      <c r="R2737" s="5" t="s">
        <v>60</v>
      </c>
      <c r="S2737" s="1"/>
      <c r="T2737" s="1"/>
      <c r="U2737" s="1"/>
      <c r="V2737" s="1">
        <v>1</v>
      </c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5" t="s">
        <v>53</v>
      </c>
      <c r="AK2737" s="5" t="s">
        <v>4144</v>
      </c>
    </row>
    <row r="2738" spans="1:37" ht="30" customHeight="1">
      <c r="A2738" s="6" t="s">
        <v>3933</v>
      </c>
      <c r="B2738" s="6" t="s">
        <v>4049</v>
      </c>
      <c r="C2738" s="6" t="s">
        <v>129</v>
      </c>
      <c r="D2738" s="7">
        <v>1</v>
      </c>
      <c r="E2738" s="8">
        <v>0</v>
      </c>
      <c r="F2738" s="8">
        <f>TRUNC(E2738*D2738,1)</f>
        <v>0</v>
      </c>
      <c r="G2738" s="8">
        <f>ROUNDDOWN(SUMIF(V2734:V2738, RIGHTB(O2738, 1), H2734:H2738)*U2738, 2)</f>
        <v>145.58000000000001</v>
      </c>
      <c r="H2738" s="8">
        <f>TRUNC(G2738*D2738,1)</f>
        <v>145.5</v>
      </c>
      <c r="I2738" s="8">
        <v>0</v>
      </c>
      <c r="J2738" s="8">
        <f>TRUNC(I2738*D2738,1)</f>
        <v>0</v>
      </c>
      <c r="K2738" s="8">
        <f t="shared" si="507"/>
        <v>145.5</v>
      </c>
      <c r="L2738" s="8">
        <f t="shared" si="507"/>
        <v>145.5</v>
      </c>
      <c r="M2738" s="6" t="s">
        <v>53</v>
      </c>
      <c r="N2738" s="5" t="s">
        <v>4138</v>
      </c>
      <c r="O2738" s="5" t="s">
        <v>130</v>
      </c>
      <c r="P2738" s="5" t="s">
        <v>59</v>
      </c>
      <c r="Q2738" s="5" t="s">
        <v>59</v>
      </c>
      <c r="R2738" s="5" t="s">
        <v>59</v>
      </c>
      <c r="S2738" s="1">
        <v>1</v>
      </c>
      <c r="T2738" s="1">
        <v>1</v>
      </c>
      <c r="U2738" s="1">
        <v>0.2</v>
      </c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5" t="s">
        <v>53</v>
      </c>
      <c r="AK2738" s="5" t="s">
        <v>4145</v>
      </c>
    </row>
    <row r="2739" spans="1:37" ht="30" customHeight="1">
      <c r="A2739" s="6" t="s">
        <v>71</v>
      </c>
      <c r="B2739" s="6" t="s">
        <v>53</v>
      </c>
      <c r="C2739" s="6" t="s">
        <v>53</v>
      </c>
      <c r="D2739" s="7"/>
      <c r="E2739" s="8"/>
      <c r="F2739" s="8">
        <f>TRUNC(SUMIF(N2734:N2738, N2733, F2734:F2738),0)</f>
        <v>178</v>
      </c>
      <c r="G2739" s="8"/>
      <c r="H2739" s="8">
        <f>TRUNC(SUMIF(N2734:N2738, N2733, H2734:H2738),0)</f>
        <v>873</v>
      </c>
      <c r="I2739" s="8"/>
      <c r="J2739" s="8">
        <f>TRUNC(SUMIF(N2734:N2738, N2733, J2734:J2738),0)</f>
        <v>0</v>
      </c>
      <c r="K2739" s="8"/>
      <c r="L2739" s="8">
        <f>F2739+H2739+J2739</f>
        <v>1051</v>
      </c>
      <c r="M2739" s="6" t="s">
        <v>4031</v>
      </c>
      <c r="N2739" s="5" t="s">
        <v>72</v>
      </c>
      <c r="O2739" s="5" t="s">
        <v>72</v>
      </c>
      <c r="P2739" s="5" t="s">
        <v>53</v>
      </c>
      <c r="Q2739" s="5" t="s">
        <v>53</v>
      </c>
      <c r="R2739" s="5" t="s">
        <v>53</v>
      </c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5" t="s">
        <v>53</v>
      </c>
      <c r="AK2739" s="5" t="s">
        <v>53</v>
      </c>
    </row>
    <row r="2740" spans="1:37" ht="30" customHeight="1">
      <c r="A2740" s="7"/>
      <c r="B2740" s="7"/>
      <c r="C2740" s="7"/>
      <c r="D2740" s="7"/>
      <c r="E2740" s="8"/>
      <c r="F2740" s="8"/>
      <c r="G2740" s="8"/>
      <c r="H2740" s="8"/>
      <c r="I2740" s="8"/>
      <c r="J2740" s="8"/>
      <c r="K2740" s="8"/>
      <c r="L2740" s="8"/>
      <c r="M2740" s="7"/>
    </row>
    <row r="2741" spans="1:37" ht="30" customHeight="1">
      <c r="A2741" s="16" t="s">
        <v>4146</v>
      </c>
      <c r="B2741" s="16"/>
      <c r="C2741" s="16"/>
      <c r="D2741" s="16"/>
      <c r="E2741" s="17"/>
      <c r="F2741" s="17"/>
      <c r="G2741" s="17"/>
      <c r="H2741" s="17"/>
      <c r="I2741" s="17"/>
      <c r="J2741" s="17"/>
      <c r="K2741" s="17"/>
      <c r="L2741" s="17"/>
      <c r="M2741" s="16"/>
      <c r="N2741" s="2" t="s">
        <v>4147</v>
      </c>
    </row>
    <row r="2742" spans="1:37" ht="30" customHeight="1">
      <c r="A2742" s="6" t="s">
        <v>193</v>
      </c>
      <c r="B2742" s="6" t="s">
        <v>2744</v>
      </c>
      <c r="C2742" s="6" t="s">
        <v>121</v>
      </c>
      <c r="D2742" s="7">
        <v>0.1</v>
      </c>
      <c r="E2742" s="8">
        <f>단가대비표!O252</f>
        <v>0</v>
      </c>
      <c r="F2742" s="8">
        <f>TRUNC(E2742*D2742,1)</f>
        <v>0</v>
      </c>
      <c r="G2742" s="8">
        <f>단가대비표!P252</f>
        <v>111771</v>
      </c>
      <c r="H2742" s="8">
        <f>TRUNC(G2742*D2742,1)</f>
        <v>11177.1</v>
      </c>
      <c r="I2742" s="8">
        <f>단가대비표!V252</f>
        <v>0</v>
      </c>
      <c r="J2742" s="8">
        <f>TRUNC(I2742*D2742,1)</f>
        <v>0</v>
      </c>
      <c r="K2742" s="8">
        <f>TRUNC(E2742+G2742+I2742,1)</f>
        <v>111771</v>
      </c>
      <c r="L2742" s="8">
        <f>TRUNC(F2742+H2742+J2742,1)</f>
        <v>11177.1</v>
      </c>
      <c r="M2742" s="6" t="s">
        <v>53</v>
      </c>
      <c r="N2742" s="5" t="s">
        <v>4147</v>
      </c>
      <c r="O2742" s="5" t="s">
        <v>2745</v>
      </c>
      <c r="P2742" s="5" t="s">
        <v>59</v>
      </c>
      <c r="Q2742" s="5" t="s">
        <v>59</v>
      </c>
      <c r="R2742" s="5" t="s">
        <v>60</v>
      </c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5" t="s">
        <v>53</v>
      </c>
      <c r="AK2742" s="5" t="s">
        <v>4152</v>
      </c>
    </row>
    <row r="2743" spans="1:37" ht="30" customHeight="1">
      <c r="A2743" s="6" t="s">
        <v>71</v>
      </c>
      <c r="B2743" s="6" t="s">
        <v>53</v>
      </c>
      <c r="C2743" s="6" t="s">
        <v>53</v>
      </c>
      <c r="D2743" s="7"/>
      <c r="E2743" s="8"/>
      <c r="F2743" s="8">
        <f>TRUNC(SUMIF(N2742:N2742, N2741, F2742:F2742),0)</f>
        <v>0</v>
      </c>
      <c r="G2743" s="8"/>
      <c r="H2743" s="8">
        <f>TRUNC(SUMIF(N2742:N2742, N2741, H2742:H2742),0)</f>
        <v>11177</v>
      </c>
      <c r="I2743" s="8"/>
      <c r="J2743" s="8">
        <f>TRUNC(SUMIF(N2742:N2742, N2741, J2742:J2742),0)</f>
        <v>0</v>
      </c>
      <c r="K2743" s="8"/>
      <c r="L2743" s="8">
        <f>F2743+H2743+J2743</f>
        <v>11177</v>
      </c>
      <c r="M2743" s="6" t="s">
        <v>53</v>
      </c>
      <c r="N2743" s="5" t="s">
        <v>72</v>
      </c>
      <c r="O2743" s="5" t="s">
        <v>72</v>
      </c>
      <c r="P2743" s="5" t="s">
        <v>53</v>
      </c>
      <c r="Q2743" s="5" t="s">
        <v>53</v>
      </c>
      <c r="R2743" s="5" t="s">
        <v>53</v>
      </c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5" t="s">
        <v>53</v>
      </c>
      <c r="AK2743" s="5" t="s">
        <v>53</v>
      </c>
    </row>
    <row r="2744" spans="1:37" ht="30" customHeight="1">
      <c r="A2744" s="7"/>
      <c r="B2744" s="7"/>
      <c r="C2744" s="7"/>
      <c r="D2744" s="7"/>
      <c r="E2744" s="8"/>
      <c r="F2744" s="8"/>
      <c r="G2744" s="8"/>
      <c r="H2744" s="8"/>
      <c r="I2744" s="8"/>
      <c r="J2744" s="8"/>
      <c r="K2744" s="8"/>
      <c r="L2744" s="8"/>
      <c r="M2744" s="7"/>
    </row>
    <row r="2745" spans="1:37" ht="30" customHeight="1">
      <c r="A2745" s="16" t="s">
        <v>4153</v>
      </c>
      <c r="B2745" s="16"/>
      <c r="C2745" s="16"/>
      <c r="D2745" s="16"/>
      <c r="E2745" s="17"/>
      <c r="F2745" s="17"/>
      <c r="G2745" s="17"/>
      <c r="H2745" s="17"/>
      <c r="I2745" s="17"/>
      <c r="J2745" s="17"/>
      <c r="K2745" s="17"/>
      <c r="L2745" s="17"/>
      <c r="M2745" s="16"/>
      <c r="N2745" s="2" t="s">
        <v>4154</v>
      </c>
    </row>
    <row r="2746" spans="1:37" ht="30" customHeight="1">
      <c r="A2746" s="6" t="s">
        <v>193</v>
      </c>
      <c r="B2746" s="6" t="s">
        <v>2744</v>
      </c>
      <c r="C2746" s="6" t="s">
        <v>121</v>
      </c>
      <c r="D2746" s="7">
        <v>0.08</v>
      </c>
      <c r="E2746" s="8">
        <f>단가대비표!O252</f>
        <v>0</v>
      </c>
      <c r="F2746" s="8">
        <f>TRUNC(E2746*D2746,1)</f>
        <v>0</v>
      </c>
      <c r="G2746" s="8">
        <f>단가대비표!P252</f>
        <v>111771</v>
      </c>
      <c r="H2746" s="8">
        <f>TRUNC(G2746*D2746,1)</f>
        <v>8941.6</v>
      </c>
      <c r="I2746" s="8">
        <f>단가대비표!V252</f>
        <v>0</v>
      </c>
      <c r="J2746" s="8">
        <f>TRUNC(I2746*D2746,1)</f>
        <v>0</v>
      </c>
      <c r="K2746" s="8">
        <f>TRUNC(E2746+G2746+I2746,1)</f>
        <v>111771</v>
      </c>
      <c r="L2746" s="8">
        <f>TRUNC(F2746+H2746+J2746,1)</f>
        <v>8941.6</v>
      </c>
      <c r="M2746" s="6" t="s">
        <v>53</v>
      </c>
      <c r="N2746" s="5" t="s">
        <v>4154</v>
      </c>
      <c r="O2746" s="5" t="s">
        <v>2745</v>
      </c>
      <c r="P2746" s="5" t="s">
        <v>59</v>
      </c>
      <c r="Q2746" s="5" t="s">
        <v>59</v>
      </c>
      <c r="R2746" s="5" t="s">
        <v>60</v>
      </c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5" t="s">
        <v>53</v>
      </c>
      <c r="AK2746" s="5" t="s">
        <v>4157</v>
      </c>
    </row>
    <row r="2747" spans="1:37" ht="30" customHeight="1">
      <c r="A2747" s="6" t="s">
        <v>71</v>
      </c>
      <c r="B2747" s="6" t="s">
        <v>53</v>
      </c>
      <c r="C2747" s="6" t="s">
        <v>53</v>
      </c>
      <c r="D2747" s="7"/>
      <c r="E2747" s="8"/>
      <c r="F2747" s="8">
        <f>TRUNC(SUMIF(N2746:N2746, N2745, F2746:F2746),0)</f>
        <v>0</v>
      </c>
      <c r="G2747" s="8"/>
      <c r="H2747" s="8">
        <f>TRUNC(SUMIF(N2746:N2746, N2745, H2746:H2746),0)</f>
        <v>8941</v>
      </c>
      <c r="I2747" s="8"/>
      <c r="J2747" s="8">
        <f>TRUNC(SUMIF(N2746:N2746, N2745, J2746:J2746),0)</f>
        <v>0</v>
      </c>
      <c r="K2747" s="8"/>
      <c r="L2747" s="8">
        <f>F2747+H2747+J2747</f>
        <v>8941</v>
      </c>
      <c r="M2747" s="6" t="s">
        <v>53</v>
      </c>
      <c r="N2747" s="5" t="s">
        <v>72</v>
      </c>
      <c r="O2747" s="5" t="s">
        <v>72</v>
      </c>
      <c r="P2747" s="5" t="s">
        <v>53</v>
      </c>
      <c r="Q2747" s="5" t="s">
        <v>53</v>
      </c>
      <c r="R2747" s="5" t="s">
        <v>53</v>
      </c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5" t="s">
        <v>53</v>
      </c>
      <c r="AK2747" s="5" t="s">
        <v>53</v>
      </c>
    </row>
    <row r="2748" spans="1:37" ht="30" customHeight="1">
      <c r="A2748" s="7"/>
      <c r="B2748" s="7"/>
      <c r="C2748" s="7"/>
      <c r="D2748" s="7"/>
      <c r="E2748" s="8"/>
      <c r="F2748" s="8"/>
      <c r="G2748" s="8"/>
      <c r="H2748" s="8"/>
      <c r="I2748" s="8"/>
      <c r="J2748" s="8"/>
      <c r="K2748" s="8"/>
      <c r="L2748" s="8"/>
      <c r="M2748" s="7"/>
    </row>
    <row r="2749" spans="1:37" ht="30" customHeight="1">
      <c r="A2749" s="16" t="s">
        <v>4158</v>
      </c>
      <c r="B2749" s="16"/>
      <c r="C2749" s="16"/>
      <c r="D2749" s="16"/>
      <c r="E2749" s="17"/>
      <c r="F2749" s="17"/>
      <c r="G2749" s="17"/>
      <c r="H2749" s="17"/>
      <c r="I2749" s="17"/>
      <c r="J2749" s="17"/>
      <c r="K2749" s="17"/>
      <c r="L2749" s="17"/>
      <c r="M2749" s="16"/>
      <c r="N2749" s="2" t="s">
        <v>4159</v>
      </c>
    </row>
    <row r="2750" spans="1:37" ht="30" customHeight="1">
      <c r="A2750" s="6" t="s">
        <v>193</v>
      </c>
      <c r="B2750" s="6" t="s">
        <v>2744</v>
      </c>
      <c r="C2750" s="6" t="s">
        <v>121</v>
      </c>
      <c r="D2750" s="7">
        <v>0.08</v>
      </c>
      <c r="E2750" s="8">
        <f>단가대비표!O252</f>
        <v>0</v>
      </c>
      <c r="F2750" s="8">
        <f>TRUNC(E2750*D2750,1)</f>
        <v>0</v>
      </c>
      <c r="G2750" s="8">
        <f>단가대비표!P252</f>
        <v>111771</v>
      </c>
      <c r="H2750" s="8">
        <f>TRUNC(G2750*D2750,1)</f>
        <v>8941.6</v>
      </c>
      <c r="I2750" s="8">
        <f>단가대비표!V252</f>
        <v>0</v>
      </c>
      <c r="J2750" s="8">
        <f>TRUNC(I2750*D2750,1)</f>
        <v>0</v>
      </c>
      <c r="K2750" s="8">
        <f>TRUNC(E2750+G2750+I2750,1)</f>
        <v>111771</v>
      </c>
      <c r="L2750" s="8">
        <f>TRUNC(F2750+H2750+J2750,1)</f>
        <v>8941.6</v>
      </c>
      <c r="M2750" s="6" t="s">
        <v>53</v>
      </c>
      <c r="N2750" s="5" t="s">
        <v>4159</v>
      </c>
      <c r="O2750" s="5" t="s">
        <v>2745</v>
      </c>
      <c r="P2750" s="5" t="s">
        <v>59</v>
      </c>
      <c r="Q2750" s="5" t="s">
        <v>59</v>
      </c>
      <c r="R2750" s="5" t="s">
        <v>60</v>
      </c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5" t="s">
        <v>53</v>
      </c>
      <c r="AK2750" s="5" t="s">
        <v>4162</v>
      </c>
    </row>
    <row r="2751" spans="1:37" ht="30" customHeight="1">
      <c r="A2751" s="6" t="s">
        <v>71</v>
      </c>
      <c r="B2751" s="6" t="s">
        <v>53</v>
      </c>
      <c r="C2751" s="6" t="s">
        <v>53</v>
      </c>
      <c r="D2751" s="7"/>
      <c r="E2751" s="8"/>
      <c r="F2751" s="8">
        <f>TRUNC(SUMIF(N2750:N2750, N2749, F2750:F2750),0)</f>
        <v>0</v>
      </c>
      <c r="G2751" s="8"/>
      <c r="H2751" s="8">
        <f>TRUNC(SUMIF(N2750:N2750, N2749, H2750:H2750),0)</f>
        <v>8941</v>
      </c>
      <c r="I2751" s="8"/>
      <c r="J2751" s="8">
        <f>TRUNC(SUMIF(N2750:N2750, N2749, J2750:J2750),0)</f>
        <v>0</v>
      </c>
      <c r="K2751" s="8"/>
      <c r="L2751" s="8">
        <f>F2751+H2751+J2751</f>
        <v>8941</v>
      </c>
      <c r="M2751" s="6" t="s">
        <v>53</v>
      </c>
      <c r="N2751" s="5" t="s">
        <v>72</v>
      </c>
      <c r="O2751" s="5" t="s">
        <v>72</v>
      </c>
      <c r="P2751" s="5" t="s">
        <v>53</v>
      </c>
      <c r="Q2751" s="5" t="s">
        <v>53</v>
      </c>
      <c r="R2751" s="5" t="s">
        <v>53</v>
      </c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5" t="s">
        <v>53</v>
      </c>
      <c r="AK2751" s="5" t="s">
        <v>53</v>
      </c>
    </row>
    <row r="2752" spans="1:37" ht="30" customHeight="1">
      <c r="A2752" s="7"/>
      <c r="B2752" s="7"/>
      <c r="C2752" s="7"/>
      <c r="D2752" s="7"/>
      <c r="E2752" s="8"/>
      <c r="F2752" s="8"/>
      <c r="G2752" s="8"/>
      <c r="H2752" s="8"/>
      <c r="I2752" s="8"/>
      <c r="J2752" s="8"/>
      <c r="K2752" s="8"/>
      <c r="L2752" s="8"/>
      <c r="M2752" s="7"/>
    </row>
    <row r="2753" spans="1:37" ht="30" customHeight="1">
      <c r="A2753" s="16" t="s">
        <v>4163</v>
      </c>
      <c r="B2753" s="16"/>
      <c r="C2753" s="16"/>
      <c r="D2753" s="16"/>
      <c r="E2753" s="17"/>
      <c r="F2753" s="17"/>
      <c r="G2753" s="17"/>
      <c r="H2753" s="17"/>
      <c r="I2753" s="17"/>
      <c r="J2753" s="17"/>
      <c r="K2753" s="17"/>
      <c r="L2753" s="17"/>
      <c r="M2753" s="16"/>
      <c r="N2753" s="2" t="s">
        <v>4164</v>
      </c>
    </row>
    <row r="2754" spans="1:37" ht="30" customHeight="1">
      <c r="A2754" s="6" t="s">
        <v>193</v>
      </c>
      <c r="B2754" s="6" t="s">
        <v>2744</v>
      </c>
      <c r="C2754" s="6" t="s">
        <v>121</v>
      </c>
      <c r="D2754" s="7">
        <v>0.05</v>
      </c>
      <c r="E2754" s="8">
        <f>단가대비표!O252</f>
        <v>0</v>
      </c>
      <c r="F2754" s="8">
        <f>TRUNC(E2754*D2754,1)</f>
        <v>0</v>
      </c>
      <c r="G2754" s="8">
        <f>단가대비표!P252</f>
        <v>111771</v>
      </c>
      <c r="H2754" s="8">
        <f>TRUNC(G2754*D2754,1)</f>
        <v>5588.5</v>
      </c>
      <c r="I2754" s="8">
        <f>단가대비표!V252</f>
        <v>0</v>
      </c>
      <c r="J2754" s="8">
        <f>TRUNC(I2754*D2754,1)</f>
        <v>0</v>
      </c>
      <c r="K2754" s="8">
        <f>TRUNC(E2754+G2754+I2754,1)</f>
        <v>111771</v>
      </c>
      <c r="L2754" s="8">
        <f>TRUNC(F2754+H2754+J2754,1)</f>
        <v>5588.5</v>
      </c>
      <c r="M2754" s="6" t="s">
        <v>53</v>
      </c>
      <c r="N2754" s="5" t="s">
        <v>4164</v>
      </c>
      <c r="O2754" s="5" t="s">
        <v>2745</v>
      </c>
      <c r="P2754" s="5" t="s">
        <v>59</v>
      </c>
      <c r="Q2754" s="5" t="s">
        <v>59</v>
      </c>
      <c r="R2754" s="5" t="s">
        <v>60</v>
      </c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5" t="s">
        <v>53</v>
      </c>
      <c r="AK2754" s="5" t="s">
        <v>4167</v>
      </c>
    </row>
    <row r="2755" spans="1:37" ht="30" customHeight="1">
      <c r="A2755" s="6" t="s">
        <v>71</v>
      </c>
      <c r="B2755" s="6" t="s">
        <v>53</v>
      </c>
      <c r="C2755" s="6" t="s">
        <v>53</v>
      </c>
      <c r="D2755" s="7"/>
      <c r="E2755" s="8"/>
      <c r="F2755" s="8">
        <f>TRUNC(SUMIF(N2754:N2754, N2753, F2754:F2754),0)</f>
        <v>0</v>
      </c>
      <c r="G2755" s="8"/>
      <c r="H2755" s="8">
        <f>TRUNC(SUMIF(N2754:N2754, N2753, H2754:H2754),0)</f>
        <v>5588</v>
      </c>
      <c r="I2755" s="8"/>
      <c r="J2755" s="8">
        <f>TRUNC(SUMIF(N2754:N2754, N2753, J2754:J2754),0)</f>
        <v>0</v>
      </c>
      <c r="K2755" s="8"/>
      <c r="L2755" s="8">
        <f>F2755+H2755+J2755</f>
        <v>5588</v>
      </c>
      <c r="M2755" s="6" t="s">
        <v>53</v>
      </c>
      <c r="N2755" s="5" t="s">
        <v>72</v>
      </c>
      <c r="O2755" s="5" t="s">
        <v>72</v>
      </c>
      <c r="P2755" s="5" t="s">
        <v>53</v>
      </c>
      <c r="Q2755" s="5" t="s">
        <v>53</v>
      </c>
      <c r="R2755" s="5" t="s">
        <v>53</v>
      </c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5" t="s">
        <v>53</v>
      </c>
      <c r="AK2755" s="5" t="s">
        <v>53</v>
      </c>
    </row>
    <row r="2756" spans="1:37" ht="30" customHeight="1">
      <c r="A2756" s="7"/>
      <c r="B2756" s="7"/>
      <c r="C2756" s="7"/>
      <c r="D2756" s="7"/>
      <c r="E2756" s="8"/>
      <c r="F2756" s="8"/>
      <c r="G2756" s="8"/>
      <c r="H2756" s="8"/>
      <c r="I2756" s="8"/>
      <c r="J2756" s="8"/>
      <c r="K2756" s="8"/>
      <c r="L2756" s="8"/>
      <c r="M2756" s="7"/>
    </row>
    <row r="2757" spans="1:37" ht="30" customHeight="1">
      <c r="A2757" s="16" t="s">
        <v>4168</v>
      </c>
      <c r="B2757" s="16"/>
      <c r="C2757" s="16"/>
      <c r="D2757" s="16"/>
      <c r="E2757" s="17"/>
      <c r="F2757" s="17"/>
      <c r="G2757" s="17"/>
      <c r="H2757" s="17"/>
      <c r="I2757" s="17"/>
      <c r="J2757" s="17"/>
      <c r="K2757" s="17"/>
      <c r="L2757" s="17"/>
      <c r="M2757" s="16"/>
      <c r="N2757" s="2" t="s">
        <v>4169</v>
      </c>
    </row>
    <row r="2758" spans="1:37" ht="30" customHeight="1">
      <c r="A2758" s="6" t="s">
        <v>193</v>
      </c>
      <c r="B2758" s="6" t="s">
        <v>2744</v>
      </c>
      <c r="C2758" s="6" t="s">
        <v>121</v>
      </c>
      <c r="D2758" s="7">
        <v>0.2</v>
      </c>
      <c r="E2758" s="8">
        <f>단가대비표!O252</f>
        <v>0</v>
      </c>
      <c r="F2758" s="8">
        <f>TRUNC(E2758*D2758,1)</f>
        <v>0</v>
      </c>
      <c r="G2758" s="8">
        <f>단가대비표!P252</f>
        <v>111771</v>
      </c>
      <c r="H2758" s="8">
        <f>TRUNC(G2758*D2758,1)</f>
        <v>22354.2</v>
      </c>
      <c r="I2758" s="8">
        <f>단가대비표!V252</f>
        <v>0</v>
      </c>
      <c r="J2758" s="8">
        <f>TRUNC(I2758*D2758,1)</f>
        <v>0</v>
      </c>
      <c r="K2758" s="8">
        <f>TRUNC(E2758+G2758+I2758,1)</f>
        <v>111771</v>
      </c>
      <c r="L2758" s="8">
        <f>TRUNC(F2758+H2758+J2758,1)</f>
        <v>22354.2</v>
      </c>
      <c r="M2758" s="6" t="s">
        <v>53</v>
      </c>
      <c r="N2758" s="5" t="s">
        <v>4169</v>
      </c>
      <c r="O2758" s="5" t="s">
        <v>2745</v>
      </c>
      <c r="P2758" s="5" t="s">
        <v>59</v>
      </c>
      <c r="Q2758" s="5" t="s">
        <v>59</v>
      </c>
      <c r="R2758" s="5" t="s">
        <v>60</v>
      </c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5" t="s">
        <v>53</v>
      </c>
      <c r="AK2758" s="5" t="s">
        <v>4172</v>
      </c>
    </row>
    <row r="2759" spans="1:37" ht="30" customHeight="1">
      <c r="A2759" s="6" t="s">
        <v>71</v>
      </c>
      <c r="B2759" s="6" t="s">
        <v>53</v>
      </c>
      <c r="C2759" s="6" t="s">
        <v>53</v>
      </c>
      <c r="D2759" s="7"/>
      <c r="E2759" s="8"/>
      <c r="F2759" s="8">
        <f>TRUNC(SUMIF(N2758:N2758, N2757, F2758:F2758),0)</f>
        <v>0</v>
      </c>
      <c r="G2759" s="8"/>
      <c r="H2759" s="8">
        <f>TRUNC(SUMIF(N2758:N2758, N2757, H2758:H2758),0)</f>
        <v>22354</v>
      </c>
      <c r="I2759" s="8"/>
      <c r="J2759" s="8">
        <f>TRUNC(SUMIF(N2758:N2758, N2757, J2758:J2758),0)</f>
        <v>0</v>
      </c>
      <c r="K2759" s="8"/>
      <c r="L2759" s="8">
        <f>F2759+H2759+J2759</f>
        <v>22354</v>
      </c>
      <c r="M2759" s="6" t="s">
        <v>53</v>
      </c>
      <c r="N2759" s="5" t="s">
        <v>72</v>
      </c>
      <c r="O2759" s="5" t="s">
        <v>72</v>
      </c>
      <c r="P2759" s="5" t="s">
        <v>53</v>
      </c>
      <c r="Q2759" s="5" t="s">
        <v>53</v>
      </c>
      <c r="R2759" s="5" t="s">
        <v>53</v>
      </c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5" t="s">
        <v>53</v>
      </c>
      <c r="AK2759" s="5" t="s">
        <v>53</v>
      </c>
    </row>
    <row r="2760" spans="1:37" ht="30" customHeight="1">
      <c r="A2760" s="7"/>
      <c r="B2760" s="7"/>
      <c r="C2760" s="7"/>
      <c r="D2760" s="7"/>
      <c r="E2760" s="8"/>
      <c r="F2760" s="8"/>
      <c r="G2760" s="8"/>
      <c r="H2760" s="8"/>
      <c r="I2760" s="8"/>
      <c r="J2760" s="8"/>
      <c r="K2760" s="8"/>
      <c r="L2760" s="8"/>
      <c r="M2760" s="7"/>
    </row>
    <row r="2761" spans="1:37" ht="30" customHeight="1">
      <c r="A2761" s="16" t="s">
        <v>4173</v>
      </c>
      <c r="B2761" s="16"/>
      <c r="C2761" s="16"/>
      <c r="D2761" s="16"/>
      <c r="E2761" s="17"/>
      <c r="F2761" s="17"/>
      <c r="G2761" s="17"/>
      <c r="H2761" s="17"/>
      <c r="I2761" s="17"/>
      <c r="J2761" s="17"/>
      <c r="K2761" s="17"/>
      <c r="L2761" s="17"/>
      <c r="M2761" s="16"/>
      <c r="N2761" s="2" t="s">
        <v>4174</v>
      </c>
    </row>
    <row r="2762" spans="1:37" ht="30" customHeight="1">
      <c r="A2762" s="6" t="s">
        <v>193</v>
      </c>
      <c r="B2762" s="6" t="s">
        <v>4045</v>
      </c>
      <c r="C2762" s="6" t="s">
        <v>121</v>
      </c>
      <c r="D2762" s="7">
        <v>2.1999999999999999E-2</v>
      </c>
      <c r="E2762" s="8">
        <f>단가대비표!O229</f>
        <v>0</v>
      </c>
      <c r="F2762" s="8">
        <f>TRUNC(E2762*D2762,1)</f>
        <v>0</v>
      </c>
      <c r="G2762" s="8">
        <f>단가대비표!P229</f>
        <v>127681</v>
      </c>
      <c r="H2762" s="8">
        <f>TRUNC(G2762*D2762,1)</f>
        <v>2808.9</v>
      </c>
      <c r="I2762" s="8">
        <f>단가대비표!V229</f>
        <v>0</v>
      </c>
      <c r="J2762" s="8">
        <f>TRUNC(I2762*D2762,1)</f>
        <v>0</v>
      </c>
      <c r="K2762" s="8">
        <f t="shared" ref="K2762:L2765" si="508">TRUNC(E2762+G2762+I2762,1)</f>
        <v>127681</v>
      </c>
      <c r="L2762" s="8">
        <f t="shared" si="508"/>
        <v>2808.9</v>
      </c>
      <c r="M2762" s="6" t="s">
        <v>53</v>
      </c>
      <c r="N2762" s="5" t="s">
        <v>4174</v>
      </c>
      <c r="O2762" s="5" t="s">
        <v>4046</v>
      </c>
      <c r="P2762" s="5" t="s">
        <v>59</v>
      </c>
      <c r="Q2762" s="5" t="s">
        <v>59</v>
      </c>
      <c r="R2762" s="5" t="s">
        <v>60</v>
      </c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5" t="s">
        <v>53</v>
      </c>
      <c r="AK2762" s="5" t="s">
        <v>4179</v>
      </c>
    </row>
    <row r="2763" spans="1:37" ht="30" customHeight="1">
      <c r="A2763" s="6" t="s">
        <v>193</v>
      </c>
      <c r="B2763" s="6" t="s">
        <v>124</v>
      </c>
      <c r="C2763" s="6" t="s">
        <v>121</v>
      </c>
      <c r="D2763" s="7">
        <v>4.0000000000000001E-3</v>
      </c>
      <c r="E2763" s="8">
        <f>단가대비표!O233</f>
        <v>0</v>
      </c>
      <c r="F2763" s="8">
        <f>TRUNC(E2763*D2763,1)</f>
        <v>0</v>
      </c>
      <c r="G2763" s="8">
        <f>단가대비표!P233</f>
        <v>89566</v>
      </c>
      <c r="H2763" s="8">
        <f>TRUNC(G2763*D2763,1)</f>
        <v>358.2</v>
      </c>
      <c r="I2763" s="8">
        <f>단가대비표!V233</f>
        <v>0</v>
      </c>
      <c r="J2763" s="8">
        <f>TRUNC(I2763*D2763,1)</f>
        <v>0</v>
      </c>
      <c r="K2763" s="8">
        <f t="shared" si="508"/>
        <v>89566</v>
      </c>
      <c r="L2763" s="8">
        <f t="shared" si="508"/>
        <v>358.2</v>
      </c>
      <c r="M2763" s="6" t="s">
        <v>53</v>
      </c>
      <c r="N2763" s="5" t="s">
        <v>4174</v>
      </c>
      <c r="O2763" s="5" t="s">
        <v>258</v>
      </c>
      <c r="P2763" s="5" t="s">
        <v>59</v>
      </c>
      <c r="Q2763" s="5" t="s">
        <v>59</v>
      </c>
      <c r="R2763" s="5" t="s">
        <v>60</v>
      </c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5" t="s">
        <v>53</v>
      </c>
      <c r="AK2763" s="5" t="s">
        <v>4180</v>
      </c>
    </row>
    <row r="2764" spans="1:37" ht="30" customHeight="1">
      <c r="A2764" s="6" t="s">
        <v>193</v>
      </c>
      <c r="B2764" s="6" t="s">
        <v>4045</v>
      </c>
      <c r="C2764" s="6" t="s">
        <v>121</v>
      </c>
      <c r="D2764" s="7">
        <v>2.1999999999999999E-2</v>
      </c>
      <c r="E2764" s="8">
        <f>단가대비표!O229</f>
        <v>0</v>
      </c>
      <c r="F2764" s="8">
        <f>TRUNC(E2764*D2764,1)</f>
        <v>0</v>
      </c>
      <c r="G2764" s="8">
        <f>단가대비표!P229</f>
        <v>127681</v>
      </c>
      <c r="H2764" s="8">
        <f>TRUNC(G2764*D2764,1)</f>
        <v>2808.9</v>
      </c>
      <c r="I2764" s="8">
        <f>단가대비표!V229</f>
        <v>0</v>
      </c>
      <c r="J2764" s="8">
        <f>TRUNC(I2764*D2764,1)</f>
        <v>0</v>
      </c>
      <c r="K2764" s="8">
        <f t="shared" si="508"/>
        <v>127681</v>
      </c>
      <c r="L2764" s="8">
        <f t="shared" si="508"/>
        <v>2808.9</v>
      </c>
      <c r="M2764" s="6" t="s">
        <v>53</v>
      </c>
      <c r="N2764" s="5" t="s">
        <v>4174</v>
      </c>
      <c r="O2764" s="5" t="s">
        <v>4046</v>
      </c>
      <c r="P2764" s="5" t="s">
        <v>59</v>
      </c>
      <c r="Q2764" s="5" t="s">
        <v>59</v>
      </c>
      <c r="R2764" s="5" t="s">
        <v>60</v>
      </c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5" t="s">
        <v>53</v>
      </c>
      <c r="AK2764" s="5" t="s">
        <v>4179</v>
      </c>
    </row>
    <row r="2765" spans="1:37" ht="30" customHeight="1">
      <c r="A2765" s="6" t="s">
        <v>193</v>
      </c>
      <c r="B2765" s="6" t="s">
        <v>124</v>
      </c>
      <c r="C2765" s="6" t="s">
        <v>121</v>
      </c>
      <c r="D2765" s="7">
        <v>4.0000000000000001E-3</v>
      </c>
      <c r="E2765" s="8">
        <f>단가대비표!O233</f>
        <v>0</v>
      </c>
      <c r="F2765" s="8">
        <f>TRUNC(E2765*D2765,1)</f>
        <v>0</v>
      </c>
      <c r="G2765" s="8">
        <f>단가대비표!P233</f>
        <v>89566</v>
      </c>
      <c r="H2765" s="8">
        <f>TRUNC(G2765*D2765,1)</f>
        <v>358.2</v>
      </c>
      <c r="I2765" s="8">
        <f>단가대비표!V233</f>
        <v>0</v>
      </c>
      <c r="J2765" s="8">
        <f>TRUNC(I2765*D2765,1)</f>
        <v>0</v>
      </c>
      <c r="K2765" s="8">
        <f t="shared" si="508"/>
        <v>89566</v>
      </c>
      <c r="L2765" s="8">
        <f t="shared" si="508"/>
        <v>358.2</v>
      </c>
      <c r="M2765" s="6" t="s">
        <v>53</v>
      </c>
      <c r="N2765" s="5" t="s">
        <v>4174</v>
      </c>
      <c r="O2765" s="5" t="s">
        <v>258</v>
      </c>
      <c r="P2765" s="5" t="s">
        <v>59</v>
      </c>
      <c r="Q2765" s="5" t="s">
        <v>59</v>
      </c>
      <c r="R2765" s="5" t="s">
        <v>60</v>
      </c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5" t="s">
        <v>53</v>
      </c>
      <c r="AK2765" s="5" t="s">
        <v>4180</v>
      </c>
    </row>
    <row r="2766" spans="1:37" ht="30" customHeight="1">
      <c r="A2766" s="6" t="s">
        <v>71</v>
      </c>
      <c r="B2766" s="6" t="s">
        <v>53</v>
      </c>
      <c r="C2766" s="6" t="s">
        <v>53</v>
      </c>
      <c r="D2766" s="7"/>
      <c r="E2766" s="8"/>
      <c r="F2766" s="8">
        <f>TRUNC(SUMIF(N2762:N2765, N2761, F2762:F2765),0)</f>
        <v>0</v>
      </c>
      <c r="G2766" s="8"/>
      <c r="H2766" s="8">
        <f>TRUNC(SUMIF(N2762:N2765, N2761, H2762:H2765),0)</f>
        <v>6334</v>
      </c>
      <c r="I2766" s="8"/>
      <c r="J2766" s="8">
        <f>TRUNC(SUMIF(N2762:N2765, N2761, J2762:J2765),0)</f>
        <v>0</v>
      </c>
      <c r="K2766" s="8"/>
      <c r="L2766" s="8">
        <f>F2766+H2766+J2766</f>
        <v>6334</v>
      </c>
      <c r="M2766" s="6" t="s">
        <v>53</v>
      </c>
      <c r="N2766" s="5" t="s">
        <v>72</v>
      </c>
      <c r="O2766" s="5" t="s">
        <v>72</v>
      </c>
      <c r="P2766" s="5" t="s">
        <v>53</v>
      </c>
      <c r="Q2766" s="5" t="s">
        <v>53</v>
      </c>
      <c r="R2766" s="5" t="s">
        <v>53</v>
      </c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5" t="s">
        <v>53</v>
      </c>
      <c r="AK2766" s="5" t="s">
        <v>53</v>
      </c>
    </row>
    <row r="2767" spans="1:37" ht="30" customHeight="1">
      <c r="A2767" s="7"/>
      <c r="B2767" s="7"/>
      <c r="C2767" s="7"/>
      <c r="D2767" s="7"/>
      <c r="E2767" s="8"/>
      <c r="F2767" s="8"/>
      <c r="G2767" s="8"/>
      <c r="H2767" s="8"/>
      <c r="I2767" s="8"/>
      <c r="J2767" s="8"/>
      <c r="K2767" s="8"/>
      <c r="L2767" s="8"/>
      <c r="M2767" s="7"/>
    </row>
    <row r="2768" spans="1:37" ht="30" customHeight="1">
      <c r="A2768" s="16" t="s">
        <v>4181</v>
      </c>
      <c r="B2768" s="16"/>
      <c r="C2768" s="16"/>
      <c r="D2768" s="16"/>
      <c r="E2768" s="17"/>
      <c r="F2768" s="17"/>
      <c r="G2768" s="17"/>
      <c r="H2768" s="17"/>
      <c r="I2768" s="17"/>
      <c r="J2768" s="17"/>
      <c r="K2768" s="17"/>
      <c r="L2768" s="17"/>
      <c r="M2768" s="16"/>
      <c r="N2768" s="2" t="s">
        <v>4182</v>
      </c>
    </row>
    <row r="2769" spans="1:37" ht="30" customHeight="1">
      <c r="A2769" s="6" t="s">
        <v>193</v>
      </c>
      <c r="B2769" s="6" t="s">
        <v>4045</v>
      </c>
      <c r="C2769" s="6" t="s">
        <v>121</v>
      </c>
      <c r="D2769" s="7">
        <v>2.1999999999999999E-2</v>
      </c>
      <c r="E2769" s="8">
        <f>단가대비표!O229</f>
        <v>0</v>
      </c>
      <c r="F2769" s="8">
        <f t="shared" ref="F2769:F2774" si="509">TRUNC(E2769*D2769,1)</f>
        <v>0</v>
      </c>
      <c r="G2769" s="8">
        <f>단가대비표!P229</f>
        <v>127681</v>
      </c>
      <c r="H2769" s="8">
        <f t="shared" ref="H2769:H2774" si="510">TRUNC(G2769*D2769,1)</f>
        <v>2808.9</v>
      </c>
      <c r="I2769" s="8">
        <f>단가대비표!V229</f>
        <v>0</v>
      </c>
      <c r="J2769" s="8">
        <f t="shared" ref="J2769:J2774" si="511">TRUNC(I2769*D2769,1)</f>
        <v>0</v>
      </c>
      <c r="K2769" s="8">
        <f t="shared" ref="K2769:L2774" si="512">TRUNC(E2769+G2769+I2769,1)</f>
        <v>127681</v>
      </c>
      <c r="L2769" s="8">
        <f t="shared" si="512"/>
        <v>2808.9</v>
      </c>
      <c r="M2769" s="6" t="s">
        <v>53</v>
      </c>
      <c r="N2769" s="5" t="s">
        <v>4182</v>
      </c>
      <c r="O2769" s="5" t="s">
        <v>4046</v>
      </c>
      <c r="P2769" s="5" t="s">
        <v>59</v>
      </c>
      <c r="Q2769" s="5" t="s">
        <v>59</v>
      </c>
      <c r="R2769" s="5" t="s">
        <v>60</v>
      </c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5" t="s">
        <v>53</v>
      </c>
      <c r="AK2769" s="5" t="s">
        <v>4185</v>
      </c>
    </row>
    <row r="2770" spans="1:37" ht="30" customHeight="1">
      <c r="A2770" s="6" t="s">
        <v>193</v>
      </c>
      <c r="B2770" s="6" t="s">
        <v>124</v>
      </c>
      <c r="C2770" s="6" t="s">
        <v>121</v>
      </c>
      <c r="D2770" s="7">
        <v>4.0000000000000001E-3</v>
      </c>
      <c r="E2770" s="8">
        <f>단가대비표!O233</f>
        <v>0</v>
      </c>
      <c r="F2770" s="8">
        <f t="shared" si="509"/>
        <v>0</v>
      </c>
      <c r="G2770" s="8">
        <f>단가대비표!P233</f>
        <v>89566</v>
      </c>
      <c r="H2770" s="8">
        <f t="shared" si="510"/>
        <v>358.2</v>
      </c>
      <c r="I2770" s="8">
        <f>단가대비표!V233</f>
        <v>0</v>
      </c>
      <c r="J2770" s="8">
        <f t="shared" si="511"/>
        <v>0</v>
      </c>
      <c r="K2770" s="8">
        <f t="shared" si="512"/>
        <v>89566</v>
      </c>
      <c r="L2770" s="8">
        <f t="shared" si="512"/>
        <v>358.2</v>
      </c>
      <c r="M2770" s="6" t="s">
        <v>53</v>
      </c>
      <c r="N2770" s="5" t="s">
        <v>4182</v>
      </c>
      <c r="O2770" s="5" t="s">
        <v>258</v>
      </c>
      <c r="P2770" s="5" t="s">
        <v>59</v>
      </c>
      <c r="Q2770" s="5" t="s">
        <v>59</v>
      </c>
      <c r="R2770" s="5" t="s">
        <v>60</v>
      </c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5" t="s">
        <v>53</v>
      </c>
      <c r="AK2770" s="5" t="s">
        <v>4186</v>
      </c>
    </row>
    <row r="2771" spans="1:37" ht="30" customHeight="1">
      <c r="A2771" s="6" t="s">
        <v>193</v>
      </c>
      <c r="B2771" s="6" t="s">
        <v>4045</v>
      </c>
      <c r="C2771" s="6" t="s">
        <v>121</v>
      </c>
      <c r="D2771" s="7">
        <v>2.1999999999999999E-2</v>
      </c>
      <c r="E2771" s="8">
        <f>단가대비표!O229</f>
        <v>0</v>
      </c>
      <c r="F2771" s="8">
        <f t="shared" si="509"/>
        <v>0</v>
      </c>
      <c r="G2771" s="8">
        <f>단가대비표!P229</f>
        <v>127681</v>
      </c>
      <c r="H2771" s="8">
        <f t="shared" si="510"/>
        <v>2808.9</v>
      </c>
      <c r="I2771" s="8">
        <f>단가대비표!V229</f>
        <v>0</v>
      </c>
      <c r="J2771" s="8">
        <f t="shared" si="511"/>
        <v>0</v>
      </c>
      <c r="K2771" s="8">
        <f t="shared" si="512"/>
        <v>127681</v>
      </c>
      <c r="L2771" s="8">
        <f t="shared" si="512"/>
        <v>2808.9</v>
      </c>
      <c r="M2771" s="6" t="s">
        <v>53</v>
      </c>
      <c r="N2771" s="5" t="s">
        <v>4182</v>
      </c>
      <c r="O2771" s="5" t="s">
        <v>4046</v>
      </c>
      <c r="P2771" s="5" t="s">
        <v>59</v>
      </c>
      <c r="Q2771" s="5" t="s">
        <v>59</v>
      </c>
      <c r="R2771" s="5" t="s">
        <v>60</v>
      </c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5" t="s">
        <v>53</v>
      </c>
      <c r="AK2771" s="5" t="s">
        <v>4185</v>
      </c>
    </row>
    <row r="2772" spans="1:37" ht="30" customHeight="1">
      <c r="A2772" s="6" t="s">
        <v>193</v>
      </c>
      <c r="B2772" s="6" t="s">
        <v>124</v>
      </c>
      <c r="C2772" s="6" t="s">
        <v>121</v>
      </c>
      <c r="D2772" s="7">
        <v>4.0000000000000001E-3</v>
      </c>
      <c r="E2772" s="8">
        <f>단가대비표!O233</f>
        <v>0</v>
      </c>
      <c r="F2772" s="8">
        <f t="shared" si="509"/>
        <v>0</v>
      </c>
      <c r="G2772" s="8">
        <f>단가대비표!P233</f>
        <v>89566</v>
      </c>
      <c r="H2772" s="8">
        <f t="shared" si="510"/>
        <v>358.2</v>
      </c>
      <c r="I2772" s="8">
        <f>단가대비표!V233</f>
        <v>0</v>
      </c>
      <c r="J2772" s="8">
        <f t="shared" si="511"/>
        <v>0</v>
      </c>
      <c r="K2772" s="8">
        <f t="shared" si="512"/>
        <v>89566</v>
      </c>
      <c r="L2772" s="8">
        <f t="shared" si="512"/>
        <v>358.2</v>
      </c>
      <c r="M2772" s="6" t="s">
        <v>53</v>
      </c>
      <c r="N2772" s="5" t="s">
        <v>4182</v>
      </c>
      <c r="O2772" s="5" t="s">
        <v>258</v>
      </c>
      <c r="P2772" s="5" t="s">
        <v>59</v>
      </c>
      <c r="Q2772" s="5" t="s">
        <v>59</v>
      </c>
      <c r="R2772" s="5" t="s">
        <v>60</v>
      </c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5" t="s">
        <v>53</v>
      </c>
      <c r="AK2772" s="5" t="s">
        <v>4186</v>
      </c>
    </row>
    <row r="2773" spans="1:37" ht="30" customHeight="1">
      <c r="A2773" s="6" t="s">
        <v>193</v>
      </c>
      <c r="B2773" s="6" t="s">
        <v>4045</v>
      </c>
      <c r="C2773" s="6" t="s">
        <v>121</v>
      </c>
      <c r="D2773" s="7">
        <v>2.1999999999999999E-2</v>
      </c>
      <c r="E2773" s="8">
        <f>단가대비표!O229</f>
        <v>0</v>
      </c>
      <c r="F2773" s="8">
        <f t="shared" si="509"/>
        <v>0</v>
      </c>
      <c r="G2773" s="8">
        <f>단가대비표!P229</f>
        <v>127681</v>
      </c>
      <c r="H2773" s="8">
        <f t="shared" si="510"/>
        <v>2808.9</v>
      </c>
      <c r="I2773" s="8">
        <f>단가대비표!V229</f>
        <v>0</v>
      </c>
      <c r="J2773" s="8">
        <f t="shared" si="511"/>
        <v>0</v>
      </c>
      <c r="K2773" s="8">
        <f t="shared" si="512"/>
        <v>127681</v>
      </c>
      <c r="L2773" s="8">
        <f t="shared" si="512"/>
        <v>2808.9</v>
      </c>
      <c r="M2773" s="6" t="s">
        <v>53</v>
      </c>
      <c r="N2773" s="5" t="s">
        <v>4182</v>
      </c>
      <c r="O2773" s="5" t="s">
        <v>4046</v>
      </c>
      <c r="P2773" s="5" t="s">
        <v>59</v>
      </c>
      <c r="Q2773" s="5" t="s">
        <v>59</v>
      </c>
      <c r="R2773" s="5" t="s">
        <v>60</v>
      </c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5" t="s">
        <v>53</v>
      </c>
      <c r="AK2773" s="5" t="s">
        <v>4185</v>
      </c>
    </row>
    <row r="2774" spans="1:37" ht="30" customHeight="1">
      <c r="A2774" s="6" t="s">
        <v>193</v>
      </c>
      <c r="B2774" s="6" t="s">
        <v>124</v>
      </c>
      <c r="C2774" s="6" t="s">
        <v>121</v>
      </c>
      <c r="D2774" s="7">
        <v>4.0000000000000001E-3</v>
      </c>
      <c r="E2774" s="8">
        <f>단가대비표!O233</f>
        <v>0</v>
      </c>
      <c r="F2774" s="8">
        <f t="shared" si="509"/>
        <v>0</v>
      </c>
      <c r="G2774" s="8">
        <f>단가대비표!P233</f>
        <v>89566</v>
      </c>
      <c r="H2774" s="8">
        <f t="shared" si="510"/>
        <v>358.2</v>
      </c>
      <c r="I2774" s="8">
        <f>단가대비표!V233</f>
        <v>0</v>
      </c>
      <c r="J2774" s="8">
        <f t="shared" si="511"/>
        <v>0</v>
      </c>
      <c r="K2774" s="8">
        <f t="shared" si="512"/>
        <v>89566</v>
      </c>
      <c r="L2774" s="8">
        <f t="shared" si="512"/>
        <v>358.2</v>
      </c>
      <c r="M2774" s="6" t="s">
        <v>53</v>
      </c>
      <c r="N2774" s="5" t="s">
        <v>4182</v>
      </c>
      <c r="O2774" s="5" t="s">
        <v>258</v>
      </c>
      <c r="P2774" s="5" t="s">
        <v>59</v>
      </c>
      <c r="Q2774" s="5" t="s">
        <v>59</v>
      </c>
      <c r="R2774" s="5" t="s">
        <v>60</v>
      </c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5" t="s">
        <v>53</v>
      </c>
      <c r="AK2774" s="5" t="s">
        <v>4186</v>
      </c>
    </row>
    <row r="2775" spans="1:37" ht="30" customHeight="1">
      <c r="A2775" s="6" t="s">
        <v>71</v>
      </c>
      <c r="B2775" s="6" t="s">
        <v>53</v>
      </c>
      <c r="C2775" s="6" t="s">
        <v>53</v>
      </c>
      <c r="D2775" s="7"/>
      <c r="E2775" s="8"/>
      <c r="F2775" s="8">
        <f>TRUNC(SUMIF(N2769:N2774, N2768, F2769:F2774),0)</f>
        <v>0</v>
      </c>
      <c r="G2775" s="8"/>
      <c r="H2775" s="8">
        <f>TRUNC(SUMIF(N2769:N2774, N2768, H2769:H2774),0)</f>
        <v>9501</v>
      </c>
      <c r="I2775" s="8"/>
      <c r="J2775" s="8">
        <f>TRUNC(SUMIF(N2769:N2774, N2768, J2769:J2774),0)</f>
        <v>0</v>
      </c>
      <c r="K2775" s="8"/>
      <c r="L2775" s="8">
        <f>F2775+H2775+J2775</f>
        <v>9501</v>
      </c>
      <c r="M2775" s="6" t="s">
        <v>53</v>
      </c>
      <c r="N2775" s="5" t="s">
        <v>72</v>
      </c>
      <c r="O2775" s="5" t="s">
        <v>72</v>
      </c>
      <c r="P2775" s="5" t="s">
        <v>53</v>
      </c>
      <c r="Q2775" s="5" t="s">
        <v>53</v>
      </c>
      <c r="R2775" s="5" t="s">
        <v>53</v>
      </c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5" t="s">
        <v>53</v>
      </c>
      <c r="AK2775" s="5" t="s">
        <v>53</v>
      </c>
    </row>
    <row r="2776" spans="1:37" ht="30" customHeight="1">
      <c r="A2776" s="7"/>
      <c r="B2776" s="7"/>
      <c r="C2776" s="7"/>
      <c r="D2776" s="7"/>
      <c r="E2776" s="8"/>
      <c r="F2776" s="8"/>
      <c r="G2776" s="8"/>
      <c r="H2776" s="8"/>
      <c r="I2776" s="8"/>
      <c r="J2776" s="8"/>
      <c r="K2776" s="8"/>
      <c r="L2776" s="8"/>
      <c r="M2776" s="7"/>
    </row>
    <row r="2777" spans="1:37" ht="30" customHeight="1">
      <c r="A2777" s="16" t="s">
        <v>4187</v>
      </c>
      <c r="B2777" s="16"/>
      <c r="C2777" s="16"/>
      <c r="D2777" s="16"/>
      <c r="E2777" s="17"/>
      <c r="F2777" s="17"/>
      <c r="G2777" s="17"/>
      <c r="H2777" s="17"/>
      <c r="I2777" s="17"/>
      <c r="J2777" s="17"/>
      <c r="K2777" s="17"/>
      <c r="L2777" s="17"/>
      <c r="M2777" s="16"/>
      <c r="N2777" s="2" t="s">
        <v>4188</v>
      </c>
    </row>
    <row r="2778" spans="1:37" ht="30" customHeight="1">
      <c r="A2778" s="6" t="s">
        <v>4192</v>
      </c>
      <c r="B2778" s="6" t="s">
        <v>4193</v>
      </c>
      <c r="C2778" s="6" t="s">
        <v>603</v>
      </c>
      <c r="D2778" s="7">
        <v>0.19700000000000001</v>
      </c>
      <c r="E2778" s="8">
        <f>단가대비표!O272</f>
        <v>2470</v>
      </c>
      <c r="F2778" s="8">
        <f>TRUNC(E2778*D2778,1)</f>
        <v>486.5</v>
      </c>
      <c r="G2778" s="8">
        <f>단가대비표!P272</f>
        <v>0</v>
      </c>
      <c r="H2778" s="8">
        <f>TRUNC(G2778*D2778,1)</f>
        <v>0</v>
      </c>
      <c r="I2778" s="8">
        <f>단가대비표!V272</f>
        <v>0</v>
      </c>
      <c r="J2778" s="8">
        <f>TRUNC(I2778*D2778,1)</f>
        <v>0</v>
      </c>
      <c r="K2778" s="8">
        <f>TRUNC(E2778+G2778+I2778,1)</f>
        <v>2470</v>
      </c>
      <c r="L2778" s="8">
        <f>TRUNC(F2778+H2778+J2778,1)</f>
        <v>486.5</v>
      </c>
      <c r="M2778" s="6" t="s">
        <v>53</v>
      </c>
      <c r="N2778" s="5" t="s">
        <v>4188</v>
      </c>
      <c r="O2778" s="5" t="s">
        <v>4194</v>
      </c>
      <c r="P2778" s="5" t="s">
        <v>59</v>
      </c>
      <c r="Q2778" s="5" t="s">
        <v>59</v>
      </c>
      <c r="R2778" s="5" t="s">
        <v>60</v>
      </c>
      <c r="S2778" s="1"/>
      <c r="T2778" s="1"/>
      <c r="U2778" s="1"/>
      <c r="V2778" s="1">
        <v>1</v>
      </c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5" t="s">
        <v>53</v>
      </c>
      <c r="AK2778" s="5" t="s">
        <v>4195</v>
      </c>
    </row>
    <row r="2779" spans="1:37" ht="30" customHeight="1">
      <c r="A2779" s="6" t="s">
        <v>1502</v>
      </c>
      <c r="B2779" s="6" t="s">
        <v>4196</v>
      </c>
      <c r="C2779" s="6" t="s">
        <v>129</v>
      </c>
      <c r="D2779" s="7">
        <v>1</v>
      </c>
      <c r="E2779" s="8">
        <f>ROUNDDOWN(SUMIF(V2778:V2779, RIGHTB(O2779, 1), F2778:F2779)*U2779, 2)</f>
        <v>29.19</v>
      </c>
      <c r="F2779" s="8">
        <f>TRUNC(E2779*D2779,1)</f>
        <v>29.1</v>
      </c>
      <c r="G2779" s="8">
        <v>0</v>
      </c>
      <c r="H2779" s="8">
        <f>TRUNC(G2779*D2779,1)</f>
        <v>0</v>
      </c>
      <c r="I2779" s="8">
        <v>0</v>
      </c>
      <c r="J2779" s="8">
        <f>TRUNC(I2779*D2779,1)</f>
        <v>0</v>
      </c>
      <c r="K2779" s="8">
        <f>TRUNC(E2779+G2779+I2779,1)</f>
        <v>29.1</v>
      </c>
      <c r="L2779" s="8">
        <f>TRUNC(F2779+H2779+J2779,1)</f>
        <v>29.1</v>
      </c>
      <c r="M2779" s="6" t="s">
        <v>53</v>
      </c>
      <c r="N2779" s="5" t="s">
        <v>4188</v>
      </c>
      <c r="O2779" s="5" t="s">
        <v>130</v>
      </c>
      <c r="P2779" s="5" t="s">
        <v>59</v>
      </c>
      <c r="Q2779" s="5" t="s">
        <v>59</v>
      </c>
      <c r="R2779" s="5" t="s">
        <v>59</v>
      </c>
      <c r="S2779" s="1">
        <v>0</v>
      </c>
      <c r="T2779" s="1">
        <v>0</v>
      </c>
      <c r="U2779" s="1">
        <v>0.06</v>
      </c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5" t="s">
        <v>53</v>
      </c>
      <c r="AK2779" s="5" t="s">
        <v>4197</v>
      </c>
    </row>
    <row r="2780" spans="1:37" ht="30" customHeight="1">
      <c r="A2780" s="6" t="s">
        <v>71</v>
      </c>
      <c r="B2780" s="6" t="s">
        <v>53</v>
      </c>
      <c r="C2780" s="6" t="s">
        <v>53</v>
      </c>
      <c r="D2780" s="7"/>
      <c r="E2780" s="8"/>
      <c r="F2780" s="8">
        <f>TRUNC(SUMIF(N2778:N2779, N2777, F2778:F2779),0)</f>
        <v>515</v>
      </c>
      <c r="G2780" s="8"/>
      <c r="H2780" s="8">
        <f>TRUNC(SUMIF(N2778:N2779, N2777, H2778:H2779),0)</f>
        <v>0</v>
      </c>
      <c r="I2780" s="8"/>
      <c r="J2780" s="8">
        <f>TRUNC(SUMIF(N2778:N2779, N2777, J2778:J2779),0)</f>
        <v>0</v>
      </c>
      <c r="K2780" s="8"/>
      <c r="L2780" s="8">
        <f>F2780+H2780+J2780</f>
        <v>515</v>
      </c>
      <c r="M2780" s="6" t="s">
        <v>53</v>
      </c>
      <c r="N2780" s="5" t="s">
        <v>72</v>
      </c>
      <c r="O2780" s="5" t="s">
        <v>72</v>
      </c>
      <c r="P2780" s="5" t="s">
        <v>53</v>
      </c>
      <c r="Q2780" s="5" t="s">
        <v>53</v>
      </c>
      <c r="R2780" s="5" t="s">
        <v>53</v>
      </c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5" t="s">
        <v>53</v>
      </c>
      <c r="AK2780" s="5" t="s">
        <v>53</v>
      </c>
    </row>
    <row r="2781" spans="1:37" ht="30" customHeight="1">
      <c r="A2781" s="7"/>
      <c r="B2781" s="7"/>
      <c r="C2781" s="7"/>
      <c r="D2781" s="7"/>
      <c r="E2781" s="8"/>
      <c r="F2781" s="8"/>
      <c r="G2781" s="8"/>
      <c r="H2781" s="8"/>
      <c r="I2781" s="8"/>
      <c r="J2781" s="8"/>
      <c r="K2781" s="8"/>
      <c r="L2781" s="8"/>
      <c r="M2781" s="7"/>
    </row>
    <row r="2782" spans="1:37" ht="30" customHeight="1">
      <c r="A2782" s="16" t="s">
        <v>4198</v>
      </c>
      <c r="B2782" s="16"/>
      <c r="C2782" s="16"/>
      <c r="D2782" s="16"/>
      <c r="E2782" s="17"/>
      <c r="F2782" s="17"/>
      <c r="G2782" s="17"/>
      <c r="H2782" s="17"/>
      <c r="I2782" s="17"/>
      <c r="J2782" s="17"/>
      <c r="K2782" s="17"/>
      <c r="L2782" s="17"/>
      <c r="M2782" s="16"/>
      <c r="N2782" s="2" t="s">
        <v>4199</v>
      </c>
    </row>
    <row r="2783" spans="1:37" ht="30" customHeight="1">
      <c r="A2783" s="6" t="s">
        <v>4192</v>
      </c>
      <c r="B2783" s="6" t="s">
        <v>4193</v>
      </c>
      <c r="C2783" s="6" t="s">
        <v>603</v>
      </c>
      <c r="D2783" s="7">
        <v>0.29599999999999999</v>
      </c>
      <c r="E2783" s="8">
        <f>단가대비표!O272</f>
        <v>2470</v>
      </c>
      <c r="F2783" s="8">
        <f>TRUNC(E2783*D2783,1)</f>
        <v>731.1</v>
      </c>
      <c r="G2783" s="8">
        <f>단가대비표!P272</f>
        <v>0</v>
      </c>
      <c r="H2783" s="8">
        <f>TRUNC(G2783*D2783,1)</f>
        <v>0</v>
      </c>
      <c r="I2783" s="8">
        <f>단가대비표!V272</f>
        <v>0</v>
      </c>
      <c r="J2783" s="8">
        <f>TRUNC(I2783*D2783,1)</f>
        <v>0</v>
      </c>
      <c r="K2783" s="8">
        <f>TRUNC(E2783+G2783+I2783,1)</f>
        <v>2470</v>
      </c>
      <c r="L2783" s="8">
        <f>TRUNC(F2783+H2783+J2783,1)</f>
        <v>731.1</v>
      </c>
      <c r="M2783" s="6" t="s">
        <v>53</v>
      </c>
      <c r="N2783" s="5" t="s">
        <v>4199</v>
      </c>
      <c r="O2783" s="5" t="s">
        <v>4194</v>
      </c>
      <c r="P2783" s="5" t="s">
        <v>59</v>
      </c>
      <c r="Q2783" s="5" t="s">
        <v>59</v>
      </c>
      <c r="R2783" s="5" t="s">
        <v>60</v>
      </c>
      <c r="S2783" s="1"/>
      <c r="T2783" s="1"/>
      <c r="U2783" s="1"/>
      <c r="V2783" s="1">
        <v>1</v>
      </c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5" t="s">
        <v>53</v>
      </c>
      <c r="AK2783" s="5" t="s">
        <v>4202</v>
      </c>
    </row>
    <row r="2784" spans="1:37" ht="30" customHeight="1">
      <c r="A2784" s="6" t="s">
        <v>1502</v>
      </c>
      <c r="B2784" s="6" t="s">
        <v>4196</v>
      </c>
      <c r="C2784" s="6" t="s">
        <v>129</v>
      </c>
      <c r="D2784" s="7">
        <v>1</v>
      </c>
      <c r="E2784" s="8">
        <f>ROUNDDOWN(SUMIF(V2783:V2784, RIGHTB(O2784, 1), F2783:F2784)*U2784, 2)</f>
        <v>43.86</v>
      </c>
      <c r="F2784" s="8">
        <f>TRUNC(E2784*D2784,1)</f>
        <v>43.8</v>
      </c>
      <c r="G2784" s="8">
        <v>0</v>
      </c>
      <c r="H2784" s="8">
        <f>TRUNC(G2784*D2784,1)</f>
        <v>0</v>
      </c>
      <c r="I2784" s="8">
        <v>0</v>
      </c>
      <c r="J2784" s="8">
        <f>TRUNC(I2784*D2784,1)</f>
        <v>0</v>
      </c>
      <c r="K2784" s="8">
        <f>TRUNC(E2784+G2784+I2784,1)</f>
        <v>43.8</v>
      </c>
      <c r="L2784" s="8">
        <f>TRUNC(F2784+H2784+J2784,1)</f>
        <v>43.8</v>
      </c>
      <c r="M2784" s="6" t="s">
        <v>53</v>
      </c>
      <c r="N2784" s="5" t="s">
        <v>4199</v>
      </c>
      <c r="O2784" s="5" t="s">
        <v>130</v>
      </c>
      <c r="P2784" s="5" t="s">
        <v>59</v>
      </c>
      <c r="Q2784" s="5" t="s">
        <v>59</v>
      </c>
      <c r="R2784" s="5" t="s">
        <v>59</v>
      </c>
      <c r="S2784" s="1">
        <v>0</v>
      </c>
      <c r="T2784" s="1">
        <v>0</v>
      </c>
      <c r="U2784" s="1">
        <v>0.06</v>
      </c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5" t="s">
        <v>53</v>
      </c>
      <c r="AK2784" s="5" t="s">
        <v>4203</v>
      </c>
    </row>
    <row r="2785" spans="1:37" ht="30" customHeight="1">
      <c r="A2785" s="6" t="s">
        <v>71</v>
      </c>
      <c r="B2785" s="6" t="s">
        <v>53</v>
      </c>
      <c r="C2785" s="6" t="s">
        <v>53</v>
      </c>
      <c r="D2785" s="7"/>
      <c r="E2785" s="8"/>
      <c r="F2785" s="8">
        <f>TRUNC(SUMIF(N2783:N2784, N2782, F2783:F2784),0)</f>
        <v>774</v>
      </c>
      <c r="G2785" s="8"/>
      <c r="H2785" s="8">
        <f>TRUNC(SUMIF(N2783:N2784, N2782, H2783:H2784),0)</f>
        <v>0</v>
      </c>
      <c r="I2785" s="8"/>
      <c r="J2785" s="8">
        <f>TRUNC(SUMIF(N2783:N2784, N2782, J2783:J2784),0)</f>
        <v>0</v>
      </c>
      <c r="K2785" s="8"/>
      <c r="L2785" s="8">
        <f>F2785+H2785+J2785</f>
        <v>774</v>
      </c>
      <c r="M2785" s="6" t="s">
        <v>53</v>
      </c>
      <c r="N2785" s="5" t="s">
        <v>72</v>
      </c>
      <c r="O2785" s="5" t="s">
        <v>72</v>
      </c>
      <c r="P2785" s="5" t="s">
        <v>53</v>
      </c>
      <c r="Q2785" s="5" t="s">
        <v>53</v>
      </c>
      <c r="R2785" s="5" t="s">
        <v>53</v>
      </c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5" t="s">
        <v>53</v>
      </c>
      <c r="AK2785" s="5" t="s">
        <v>53</v>
      </c>
    </row>
    <row r="2786" spans="1:37" ht="30" customHeight="1">
      <c r="A2786" s="7"/>
      <c r="B2786" s="7"/>
      <c r="C2786" s="7"/>
      <c r="D2786" s="7"/>
      <c r="E2786" s="8"/>
      <c r="F2786" s="8"/>
      <c r="G2786" s="8"/>
      <c r="H2786" s="8"/>
      <c r="I2786" s="8"/>
      <c r="J2786" s="8"/>
      <c r="K2786" s="8"/>
      <c r="L2786" s="8"/>
      <c r="M2786" s="7"/>
    </row>
    <row r="2787" spans="1:37" ht="30" customHeight="1">
      <c r="A2787" s="16" t="s">
        <v>4204</v>
      </c>
      <c r="B2787" s="16"/>
      <c r="C2787" s="16"/>
      <c r="D2787" s="16"/>
      <c r="E2787" s="17"/>
      <c r="F2787" s="17"/>
      <c r="G2787" s="17"/>
      <c r="H2787" s="17"/>
      <c r="I2787" s="17"/>
      <c r="J2787" s="17"/>
      <c r="K2787" s="17"/>
      <c r="L2787" s="17"/>
      <c r="M2787" s="16"/>
      <c r="N2787" s="2" t="s">
        <v>4205</v>
      </c>
    </row>
    <row r="2788" spans="1:37" ht="30" customHeight="1">
      <c r="A2788" s="6" t="s">
        <v>4192</v>
      </c>
      <c r="B2788" s="6" t="s">
        <v>4208</v>
      </c>
      <c r="C2788" s="6" t="s">
        <v>603</v>
      </c>
      <c r="D2788" s="7">
        <v>9.8000000000000004E-2</v>
      </c>
      <c r="E2788" s="8">
        <f>단가대비표!O271</f>
        <v>3380</v>
      </c>
      <c r="F2788" s="8">
        <f>TRUNC(E2788*D2788,1)</f>
        <v>331.2</v>
      </c>
      <c r="G2788" s="8">
        <f>단가대비표!P271</f>
        <v>0</v>
      </c>
      <c r="H2788" s="8">
        <f>TRUNC(G2788*D2788,1)</f>
        <v>0</v>
      </c>
      <c r="I2788" s="8">
        <f>단가대비표!V271</f>
        <v>0</v>
      </c>
      <c r="J2788" s="8">
        <f>TRUNC(I2788*D2788,1)</f>
        <v>0</v>
      </c>
      <c r="K2788" s="8">
        <f>TRUNC(E2788+G2788+I2788,1)</f>
        <v>3380</v>
      </c>
      <c r="L2788" s="8">
        <f>TRUNC(F2788+H2788+J2788,1)</f>
        <v>331.2</v>
      </c>
      <c r="M2788" s="6" t="s">
        <v>53</v>
      </c>
      <c r="N2788" s="5" t="s">
        <v>4205</v>
      </c>
      <c r="O2788" s="5" t="s">
        <v>4209</v>
      </c>
      <c r="P2788" s="5" t="s">
        <v>59</v>
      </c>
      <c r="Q2788" s="5" t="s">
        <v>59</v>
      </c>
      <c r="R2788" s="5" t="s">
        <v>60</v>
      </c>
      <c r="S2788" s="1"/>
      <c r="T2788" s="1"/>
      <c r="U2788" s="1"/>
      <c r="V2788" s="1">
        <v>1</v>
      </c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5" t="s">
        <v>53</v>
      </c>
      <c r="AK2788" s="5" t="s">
        <v>4210</v>
      </c>
    </row>
    <row r="2789" spans="1:37" ht="30" customHeight="1">
      <c r="A2789" s="6" t="s">
        <v>1502</v>
      </c>
      <c r="B2789" s="6" t="s">
        <v>4196</v>
      </c>
      <c r="C2789" s="6" t="s">
        <v>129</v>
      </c>
      <c r="D2789" s="7">
        <v>1</v>
      </c>
      <c r="E2789" s="8">
        <f>ROUNDDOWN(SUMIF(V2788:V2789, RIGHTB(O2789, 1), F2788:F2789)*U2789, 2)</f>
        <v>19.87</v>
      </c>
      <c r="F2789" s="8">
        <f>TRUNC(E2789*D2789,1)</f>
        <v>19.8</v>
      </c>
      <c r="G2789" s="8">
        <v>0</v>
      </c>
      <c r="H2789" s="8">
        <f>TRUNC(G2789*D2789,1)</f>
        <v>0</v>
      </c>
      <c r="I2789" s="8">
        <v>0</v>
      </c>
      <c r="J2789" s="8">
        <f>TRUNC(I2789*D2789,1)</f>
        <v>0</v>
      </c>
      <c r="K2789" s="8">
        <f>TRUNC(E2789+G2789+I2789,1)</f>
        <v>19.8</v>
      </c>
      <c r="L2789" s="8">
        <f>TRUNC(F2789+H2789+J2789,1)</f>
        <v>19.8</v>
      </c>
      <c r="M2789" s="6" t="s">
        <v>53</v>
      </c>
      <c r="N2789" s="5" t="s">
        <v>4205</v>
      </c>
      <c r="O2789" s="5" t="s">
        <v>130</v>
      </c>
      <c r="P2789" s="5" t="s">
        <v>59</v>
      </c>
      <c r="Q2789" s="5" t="s">
        <v>59</v>
      </c>
      <c r="R2789" s="5" t="s">
        <v>59</v>
      </c>
      <c r="S2789" s="1">
        <v>0</v>
      </c>
      <c r="T2789" s="1">
        <v>0</v>
      </c>
      <c r="U2789" s="1">
        <v>0.06</v>
      </c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5" t="s">
        <v>53</v>
      </c>
      <c r="AK2789" s="5" t="s">
        <v>4211</v>
      </c>
    </row>
    <row r="2790" spans="1:37" ht="30" customHeight="1">
      <c r="A2790" s="6" t="s">
        <v>71</v>
      </c>
      <c r="B2790" s="6" t="s">
        <v>53</v>
      </c>
      <c r="C2790" s="6" t="s">
        <v>53</v>
      </c>
      <c r="D2790" s="7"/>
      <c r="E2790" s="8"/>
      <c r="F2790" s="8">
        <f>TRUNC(SUMIF(N2788:N2789, N2787, F2788:F2789),0)</f>
        <v>351</v>
      </c>
      <c r="G2790" s="8"/>
      <c r="H2790" s="8">
        <f>TRUNC(SUMIF(N2788:N2789, N2787, H2788:H2789),0)</f>
        <v>0</v>
      </c>
      <c r="I2790" s="8"/>
      <c r="J2790" s="8">
        <f>TRUNC(SUMIF(N2788:N2789, N2787, J2788:J2789),0)</f>
        <v>0</v>
      </c>
      <c r="K2790" s="8"/>
      <c r="L2790" s="8">
        <f>F2790+H2790+J2790</f>
        <v>351</v>
      </c>
      <c r="M2790" s="6" t="s">
        <v>53</v>
      </c>
      <c r="N2790" s="5" t="s">
        <v>72</v>
      </c>
      <c r="O2790" s="5" t="s">
        <v>72</v>
      </c>
      <c r="P2790" s="5" t="s">
        <v>53</v>
      </c>
      <c r="Q2790" s="5" t="s">
        <v>53</v>
      </c>
      <c r="R2790" s="5" t="s">
        <v>53</v>
      </c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5" t="s">
        <v>53</v>
      </c>
      <c r="AK2790" s="5" t="s">
        <v>53</v>
      </c>
    </row>
    <row r="2791" spans="1:37" ht="30" customHeight="1">
      <c r="A2791" s="7"/>
      <c r="B2791" s="7"/>
      <c r="C2791" s="7"/>
      <c r="D2791" s="7"/>
      <c r="E2791" s="8"/>
      <c r="F2791" s="8"/>
      <c r="G2791" s="8"/>
      <c r="H2791" s="8"/>
      <c r="I2791" s="8"/>
      <c r="J2791" s="8"/>
      <c r="K2791" s="8"/>
      <c r="L2791" s="8"/>
      <c r="M2791" s="7"/>
    </row>
    <row r="2792" spans="1:37" ht="30" customHeight="1">
      <c r="A2792" s="16" t="s">
        <v>4212</v>
      </c>
      <c r="B2792" s="16"/>
      <c r="C2792" s="16"/>
      <c r="D2792" s="16"/>
      <c r="E2792" s="17"/>
      <c r="F2792" s="17"/>
      <c r="G2792" s="17"/>
      <c r="H2792" s="17"/>
      <c r="I2792" s="17"/>
      <c r="J2792" s="17"/>
      <c r="K2792" s="17"/>
      <c r="L2792" s="17"/>
      <c r="M2792" s="16"/>
      <c r="N2792" s="2" t="s">
        <v>4213</v>
      </c>
    </row>
    <row r="2793" spans="1:37" ht="30" customHeight="1">
      <c r="A2793" s="6" t="s">
        <v>4192</v>
      </c>
      <c r="B2793" s="6" t="s">
        <v>4208</v>
      </c>
      <c r="C2793" s="6" t="s">
        <v>603</v>
      </c>
      <c r="D2793" s="7">
        <v>9.8000000000000004E-2</v>
      </c>
      <c r="E2793" s="8">
        <f>단가대비표!O271</f>
        <v>3380</v>
      </c>
      <c r="F2793" s="8">
        <f>TRUNC(E2793*D2793,1)</f>
        <v>331.2</v>
      </c>
      <c r="G2793" s="8">
        <f>단가대비표!P271</f>
        <v>0</v>
      </c>
      <c r="H2793" s="8">
        <f>TRUNC(G2793*D2793,1)</f>
        <v>0</v>
      </c>
      <c r="I2793" s="8">
        <f>단가대비표!V271</f>
        <v>0</v>
      </c>
      <c r="J2793" s="8">
        <f>TRUNC(I2793*D2793,1)</f>
        <v>0</v>
      </c>
      <c r="K2793" s="8">
        <f>TRUNC(E2793+G2793+I2793,1)</f>
        <v>3380</v>
      </c>
      <c r="L2793" s="8">
        <f>TRUNC(F2793+H2793+J2793,1)</f>
        <v>331.2</v>
      </c>
      <c r="M2793" s="6" t="s">
        <v>53</v>
      </c>
      <c r="N2793" s="5" t="s">
        <v>4213</v>
      </c>
      <c r="O2793" s="5" t="s">
        <v>4209</v>
      </c>
      <c r="P2793" s="5" t="s">
        <v>59</v>
      </c>
      <c r="Q2793" s="5" t="s">
        <v>59</v>
      </c>
      <c r="R2793" s="5" t="s">
        <v>60</v>
      </c>
      <c r="S2793" s="1"/>
      <c r="T2793" s="1"/>
      <c r="U2793" s="1"/>
      <c r="V2793" s="1">
        <v>1</v>
      </c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5" t="s">
        <v>53</v>
      </c>
      <c r="AK2793" s="5" t="s">
        <v>4216</v>
      </c>
    </row>
    <row r="2794" spans="1:37" ht="30" customHeight="1">
      <c r="A2794" s="6" t="s">
        <v>1502</v>
      </c>
      <c r="B2794" s="6" t="s">
        <v>4196</v>
      </c>
      <c r="C2794" s="6" t="s">
        <v>129</v>
      </c>
      <c r="D2794" s="7">
        <v>1</v>
      </c>
      <c r="E2794" s="8">
        <f>ROUNDDOWN(SUMIF(V2793:V2794, RIGHTB(O2794, 1), F2793:F2794)*U2794, 2)</f>
        <v>19.87</v>
      </c>
      <c r="F2794" s="8">
        <f>TRUNC(E2794*D2794,1)</f>
        <v>19.8</v>
      </c>
      <c r="G2794" s="8">
        <v>0</v>
      </c>
      <c r="H2794" s="8">
        <f>TRUNC(G2794*D2794,1)</f>
        <v>0</v>
      </c>
      <c r="I2794" s="8">
        <v>0</v>
      </c>
      <c r="J2794" s="8">
        <f>TRUNC(I2794*D2794,1)</f>
        <v>0</v>
      </c>
      <c r="K2794" s="8">
        <f>TRUNC(E2794+G2794+I2794,1)</f>
        <v>19.8</v>
      </c>
      <c r="L2794" s="8">
        <f>TRUNC(F2794+H2794+J2794,1)</f>
        <v>19.8</v>
      </c>
      <c r="M2794" s="6" t="s">
        <v>53</v>
      </c>
      <c r="N2794" s="5" t="s">
        <v>4213</v>
      </c>
      <c r="O2794" s="5" t="s">
        <v>130</v>
      </c>
      <c r="P2794" s="5" t="s">
        <v>59</v>
      </c>
      <c r="Q2794" s="5" t="s">
        <v>59</v>
      </c>
      <c r="R2794" s="5" t="s">
        <v>59</v>
      </c>
      <c r="S2794" s="1">
        <v>0</v>
      </c>
      <c r="T2794" s="1">
        <v>0</v>
      </c>
      <c r="U2794" s="1">
        <v>0.06</v>
      </c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5" t="s">
        <v>53</v>
      </c>
      <c r="AK2794" s="5" t="s">
        <v>4217</v>
      </c>
    </row>
    <row r="2795" spans="1:37" ht="30" customHeight="1">
      <c r="A2795" s="6" t="s">
        <v>71</v>
      </c>
      <c r="B2795" s="6" t="s">
        <v>53</v>
      </c>
      <c r="C2795" s="6" t="s">
        <v>53</v>
      </c>
      <c r="D2795" s="7"/>
      <c r="E2795" s="8"/>
      <c r="F2795" s="8">
        <f>TRUNC(SUMIF(N2793:N2794, N2792, F2793:F2794),0)</f>
        <v>351</v>
      </c>
      <c r="G2795" s="8"/>
      <c r="H2795" s="8">
        <f>TRUNC(SUMIF(N2793:N2794, N2792, H2793:H2794),0)</f>
        <v>0</v>
      </c>
      <c r="I2795" s="8"/>
      <c r="J2795" s="8">
        <f>TRUNC(SUMIF(N2793:N2794, N2792, J2793:J2794),0)</f>
        <v>0</v>
      </c>
      <c r="K2795" s="8"/>
      <c r="L2795" s="8">
        <f>F2795+H2795+J2795</f>
        <v>351</v>
      </c>
      <c r="M2795" s="6" t="s">
        <v>53</v>
      </c>
      <c r="N2795" s="5" t="s">
        <v>72</v>
      </c>
      <c r="O2795" s="5" t="s">
        <v>72</v>
      </c>
      <c r="P2795" s="5" t="s">
        <v>53</v>
      </c>
      <c r="Q2795" s="5" t="s">
        <v>53</v>
      </c>
      <c r="R2795" s="5" t="s">
        <v>53</v>
      </c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5" t="s">
        <v>53</v>
      </c>
      <c r="AK2795" s="5" t="s">
        <v>53</v>
      </c>
    </row>
    <row r="2796" spans="1:37" ht="30" customHeight="1">
      <c r="A2796" s="7"/>
      <c r="B2796" s="7"/>
      <c r="C2796" s="7"/>
      <c r="D2796" s="7"/>
      <c r="E2796" s="8"/>
      <c r="F2796" s="8"/>
      <c r="G2796" s="8"/>
      <c r="H2796" s="8"/>
      <c r="I2796" s="8"/>
      <c r="J2796" s="8"/>
      <c r="K2796" s="8"/>
      <c r="L2796" s="8"/>
      <c r="M2796" s="7"/>
    </row>
    <row r="2797" spans="1:37" ht="30" customHeight="1">
      <c r="A2797" s="16" t="s">
        <v>4218</v>
      </c>
      <c r="B2797" s="16"/>
      <c r="C2797" s="16"/>
      <c r="D2797" s="16"/>
      <c r="E2797" s="17"/>
      <c r="F2797" s="17"/>
      <c r="G2797" s="17"/>
      <c r="H2797" s="17"/>
      <c r="I2797" s="17"/>
      <c r="J2797" s="17"/>
      <c r="K2797" s="17"/>
      <c r="L2797" s="17"/>
      <c r="M2797" s="16"/>
      <c r="N2797" s="2" t="s">
        <v>4219</v>
      </c>
    </row>
    <row r="2798" spans="1:37" ht="30" customHeight="1">
      <c r="A2798" s="6" t="s">
        <v>193</v>
      </c>
      <c r="B2798" s="6" t="s">
        <v>4045</v>
      </c>
      <c r="C2798" s="6" t="s">
        <v>121</v>
      </c>
      <c r="D2798" s="7">
        <v>2.1999999999999999E-2</v>
      </c>
      <c r="E2798" s="8">
        <f>단가대비표!O229</f>
        <v>0</v>
      </c>
      <c r="F2798" s="8">
        <f>TRUNC(E2798*D2798,1)</f>
        <v>0</v>
      </c>
      <c r="G2798" s="8">
        <f>단가대비표!P229</f>
        <v>127681</v>
      </c>
      <c r="H2798" s="8">
        <f>TRUNC(G2798*D2798,1)</f>
        <v>2808.9</v>
      </c>
      <c r="I2798" s="8">
        <f>단가대비표!V229</f>
        <v>0</v>
      </c>
      <c r="J2798" s="8">
        <f>TRUNC(I2798*D2798,1)</f>
        <v>0</v>
      </c>
      <c r="K2798" s="8">
        <f t="shared" ref="K2798:L2802" si="513">TRUNC(E2798+G2798+I2798,1)</f>
        <v>127681</v>
      </c>
      <c r="L2798" s="8">
        <f t="shared" si="513"/>
        <v>2808.9</v>
      </c>
      <c r="M2798" s="6" t="s">
        <v>53</v>
      </c>
      <c r="N2798" s="5" t="s">
        <v>4219</v>
      </c>
      <c r="O2798" s="5" t="s">
        <v>4046</v>
      </c>
      <c r="P2798" s="5" t="s">
        <v>59</v>
      </c>
      <c r="Q2798" s="5" t="s">
        <v>59</v>
      </c>
      <c r="R2798" s="5" t="s">
        <v>60</v>
      </c>
      <c r="S2798" s="1"/>
      <c r="T2798" s="1"/>
      <c r="U2798" s="1"/>
      <c r="V2798" s="1">
        <v>1</v>
      </c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5" t="s">
        <v>53</v>
      </c>
      <c r="AK2798" s="5" t="s">
        <v>4222</v>
      </c>
    </row>
    <row r="2799" spans="1:37" ht="30" customHeight="1">
      <c r="A2799" s="6" t="s">
        <v>193</v>
      </c>
      <c r="B2799" s="6" t="s">
        <v>124</v>
      </c>
      <c r="C2799" s="6" t="s">
        <v>121</v>
      </c>
      <c r="D2799" s="7">
        <v>4.0000000000000001E-3</v>
      </c>
      <c r="E2799" s="8">
        <f>단가대비표!O233</f>
        <v>0</v>
      </c>
      <c r="F2799" s="8">
        <f>TRUNC(E2799*D2799,1)</f>
        <v>0</v>
      </c>
      <c r="G2799" s="8">
        <f>단가대비표!P233</f>
        <v>89566</v>
      </c>
      <c r="H2799" s="8">
        <f>TRUNC(G2799*D2799,1)</f>
        <v>358.2</v>
      </c>
      <c r="I2799" s="8">
        <f>단가대비표!V233</f>
        <v>0</v>
      </c>
      <c r="J2799" s="8">
        <f>TRUNC(I2799*D2799,1)</f>
        <v>0</v>
      </c>
      <c r="K2799" s="8">
        <f t="shared" si="513"/>
        <v>89566</v>
      </c>
      <c r="L2799" s="8">
        <f t="shared" si="513"/>
        <v>358.2</v>
      </c>
      <c r="M2799" s="6" t="s">
        <v>53</v>
      </c>
      <c r="N2799" s="5" t="s">
        <v>4219</v>
      </c>
      <c r="O2799" s="5" t="s">
        <v>258</v>
      </c>
      <c r="P2799" s="5" t="s">
        <v>59</v>
      </c>
      <c r="Q2799" s="5" t="s">
        <v>59</v>
      </c>
      <c r="R2799" s="5" t="s">
        <v>60</v>
      </c>
      <c r="S2799" s="1"/>
      <c r="T2799" s="1"/>
      <c r="U2799" s="1"/>
      <c r="V2799" s="1">
        <v>1</v>
      </c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5" t="s">
        <v>53</v>
      </c>
      <c r="AK2799" s="5" t="s">
        <v>4223</v>
      </c>
    </row>
    <row r="2800" spans="1:37" ht="30" customHeight="1">
      <c r="A2800" s="6" t="s">
        <v>193</v>
      </c>
      <c r="B2800" s="6" t="s">
        <v>4045</v>
      </c>
      <c r="C2800" s="6" t="s">
        <v>121</v>
      </c>
      <c r="D2800" s="7">
        <v>2.1999999999999999E-2</v>
      </c>
      <c r="E2800" s="8">
        <f>단가대비표!O229</f>
        <v>0</v>
      </c>
      <c r="F2800" s="8">
        <f>TRUNC(E2800*D2800,1)</f>
        <v>0</v>
      </c>
      <c r="G2800" s="8">
        <f>단가대비표!P229</f>
        <v>127681</v>
      </c>
      <c r="H2800" s="8">
        <f>TRUNC(G2800*D2800,1)</f>
        <v>2808.9</v>
      </c>
      <c r="I2800" s="8">
        <f>단가대비표!V229</f>
        <v>0</v>
      </c>
      <c r="J2800" s="8">
        <f>TRUNC(I2800*D2800,1)</f>
        <v>0</v>
      </c>
      <c r="K2800" s="8">
        <f t="shared" si="513"/>
        <v>127681</v>
      </c>
      <c r="L2800" s="8">
        <f t="shared" si="513"/>
        <v>2808.9</v>
      </c>
      <c r="M2800" s="6" t="s">
        <v>53</v>
      </c>
      <c r="N2800" s="5" t="s">
        <v>4219</v>
      </c>
      <c r="O2800" s="5" t="s">
        <v>4046</v>
      </c>
      <c r="P2800" s="5" t="s">
        <v>59</v>
      </c>
      <c r="Q2800" s="5" t="s">
        <v>59</v>
      </c>
      <c r="R2800" s="5" t="s">
        <v>60</v>
      </c>
      <c r="S2800" s="1"/>
      <c r="T2800" s="1"/>
      <c r="U2800" s="1"/>
      <c r="V2800" s="1">
        <v>1</v>
      </c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5" t="s">
        <v>53</v>
      </c>
      <c r="AK2800" s="5" t="s">
        <v>4222</v>
      </c>
    </row>
    <row r="2801" spans="1:37" ht="30" customHeight="1">
      <c r="A2801" s="6" t="s">
        <v>193</v>
      </c>
      <c r="B2801" s="6" t="s">
        <v>124</v>
      </c>
      <c r="C2801" s="6" t="s">
        <v>121</v>
      </c>
      <c r="D2801" s="7">
        <v>4.0000000000000001E-3</v>
      </c>
      <c r="E2801" s="8">
        <f>단가대비표!O233</f>
        <v>0</v>
      </c>
      <c r="F2801" s="8">
        <f>TRUNC(E2801*D2801,1)</f>
        <v>0</v>
      </c>
      <c r="G2801" s="8">
        <f>단가대비표!P233</f>
        <v>89566</v>
      </c>
      <c r="H2801" s="8">
        <f>TRUNC(G2801*D2801,1)</f>
        <v>358.2</v>
      </c>
      <c r="I2801" s="8">
        <f>단가대비표!V233</f>
        <v>0</v>
      </c>
      <c r="J2801" s="8">
        <f>TRUNC(I2801*D2801,1)</f>
        <v>0</v>
      </c>
      <c r="K2801" s="8">
        <f t="shared" si="513"/>
        <v>89566</v>
      </c>
      <c r="L2801" s="8">
        <f t="shared" si="513"/>
        <v>358.2</v>
      </c>
      <c r="M2801" s="6" t="s">
        <v>53</v>
      </c>
      <c r="N2801" s="5" t="s">
        <v>4219</v>
      </c>
      <c r="O2801" s="5" t="s">
        <v>258</v>
      </c>
      <c r="P2801" s="5" t="s">
        <v>59</v>
      </c>
      <c r="Q2801" s="5" t="s">
        <v>59</v>
      </c>
      <c r="R2801" s="5" t="s">
        <v>60</v>
      </c>
      <c r="S2801" s="1"/>
      <c r="T2801" s="1"/>
      <c r="U2801" s="1"/>
      <c r="V2801" s="1">
        <v>1</v>
      </c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5" t="s">
        <v>53</v>
      </c>
      <c r="AK2801" s="5" t="s">
        <v>4223</v>
      </c>
    </row>
    <row r="2802" spans="1:37" ht="30" customHeight="1">
      <c r="A2802" s="6" t="s">
        <v>3933</v>
      </c>
      <c r="B2802" s="6" t="s">
        <v>4049</v>
      </c>
      <c r="C2802" s="6" t="s">
        <v>129</v>
      </c>
      <c r="D2802" s="7">
        <v>1</v>
      </c>
      <c r="E2802" s="8">
        <v>0</v>
      </c>
      <c r="F2802" s="8">
        <f>TRUNC(E2802*D2802,1)</f>
        <v>0</v>
      </c>
      <c r="G2802" s="8">
        <f>ROUNDDOWN(SUMIF(V2798:V2802, RIGHTB(O2802, 1), H2798:H2802)*U2802, 2)</f>
        <v>1266.8399999999999</v>
      </c>
      <c r="H2802" s="8">
        <f>TRUNC(G2802*D2802,1)</f>
        <v>1266.8</v>
      </c>
      <c r="I2802" s="8">
        <v>0</v>
      </c>
      <c r="J2802" s="8">
        <f>TRUNC(I2802*D2802,1)</f>
        <v>0</v>
      </c>
      <c r="K2802" s="8">
        <f t="shared" si="513"/>
        <v>1266.8</v>
      </c>
      <c r="L2802" s="8">
        <f t="shared" si="513"/>
        <v>1266.8</v>
      </c>
      <c r="M2802" s="6" t="s">
        <v>53</v>
      </c>
      <c r="N2802" s="5" t="s">
        <v>4219</v>
      </c>
      <c r="O2802" s="5" t="s">
        <v>130</v>
      </c>
      <c r="P2802" s="5" t="s">
        <v>59</v>
      </c>
      <c r="Q2802" s="5" t="s">
        <v>59</v>
      </c>
      <c r="R2802" s="5" t="s">
        <v>59</v>
      </c>
      <c r="S2802" s="1">
        <v>1</v>
      </c>
      <c r="T2802" s="1">
        <v>1</v>
      </c>
      <c r="U2802" s="1">
        <v>0.2</v>
      </c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5" t="s">
        <v>53</v>
      </c>
      <c r="AK2802" s="5" t="s">
        <v>4224</v>
      </c>
    </row>
    <row r="2803" spans="1:37" ht="30" customHeight="1">
      <c r="A2803" s="6" t="s">
        <v>71</v>
      </c>
      <c r="B2803" s="6" t="s">
        <v>53</v>
      </c>
      <c r="C2803" s="6" t="s">
        <v>53</v>
      </c>
      <c r="D2803" s="7"/>
      <c r="E2803" s="8"/>
      <c r="F2803" s="8">
        <f>TRUNC(SUMIF(N2798:N2802, N2797, F2798:F2802),0)</f>
        <v>0</v>
      </c>
      <c r="G2803" s="8"/>
      <c r="H2803" s="8">
        <f>TRUNC(SUMIF(N2798:N2802, N2797, H2798:H2802),0)</f>
        <v>7601</v>
      </c>
      <c r="I2803" s="8"/>
      <c r="J2803" s="8">
        <f>TRUNC(SUMIF(N2798:N2802, N2797, J2798:J2802),0)</f>
        <v>0</v>
      </c>
      <c r="K2803" s="8"/>
      <c r="L2803" s="8">
        <f>F2803+H2803+J2803</f>
        <v>7601</v>
      </c>
      <c r="M2803" s="6" t="s">
        <v>53</v>
      </c>
      <c r="N2803" s="5" t="s">
        <v>72</v>
      </c>
      <c r="O2803" s="5" t="s">
        <v>72</v>
      </c>
      <c r="P2803" s="5" t="s">
        <v>53</v>
      </c>
      <c r="Q2803" s="5" t="s">
        <v>53</v>
      </c>
      <c r="R2803" s="5" t="s">
        <v>53</v>
      </c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5" t="s">
        <v>53</v>
      </c>
      <c r="AK2803" s="5" t="s">
        <v>53</v>
      </c>
    </row>
    <row r="2804" spans="1:37" ht="30" customHeight="1">
      <c r="A2804" s="7"/>
      <c r="B2804" s="7"/>
      <c r="C2804" s="7"/>
      <c r="D2804" s="7"/>
      <c r="E2804" s="8"/>
      <c r="F2804" s="8"/>
      <c r="G2804" s="8"/>
      <c r="H2804" s="8"/>
      <c r="I2804" s="8"/>
      <c r="J2804" s="8"/>
      <c r="K2804" s="8"/>
      <c r="L2804" s="8"/>
      <c r="M2804" s="7"/>
    </row>
    <row r="2805" spans="1:37" ht="30" customHeight="1">
      <c r="A2805" s="16" t="s">
        <v>4225</v>
      </c>
      <c r="B2805" s="16"/>
      <c r="C2805" s="16"/>
      <c r="D2805" s="16"/>
      <c r="E2805" s="17"/>
      <c r="F2805" s="17"/>
      <c r="G2805" s="17"/>
      <c r="H2805" s="17"/>
      <c r="I2805" s="17"/>
      <c r="J2805" s="17"/>
      <c r="K2805" s="17"/>
      <c r="L2805" s="17"/>
      <c r="M2805" s="16"/>
      <c r="N2805" s="2" t="s">
        <v>4226</v>
      </c>
    </row>
    <row r="2806" spans="1:37" ht="30" customHeight="1">
      <c r="A2806" s="6" t="s">
        <v>193</v>
      </c>
      <c r="B2806" s="6" t="s">
        <v>4045</v>
      </c>
      <c r="C2806" s="6" t="s">
        <v>121</v>
      </c>
      <c r="D2806" s="7">
        <v>2.1999999999999999E-2</v>
      </c>
      <c r="E2806" s="8">
        <f>단가대비표!O229</f>
        <v>0</v>
      </c>
      <c r="F2806" s="8">
        <f t="shared" ref="F2806:F2812" si="514">TRUNC(E2806*D2806,1)</f>
        <v>0</v>
      </c>
      <c r="G2806" s="8">
        <f>단가대비표!P229</f>
        <v>127681</v>
      </c>
      <c r="H2806" s="8">
        <f t="shared" ref="H2806:H2812" si="515">TRUNC(G2806*D2806,1)</f>
        <v>2808.9</v>
      </c>
      <c r="I2806" s="8">
        <f>단가대비표!V229</f>
        <v>0</v>
      </c>
      <c r="J2806" s="8">
        <f t="shared" ref="J2806:J2812" si="516">TRUNC(I2806*D2806,1)</f>
        <v>0</v>
      </c>
      <c r="K2806" s="8">
        <f t="shared" ref="K2806:L2812" si="517">TRUNC(E2806+G2806+I2806,1)</f>
        <v>127681</v>
      </c>
      <c r="L2806" s="8">
        <f t="shared" si="517"/>
        <v>2808.9</v>
      </c>
      <c r="M2806" s="6" t="s">
        <v>53</v>
      </c>
      <c r="N2806" s="5" t="s">
        <v>4226</v>
      </c>
      <c r="O2806" s="5" t="s">
        <v>4046</v>
      </c>
      <c r="P2806" s="5" t="s">
        <v>59</v>
      </c>
      <c r="Q2806" s="5" t="s">
        <v>59</v>
      </c>
      <c r="R2806" s="5" t="s">
        <v>60</v>
      </c>
      <c r="S2806" s="1"/>
      <c r="T2806" s="1"/>
      <c r="U2806" s="1"/>
      <c r="V2806" s="1">
        <v>1</v>
      </c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5" t="s">
        <v>53</v>
      </c>
      <c r="AK2806" s="5" t="s">
        <v>4229</v>
      </c>
    </row>
    <row r="2807" spans="1:37" ht="30" customHeight="1">
      <c r="A2807" s="6" t="s">
        <v>193</v>
      </c>
      <c r="B2807" s="6" t="s">
        <v>124</v>
      </c>
      <c r="C2807" s="6" t="s">
        <v>121</v>
      </c>
      <c r="D2807" s="7">
        <v>4.0000000000000001E-3</v>
      </c>
      <c r="E2807" s="8">
        <f>단가대비표!O233</f>
        <v>0</v>
      </c>
      <c r="F2807" s="8">
        <f t="shared" si="514"/>
        <v>0</v>
      </c>
      <c r="G2807" s="8">
        <f>단가대비표!P233</f>
        <v>89566</v>
      </c>
      <c r="H2807" s="8">
        <f t="shared" si="515"/>
        <v>358.2</v>
      </c>
      <c r="I2807" s="8">
        <f>단가대비표!V233</f>
        <v>0</v>
      </c>
      <c r="J2807" s="8">
        <f t="shared" si="516"/>
        <v>0</v>
      </c>
      <c r="K2807" s="8">
        <f t="shared" si="517"/>
        <v>89566</v>
      </c>
      <c r="L2807" s="8">
        <f t="shared" si="517"/>
        <v>358.2</v>
      </c>
      <c r="M2807" s="6" t="s">
        <v>53</v>
      </c>
      <c r="N2807" s="5" t="s">
        <v>4226</v>
      </c>
      <c r="O2807" s="5" t="s">
        <v>258</v>
      </c>
      <c r="P2807" s="5" t="s">
        <v>59</v>
      </c>
      <c r="Q2807" s="5" t="s">
        <v>59</v>
      </c>
      <c r="R2807" s="5" t="s">
        <v>60</v>
      </c>
      <c r="S2807" s="1"/>
      <c r="T2807" s="1"/>
      <c r="U2807" s="1"/>
      <c r="V2807" s="1">
        <v>1</v>
      </c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5" t="s">
        <v>53</v>
      </c>
      <c r="AK2807" s="5" t="s">
        <v>4230</v>
      </c>
    </row>
    <row r="2808" spans="1:37" ht="30" customHeight="1">
      <c r="A2808" s="6" t="s">
        <v>193</v>
      </c>
      <c r="B2808" s="6" t="s">
        <v>4045</v>
      </c>
      <c r="C2808" s="6" t="s">
        <v>121</v>
      </c>
      <c r="D2808" s="7">
        <v>2.1999999999999999E-2</v>
      </c>
      <c r="E2808" s="8">
        <f>단가대비표!O229</f>
        <v>0</v>
      </c>
      <c r="F2808" s="8">
        <f t="shared" si="514"/>
        <v>0</v>
      </c>
      <c r="G2808" s="8">
        <f>단가대비표!P229</f>
        <v>127681</v>
      </c>
      <c r="H2808" s="8">
        <f t="shared" si="515"/>
        <v>2808.9</v>
      </c>
      <c r="I2808" s="8">
        <f>단가대비표!V229</f>
        <v>0</v>
      </c>
      <c r="J2808" s="8">
        <f t="shared" si="516"/>
        <v>0</v>
      </c>
      <c r="K2808" s="8">
        <f t="shared" si="517"/>
        <v>127681</v>
      </c>
      <c r="L2808" s="8">
        <f t="shared" si="517"/>
        <v>2808.9</v>
      </c>
      <c r="M2808" s="6" t="s">
        <v>53</v>
      </c>
      <c r="N2808" s="5" t="s">
        <v>4226</v>
      </c>
      <c r="O2808" s="5" t="s">
        <v>4046</v>
      </c>
      <c r="P2808" s="5" t="s">
        <v>59</v>
      </c>
      <c r="Q2808" s="5" t="s">
        <v>59</v>
      </c>
      <c r="R2808" s="5" t="s">
        <v>60</v>
      </c>
      <c r="S2808" s="1"/>
      <c r="T2808" s="1"/>
      <c r="U2808" s="1"/>
      <c r="V2808" s="1">
        <v>1</v>
      </c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5" t="s">
        <v>53</v>
      </c>
      <c r="AK2808" s="5" t="s">
        <v>4229</v>
      </c>
    </row>
    <row r="2809" spans="1:37" ht="30" customHeight="1">
      <c r="A2809" s="6" t="s">
        <v>193</v>
      </c>
      <c r="B2809" s="6" t="s">
        <v>124</v>
      </c>
      <c r="C2809" s="6" t="s">
        <v>121</v>
      </c>
      <c r="D2809" s="7">
        <v>4.0000000000000001E-3</v>
      </c>
      <c r="E2809" s="8">
        <f>단가대비표!O233</f>
        <v>0</v>
      </c>
      <c r="F2809" s="8">
        <f t="shared" si="514"/>
        <v>0</v>
      </c>
      <c r="G2809" s="8">
        <f>단가대비표!P233</f>
        <v>89566</v>
      </c>
      <c r="H2809" s="8">
        <f t="shared" si="515"/>
        <v>358.2</v>
      </c>
      <c r="I2809" s="8">
        <f>단가대비표!V233</f>
        <v>0</v>
      </c>
      <c r="J2809" s="8">
        <f t="shared" si="516"/>
        <v>0</v>
      </c>
      <c r="K2809" s="8">
        <f t="shared" si="517"/>
        <v>89566</v>
      </c>
      <c r="L2809" s="8">
        <f t="shared" si="517"/>
        <v>358.2</v>
      </c>
      <c r="M2809" s="6" t="s">
        <v>53</v>
      </c>
      <c r="N2809" s="5" t="s">
        <v>4226</v>
      </c>
      <c r="O2809" s="5" t="s">
        <v>258</v>
      </c>
      <c r="P2809" s="5" t="s">
        <v>59</v>
      </c>
      <c r="Q2809" s="5" t="s">
        <v>59</v>
      </c>
      <c r="R2809" s="5" t="s">
        <v>60</v>
      </c>
      <c r="S2809" s="1"/>
      <c r="T2809" s="1"/>
      <c r="U2809" s="1"/>
      <c r="V2809" s="1">
        <v>1</v>
      </c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5" t="s">
        <v>53</v>
      </c>
      <c r="AK2809" s="5" t="s">
        <v>4230</v>
      </c>
    </row>
    <row r="2810" spans="1:37" ht="30" customHeight="1">
      <c r="A2810" s="6" t="s">
        <v>193</v>
      </c>
      <c r="B2810" s="6" t="s">
        <v>4045</v>
      </c>
      <c r="C2810" s="6" t="s">
        <v>121</v>
      </c>
      <c r="D2810" s="7">
        <v>2.1999999999999999E-2</v>
      </c>
      <c r="E2810" s="8">
        <f>단가대비표!O229</f>
        <v>0</v>
      </c>
      <c r="F2810" s="8">
        <f t="shared" si="514"/>
        <v>0</v>
      </c>
      <c r="G2810" s="8">
        <f>단가대비표!P229</f>
        <v>127681</v>
      </c>
      <c r="H2810" s="8">
        <f t="shared" si="515"/>
        <v>2808.9</v>
      </c>
      <c r="I2810" s="8">
        <f>단가대비표!V229</f>
        <v>0</v>
      </c>
      <c r="J2810" s="8">
        <f t="shared" si="516"/>
        <v>0</v>
      </c>
      <c r="K2810" s="8">
        <f t="shared" si="517"/>
        <v>127681</v>
      </c>
      <c r="L2810" s="8">
        <f t="shared" si="517"/>
        <v>2808.9</v>
      </c>
      <c r="M2810" s="6" t="s">
        <v>53</v>
      </c>
      <c r="N2810" s="5" t="s">
        <v>4226</v>
      </c>
      <c r="O2810" s="5" t="s">
        <v>4046</v>
      </c>
      <c r="P2810" s="5" t="s">
        <v>59</v>
      </c>
      <c r="Q2810" s="5" t="s">
        <v>59</v>
      </c>
      <c r="R2810" s="5" t="s">
        <v>60</v>
      </c>
      <c r="S2810" s="1"/>
      <c r="T2810" s="1"/>
      <c r="U2810" s="1"/>
      <c r="V2810" s="1">
        <v>1</v>
      </c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5" t="s">
        <v>53</v>
      </c>
      <c r="AK2810" s="5" t="s">
        <v>4229</v>
      </c>
    </row>
    <row r="2811" spans="1:37" ht="30" customHeight="1">
      <c r="A2811" s="6" t="s">
        <v>193</v>
      </c>
      <c r="B2811" s="6" t="s">
        <v>124</v>
      </c>
      <c r="C2811" s="6" t="s">
        <v>121</v>
      </c>
      <c r="D2811" s="7">
        <v>4.0000000000000001E-3</v>
      </c>
      <c r="E2811" s="8">
        <f>단가대비표!O233</f>
        <v>0</v>
      </c>
      <c r="F2811" s="8">
        <f t="shared" si="514"/>
        <v>0</v>
      </c>
      <c r="G2811" s="8">
        <f>단가대비표!P233</f>
        <v>89566</v>
      </c>
      <c r="H2811" s="8">
        <f t="shared" si="515"/>
        <v>358.2</v>
      </c>
      <c r="I2811" s="8">
        <f>단가대비표!V233</f>
        <v>0</v>
      </c>
      <c r="J2811" s="8">
        <f t="shared" si="516"/>
        <v>0</v>
      </c>
      <c r="K2811" s="8">
        <f t="shared" si="517"/>
        <v>89566</v>
      </c>
      <c r="L2811" s="8">
        <f t="shared" si="517"/>
        <v>358.2</v>
      </c>
      <c r="M2811" s="6" t="s">
        <v>53</v>
      </c>
      <c r="N2811" s="5" t="s">
        <v>4226</v>
      </c>
      <c r="O2811" s="5" t="s">
        <v>258</v>
      </c>
      <c r="P2811" s="5" t="s">
        <v>59</v>
      </c>
      <c r="Q2811" s="5" t="s">
        <v>59</v>
      </c>
      <c r="R2811" s="5" t="s">
        <v>60</v>
      </c>
      <c r="S2811" s="1"/>
      <c r="T2811" s="1"/>
      <c r="U2811" s="1"/>
      <c r="V2811" s="1">
        <v>1</v>
      </c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5" t="s">
        <v>53</v>
      </c>
      <c r="AK2811" s="5" t="s">
        <v>4230</v>
      </c>
    </row>
    <row r="2812" spans="1:37" ht="30" customHeight="1">
      <c r="A2812" s="6" t="s">
        <v>3933</v>
      </c>
      <c r="B2812" s="6" t="s">
        <v>4049</v>
      </c>
      <c r="C2812" s="6" t="s">
        <v>129</v>
      </c>
      <c r="D2812" s="7">
        <v>1</v>
      </c>
      <c r="E2812" s="8">
        <v>0</v>
      </c>
      <c r="F2812" s="8">
        <f t="shared" si="514"/>
        <v>0</v>
      </c>
      <c r="G2812" s="8">
        <f>ROUNDDOWN(SUMIF(V2806:V2812, RIGHTB(O2812, 1), H2806:H2812)*U2812, 2)</f>
        <v>1900.26</v>
      </c>
      <c r="H2812" s="8">
        <f t="shared" si="515"/>
        <v>1900.2</v>
      </c>
      <c r="I2812" s="8">
        <v>0</v>
      </c>
      <c r="J2812" s="8">
        <f t="shared" si="516"/>
        <v>0</v>
      </c>
      <c r="K2812" s="8">
        <f t="shared" si="517"/>
        <v>1900.2</v>
      </c>
      <c r="L2812" s="8">
        <f t="shared" si="517"/>
        <v>1900.2</v>
      </c>
      <c r="M2812" s="6" t="s">
        <v>53</v>
      </c>
      <c r="N2812" s="5" t="s">
        <v>4226</v>
      </c>
      <c r="O2812" s="5" t="s">
        <v>130</v>
      </c>
      <c r="P2812" s="5" t="s">
        <v>59</v>
      </c>
      <c r="Q2812" s="5" t="s">
        <v>59</v>
      </c>
      <c r="R2812" s="5" t="s">
        <v>59</v>
      </c>
      <c r="S2812" s="1">
        <v>1</v>
      </c>
      <c r="T2812" s="1">
        <v>1</v>
      </c>
      <c r="U2812" s="1">
        <v>0.2</v>
      </c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5" t="s">
        <v>53</v>
      </c>
      <c r="AK2812" s="5" t="s">
        <v>4231</v>
      </c>
    </row>
    <row r="2813" spans="1:37" ht="30" customHeight="1">
      <c r="A2813" s="6" t="s">
        <v>71</v>
      </c>
      <c r="B2813" s="6" t="s">
        <v>53</v>
      </c>
      <c r="C2813" s="6" t="s">
        <v>53</v>
      </c>
      <c r="D2813" s="7"/>
      <c r="E2813" s="8"/>
      <c r="F2813" s="8">
        <f>TRUNC(SUMIF(N2806:N2812, N2805, F2806:F2812),0)</f>
        <v>0</v>
      </c>
      <c r="G2813" s="8"/>
      <c r="H2813" s="8">
        <f>TRUNC(SUMIF(N2806:N2812, N2805, H2806:H2812),0)</f>
        <v>11401</v>
      </c>
      <c r="I2813" s="8"/>
      <c r="J2813" s="8">
        <f>TRUNC(SUMIF(N2806:N2812, N2805, J2806:J2812),0)</f>
        <v>0</v>
      </c>
      <c r="K2813" s="8"/>
      <c r="L2813" s="8">
        <f>F2813+H2813+J2813</f>
        <v>11401</v>
      </c>
      <c r="M2813" s="6" t="s">
        <v>53</v>
      </c>
      <c r="N2813" s="5" t="s">
        <v>72</v>
      </c>
      <c r="O2813" s="5" t="s">
        <v>72</v>
      </c>
      <c r="P2813" s="5" t="s">
        <v>53</v>
      </c>
      <c r="Q2813" s="5" t="s">
        <v>53</v>
      </c>
      <c r="R2813" s="5" t="s">
        <v>53</v>
      </c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5" t="s">
        <v>53</v>
      </c>
      <c r="AK2813" s="5" t="s">
        <v>53</v>
      </c>
    </row>
    <row r="2814" spans="1:37" ht="30" customHeight="1">
      <c r="A2814" s="7"/>
      <c r="B2814" s="7"/>
      <c r="C2814" s="7"/>
      <c r="D2814" s="7"/>
      <c r="E2814" s="8"/>
      <c r="F2814" s="8"/>
      <c r="G2814" s="8"/>
      <c r="H2814" s="8"/>
      <c r="I2814" s="8"/>
      <c r="J2814" s="8"/>
      <c r="K2814" s="8"/>
      <c r="L2814" s="8"/>
      <c r="M2814" s="7"/>
    </row>
    <row r="2815" spans="1:37" ht="30" customHeight="1">
      <c r="A2815" s="16" t="s">
        <v>4232</v>
      </c>
      <c r="B2815" s="16"/>
      <c r="C2815" s="16"/>
      <c r="D2815" s="16"/>
      <c r="E2815" s="17"/>
      <c r="F2815" s="17"/>
      <c r="G2815" s="17"/>
      <c r="H2815" s="17"/>
      <c r="I2815" s="17"/>
      <c r="J2815" s="17"/>
      <c r="K2815" s="17"/>
      <c r="L2815" s="17"/>
      <c r="M2815" s="16"/>
      <c r="N2815" s="2" t="s">
        <v>4233</v>
      </c>
    </row>
    <row r="2816" spans="1:37" ht="30" customHeight="1">
      <c r="A2816" s="6" t="s">
        <v>193</v>
      </c>
      <c r="B2816" s="6" t="s">
        <v>4045</v>
      </c>
      <c r="C2816" s="6" t="s">
        <v>121</v>
      </c>
      <c r="D2816" s="7">
        <v>1.2E-2</v>
      </c>
      <c r="E2816" s="8">
        <f>단가대비표!O229</f>
        <v>0</v>
      </c>
      <c r="F2816" s="8">
        <f>TRUNC(E2816*D2816,1)</f>
        <v>0</v>
      </c>
      <c r="G2816" s="8">
        <f>단가대비표!P229</f>
        <v>127681</v>
      </c>
      <c r="H2816" s="8">
        <f>TRUNC(G2816*D2816,1)</f>
        <v>1532.1</v>
      </c>
      <c r="I2816" s="8">
        <f>단가대비표!V229</f>
        <v>0</v>
      </c>
      <c r="J2816" s="8">
        <f>TRUNC(I2816*D2816,1)</f>
        <v>0</v>
      </c>
      <c r="K2816" s="8">
        <f t="shared" ref="K2816:L2819" si="518">TRUNC(E2816+G2816+I2816,1)</f>
        <v>127681</v>
      </c>
      <c r="L2816" s="8">
        <f t="shared" si="518"/>
        <v>1532.1</v>
      </c>
      <c r="M2816" s="6" t="s">
        <v>53</v>
      </c>
      <c r="N2816" s="5" t="s">
        <v>4233</v>
      </c>
      <c r="O2816" s="5" t="s">
        <v>4046</v>
      </c>
      <c r="P2816" s="5" t="s">
        <v>59</v>
      </c>
      <c r="Q2816" s="5" t="s">
        <v>59</v>
      </c>
      <c r="R2816" s="5" t="s">
        <v>60</v>
      </c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5" t="s">
        <v>53</v>
      </c>
      <c r="AK2816" s="5" t="s">
        <v>4237</v>
      </c>
    </row>
    <row r="2817" spans="1:37" ht="30" customHeight="1">
      <c r="A2817" s="6" t="s">
        <v>193</v>
      </c>
      <c r="B2817" s="6" t="s">
        <v>124</v>
      </c>
      <c r="C2817" s="6" t="s">
        <v>121</v>
      </c>
      <c r="D2817" s="7">
        <v>2E-3</v>
      </c>
      <c r="E2817" s="8">
        <f>단가대비표!O233</f>
        <v>0</v>
      </c>
      <c r="F2817" s="8">
        <f>TRUNC(E2817*D2817,1)</f>
        <v>0</v>
      </c>
      <c r="G2817" s="8">
        <f>단가대비표!P233</f>
        <v>89566</v>
      </c>
      <c r="H2817" s="8">
        <f>TRUNC(G2817*D2817,1)</f>
        <v>179.1</v>
      </c>
      <c r="I2817" s="8">
        <f>단가대비표!V233</f>
        <v>0</v>
      </c>
      <c r="J2817" s="8">
        <f>TRUNC(I2817*D2817,1)</f>
        <v>0</v>
      </c>
      <c r="K2817" s="8">
        <f t="shared" si="518"/>
        <v>89566</v>
      </c>
      <c r="L2817" s="8">
        <f t="shared" si="518"/>
        <v>179.1</v>
      </c>
      <c r="M2817" s="6" t="s">
        <v>53</v>
      </c>
      <c r="N2817" s="5" t="s">
        <v>4233</v>
      </c>
      <c r="O2817" s="5" t="s">
        <v>258</v>
      </c>
      <c r="P2817" s="5" t="s">
        <v>59</v>
      </c>
      <c r="Q2817" s="5" t="s">
        <v>59</v>
      </c>
      <c r="R2817" s="5" t="s">
        <v>60</v>
      </c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5" t="s">
        <v>53</v>
      </c>
      <c r="AK2817" s="5" t="s">
        <v>4238</v>
      </c>
    </row>
    <row r="2818" spans="1:37" ht="30" customHeight="1">
      <c r="A2818" s="6" t="s">
        <v>193</v>
      </c>
      <c r="B2818" s="6" t="s">
        <v>4045</v>
      </c>
      <c r="C2818" s="6" t="s">
        <v>121</v>
      </c>
      <c r="D2818" s="7">
        <v>1.2E-2</v>
      </c>
      <c r="E2818" s="8">
        <f>단가대비표!O229</f>
        <v>0</v>
      </c>
      <c r="F2818" s="8">
        <f>TRUNC(E2818*D2818,1)</f>
        <v>0</v>
      </c>
      <c r="G2818" s="8">
        <f>단가대비표!P229</f>
        <v>127681</v>
      </c>
      <c r="H2818" s="8">
        <f>TRUNC(G2818*D2818,1)</f>
        <v>1532.1</v>
      </c>
      <c r="I2818" s="8">
        <f>단가대비표!V229</f>
        <v>0</v>
      </c>
      <c r="J2818" s="8">
        <f>TRUNC(I2818*D2818,1)</f>
        <v>0</v>
      </c>
      <c r="K2818" s="8">
        <f t="shared" si="518"/>
        <v>127681</v>
      </c>
      <c r="L2818" s="8">
        <f t="shared" si="518"/>
        <v>1532.1</v>
      </c>
      <c r="M2818" s="6" t="s">
        <v>53</v>
      </c>
      <c r="N2818" s="5" t="s">
        <v>4233</v>
      </c>
      <c r="O2818" s="5" t="s">
        <v>4046</v>
      </c>
      <c r="P2818" s="5" t="s">
        <v>59</v>
      </c>
      <c r="Q2818" s="5" t="s">
        <v>59</v>
      </c>
      <c r="R2818" s="5" t="s">
        <v>60</v>
      </c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5" t="s">
        <v>53</v>
      </c>
      <c r="AK2818" s="5" t="s">
        <v>4237</v>
      </c>
    </row>
    <row r="2819" spans="1:37" ht="30" customHeight="1">
      <c r="A2819" s="6" t="s">
        <v>193</v>
      </c>
      <c r="B2819" s="6" t="s">
        <v>124</v>
      </c>
      <c r="C2819" s="6" t="s">
        <v>121</v>
      </c>
      <c r="D2819" s="7">
        <v>2E-3</v>
      </c>
      <c r="E2819" s="8">
        <f>단가대비표!O233</f>
        <v>0</v>
      </c>
      <c r="F2819" s="8">
        <f>TRUNC(E2819*D2819,1)</f>
        <v>0</v>
      </c>
      <c r="G2819" s="8">
        <f>단가대비표!P233</f>
        <v>89566</v>
      </c>
      <c r="H2819" s="8">
        <f>TRUNC(G2819*D2819,1)</f>
        <v>179.1</v>
      </c>
      <c r="I2819" s="8">
        <f>단가대비표!V233</f>
        <v>0</v>
      </c>
      <c r="J2819" s="8">
        <f>TRUNC(I2819*D2819,1)</f>
        <v>0</v>
      </c>
      <c r="K2819" s="8">
        <f t="shared" si="518"/>
        <v>89566</v>
      </c>
      <c r="L2819" s="8">
        <f t="shared" si="518"/>
        <v>179.1</v>
      </c>
      <c r="M2819" s="6" t="s">
        <v>53</v>
      </c>
      <c r="N2819" s="5" t="s">
        <v>4233</v>
      </c>
      <c r="O2819" s="5" t="s">
        <v>258</v>
      </c>
      <c r="P2819" s="5" t="s">
        <v>59</v>
      </c>
      <c r="Q2819" s="5" t="s">
        <v>59</v>
      </c>
      <c r="R2819" s="5" t="s">
        <v>60</v>
      </c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5" t="s">
        <v>53</v>
      </c>
      <c r="AK2819" s="5" t="s">
        <v>4238</v>
      </c>
    </row>
    <row r="2820" spans="1:37" ht="30" customHeight="1">
      <c r="A2820" s="6" t="s">
        <v>71</v>
      </c>
      <c r="B2820" s="6" t="s">
        <v>53</v>
      </c>
      <c r="C2820" s="6" t="s">
        <v>53</v>
      </c>
      <c r="D2820" s="7"/>
      <c r="E2820" s="8"/>
      <c r="F2820" s="8">
        <f>TRUNC(SUMIF(N2816:N2819, N2815, F2816:F2819),0)</f>
        <v>0</v>
      </c>
      <c r="G2820" s="8"/>
      <c r="H2820" s="8">
        <f>TRUNC(SUMIF(N2816:N2819, N2815, H2816:H2819),0)</f>
        <v>3422</v>
      </c>
      <c r="I2820" s="8"/>
      <c r="J2820" s="8">
        <f>TRUNC(SUMIF(N2816:N2819, N2815, J2816:J2819),0)</f>
        <v>0</v>
      </c>
      <c r="K2820" s="8"/>
      <c r="L2820" s="8">
        <f>F2820+H2820+J2820</f>
        <v>3422</v>
      </c>
      <c r="M2820" s="6" t="s">
        <v>53</v>
      </c>
      <c r="N2820" s="5" t="s">
        <v>72</v>
      </c>
      <c r="O2820" s="5" t="s">
        <v>72</v>
      </c>
      <c r="P2820" s="5" t="s">
        <v>53</v>
      </c>
      <c r="Q2820" s="5" t="s">
        <v>53</v>
      </c>
      <c r="R2820" s="5" t="s">
        <v>53</v>
      </c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5" t="s">
        <v>53</v>
      </c>
      <c r="AK2820" s="5" t="s">
        <v>53</v>
      </c>
    </row>
    <row r="2821" spans="1:37" ht="30" customHeight="1">
      <c r="A2821" s="7"/>
      <c r="B2821" s="7"/>
      <c r="C2821" s="7"/>
      <c r="D2821" s="7"/>
      <c r="E2821" s="8"/>
      <c r="F2821" s="8"/>
      <c r="G2821" s="8"/>
      <c r="H2821" s="8"/>
      <c r="I2821" s="8"/>
      <c r="J2821" s="8"/>
      <c r="K2821" s="8"/>
      <c r="L2821" s="8"/>
      <c r="M2821" s="7"/>
    </row>
    <row r="2822" spans="1:37" ht="30" customHeight="1">
      <c r="A2822" s="16" t="s">
        <v>4239</v>
      </c>
      <c r="B2822" s="16"/>
      <c r="C2822" s="16"/>
      <c r="D2822" s="16"/>
      <c r="E2822" s="17"/>
      <c r="F2822" s="17"/>
      <c r="G2822" s="17"/>
      <c r="H2822" s="17"/>
      <c r="I2822" s="17"/>
      <c r="J2822" s="17"/>
      <c r="K2822" s="17"/>
      <c r="L2822" s="17"/>
      <c r="M2822" s="16"/>
      <c r="N2822" s="2" t="s">
        <v>4240</v>
      </c>
    </row>
    <row r="2823" spans="1:37" ht="30" customHeight="1">
      <c r="A2823" s="6" t="s">
        <v>193</v>
      </c>
      <c r="B2823" s="6" t="s">
        <v>4045</v>
      </c>
      <c r="C2823" s="6" t="s">
        <v>121</v>
      </c>
      <c r="D2823" s="7">
        <v>1.2E-2</v>
      </c>
      <c r="E2823" s="8">
        <f>단가대비표!O229</f>
        <v>0</v>
      </c>
      <c r="F2823" s="8">
        <f t="shared" ref="F2823:F2828" si="519">TRUNC(E2823*D2823,1)</f>
        <v>0</v>
      </c>
      <c r="G2823" s="8">
        <f>단가대비표!P229</f>
        <v>127681</v>
      </c>
      <c r="H2823" s="8">
        <f t="shared" ref="H2823:H2828" si="520">TRUNC(G2823*D2823,1)</f>
        <v>1532.1</v>
      </c>
      <c r="I2823" s="8">
        <f>단가대비표!V229</f>
        <v>0</v>
      </c>
      <c r="J2823" s="8">
        <f t="shared" ref="J2823:J2828" si="521">TRUNC(I2823*D2823,1)</f>
        <v>0</v>
      </c>
      <c r="K2823" s="8">
        <f t="shared" ref="K2823:L2828" si="522">TRUNC(E2823+G2823+I2823,1)</f>
        <v>127681</v>
      </c>
      <c r="L2823" s="8">
        <f t="shared" si="522"/>
        <v>1532.1</v>
      </c>
      <c r="M2823" s="6" t="s">
        <v>53</v>
      </c>
      <c r="N2823" s="5" t="s">
        <v>4240</v>
      </c>
      <c r="O2823" s="5" t="s">
        <v>4046</v>
      </c>
      <c r="P2823" s="5" t="s">
        <v>59</v>
      </c>
      <c r="Q2823" s="5" t="s">
        <v>59</v>
      </c>
      <c r="R2823" s="5" t="s">
        <v>60</v>
      </c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5" t="s">
        <v>53</v>
      </c>
      <c r="AK2823" s="5" t="s">
        <v>4242</v>
      </c>
    </row>
    <row r="2824" spans="1:37" ht="30" customHeight="1">
      <c r="A2824" s="6" t="s">
        <v>193</v>
      </c>
      <c r="B2824" s="6" t="s">
        <v>124</v>
      </c>
      <c r="C2824" s="6" t="s">
        <v>121</v>
      </c>
      <c r="D2824" s="7">
        <v>2E-3</v>
      </c>
      <c r="E2824" s="8">
        <f>단가대비표!O233</f>
        <v>0</v>
      </c>
      <c r="F2824" s="8">
        <f t="shared" si="519"/>
        <v>0</v>
      </c>
      <c r="G2824" s="8">
        <f>단가대비표!P233</f>
        <v>89566</v>
      </c>
      <c r="H2824" s="8">
        <f t="shared" si="520"/>
        <v>179.1</v>
      </c>
      <c r="I2824" s="8">
        <f>단가대비표!V233</f>
        <v>0</v>
      </c>
      <c r="J2824" s="8">
        <f t="shared" si="521"/>
        <v>0</v>
      </c>
      <c r="K2824" s="8">
        <f t="shared" si="522"/>
        <v>89566</v>
      </c>
      <c r="L2824" s="8">
        <f t="shared" si="522"/>
        <v>179.1</v>
      </c>
      <c r="M2824" s="6" t="s">
        <v>53</v>
      </c>
      <c r="N2824" s="5" t="s">
        <v>4240</v>
      </c>
      <c r="O2824" s="5" t="s">
        <v>258</v>
      </c>
      <c r="P2824" s="5" t="s">
        <v>59</v>
      </c>
      <c r="Q2824" s="5" t="s">
        <v>59</v>
      </c>
      <c r="R2824" s="5" t="s">
        <v>60</v>
      </c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5" t="s">
        <v>53</v>
      </c>
      <c r="AK2824" s="5" t="s">
        <v>4243</v>
      </c>
    </row>
    <row r="2825" spans="1:37" ht="30" customHeight="1">
      <c r="A2825" s="6" t="s">
        <v>193</v>
      </c>
      <c r="B2825" s="6" t="s">
        <v>4045</v>
      </c>
      <c r="C2825" s="6" t="s">
        <v>121</v>
      </c>
      <c r="D2825" s="7">
        <v>1.2E-2</v>
      </c>
      <c r="E2825" s="8">
        <f>단가대비표!O229</f>
        <v>0</v>
      </c>
      <c r="F2825" s="8">
        <f t="shared" si="519"/>
        <v>0</v>
      </c>
      <c r="G2825" s="8">
        <f>단가대비표!P229</f>
        <v>127681</v>
      </c>
      <c r="H2825" s="8">
        <f t="shared" si="520"/>
        <v>1532.1</v>
      </c>
      <c r="I2825" s="8">
        <f>단가대비표!V229</f>
        <v>0</v>
      </c>
      <c r="J2825" s="8">
        <f t="shared" si="521"/>
        <v>0</v>
      </c>
      <c r="K2825" s="8">
        <f t="shared" si="522"/>
        <v>127681</v>
      </c>
      <c r="L2825" s="8">
        <f t="shared" si="522"/>
        <v>1532.1</v>
      </c>
      <c r="M2825" s="6" t="s">
        <v>53</v>
      </c>
      <c r="N2825" s="5" t="s">
        <v>4240</v>
      </c>
      <c r="O2825" s="5" t="s">
        <v>4046</v>
      </c>
      <c r="P2825" s="5" t="s">
        <v>59</v>
      </c>
      <c r="Q2825" s="5" t="s">
        <v>59</v>
      </c>
      <c r="R2825" s="5" t="s">
        <v>60</v>
      </c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5" t="s">
        <v>53</v>
      </c>
      <c r="AK2825" s="5" t="s">
        <v>4242</v>
      </c>
    </row>
    <row r="2826" spans="1:37" ht="30" customHeight="1">
      <c r="A2826" s="6" t="s">
        <v>193</v>
      </c>
      <c r="B2826" s="6" t="s">
        <v>124</v>
      </c>
      <c r="C2826" s="6" t="s">
        <v>121</v>
      </c>
      <c r="D2826" s="7">
        <v>2E-3</v>
      </c>
      <c r="E2826" s="8">
        <f>단가대비표!O233</f>
        <v>0</v>
      </c>
      <c r="F2826" s="8">
        <f t="shared" si="519"/>
        <v>0</v>
      </c>
      <c r="G2826" s="8">
        <f>단가대비표!P233</f>
        <v>89566</v>
      </c>
      <c r="H2826" s="8">
        <f t="shared" si="520"/>
        <v>179.1</v>
      </c>
      <c r="I2826" s="8">
        <f>단가대비표!V233</f>
        <v>0</v>
      </c>
      <c r="J2826" s="8">
        <f t="shared" si="521"/>
        <v>0</v>
      </c>
      <c r="K2826" s="8">
        <f t="shared" si="522"/>
        <v>89566</v>
      </c>
      <c r="L2826" s="8">
        <f t="shared" si="522"/>
        <v>179.1</v>
      </c>
      <c r="M2826" s="6" t="s">
        <v>53</v>
      </c>
      <c r="N2826" s="5" t="s">
        <v>4240</v>
      </c>
      <c r="O2826" s="5" t="s">
        <v>258</v>
      </c>
      <c r="P2826" s="5" t="s">
        <v>59</v>
      </c>
      <c r="Q2826" s="5" t="s">
        <v>59</v>
      </c>
      <c r="R2826" s="5" t="s">
        <v>60</v>
      </c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5" t="s">
        <v>53</v>
      </c>
      <c r="AK2826" s="5" t="s">
        <v>4243</v>
      </c>
    </row>
    <row r="2827" spans="1:37" ht="30" customHeight="1">
      <c r="A2827" s="6" t="s">
        <v>193</v>
      </c>
      <c r="B2827" s="6" t="s">
        <v>4045</v>
      </c>
      <c r="C2827" s="6" t="s">
        <v>121</v>
      </c>
      <c r="D2827" s="7">
        <v>1.2E-2</v>
      </c>
      <c r="E2827" s="8">
        <f>단가대비표!O229</f>
        <v>0</v>
      </c>
      <c r="F2827" s="8">
        <f t="shared" si="519"/>
        <v>0</v>
      </c>
      <c r="G2827" s="8">
        <f>단가대비표!P229</f>
        <v>127681</v>
      </c>
      <c r="H2827" s="8">
        <f t="shared" si="520"/>
        <v>1532.1</v>
      </c>
      <c r="I2827" s="8">
        <f>단가대비표!V229</f>
        <v>0</v>
      </c>
      <c r="J2827" s="8">
        <f t="shared" si="521"/>
        <v>0</v>
      </c>
      <c r="K2827" s="8">
        <f t="shared" si="522"/>
        <v>127681</v>
      </c>
      <c r="L2827" s="8">
        <f t="shared" si="522"/>
        <v>1532.1</v>
      </c>
      <c r="M2827" s="6" t="s">
        <v>53</v>
      </c>
      <c r="N2827" s="5" t="s">
        <v>4240</v>
      </c>
      <c r="O2827" s="5" t="s">
        <v>4046</v>
      </c>
      <c r="P2827" s="5" t="s">
        <v>59</v>
      </c>
      <c r="Q2827" s="5" t="s">
        <v>59</v>
      </c>
      <c r="R2827" s="5" t="s">
        <v>60</v>
      </c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5" t="s">
        <v>53</v>
      </c>
      <c r="AK2827" s="5" t="s">
        <v>4242</v>
      </c>
    </row>
    <row r="2828" spans="1:37" ht="30" customHeight="1">
      <c r="A2828" s="6" t="s">
        <v>193</v>
      </c>
      <c r="B2828" s="6" t="s">
        <v>124</v>
      </c>
      <c r="C2828" s="6" t="s">
        <v>121</v>
      </c>
      <c r="D2828" s="7">
        <v>2E-3</v>
      </c>
      <c r="E2828" s="8">
        <f>단가대비표!O233</f>
        <v>0</v>
      </c>
      <c r="F2828" s="8">
        <f t="shared" si="519"/>
        <v>0</v>
      </c>
      <c r="G2828" s="8">
        <f>단가대비표!P233</f>
        <v>89566</v>
      </c>
      <c r="H2828" s="8">
        <f t="shared" si="520"/>
        <v>179.1</v>
      </c>
      <c r="I2828" s="8">
        <f>단가대비표!V233</f>
        <v>0</v>
      </c>
      <c r="J2828" s="8">
        <f t="shared" si="521"/>
        <v>0</v>
      </c>
      <c r="K2828" s="8">
        <f t="shared" si="522"/>
        <v>89566</v>
      </c>
      <c r="L2828" s="8">
        <f t="shared" si="522"/>
        <v>179.1</v>
      </c>
      <c r="M2828" s="6" t="s">
        <v>53</v>
      </c>
      <c r="N2828" s="5" t="s">
        <v>4240</v>
      </c>
      <c r="O2828" s="5" t="s">
        <v>258</v>
      </c>
      <c r="P2828" s="5" t="s">
        <v>59</v>
      </c>
      <c r="Q2828" s="5" t="s">
        <v>59</v>
      </c>
      <c r="R2828" s="5" t="s">
        <v>60</v>
      </c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5" t="s">
        <v>53</v>
      </c>
      <c r="AK2828" s="5" t="s">
        <v>4243</v>
      </c>
    </row>
    <row r="2829" spans="1:37" ht="30" customHeight="1">
      <c r="A2829" s="6" t="s">
        <v>71</v>
      </c>
      <c r="B2829" s="6" t="s">
        <v>53</v>
      </c>
      <c r="C2829" s="6" t="s">
        <v>53</v>
      </c>
      <c r="D2829" s="7"/>
      <c r="E2829" s="8"/>
      <c r="F2829" s="8">
        <f>TRUNC(SUMIF(N2823:N2828, N2822, F2823:F2828),0)</f>
        <v>0</v>
      </c>
      <c r="G2829" s="8"/>
      <c r="H2829" s="8">
        <f>TRUNC(SUMIF(N2823:N2828, N2822, H2823:H2828),0)</f>
        <v>5133</v>
      </c>
      <c r="I2829" s="8"/>
      <c r="J2829" s="8">
        <f>TRUNC(SUMIF(N2823:N2828, N2822, J2823:J2828),0)</f>
        <v>0</v>
      </c>
      <c r="K2829" s="8"/>
      <c r="L2829" s="8">
        <f>F2829+H2829+J2829</f>
        <v>5133</v>
      </c>
      <c r="M2829" s="6" t="s">
        <v>53</v>
      </c>
      <c r="N2829" s="5" t="s">
        <v>72</v>
      </c>
      <c r="O2829" s="5" t="s">
        <v>72</v>
      </c>
      <c r="P2829" s="5" t="s">
        <v>53</v>
      </c>
      <c r="Q2829" s="5" t="s">
        <v>53</v>
      </c>
      <c r="R2829" s="5" t="s">
        <v>53</v>
      </c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5" t="s">
        <v>53</v>
      </c>
      <c r="AK2829" s="5" t="s">
        <v>53</v>
      </c>
    </row>
    <row r="2830" spans="1:37" ht="30" customHeight="1">
      <c r="A2830" s="7"/>
      <c r="B2830" s="7"/>
      <c r="C2830" s="7"/>
      <c r="D2830" s="7"/>
      <c r="E2830" s="8"/>
      <c r="F2830" s="8"/>
      <c r="G2830" s="8"/>
      <c r="H2830" s="8"/>
      <c r="I2830" s="8"/>
      <c r="J2830" s="8"/>
      <c r="K2830" s="8"/>
      <c r="L2830" s="8"/>
      <c r="M2830" s="7"/>
    </row>
    <row r="2831" spans="1:37" ht="30" customHeight="1">
      <c r="A2831" s="16" t="s">
        <v>4244</v>
      </c>
      <c r="B2831" s="16"/>
      <c r="C2831" s="16"/>
      <c r="D2831" s="16"/>
      <c r="E2831" s="17"/>
      <c r="F2831" s="17"/>
      <c r="G2831" s="17"/>
      <c r="H2831" s="17"/>
      <c r="I2831" s="17"/>
      <c r="J2831" s="17"/>
      <c r="K2831" s="17"/>
      <c r="L2831" s="17"/>
      <c r="M2831" s="16"/>
      <c r="N2831" s="2" t="s">
        <v>4245</v>
      </c>
    </row>
    <row r="2832" spans="1:37" ht="30" customHeight="1">
      <c r="A2832" s="6" t="s">
        <v>4192</v>
      </c>
      <c r="B2832" s="6" t="s">
        <v>4193</v>
      </c>
      <c r="C2832" s="6" t="s">
        <v>603</v>
      </c>
      <c r="D2832" s="7">
        <v>0.19700000000000001</v>
      </c>
      <c r="E2832" s="8">
        <f>단가대비표!O272</f>
        <v>2470</v>
      </c>
      <c r="F2832" s="8">
        <f>TRUNC(E2832*D2832,1)</f>
        <v>486.5</v>
      </c>
      <c r="G2832" s="8">
        <f>단가대비표!P272</f>
        <v>0</v>
      </c>
      <c r="H2832" s="8">
        <f>TRUNC(G2832*D2832,1)</f>
        <v>0</v>
      </c>
      <c r="I2832" s="8">
        <f>단가대비표!V272</f>
        <v>0</v>
      </c>
      <c r="J2832" s="8">
        <f>TRUNC(I2832*D2832,1)</f>
        <v>0</v>
      </c>
      <c r="K2832" s="8">
        <f>TRUNC(E2832+G2832+I2832,1)</f>
        <v>2470</v>
      </c>
      <c r="L2832" s="8">
        <f>TRUNC(F2832+H2832+J2832,1)</f>
        <v>486.5</v>
      </c>
      <c r="M2832" s="6" t="s">
        <v>53</v>
      </c>
      <c r="N2832" s="5" t="s">
        <v>4245</v>
      </c>
      <c r="O2832" s="5" t="s">
        <v>4194</v>
      </c>
      <c r="P2832" s="5" t="s">
        <v>59</v>
      </c>
      <c r="Q2832" s="5" t="s">
        <v>59</v>
      </c>
      <c r="R2832" s="5" t="s">
        <v>60</v>
      </c>
      <c r="S2832" s="1"/>
      <c r="T2832" s="1"/>
      <c r="U2832" s="1"/>
      <c r="V2832" s="1">
        <v>1</v>
      </c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5" t="s">
        <v>53</v>
      </c>
      <c r="AK2832" s="5" t="s">
        <v>4248</v>
      </c>
    </row>
    <row r="2833" spans="1:37" ht="30" customHeight="1">
      <c r="A2833" s="6" t="s">
        <v>1502</v>
      </c>
      <c r="B2833" s="6" t="s">
        <v>4196</v>
      </c>
      <c r="C2833" s="6" t="s">
        <v>129</v>
      </c>
      <c r="D2833" s="7">
        <v>1</v>
      </c>
      <c r="E2833" s="8">
        <f>ROUNDDOWN(SUMIF(V2832:V2833, RIGHTB(O2833, 1), F2832:F2833)*U2833, 2)</f>
        <v>29.19</v>
      </c>
      <c r="F2833" s="8">
        <f>TRUNC(E2833*D2833,1)</f>
        <v>29.1</v>
      </c>
      <c r="G2833" s="8">
        <v>0</v>
      </c>
      <c r="H2833" s="8">
        <f>TRUNC(G2833*D2833,1)</f>
        <v>0</v>
      </c>
      <c r="I2833" s="8">
        <v>0</v>
      </c>
      <c r="J2833" s="8">
        <f>TRUNC(I2833*D2833,1)</f>
        <v>0</v>
      </c>
      <c r="K2833" s="8">
        <f>TRUNC(E2833+G2833+I2833,1)</f>
        <v>29.1</v>
      </c>
      <c r="L2833" s="8">
        <f>TRUNC(F2833+H2833+J2833,1)</f>
        <v>29.1</v>
      </c>
      <c r="M2833" s="6" t="s">
        <v>53</v>
      </c>
      <c r="N2833" s="5" t="s">
        <v>4245</v>
      </c>
      <c r="O2833" s="5" t="s">
        <v>130</v>
      </c>
      <c r="P2833" s="5" t="s">
        <v>59</v>
      </c>
      <c r="Q2833" s="5" t="s">
        <v>59</v>
      </c>
      <c r="R2833" s="5" t="s">
        <v>59</v>
      </c>
      <c r="S2833" s="1">
        <v>0</v>
      </c>
      <c r="T2833" s="1">
        <v>0</v>
      </c>
      <c r="U2833" s="1">
        <v>0.06</v>
      </c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5" t="s">
        <v>53</v>
      </c>
      <c r="AK2833" s="5" t="s">
        <v>4249</v>
      </c>
    </row>
    <row r="2834" spans="1:37" ht="30" customHeight="1">
      <c r="A2834" s="6" t="s">
        <v>71</v>
      </c>
      <c r="B2834" s="6" t="s">
        <v>53</v>
      </c>
      <c r="C2834" s="6" t="s">
        <v>53</v>
      </c>
      <c r="D2834" s="7"/>
      <c r="E2834" s="8"/>
      <c r="F2834" s="8">
        <f>TRUNC(SUMIF(N2832:N2833, N2831, F2832:F2833),0)</f>
        <v>515</v>
      </c>
      <c r="G2834" s="8"/>
      <c r="H2834" s="8">
        <f>TRUNC(SUMIF(N2832:N2833, N2831, H2832:H2833),0)</f>
        <v>0</v>
      </c>
      <c r="I2834" s="8"/>
      <c r="J2834" s="8">
        <f>TRUNC(SUMIF(N2832:N2833, N2831, J2832:J2833),0)</f>
        <v>0</v>
      </c>
      <c r="K2834" s="8"/>
      <c r="L2834" s="8">
        <f>F2834+H2834+J2834</f>
        <v>515</v>
      </c>
      <c r="M2834" s="6" t="s">
        <v>53</v>
      </c>
      <c r="N2834" s="5" t="s">
        <v>72</v>
      </c>
      <c r="O2834" s="5" t="s">
        <v>72</v>
      </c>
      <c r="P2834" s="5" t="s">
        <v>53</v>
      </c>
      <c r="Q2834" s="5" t="s">
        <v>53</v>
      </c>
      <c r="R2834" s="5" t="s">
        <v>53</v>
      </c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5" t="s">
        <v>53</v>
      </c>
      <c r="AK2834" s="5" t="s">
        <v>53</v>
      </c>
    </row>
    <row r="2835" spans="1:37" ht="30" customHeight="1">
      <c r="A2835" s="7"/>
      <c r="B2835" s="7"/>
      <c r="C2835" s="7"/>
      <c r="D2835" s="7"/>
      <c r="E2835" s="8"/>
      <c r="F2835" s="8"/>
      <c r="G2835" s="8"/>
      <c r="H2835" s="8"/>
      <c r="I2835" s="8"/>
      <c r="J2835" s="8"/>
      <c r="K2835" s="8"/>
      <c r="L2835" s="8"/>
      <c r="M2835" s="7"/>
    </row>
    <row r="2836" spans="1:37" ht="30" customHeight="1">
      <c r="A2836" s="16" t="s">
        <v>4250</v>
      </c>
      <c r="B2836" s="16"/>
      <c r="C2836" s="16"/>
      <c r="D2836" s="16"/>
      <c r="E2836" s="17"/>
      <c r="F2836" s="17"/>
      <c r="G2836" s="17"/>
      <c r="H2836" s="17"/>
      <c r="I2836" s="17"/>
      <c r="J2836" s="17"/>
      <c r="K2836" s="17"/>
      <c r="L2836" s="17"/>
      <c r="M2836" s="16"/>
      <c r="N2836" s="2" t="s">
        <v>4251</v>
      </c>
    </row>
    <row r="2837" spans="1:37" ht="30" customHeight="1">
      <c r="A2837" s="6" t="s">
        <v>4192</v>
      </c>
      <c r="B2837" s="6" t="s">
        <v>4193</v>
      </c>
      <c r="C2837" s="6" t="s">
        <v>603</v>
      </c>
      <c r="D2837" s="7">
        <v>0.29599999999999999</v>
      </c>
      <c r="E2837" s="8">
        <f>단가대비표!O272</f>
        <v>2470</v>
      </c>
      <c r="F2837" s="8">
        <f>TRUNC(E2837*D2837,1)</f>
        <v>731.1</v>
      </c>
      <c r="G2837" s="8">
        <f>단가대비표!P272</f>
        <v>0</v>
      </c>
      <c r="H2837" s="8">
        <f>TRUNC(G2837*D2837,1)</f>
        <v>0</v>
      </c>
      <c r="I2837" s="8">
        <f>단가대비표!V272</f>
        <v>0</v>
      </c>
      <c r="J2837" s="8">
        <f>TRUNC(I2837*D2837,1)</f>
        <v>0</v>
      </c>
      <c r="K2837" s="8">
        <f>TRUNC(E2837+G2837+I2837,1)</f>
        <v>2470</v>
      </c>
      <c r="L2837" s="8">
        <f>TRUNC(F2837+H2837+J2837,1)</f>
        <v>731.1</v>
      </c>
      <c r="M2837" s="6" t="s">
        <v>53</v>
      </c>
      <c r="N2837" s="5" t="s">
        <v>4251</v>
      </c>
      <c r="O2837" s="5" t="s">
        <v>4194</v>
      </c>
      <c r="P2837" s="5" t="s">
        <v>59</v>
      </c>
      <c r="Q2837" s="5" t="s">
        <v>59</v>
      </c>
      <c r="R2837" s="5" t="s">
        <v>60</v>
      </c>
      <c r="S2837" s="1"/>
      <c r="T2837" s="1"/>
      <c r="U2837" s="1"/>
      <c r="V2837" s="1">
        <v>1</v>
      </c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5" t="s">
        <v>53</v>
      </c>
      <c r="AK2837" s="5" t="s">
        <v>4253</v>
      </c>
    </row>
    <row r="2838" spans="1:37" ht="30" customHeight="1">
      <c r="A2838" s="6" t="s">
        <v>1502</v>
      </c>
      <c r="B2838" s="6" t="s">
        <v>4196</v>
      </c>
      <c r="C2838" s="6" t="s">
        <v>129</v>
      </c>
      <c r="D2838" s="7">
        <v>1</v>
      </c>
      <c r="E2838" s="8">
        <f>ROUNDDOWN(SUMIF(V2837:V2838, RIGHTB(O2838, 1), F2837:F2838)*U2838, 2)</f>
        <v>43.86</v>
      </c>
      <c r="F2838" s="8">
        <f>TRUNC(E2838*D2838,1)</f>
        <v>43.8</v>
      </c>
      <c r="G2838" s="8">
        <v>0</v>
      </c>
      <c r="H2838" s="8">
        <f>TRUNC(G2838*D2838,1)</f>
        <v>0</v>
      </c>
      <c r="I2838" s="8">
        <v>0</v>
      </c>
      <c r="J2838" s="8">
        <f>TRUNC(I2838*D2838,1)</f>
        <v>0</v>
      </c>
      <c r="K2838" s="8">
        <f>TRUNC(E2838+G2838+I2838,1)</f>
        <v>43.8</v>
      </c>
      <c r="L2838" s="8">
        <f>TRUNC(F2838+H2838+J2838,1)</f>
        <v>43.8</v>
      </c>
      <c r="M2838" s="6" t="s">
        <v>53</v>
      </c>
      <c r="N2838" s="5" t="s">
        <v>4251</v>
      </c>
      <c r="O2838" s="5" t="s">
        <v>130</v>
      </c>
      <c r="P2838" s="5" t="s">
        <v>59</v>
      </c>
      <c r="Q2838" s="5" t="s">
        <v>59</v>
      </c>
      <c r="R2838" s="5" t="s">
        <v>59</v>
      </c>
      <c r="S2838" s="1">
        <v>0</v>
      </c>
      <c r="T2838" s="1">
        <v>0</v>
      </c>
      <c r="U2838" s="1">
        <v>0.06</v>
      </c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5" t="s">
        <v>53</v>
      </c>
      <c r="AK2838" s="5" t="s">
        <v>4254</v>
      </c>
    </row>
    <row r="2839" spans="1:37" ht="30" customHeight="1">
      <c r="A2839" s="6" t="s">
        <v>71</v>
      </c>
      <c r="B2839" s="6" t="s">
        <v>53</v>
      </c>
      <c r="C2839" s="6" t="s">
        <v>53</v>
      </c>
      <c r="D2839" s="7"/>
      <c r="E2839" s="8"/>
      <c r="F2839" s="8">
        <f>TRUNC(SUMIF(N2837:N2838, N2836, F2837:F2838),0)</f>
        <v>774</v>
      </c>
      <c r="G2839" s="8"/>
      <c r="H2839" s="8">
        <f>TRUNC(SUMIF(N2837:N2838, N2836, H2837:H2838),0)</f>
        <v>0</v>
      </c>
      <c r="I2839" s="8"/>
      <c r="J2839" s="8">
        <f>TRUNC(SUMIF(N2837:N2838, N2836, J2837:J2838),0)</f>
        <v>0</v>
      </c>
      <c r="K2839" s="8"/>
      <c r="L2839" s="8">
        <f>F2839+H2839+J2839</f>
        <v>774</v>
      </c>
      <c r="M2839" s="6" t="s">
        <v>53</v>
      </c>
      <c r="N2839" s="5" t="s">
        <v>72</v>
      </c>
      <c r="O2839" s="5" t="s">
        <v>72</v>
      </c>
      <c r="P2839" s="5" t="s">
        <v>53</v>
      </c>
      <c r="Q2839" s="5" t="s">
        <v>53</v>
      </c>
      <c r="R2839" s="5" t="s">
        <v>53</v>
      </c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5" t="s">
        <v>53</v>
      </c>
      <c r="AK2839" s="5" t="s">
        <v>53</v>
      </c>
    </row>
    <row r="2840" spans="1:37" ht="30" customHeight="1">
      <c r="A2840" s="7"/>
      <c r="B2840" s="7"/>
      <c r="C2840" s="7"/>
      <c r="D2840" s="7"/>
      <c r="E2840" s="8"/>
      <c r="F2840" s="8"/>
      <c r="G2840" s="8"/>
      <c r="H2840" s="8"/>
      <c r="I2840" s="8"/>
      <c r="J2840" s="8"/>
      <c r="K2840" s="8"/>
      <c r="L2840" s="8"/>
      <c r="M2840" s="7"/>
    </row>
    <row r="2841" spans="1:37" ht="30" customHeight="1">
      <c r="A2841" s="16" t="s">
        <v>4255</v>
      </c>
      <c r="B2841" s="16"/>
      <c r="C2841" s="16"/>
      <c r="D2841" s="16"/>
      <c r="E2841" s="17"/>
      <c r="F2841" s="17"/>
      <c r="G2841" s="17"/>
      <c r="H2841" s="17"/>
      <c r="I2841" s="17"/>
      <c r="J2841" s="17"/>
      <c r="K2841" s="17"/>
      <c r="L2841" s="17"/>
      <c r="M2841" s="16"/>
      <c r="N2841" s="2" t="s">
        <v>4256</v>
      </c>
    </row>
    <row r="2842" spans="1:37" ht="30" customHeight="1">
      <c r="A2842" s="6" t="s">
        <v>4192</v>
      </c>
      <c r="B2842" s="6" t="s">
        <v>4208</v>
      </c>
      <c r="C2842" s="6" t="s">
        <v>603</v>
      </c>
      <c r="D2842" s="7">
        <v>0.19700000000000001</v>
      </c>
      <c r="E2842" s="8">
        <f>단가대비표!O271</f>
        <v>3380</v>
      </c>
      <c r="F2842" s="8">
        <f>TRUNC(E2842*D2842,1)</f>
        <v>665.8</v>
      </c>
      <c r="G2842" s="8">
        <f>단가대비표!P271</f>
        <v>0</v>
      </c>
      <c r="H2842" s="8">
        <f>TRUNC(G2842*D2842,1)</f>
        <v>0</v>
      </c>
      <c r="I2842" s="8">
        <f>단가대비표!V271</f>
        <v>0</v>
      </c>
      <c r="J2842" s="8">
        <f>TRUNC(I2842*D2842,1)</f>
        <v>0</v>
      </c>
      <c r="K2842" s="8">
        <f>TRUNC(E2842+G2842+I2842,1)</f>
        <v>3380</v>
      </c>
      <c r="L2842" s="8">
        <f>TRUNC(F2842+H2842+J2842,1)</f>
        <v>665.8</v>
      </c>
      <c r="M2842" s="6" t="s">
        <v>53</v>
      </c>
      <c r="N2842" s="5" t="s">
        <v>4256</v>
      </c>
      <c r="O2842" s="5" t="s">
        <v>4209</v>
      </c>
      <c r="P2842" s="5" t="s">
        <v>59</v>
      </c>
      <c r="Q2842" s="5" t="s">
        <v>59</v>
      </c>
      <c r="R2842" s="5" t="s">
        <v>60</v>
      </c>
      <c r="S2842" s="1"/>
      <c r="T2842" s="1"/>
      <c r="U2842" s="1"/>
      <c r="V2842" s="1">
        <v>1</v>
      </c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5" t="s">
        <v>53</v>
      </c>
      <c r="AK2842" s="5" t="s">
        <v>4258</v>
      </c>
    </row>
    <row r="2843" spans="1:37" ht="30" customHeight="1">
      <c r="A2843" s="6" t="s">
        <v>1502</v>
      </c>
      <c r="B2843" s="6" t="s">
        <v>4196</v>
      </c>
      <c r="C2843" s="6" t="s">
        <v>129</v>
      </c>
      <c r="D2843" s="7">
        <v>1</v>
      </c>
      <c r="E2843" s="8">
        <f>ROUNDDOWN(SUMIF(V2842:V2843, RIGHTB(O2843, 1), F2842:F2843)*U2843, 2)</f>
        <v>39.94</v>
      </c>
      <c r="F2843" s="8">
        <f>TRUNC(E2843*D2843,1)</f>
        <v>39.9</v>
      </c>
      <c r="G2843" s="8">
        <v>0</v>
      </c>
      <c r="H2843" s="8">
        <f>TRUNC(G2843*D2843,1)</f>
        <v>0</v>
      </c>
      <c r="I2843" s="8">
        <v>0</v>
      </c>
      <c r="J2843" s="8">
        <f>TRUNC(I2843*D2843,1)</f>
        <v>0</v>
      </c>
      <c r="K2843" s="8">
        <f>TRUNC(E2843+G2843+I2843,1)</f>
        <v>39.9</v>
      </c>
      <c r="L2843" s="8">
        <f>TRUNC(F2843+H2843+J2843,1)</f>
        <v>39.9</v>
      </c>
      <c r="M2843" s="6" t="s">
        <v>53</v>
      </c>
      <c r="N2843" s="5" t="s">
        <v>4256</v>
      </c>
      <c r="O2843" s="5" t="s">
        <v>130</v>
      </c>
      <c r="P2843" s="5" t="s">
        <v>59</v>
      </c>
      <c r="Q2843" s="5" t="s">
        <v>59</v>
      </c>
      <c r="R2843" s="5" t="s">
        <v>59</v>
      </c>
      <c r="S2843" s="1">
        <v>0</v>
      </c>
      <c r="T2843" s="1">
        <v>0</v>
      </c>
      <c r="U2843" s="1">
        <v>0.06</v>
      </c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5" t="s">
        <v>53</v>
      </c>
      <c r="AK2843" s="5" t="s">
        <v>4259</v>
      </c>
    </row>
    <row r="2844" spans="1:37" ht="30" customHeight="1">
      <c r="A2844" s="6" t="s">
        <v>71</v>
      </c>
      <c r="B2844" s="6" t="s">
        <v>53</v>
      </c>
      <c r="C2844" s="6" t="s">
        <v>53</v>
      </c>
      <c r="D2844" s="7"/>
      <c r="E2844" s="8"/>
      <c r="F2844" s="8">
        <f>TRUNC(SUMIF(N2842:N2843, N2841, F2842:F2843),0)</f>
        <v>705</v>
      </c>
      <c r="G2844" s="8"/>
      <c r="H2844" s="8">
        <f>TRUNC(SUMIF(N2842:N2843, N2841, H2842:H2843),0)</f>
        <v>0</v>
      </c>
      <c r="I2844" s="8"/>
      <c r="J2844" s="8">
        <f>TRUNC(SUMIF(N2842:N2843, N2841, J2842:J2843),0)</f>
        <v>0</v>
      </c>
      <c r="K2844" s="8"/>
      <c r="L2844" s="8">
        <f>F2844+H2844+J2844</f>
        <v>705</v>
      </c>
      <c r="M2844" s="6" t="s">
        <v>53</v>
      </c>
      <c r="N2844" s="5" t="s">
        <v>72</v>
      </c>
      <c r="O2844" s="5" t="s">
        <v>72</v>
      </c>
      <c r="P2844" s="5" t="s">
        <v>53</v>
      </c>
      <c r="Q2844" s="5" t="s">
        <v>53</v>
      </c>
      <c r="R2844" s="5" t="s">
        <v>53</v>
      </c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5" t="s">
        <v>53</v>
      </c>
      <c r="AK2844" s="5" t="s">
        <v>53</v>
      </c>
    </row>
    <row r="2845" spans="1:37" ht="30" customHeight="1">
      <c r="A2845" s="7"/>
      <c r="B2845" s="7"/>
      <c r="C2845" s="7"/>
      <c r="D2845" s="7"/>
      <c r="E2845" s="8"/>
      <c r="F2845" s="8"/>
      <c r="G2845" s="8"/>
      <c r="H2845" s="8"/>
      <c r="I2845" s="8"/>
      <c r="J2845" s="8"/>
      <c r="K2845" s="8"/>
      <c r="L2845" s="8"/>
      <c r="M2845" s="7"/>
    </row>
    <row r="2846" spans="1:37" ht="30" customHeight="1">
      <c r="A2846" s="16" t="s">
        <v>4260</v>
      </c>
      <c r="B2846" s="16"/>
      <c r="C2846" s="16"/>
      <c r="D2846" s="16"/>
      <c r="E2846" s="17"/>
      <c r="F2846" s="17"/>
      <c r="G2846" s="17"/>
      <c r="H2846" s="17"/>
      <c r="I2846" s="17"/>
      <c r="J2846" s="17"/>
      <c r="K2846" s="17"/>
      <c r="L2846" s="17"/>
      <c r="M2846" s="16"/>
      <c r="N2846" s="2" t="s">
        <v>4261</v>
      </c>
    </row>
    <row r="2847" spans="1:37" ht="30" customHeight="1">
      <c r="A2847" s="6" t="s">
        <v>4192</v>
      </c>
      <c r="B2847" s="6" t="s">
        <v>4208</v>
      </c>
      <c r="C2847" s="6" t="s">
        <v>603</v>
      </c>
      <c r="D2847" s="7">
        <v>0.29599999999999999</v>
      </c>
      <c r="E2847" s="8">
        <f>단가대비표!O271</f>
        <v>3380</v>
      </c>
      <c r="F2847" s="8">
        <f>TRUNC(E2847*D2847,1)</f>
        <v>1000.4</v>
      </c>
      <c r="G2847" s="8">
        <f>단가대비표!P271</f>
        <v>0</v>
      </c>
      <c r="H2847" s="8">
        <f>TRUNC(G2847*D2847,1)</f>
        <v>0</v>
      </c>
      <c r="I2847" s="8">
        <f>단가대비표!V271</f>
        <v>0</v>
      </c>
      <c r="J2847" s="8">
        <f>TRUNC(I2847*D2847,1)</f>
        <v>0</v>
      </c>
      <c r="K2847" s="8">
        <f>TRUNC(E2847+G2847+I2847,1)</f>
        <v>3380</v>
      </c>
      <c r="L2847" s="8">
        <f>TRUNC(F2847+H2847+J2847,1)</f>
        <v>1000.4</v>
      </c>
      <c r="M2847" s="6" t="s">
        <v>53</v>
      </c>
      <c r="N2847" s="5" t="s">
        <v>4261</v>
      </c>
      <c r="O2847" s="5" t="s">
        <v>4209</v>
      </c>
      <c r="P2847" s="5" t="s">
        <v>59</v>
      </c>
      <c r="Q2847" s="5" t="s">
        <v>59</v>
      </c>
      <c r="R2847" s="5" t="s">
        <v>60</v>
      </c>
      <c r="S2847" s="1"/>
      <c r="T2847" s="1"/>
      <c r="U2847" s="1"/>
      <c r="V2847" s="1">
        <v>1</v>
      </c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5" t="s">
        <v>53</v>
      </c>
      <c r="AK2847" s="5" t="s">
        <v>4263</v>
      </c>
    </row>
    <row r="2848" spans="1:37" ht="30" customHeight="1">
      <c r="A2848" s="6" t="s">
        <v>1502</v>
      </c>
      <c r="B2848" s="6" t="s">
        <v>4196</v>
      </c>
      <c r="C2848" s="6" t="s">
        <v>129</v>
      </c>
      <c r="D2848" s="7">
        <v>1</v>
      </c>
      <c r="E2848" s="8">
        <f>ROUNDDOWN(SUMIF(V2847:V2848, RIGHTB(O2848, 1), F2847:F2848)*U2848, 2)</f>
        <v>60.02</v>
      </c>
      <c r="F2848" s="8">
        <f>TRUNC(E2848*D2848,1)</f>
        <v>60</v>
      </c>
      <c r="G2848" s="8">
        <v>0</v>
      </c>
      <c r="H2848" s="8">
        <f>TRUNC(G2848*D2848,1)</f>
        <v>0</v>
      </c>
      <c r="I2848" s="8">
        <v>0</v>
      </c>
      <c r="J2848" s="8">
        <f>TRUNC(I2848*D2848,1)</f>
        <v>0</v>
      </c>
      <c r="K2848" s="8">
        <f>TRUNC(E2848+G2848+I2848,1)</f>
        <v>60</v>
      </c>
      <c r="L2848" s="8">
        <f>TRUNC(F2848+H2848+J2848,1)</f>
        <v>60</v>
      </c>
      <c r="M2848" s="6" t="s">
        <v>53</v>
      </c>
      <c r="N2848" s="5" t="s">
        <v>4261</v>
      </c>
      <c r="O2848" s="5" t="s">
        <v>130</v>
      </c>
      <c r="P2848" s="5" t="s">
        <v>59</v>
      </c>
      <c r="Q2848" s="5" t="s">
        <v>59</v>
      </c>
      <c r="R2848" s="5" t="s">
        <v>59</v>
      </c>
      <c r="S2848" s="1">
        <v>0</v>
      </c>
      <c r="T2848" s="1">
        <v>0</v>
      </c>
      <c r="U2848" s="1">
        <v>0.06</v>
      </c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5" t="s">
        <v>53</v>
      </c>
      <c r="AK2848" s="5" t="s">
        <v>4264</v>
      </c>
    </row>
    <row r="2849" spans="1:37" ht="30" customHeight="1">
      <c r="A2849" s="6" t="s">
        <v>71</v>
      </c>
      <c r="B2849" s="6" t="s">
        <v>53</v>
      </c>
      <c r="C2849" s="6" t="s">
        <v>53</v>
      </c>
      <c r="D2849" s="7"/>
      <c r="E2849" s="8"/>
      <c r="F2849" s="8">
        <f>TRUNC(SUMIF(N2847:N2848, N2846, F2847:F2848),0)</f>
        <v>1060</v>
      </c>
      <c r="G2849" s="8"/>
      <c r="H2849" s="8">
        <f>TRUNC(SUMIF(N2847:N2848, N2846, H2847:H2848),0)</f>
        <v>0</v>
      </c>
      <c r="I2849" s="8"/>
      <c r="J2849" s="8">
        <f>TRUNC(SUMIF(N2847:N2848, N2846, J2847:J2848),0)</f>
        <v>0</v>
      </c>
      <c r="K2849" s="8"/>
      <c r="L2849" s="8">
        <f>F2849+H2849+J2849</f>
        <v>1060</v>
      </c>
      <c r="M2849" s="6" t="s">
        <v>53</v>
      </c>
      <c r="N2849" s="5" t="s">
        <v>72</v>
      </c>
      <c r="O2849" s="5" t="s">
        <v>72</v>
      </c>
      <c r="P2849" s="5" t="s">
        <v>53</v>
      </c>
      <c r="Q2849" s="5" t="s">
        <v>53</v>
      </c>
      <c r="R2849" s="5" t="s">
        <v>53</v>
      </c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5" t="s">
        <v>53</v>
      </c>
      <c r="AK2849" s="5" t="s">
        <v>53</v>
      </c>
    </row>
    <row r="2850" spans="1:37" ht="30" customHeight="1">
      <c r="A2850" s="7"/>
      <c r="B2850" s="7"/>
      <c r="C2850" s="7"/>
      <c r="D2850" s="7"/>
      <c r="E2850" s="8"/>
      <c r="F2850" s="8"/>
      <c r="G2850" s="8"/>
      <c r="H2850" s="8"/>
      <c r="I2850" s="8"/>
      <c r="J2850" s="8"/>
      <c r="K2850" s="8"/>
      <c r="L2850" s="8"/>
      <c r="M2850" s="7"/>
    </row>
    <row r="2851" spans="1:37" ht="30" customHeight="1">
      <c r="A2851" s="16" t="s">
        <v>4265</v>
      </c>
      <c r="B2851" s="16"/>
      <c r="C2851" s="16"/>
      <c r="D2851" s="16"/>
      <c r="E2851" s="17"/>
      <c r="F2851" s="17"/>
      <c r="G2851" s="17"/>
      <c r="H2851" s="17"/>
      <c r="I2851" s="17"/>
      <c r="J2851" s="17"/>
      <c r="K2851" s="17"/>
      <c r="L2851" s="17"/>
      <c r="M2851" s="16"/>
      <c r="N2851" s="2" t="s">
        <v>4266</v>
      </c>
    </row>
    <row r="2852" spans="1:37" ht="30" customHeight="1">
      <c r="A2852" s="6" t="s">
        <v>193</v>
      </c>
      <c r="B2852" s="6" t="s">
        <v>4045</v>
      </c>
      <c r="C2852" s="6" t="s">
        <v>121</v>
      </c>
      <c r="D2852" s="7">
        <v>1.2E-2</v>
      </c>
      <c r="E2852" s="8">
        <f>단가대비표!O229</f>
        <v>0</v>
      </c>
      <c r="F2852" s="8">
        <f>TRUNC(E2852*D2852,1)</f>
        <v>0</v>
      </c>
      <c r="G2852" s="8">
        <f>단가대비표!P229</f>
        <v>127681</v>
      </c>
      <c r="H2852" s="8">
        <f>TRUNC(G2852*D2852,1)</f>
        <v>1532.1</v>
      </c>
      <c r="I2852" s="8">
        <f>단가대비표!V229</f>
        <v>0</v>
      </c>
      <c r="J2852" s="8">
        <f>TRUNC(I2852*D2852,1)</f>
        <v>0</v>
      </c>
      <c r="K2852" s="8">
        <f t="shared" ref="K2852:L2856" si="523">TRUNC(E2852+G2852+I2852,1)</f>
        <v>127681</v>
      </c>
      <c r="L2852" s="8">
        <f t="shared" si="523"/>
        <v>1532.1</v>
      </c>
      <c r="M2852" s="6" t="s">
        <v>53</v>
      </c>
      <c r="N2852" s="5" t="s">
        <v>4266</v>
      </c>
      <c r="O2852" s="5" t="s">
        <v>4046</v>
      </c>
      <c r="P2852" s="5" t="s">
        <v>59</v>
      </c>
      <c r="Q2852" s="5" t="s">
        <v>59</v>
      </c>
      <c r="R2852" s="5" t="s">
        <v>60</v>
      </c>
      <c r="S2852" s="1"/>
      <c r="T2852" s="1"/>
      <c r="U2852" s="1"/>
      <c r="V2852" s="1">
        <v>1</v>
      </c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5" t="s">
        <v>53</v>
      </c>
      <c r="AK2852" s="5" t="s">
        <v>4268</v>
      </c>
    </row>
    <row r="2853" spans="1:37" ht="30" customHeight="1">
      <c r="A2853" s="6" t="s">
        <v>193</v>
      </c>
      <c r="B2853" s="6" t="s">
        <v>124</v>
      </c>
      <c r="C2853" s="6" t="s">
        <v>121</v>
      </c>
      <c r="D2853" s="7">
        <v>2E-3</v>
      </c>
      <c r="E2853" s="8">
        <f>단가대비표!O233</f>
        <v>0</v>
      </c>
      <c r="F2853" s="8">
        <f>TRUNC(E2853*D2853,1)</f>
        <v>0</v>
      </c>
      <c r="G2853" s="8">
        <f>단가대비표!P233</f>
        <v>89566</v>
      </c>
      <c r="H2853" s="8">
        <f>TRUNC(G2853*D2853,1)</f>
        <v>179.1</v>
      </c>
      <c r="I2853" s="8">
        <f>단가대비표!V233</f>
        <v>0</v>
      </c>
      <c r="J2853" s="8">
        <f>TRUNC(I2853*D2853,1)</f>
        <v>0</v>
      </c>
      <c r="K2853" s="8">
        <f t="shared" si="523"/>
        <v>89566</v>
      </c>
      <c r="L2853" s="8">
        <f t="shared" si="523"/>
        <v>179.1</v>
      </c>
      <c r="M2853" s="6" t="s">
        <v>53</v>
      </c>
      <c r="N2853" s="5" t="s">
        <v>4266</v>
      </c>
      <c r="O2853" s="5" t="s">
        <v>258</v>
      </c>
      <c r="P2853" s="5" t="s">
        <v>59</v>
      </c>
      <c r="Q2853" s="5" t="s">
        <v>59</v>
      </c>
      <c r="R2853" s="5" t="s">
        <v>60</v>
      </c>
      <c r="S2853" s="1"/>
      <c r="T2853" s="1"/>
      <c r="U2853" s="1"/>
      <c r="V2853" s="1">
        <v>1</v>
      </c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5" t="s">
        <v>53</v>
      </c>
      <c r="AK2853" s="5" t="s">
        <v>4269</v>
      </c>
    </row>
    <row r="2854" spans="1:37" ht="30" customHeight="1">
      <c r="A2854" s="6" t="s">
        <v>193</v>
      </c>
      <c r="B2854" s="6" t="s">
        <v>4045</v>
      </c>
      <c r="C2854" s="6" t="s">
        <v>121</v>
      </c>
      <c r="D2854" s="7">
        <v>1.2E-2</v>
      </c>
      <c r="E2854" s="8">
        <f>단가대비표!O229</f>
        <v>0</v>
      </c>
      <c r="F2854" s="8">
        <f>TRUNC(E2854*D2854,1)</f>
        <v>0</v>
      </c>
      <c r="G2854" s="8">
        <f>단가대비표!P229</f>
        <v>127681</v>
      </c>
      <c r="H2854" s="8">
        <f>TRUNC(G2854*D2854,1)</f>
        <v>1532.1</v>
      </c>
      <c r="I2854" s="8">
        <f>단가대비표!V229</f>
        <v>0</v>
      </c>
      <c r="J2854" s="8">
        <f>TRUNC(I2854*D2854,1)</f>
        <v>0</v>
      </c>
      <c r="K2854" s="8">
        <f t="shared" si="523"/>
        <v>127681</v>
      </c>
      <c r="L2854" s="8">
        <f t="shared" si="523"/>
        <v>1532.1</v>
      </c>
      <c r="M2854" s="6" t="s">
        <v>53</v>
      </c>
      <c r="N2854" s="5" t="s">
        <v>4266</v>
      </c>
      <c r="O2854" s="5" t="s">
        <v>4046</v>
      </c>
      <c r="P2854" s="5" t="s">
        <v>59</v>
      </c>
      <c r="Q2854" s="5" t="s">
        <v>59</v>
      </c>
      <c r="R2854" s="5" t="s">
        <v>60</v>
      </c>
      <c r="S2854" s="1"/>
      <c r="T2854" s="1"/>
      <c r="U2854" s="1"/>
      <c r="V2854" s="1">
        <v>1</v>
      </c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5" t="s">
        <v>53</v>
      </c>
      <c r="AK2854" s="5" t="s">
        <v>4268</v>
      </c>
    </row>
    <row r="2855" spans="1:37" ht="30" customHeight="1">
      <c r="A2855" s="6" t="s">
        <v>193</v>
      </c>
      <c r="B2855" s="6" t="s">
        <v>124</v>
      </c>
      <c r="C2855" s="6" t="s">
        <v>121</v>
      </c>
      <c r="D2855" s="7">
        <v>2E-3</v>
      </c>
      <c r="E2855" s="8">
        <f>단가대비표!O233</f>
        <v>0</v>
      </c>
      <c r="F2855" s="8">
        <f>TRUNC(E2855*D2855,1)</f>
        <v>0</v>
      </c>
      <c r="G2855" s="8">
        <f>단가대비표!P233</f>
        <v>89566</v>
      </c>
      <c r="H2855" s="8">
        <f>TRUNC(G2855*D2855,1)</f>
        <v>179.1</v>
      </c>
      <c r="I2855" s="8">
        <f>단가대비표!V233</f>
        <v>0</v>
      </c>
      <c r="J2855" s="8">
        <f>TRUNC(I2855*D2855,1)</f>
        <v>0</v>
      </c>
      <c r="K2855" s="8">
        <f t="shared" si="523"/>
        <v>89566</v>
      </c>
      <c r="L2855" s="8">
        <f t="shared" si="523"/>
        <v>179.1</v>
      </c>
      <c r="M2855" s="6" t="s">
        <v>53</v>
      </c>
      <c r="N2855" s="5" t="s">
        <v>4266</v>
      </c>
      <c r="O2855" s="5" t="s">
        <v>258</v>
      </c>
      <c r="P2855" s="5" t="s">
        <v>59</v>
      </c>
      <c r="Q2855" s="5" t="s">
        <v>59</v>
      </c>
      <c r="R2855" s="5" t="s">
        <v>60</v>
      </c>
      <c r="S2855" s="1"/>
      <c r="T2855" s="1"/>
      <c r="U2855" s="1"/>
      <c r="V2855" s="1">
        <v>1</v>
      </c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5" t="s">
        <v>53</v>
      </c>
      <c r="AK2855" s="5" t="s">
        <v>4269</v>
      </c>
    </row>
    <row r="2856" spans="1:37" ht="30" customHeight="1">
      <c r="A2856" s="6" t="s">
        <v>3933</v>
      </c>
      <c r="B2856" s="6" t="s">
        <v>4049</v>
      </c>
      <c r="C2856" s="6" t="s">
        <v>129</v>
      </c>
      <c r="D2856" s="7">
        <v>1</v>
      </c>
      <c r="E2856" s="8">
        <v>0</v>
      </c>
      <c r="F2856" s="8">
        <f>TRUNC(E2856*D2856,1)</f>
        <v>0</v>
      </c>
      <c r="G2856" s="8">
        <f>ROUNDDOWN(SUMIF(V2852:V2856, RIGHTB(O2856, 1), H2852:H2856)*U2856, 2)</f>
        <v>684.48</v>
      </c>
      <c r="H2856" s="8">
        <f>TRUNC(G2856*D2856,1)</f>
        <v>684.4</v>
      </c>
      <c r="I2856" s="8">
        <v>0</v>
      </c>
      <c r="J2856" s="8">
        <f>TRUNC(I2856*D2856,1)</f>
        <v>0</v>
      </c>
      <c r="K2856" s="8">
        <f t="shared" si="523"/>
        <v>684.4</v>
      </c>
      <c r="L2856" s="8">
        <f t="shared" si="523"/>
        <v>684.4</v>
      </c>
      <c r="M2856" s="6" t="s">
        <v>53</v>
      </c>
      <c r="N2856" s="5" t="s">
        <v>4266</v>
      </c>
      <c r="O2856" s="5" t="s">
        <v>130</v>
      </c>
      <c r="P2856" s="5" t="s">
        <v>59</v>
      </c>
      <c r="Q2856" s="5" t="s">
        <v>59</v>
      </c>
      <c r="R2856" s="5" t="s">
        <v>59</v>
      </c>
      <c r="S2856" s="1">
        <v>1</v>
      </c>
      <c r="T2856" s="1">
        <v>1</v>
      </c>
      <c r="U2856" s="1">
        <v>0.2</v>
      </c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5" t="s">
        <v>53</v>
      </c>
      <c r="AK2856" s="5" t="s">
        <v>4270</v>
      </c>
    </row>
    <row r="2857" spans="1:37" ht="30" customHeight="1">
      <c r="A2857" s="6" t="s">
        <v>71</v>
      </c>
      <c r="B2857" s="6" t="s">
        <v>53</v>
      </c>
      <c r="C2857" s="6" t="s">
        <v>53</v>
      </c>
      <c r="D2857" s="7"/>
      <c r="E2857" s="8"/>
      <c r="F2857" s="8">
        <f>TRUNC(SUMIF(N2852:N2856, N2851, F2852:F2856),0)</f>
        <v>0</v>
      </c>
      <c r="G2857" s="8"/>
      <c r="H2857" s="8">
        <f>TRUNC(SUMIF(N2852:N2856, N2851, H2852:H2856),0)</f>
        <v>4106</v>
      </c>
      <c r="I2857" s="8"/>
      <c r="J2857" s="8">
        <f>TRUNC(SUMIF(N2852:N2856, N2851, J2852:J2856),0)</f>
        <v>0</v>
      </c>
      <c r="K2857" s="8"/>
      <c r="L2857" s="8">
        <f>F2857+H2857+J2857</f>
        <v>4106</v>
      </c>
      <c r="M2857" s="6" t="s">
        <v>53</v>
      </c>
      <c r="N2857" s="5" t="s">
        <v>72</v>
      </c>
      <c r="O2857" s="5" t="s">
        <v>72</v>
      </c>
      <c r="P2857" s="5" t="s">
        <v>53</v>
      </c>
      <c r="Q2857" s="5" t="s">
        <v>53</v>
      </c>
      <c r="R2857" s="5" t="s">
        <v>53</v>
      </c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5" t="s">
        <v>53</v>
      </c>
      <c r="AK2857" s="5" t="s">
        <v>53</v>
      </c>
    </row>
    <row r="2858" spans="1:37" ht="30" customHeight="1">
      <c r="A2858" s="7"/>
      <c r="B2858" s="7"/>
      <c r="C2858" s="7"/>
      <c r="D2858" s="7"/>
      <c r="E2858" s="8"/>
      <c r="F2858" s="8"/>
      <c r="G2858" s="8"/>
      <c r="H2858" s="8"/>
      <c r="I2858" s="8"/>
      <c r="J2858" s="8"/>
      <c r="K2858" s="8"/>
      <c r="L2858" s="8"/>
      <c r="M2858" s="7"/>
    </row>
    <row r="2859" spans="1:37" ht="30" customHeight="1">
      <c r="A2859" s="16" t="s">
        <v>4271</v>
      </c>
      <c r="B2859" s="16"/>
      <c r="C2859" s="16"/>
      <c r="D2859" s="16"/>
      <c r="E2859" s="17"/>
      <c r="F2859" s="17"/>
      <c r="G2859" s="17"/>
      <c r="H2859" s="17"/>
      <c r="I2859" s="17"/>
      <c r="J2859" s="17"/>
      <c r="K2859" s="17"/>
      <c r="L2859" s="17"/>
      <c r="M2859" s="16"/>
      <c r="N2859" s="2" t="s">
        <v>4272</v>
      </c>
    </row>
    <row r="2860" spans="1:37" ht="30" customHeight="1">
      <c r="A2860" s="6" t="s">
        <v>193</v>
      </c>
      <c r="B2860" s="6" t="s">
        <v>4045</v>
      </c>
      <c r="C2860" s="6" t="s">
        <v>121</v>
      </c>
      <c r="D2860" s="7">
        <v>1.2E-2</v>
      </c>
      <c r="E2860" s="8">
        <f>단가대비표!O229</f>
        <v>0</v>
      </c>
      <c r="F2860" s="8">
        <f t="shared" ref="F2860:F2866" si="524">TRUNC(E2860*D2860,1)</f>
        <v>0</v>
      </c>
      <c r="G2860" s="8">
        <f>단가대비표!P229</f>
        <v>127681</v>
      </c>
      <c r="H2860" s="8">
        <f t="shared" ref="H2860:H2866" si="525">TRUNC(G2860*D2860,1)</f>
        <v>1532.1</v>
      </c>
      <c r="I2860" s="8">
        <f>단가대비표!V229</f>
        <v>0</v>
      </c>
      <c r="J2860" s="8">
        <f t="shared" ref="J2860:J2866" si="526">TRUNC(I2860*D2860,1)</f>
        <v>0</v>
      </c>
      <c r="K2860" s="8">
        <f t="shared" ref="K2860:L2866" si="527">TRUNC(E2860+G2860+I2860,1)</f>
        <v>127681</v>
      </c>
      <c r="L2860" s="8">
        <f t="shared" si="527"/>
        <v>1532.1</v>
      </c>
      <c r="M2860" s="6" t="s">
        <v>53</v>
      </c>
      <c r="N2860" s="5" t="s">
        <v>4272</v>
      </c>
      <c r="O2860" s="5" t="s">
        <v>4046</v>
      </c>
      <c r="P2860" s="5" t="s">
        <v>59</v>
      </c>
      <c r="Q2860" s="5" t="s">
        <v>59</v>
      </c>
      <c r="R2860" s="5" t="s">
        <v>60</v>
      </c>
      <c r="S2860" s="1"/>
      <c r="T2860" s="1"/>
      <c r="U2860" s="1"/>
      <c r="V2860" s="1">
        <v>1</v>
      </c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5" t="s">
        <v>53</v>
      </c>
      <c r="AK2860" s="5" t="s">
        <v>4274</v>
      </c>
    </row>
    <row r="2861" spans="1:37" ht="30" customHeight="1">
      <c r="A2861" s="6" t="s">
        <v>193</v>
      </c>
      <c r="B2861" s="6" t="s">
        <v>124</v>
      </c>
      <c r="C2861" s="6" t="s">
        <v>121</v>
      </c>
      <c r="D2861" s="7">
        <v>2E-3</v>
      </c>
      <c r="E2861" s="8">
        <f>단가대비표!O233</f>
        <v>0</v>
      </c>
      <c r="F2861" s="8">
        <f t="shared" si="524"/>
        <v>0</v>
      </c>
      <c r="G2861" s="8">
        <f>단가대비표!P233</f>
        <v>89566</v>
      </c>
      <c r="H2861" s="8">
        <f t="shared" si="525"/>
        <v>179.1</v>
      </c>
      <c r="I2861" s="8">
        <f>단가대비표!V233</f>
        <v>0</v>
      </c>
      <c r="J2861" s="8">
        <f t="shared" si="526"/>
        <v>0</v>
      </c>
      <c r="K2861" s="8">
        <f t="shared" si="527"/>
        <v>89566</v>
      </c>
      <c r="L2861" s="8">
        <f t="shared" si="527"/>
        <v>179.1</v>
      </c>
      <c r="M2861" s="6" t="s">
        <v>53</v>
      </c>
      <c r="N2861" s="5" t="s">
        <v>4272</v>
      </c>
      <c r="O2861" s="5" t="s">
        <v>258</v>
      </c>
      <c r="P2861" s="5" t="s">
        <v>59</v>
      </c>
      <c r="Q2861" s="5" t="s">
        <v>59</v>
      </c>
      <c r="R2861" s="5" t="s">
        <v>60</v>
      </c>
      <c r="S2861" s="1"/>
      <c r="T2861" s="1"/>
      <c r="U2861" s="1"/>
      <c r="V2861" s="1">
        <v>1</v>
      </c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5" t="s">
        <v>53</v>
      </c>
      <c r="AK2861" s="5" t="s">
        <v>4275</v>
      </c>
    </row>
    <row r="2862" spans="1:37" ht="30" customHeight="1">
      <c r="A2862" s="6" t="s">
        <v>193</v>
      </c>
      <c r="B2862" s="6" t="s">
        <v>4045</v>
      </c>
      <c r="C2862" s="6" t="s">
        <v>121</v>
      </c>
      <c r="D2862" s="7">
        <v>1.2E-2</v>
      </c>
      <c r="E2862" s="8">
        <f>단가대비표!O229</f>
        <v>0</v>
      </c>
      <c r="F2862" s="8">
        <f t="shared" si="524"/>
        <v>0</v>
      </c>
      <c r="G2862" s="8">
        <f>단가대비표!P229</f>
        <v>127681</v>
      </c>
      <c r="H2862" s="8">
        <f t="shared" si="525"/>
        <v>1532.1</v>
      </c>
      <c r="I2862" s="8">
        <f>단가대비표!V229</f>
        <v>0</v>
      </c>
      <c r="J2862" s="8">
        <f t="shared" si="526"/>
        <v>0</v>
      </c>
      <c r="K2862" s="8">
        <f t="shared" si="527"/>
        <v>127681</v>
      </c>
      <c r="L2862" s="8">
        <f t="shared" si="527"/>
        <v>1532.1</v>
      </c>
      <c r="M2862" s="6" t="s">
        <v>53</v>
      </c>
      <c r="N2862" s="5" t="s">
        <v>4272</v>
      </c>
      <c r="O2862" s="5" t="s">
        <v>4046</v>
      </c>
      <c r="P2862" s="5" t="s">
        <v>59</v>
      </c>
      <c r="Q2862" s="5" t="s">
        <v>59</v>
      </c>
      <c r="R2862" s="5" t="s">
        <v>60</v>
      </c>
      <c r="S2862" s="1"/>
      <c r="T2862" s="1"/>
      <c r="U2862" s="1"/>
      <c r="V2862" s="1">
        <v>1</v>
      </c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5" t="s">
        <v>53</v>
      </c>
      <c r="AK2862" s="5" t="s">
        <v>4274</v>
      </c>
    </row>
    <row r="2863" spans="1:37" ht="30" customHeight="1">
      <c r="A2863" s="6" t="s">
        <v>193</v>
      </c>
      <c r="B2863" s="6" t="s">
        <v>124</v>
      </c>
      <c r="C2863" s="6" t="s">
        <v>121</v>
      </c>
      <c r="D2863" s="7">
        <v>2E-3</v>
      </c>
      <c r="E2863" s="8">
        <f>단가대비표!O233</f>
        <v>0</v>
      </c>
      <c r="F2863" s="8">
        <f t="shared" si="524"/>
        <v>0</v>
      </c>
      <c r="G2863" s="8">
        <f>단가대비표!P233</f>
        <v>89566</v>
      </c>
      <c r="H2863" s="8">
        <f t="shared" si="525"/>
        <v>179.1</v>
      </c>
      <c r="I2863" s="8">
        <f>단가대비표!V233</f>
        <v>0</v>
      </c>
      <c r="J2863" s="8">
        <f t="shared" si="526"/>
        <v>0</v>
      </c>
      <c r="K2863" s="8">
        <f t="shared" si="527"/>
        <v>89566</v>
      </c>
      <c r="L2863" s="8">
        <f t="shared" si="527"/>
        <v>179.1</v>
      </c>
      <c r="M2863" s="6" t="s">
        <v>53</v>
      </c>
      <c r="N2863" s="5" t="s">
        <v>4272</v>
      </c>
      <c r="O2863" s="5" t="s">
        <v>258</v>
      </c>
      <c r="P2863" s="5" t="s">
        <v>59</v>
      </c>
      <c r="Q2863" s="5" t="s">
        <v>59</v>
      </c>
      <c r="R2863" s="5" t="s">
        <v>60</v>
      </c>
      <c r="S2863" s="1"/>
      <c r="T2863" s="1"/>
      <c r="U2863" s="1"/>
      <c r="V2863" s="1">
        <v>1</v>
      </c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5" t="s">
        <v>53</v>
      </c>
      <c r="AK2863" s="5" t="s">
        <v>4275</v>
      </c>
    </row>
    <row r="2864" spans="1:37" ht="30" customHeight="1">
      <c r="A2864" s="6" t="s">
        <v>193</v>
      </c>
      <c r="B2864" s="6" t="s">
        <v>4045</v>
      </c>
      <c r="C2864" s="6" t="s">
        <v>121</v>
      </c>
      <c r="D2864" s="7">
        <v>1.2E-2</v>
      </c>
      <c r="E2864" s="8">
        <f>단가대비표!O229</f>
        <v>0</v>
      </c>
      <c r="F2864" s="8">
        <f t="shared" si="524"/>
        <v>0</v>
      </c>
      <c r="G2864" s="8">
        <f>단가대비표!P229</f>
        <v>127681</v>
      </c>
      <c r="H2864" s="8">
        <f t="shared" si="525"/>
        <v>1532.1</v>
      </c>
      <c r="I2864" s="8">
        <f>단가대비표!V229</f>
        <v>0</v>
      </c>
      <c r="J2864" s="8">
        <f t="shared" si="526"/>
        <v>0</v>
      </c>
      <c r="K2864" s="8">
        <f t="shared" si="527"/>
        <v>127681</v>
      </c>
      <c r="L2864" s="8">
        <f t="shared" si="527"/>
        <v>1532.1</v>
      </c>
      <c r="M2864" s="6" t="s">
        <v>53</v>
      </c>
      <c r="N2864" s="5" t="s">
        <v>4272</v>
      </c>
      <c r="O2864" s="5" t="s">
        <v>4046</v>
      </c>
      <c r="P2864" s="5" t="s">
        <v>59</v>
      </c>
      <c r="Q2864" s="5" t="s">
        <v>59</v>
      </c>
      <c r="R2864" s="5" t="s">
        <v>60</v>
      </c>
      <c r="S2864" s="1"/>
      <c r="T2864" s="1"/>
      <c r="U2864" s="1"/>
      <c r="V2864" s="1">
        <v>1</v>
      </c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5" t="s">
        <v>53</v>
      </c>
      <c r="AK2864" s="5" t="s">
        <v>4274</v>
      </c>
    </row>
    <row r="2865" spans="1:37" ht="30" customHeight="1">
      <c r="A2865" s="6" t="s">
        <v>193</v>
      </c>
      <c r="B2865" s="6" t="s">
        <v>124</v>
      </c>
      <c r="C2865" s="6" t="s">
        <v>121</v>
      </c>
      <c r="D2865" s="7">
        <v>2E-3</v>
      </c>
      <c r="E2865" s="8">
        <f>단가대비표!O233</f>
        <v>0</v>
      </c>
      <c r="F2865" s="8">
        <f t="shared" si="524"/>
        <v>0</v>
      </c>
      <c r="G2865" s="8">
        <f>단가대비표!P233</f>
        <v>89566</v>
      </c>
      <c r="H2865" s="8">
        <f t="shared" si="525"/>
        <v>179.1</v>
      </c>
      <c r="I2865" s="8">
        <f>단가대비표!V233</f>
        <v>0</v>
      </c>
      <c r="J2865" s="8">
        <f t="shared" si="526"/>
        <v>0</v>
      </c>
      <c r="K2865" s="8">
        <f t="shared" si="527"/>
        <v>89566</v>
      </c>
      <c r="L2865" s="8">
        <f t="shared" si="527"/>
        <v>179.1</v>
      </c>
      <c r="M2865" s="6" t="s">
        <v>53</v>
      </c>
      <c r="N2865" s="5" t="s">
        <v>4272</v>
      </c>
      <c r="O2865" s="5" t="s">
        <v>258</v>
      </c>
      <c r="P2865" s="5" t="s">
        <v>59</v>
      </c>
      <c r="Q2865" s="5" t="s">
        <v>59</v>
      </c>
      <c r="R2865" s="5" t="s">
        <v>60</v>
      </c>
      <c r="S2865" s="1"/>
      <c r="T2865" s="1"/>
      <c r="U2865" s="1"/>
      <c r="V2865" s="1">
        <v>1</v>
      </c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5" t="s">
        <v>53</v>
      </c>
      <c r="AK2865" s="5" t="s">
        <v>4275</v>
      </c>
    </row>
    <row r="2866" spans="1:37" ht="30" customHeight="1">
      <c r="A2866" s="6" t="s">
        <v>3933</v>
      </c>
      <c r="B2866" s="6" t="s">
        <v>4049</v>
      </c>
      <c r="C2866" s="6" t="s">
        <v>129</v>
      </c>
      <c r="D2866" s="7">
        <v>1</v>
      </c>
      <c r="E2866" s="8">
        <v>0</v>
      </c>
      <c r="F2866" s="8">
        <f t="shared" si="524"/>
        <v>0</v>
      </c>
      <c r="G2866" s="8">
        <f>ROUNDDOWN(SUMIF(V2860:V2866, RIGHTB(O2866, 1), H2860:H2866)*U2866, 2)</f>
        <v>1026.72</v>
      </c>
      <c r="H2866" s="8">
        <f t="shared" si="525"/>
        <v>1026.7</v>
      </c>
      <c r="I2866" s="8">
        <v>0</v>
      </c>
      <c r="J2866" s="8">
        <f t="shared" si="526"/>
        <v>0</v>
      </c>
      <c r="K2866" s="8">
        <f t="shared" si="527"/>
        <v>1026.7</v>
      </c>
      <c r="L2866" s="8">
        <f t="shared" si="527"/>
        <v>1026.7</v>
      </c>
      <c r="M2866" s="6" t="s">
        <v>53</v>
      </c>
      <c r="N2866" s="5" t="s">
        <v>4272</v>
      </c>
      <c r="O2866" s="5" t="s">
        <v>130</v>
      </c>
      <c r="P2866" s="5" t="s">
        <v>59</v>
      </c>
      <c r="Q2866" s="5" t="s">
        <v>59</v>
      </c>
      <c r="R2866" s="5" t="s">
        <v>59</v>
      </c>
      <c r="S2866" s="1">
        <v>1</v>
      </c>
      <c r="T2866" s="1">
        <v>1</v>
      </c>
      <c r="U2866" s="1">
        <v>0.2</v>
      </c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5" t="s">
        <v>53</v>
      </c>
      <c r="AK2866" s="5" t="s">
        <v>4276</v>
      </c>
    </row>
    <row r="2867" spans="1:37" ht="30" customHeight="1">
      <c r="A2867" s="6" t="s">
        <v>71</v>
      </c>
      <c r="B2867" s="6" t="s">
        <v>53</v>
      </c>
      <c r="C2867" s="6" t="s">
        <v>53</v>
      </c>
      <c r="D2867" s="7"/>
      <c r="E2867" s="8"/>
      <c r="F2867" s="8">
        <f>TRUNC(SUMIF(N2860:N2866, N2859, F2860:F2866),0)</f>
        <v>0</v>
      </c>
      <c r="G2867" s="8"/>
      <c r="H2867" s="8">
        <f>TRUNC(SUMIF(N2860:N2866, N2859, H2860:H2866),0)</f>
        <v>6160</v>
      </c>
      <c r="I2867" s="8"/>
      <c r="J2867" s="8">
        <f>TRUNC(SUMIF(N2860:N2866, N2859, J2860:J2866),0)</f>
        <v>0</v>
      </c>
      <c r="K2867" s="8"/>
      <c r="L2867" s="8">
        <f>F2867+H2867+J2867</f>
        <v>6160</v>
      </c>
      <c r="M2867" s="6" t="s">
        <v>53</v>
      </c>
      <c r="N2867" s="5" t="s">
        <v>72</v>
      </c>
      <c r="O2867" s="5" t="s">
        <v>72</v>
      </c>
      <c r="P2867" s="5" t="s">
        <v>53</v>
      </c>
      <c r="Q2867" s="5" t="s">
        <v>53</v>
      </c>
      <c r="R2867" s="5" t="s">
        <v>53</v>
      </c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5" t="s">
        <v>53</v>
      </c>
      <c r="AK2867" s="5" t="s">
        <v>53</v>
      </c>
    </row>
    <row r="2868" spans="1:37" ht="30" customHeight="1">
      <c r="A2868" s="7"/>
      <c r="B2868" s="7"/>
      <c r="C2868" s="7"/>
      <c r="D2868" s="7"/>
      <c r="E2868" s="8"/>
      <c r="F2868" s="8"/>
      <c r="G2868" s="8"/>
      <c r="H2868" s="8"/>
      <c r="I2868" s="8"/>
      <c r="J2868" s="8"/>
      <c r="K2868" s="8"/>
      <c r="L2868" s="8"/>
      <c r="M2868" s="7"/>
    </row>
    <row r="2869" spans="1:37" ht="30" customHeight="1">
      <c r="A2869" s="16" t="s">
        <v>4277</v>
      </c>
      <c r="B2869" s="16"/>
      <c r="C2869" s="16"/>
      <c r="D2869" s="16"/>
      <c r="E2869" s="17"/>
      <c r="F2869" s="17"/>
      <c r="G2869" s="17"/>
      <c r="H2869" s="17"/>
      <c r="I2869" s="17"/>
      <c r="J2869" s="17"/>
      <c r="K2869" s="17"/>
      <c r="L2869" s="17"/>
      <c r="M2869" s="16"/>
      <c r="N2869" s="2" t="s">
        <v>4278</v>
      </c>
    </row>
    <row r="2870" spans="1:37" ht="30" customHeight="1">
      <c r="A2870" s="6" t="s">
        <v>4283</v>
      </c>
      <c r="B2870" s="6" t="s">
        <v>4190</v>
      </c>
      <c r="C2870" s="6" t="s">
        <v>248</v>
      </c>
      <c r="D2870" s="7">
        <v>1</v>
      </c>
      <c r="E2870" s="8">
        <f>일위대가목록!E707</f>
        <v>670</v>
      </c>
      <c r="F2870" s="8">
        <f>TRUNC(E2870*D2870,1)</f>
        <v>670</v>
      </c>
      <c r="G2870" s="8">
        <f>일위대가목록!F707</f>
        <v>0</v>
      </c>
      <c r="H2870" s="8">
        <f>TRUNC(G2870*D2870,1)</f>
        <v>0</v>
      </c>
      <c r="I2870" s="8">
        <f>일위대가목록!G707</f>
        <v>0</v>
      </c>
      <c r="J2870" s="8">
        <f>TRUNC(I2870*D2870,1)</f>
        <v>0</v>
      </c>
      <c r="K2870" s="8">
        <f>TRUNC(E2870+G2870+I2870,1)</f>
        <v>670</v>
      </c>
      <c r="L2870" s="8">
        <f>TRUNC(F2870+H2870+J2870,1)</f>
        <v>670</v>
      </c>
      <c r="M2870" s="6" t="s">
        <v>4284</v>
      </c>
      <c r="N2870" s="5" t="s">
        <v>4278</v>
      </c>
      <c r="O2870" s="5" t="s">
        <v>4285</v>
      </c>
      <c r="P2870" s="5" t="s">
        <v>60</v>
      </c>
      <c r="Q2870" s="5" t="s">
        <v>59</v>
      </c>
      <c r="R2870" s="5" t="s">
        <v>59</v>
      </c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5" t="s">
        <v>53</v>
      </c>
      <c r="AK2870" s="5" t="s">
        <v>4286</v>
      </c>
    </row>
    <row r="2871" spans="1:37" ht="30" customHeight="1">
      <c r="A2871" s="6" t="s">
        <v>4287</v>
      </c>
      <c r="B2871" s="6" t="s">
        <v>4176</v>
      </c>
      <c r="C2871" s="6" t="s">
        <v>248</v>
      </c>
      <c r="D2871" s="7">
        <v>1</v>
      </c>
      <c r="E2871" s="8">
        <f>일위대가목록!E708</f>
        <v>0</v>
      </c>
      <c r="F2871" s="8">
        <f>TRUNC(E2871*D2871,1)</f>
        <v>0</v>
      </c>
      <c r="G2871" s="8">
        <f>일위대가목록!F708</f>
        <v>922</v>
      </c>
      <c r="H2871" s="8">
        <f>TRUNC(G2871*D2871,1)</f>
        <v>922</v>
      </c>
      <c r="I2871" s="8">
        <f>일위대가목록!G708</f>
        <v>82</v>
      </c>
      <c r="J2871" s="8">
        <f>TRUNC(I2871*D2871,1)</f>
        <v>82</v>
      </c>
      <c r="K2871" s="8">
        <f>TRUNC(E2871+G2871+I2871,1)</f>
        <v>1004</v>
      </c>
      <c r="L2871" s="8">
        <f>TRUNC(F2871+H2871+J2871,1)</f>
        <v>1004</v>
      </c>
      <c r="M2871" s="6" t="s">
        <v>4288</v>
      </c>
      <c r="N2871" s="5" t="s">
        <v>4278</v>
      </c>
      <c r="O2871" s="5" t="s">
        <v>4289</v>
      </c>
      <c r="P2871" s="5" t="s">
        <v>60</v>
      </c>
      <c r="Q2871" s="5" t="s">
        <v>59</v>
      </c>
      <c r="R2871" s="5" t="s">
        <v>59</v>
      </c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5" t="s">
        <v>53</v>
      </c>
      <c r="AK2871" s="5" t="s">
        <v>4290</v>
      </c>
    </row>
    <row r="2872" spans="1:37" ht="30" customHeight="1">
      <c r="A2872" s="6" t="s">
        <v>71</v>
      </c>
      <c r="B2872" s="6" t="s">
        <v>53</v>
      </c>
      <c r="C2872" s="6" t="s">
        <v>53</v>
      </c>
      <c r="D2872" s="7"/>
      <c r="E2872" s="8"/>
      <c r="F2872" s="8">
        <f>TRUNC(SUMIF(N2870:N2871, N2869, F2870:F2871),0)</f>
        <v>670</v>
      </c>
      <c r="G2872" s="8"/>
      <c r="H2872" s="8">
        <f>TRUNC(SUMIF(N2870:N2871, N2869, H2870:H2871),0)</f>
        <v>922</v>
      </c>
      <c r="I2872" s="8"/>
      <c r="J2872" s="8">
        <f>TRUNC(SUMIF(N2870:N2871, N2869, J2870:J2871),0)</f>
        <v>82</v>
      </c>
      <c r="K2872" s="8"/>
      <c r="L2872" s="8">
        <f>F2872+H2872+J2872</f>
        <v>1674</v>
      </c>
      <c r="M2872" s="6" t="s">
        <v>53</v>
      </c>
      <c r="N2872" s="5" t="s">
        <v>72</v>
      </c>
      <c r="O2872" s="5" t="s">
        <v>72</v>
      </c>
      <c r="P2872" s="5" t="s">
        <v>53</v>
      </c>
      <c r="Q2872" s="5" t="s">
        <v>53</v>
      </c>
      <c r="R2872" s="5" t="s">
        <v>53</v>
      </c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5" t="s">
        <v>53</v>
      </c>
      <c r="AK2872" s="5" t="s">
        <v>53</v>
      </c>
    </row>
    <row r="2873" spans="1:37" ht="30" customHeight="1">
      <c r="A2873" s="7"/>
      <c r="B2873" s="7"/>
      <c r="C2873" s="7"/>
      <c r="D2873" s="7"/>
      <c r="E2873" s="8"/>
      <c r="F2873" s="8"/>
      <c r="G2873" s="8"/>
      <c r="H2873" s="8"/>
      <c r="I2873" s="8"/>
      <c r="J2873" s="8"/>
      <c r="K2873" s="8"/>
      <c r="L2873" s="8"/>
      <c r="M2873" s="7"/>
    </row>
    <row r="2874" spans="1:37" ht="30" customHeight="1">
      <c r="A2874" s="16" t="s">
        <v>4291</v>
      </c>
      <c r="B2874" s="16"/>
      <c r="C2874" s="16"/>
      <c r="D2874" s="16"/>
      <c r="E2874" s="17"/>
      <c r="F2874" s="17"/>
      <c r="G2874" s="17"/>
      <c r="H2874" s="17"/>
      <c r="I2874" s="17"/>
      <c r="J2874" s="17"/>
      <c r="K2874" s="17"/>
      <c r="L2874" s="17"/>
      <c r="M2874" s="16"/>
      <c r="N2874" s="2" t="s">
        <v>4292</v>
      </c>
    </row>
    <row r="2875" spans="1:37" ht="30" customHeight="1">
      <c r="A2875" s="6" t="s">
        <v>4283</v>
      </c>
      <c r="B2875" s="6" t="s">
        <v>4206</v>
      </c>
      <c r="C2875" s="6" t="s">
        <v>248</v>
      </c>
      <c r="D2875" s="7">
        <v>1</v>
      </c>
      <c r="E2875" s="8">
        <f>일위대가목록!E709</f>
        <v>917</v>
      </c>
      <c r="F2875" s="8">
        <f>TRUNC(E2875*D2875,1)</f>
        <v>917</v>
      </c>
      <c r="G2875" s="8">
        <f>일위대가목록!F709</f>
        <v>0</v>
      </c>
      <c r="H2875" s="8">
        <f>TRUNC(G2875*D2875,1)</f>
        <v>0</v>
      </c>
      <c r="I2875" s="8">
        <f>일위대가목록!G709</f>
        <v>0</v>
      </c>
      <c r="J2875" s="8">
        <f>TRUNC(I2875*D2875,1)</f>
        <v>0</v>
      </c>
      <c r="K2875" s="8">
        <f>TRUNC(E2875+G2875+I2875,1)</f>
        <v>917</v>
      </c>
      <c r="L2875" s="8">
        <f>TRUNC(F2875+H2875+J2875,1)</f>
        <v>917</v>
      </c>
      <c r="M2875" s="6" t="s">
        <v>4295</v>
      </c>
      <c r="N2875" s="5" t="s">
        <v>4292</v>
      </c>
      <c r="O2875" s="5" t="s">
        <v>4296</v>
      </c>
      <c r="P2875" s="5" t="s">
        <v>60</v>
      </c>
      <c r="Q2875" s="5" t="s">
        <v>59</v>
      </c>
      <c r="R2875" s="5" t="s">
        <v>59</v>
      </c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5" t="s">
        <v>53</v>
      </c>
      <c r="AK2875" s="5" t="s">
        <v>4297</v>
      </c>
    </row>
    <row r="2876" spans="1:37" ht="30" customHeight="1">
      <c r="A2876" s="6" t="s">
        <v>4287</v>
      </c>
      <c r="B2876" s="6" t="s">
        <v>4176</v>
      </c>
      <c r="C2876" s="6" t="s">
        <v>248</v>
      </c>
      <c r="D2876" s="7">
        <v>1</v>
      </c>
      <c r="E2876" s="8">
        <f>일위대가목록!E708</f>
        <v>0</v>
      </c>
      <c r="F2876" s="8">
        <f>TRUNC(E2876*D2876,1)</f>
        <v>0</v>
      </c>
      <c r="G2876" s="8">
        <f>일위대가목록!F708</f>
        <v>922</v>
      </c>
      <c r="H2876" s="8">
        <f>TRUNC(G2876*D2876,1)</f>
        <v>922</v>
      </c>
      <c r="I2876" s="8">
        <f>일위대가목록!G708</f>
        <v>82</v>
      </c>
      <c r="J2876" s="8">
        <f>TRUNC(I2876*D2876,1)</f>
        <v>82</v>
      </c>
      <c r="K2876" s="8">
        <f>TRUNC(E2876+G2876+I2876,1)</f>
        <v>1004</v>
      </c>
      <c r="L2876" s="8">
        <f>TRUNC(F2876+H2876+J2876,1)</f>
        <v>1004</v>
      </c>
      <c r="M2876" s="6" t="s">
        <v>4288</v>
      </c>
      <c r="N2876" s="5" t="s">
        <v>4292</v>
      </c>
      <c r="O2876" s="5" t="s">
        <v>4289</v>
      </c>
      <c r="P2876" s="5" t="s">
        <v>60</v>
      </c>
      <c r="Q2876" s="5" t="s">
        <v>59</v>
      </c>
      <c r="R2876" s="5" t="s">
        <v>59</v>
      </c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5" t="s">
        <v>53</v>
      </c>
      <c r="AK2876" s="5" t="s">
        <v>4298</v>
      </c>
    </row>
    <row r="2877" spans="1:37" ht="30" customHeight="1">
      <c r="A2877" s="6" t="s">
        <v>71</v>
      </c>
      <c r="B2877" s="6" t="s">
        <v>53</v>
      </c>
      <c r="C2877" s="6" t="s">
        <v>53</v>
      </c>
      <c r="D2877" s="7"/>
      <c r="E2877" s="8"/>
      <c r="F2877" s="8">
        <f>TRUNC(SUMIF(N2875:N2876, N2874, F2875:F2876),0)</f>
        <v>917</v>
      </c>
      <c r="G2877" s="8"/>
      <c r="H2877" s="8">
        <f>TRUNC(SUMIF(N2875:N2876, N2874, H2875:H2876),0)</f>
        <v>922</v>
      </c>
      <c r="I2877" s="8"/>
      <c r="J2877" s="8">
        <f>TRUNC(SUMIF(N2875:N2876, N2874, J2875:J2876),0)</f>
        <v>82</v>
      </c>
      <c r="K2877" s="8"/>
      <c r="L2877" s="8">
        <f>F2877+H2877+J2877</f>
        <v>1921</v>
      </c>
      <c r="M2877" s="6" t="s">
        <v>53</v>
      </c>
      <c r="N2877" s="5" t="s">
        <v>72</v>
      </c>
      <c r="O2877" s="5" t="s">
        <v>72</v>
      </c>
      <c r="P2877" s="5" t="s">
        <v>53</v>
      </c>
      <c r="Q2877" s="5" t="s">
        <v>53</v>
      </c>
      <c r="R2877" s="5" t="s">
        <v>53</v>
      </c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5" t="s">
        <v>53</v>
      </c>
      <c r="AK2877" s="5" t="s">
        <v>53</v>
      </c>
    </row>
    <row r="2878" spans="1:37" ht="30" customHeight="1">
      <c r="A2878" s="7"/>
      <c r="B2878" s="7"/>
      <c r="C2878" s="7"/>
      <c r="D2878" s="7"/>
      <c r="E2878" s="8"/>
      <c r="F2878" s="8"/>
      <c r="G2878" s="8"/>
      <c r="H2878" s="8"/>
      <c r="I2878" s="8"/>
      <c r="J2878" s="8"/>
      <c r="K2878" s="8"/>
      <c r="L2878" s="8"/>
      <c r="M2878" s="7"/>
    </row>
    <row r="2879" spans="1:37" ht="30" customHeight="1">
      <c r="A2879" s="16" t="s">
        <v>4299</v>
      </c>
      <c r="B2879" s="16"/>
      <c r="C2879" s="16"/>
      <c r="D2879" s="16"/>
      <c r="E2879" s="17"/>
      <c r="F2879" s="17"/>
      <c r="G2879" s="17"/>
      <c r="H2879" s="17"/>
      <c r="I2879" s="17"/>
      <c r="J2879" s="17"/>
      <c r="K2879" s="17"/>
      <c r="L2879" s="17"/>
      <c r="M2879" s="16"/>
      <c r="N2879" s="2" t="s">
        <v>4300</v>
      </c>
    </row>
    <row r="2880" spans="1:37" ht="30" customHeight="1">
      <c r="A2880" s="6" t="s">
        <v>193</v>
      </c>
      <c r="B2880" s="6" t="s">
        <v>4045</v>
      </c>
      <c r="C2880" s="6" t="s">
        <v>121</v>
      </c>
      <c r="D2880" s="7">
        <v>0.02</v>
      </c>
      <c r="E2880" s="8">
        <f>단가대비표!O229</f>
        <v>0</v>
      </c>
      <c r="F2880" s="8">
        <f>TRUNC(E2880*D2880,1)</f>
        <v>0</v>
      </c>
      <c r="G2880" s="8">
        <f>단가대비표!P229</f>
        <v>127681</v>
      </c>
      <c r="H2880" s="8">
        <f>TRUNC(G2880*D2880,1)</f>
        <v>2553.6</v>
      </c>
      <c r="I2880" s="8">
        <f>단가대비표!V229</f>
        <v>0</v>
      </c>
      <c r="J2880" s="8">
        <f>TRUNC(I2880*D2880,1)</f>
        <v>0</v>
      </c>
      <c r="K2880" s="8">
        <f t="shared" ref="K2880:L2883" si="528">TRUNC(E2880+G2880+I2880,1)</f>
        <v>127681</v>
      </c>
      <c r="L2880" s="8">
        <f t="shared" si="528"/>
        <v>2553.6</v>
      </c>
      <c r="M2880" s="6" t="s">
        <v>53</v>
      </c>
      <c r="N2880" s="5" t="s">
        <v>4300</v>
      </c>
      <c r="O2880" s="5" t="s">
        <v>4046</v>
      </c>
      <c r="P2880" s="5" t="s">
        <v>59</v>
      </c>
      <c r="Q2880" s="5" t="s">
        <v>59</v>
      </c>
      <c r="R2880" s="5" t="s">
        <v>60</v>
      </c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5" t="s">
        <v>53</v>
      </c>
      <c r="AK2880" s="5" t="s">
        <v>4305</v>
      </c>
    </row>
    <row r="2881" spans="1:37" ht="30" customHeight="1">
      <c r="A2881" s="6" t="s">
        <v>193</v>
      </c>
      <c r="B2881" s="6" t="s">
        <v>124</v>
      </c>
      <c r="C2881" s="6" t="s">
        <v>121</v>
      </c>
      <c r="D2881" s="7">
        <v>4.0000000000000001E-3</v>
      </c>
      <c r="E2881" s="8">
        <f>단가대비표!O233</f>
        <v>0</v>
      </c>
      <c r="F2881" s="8">
        <f>TRUNC(E2881*D2881,1)</f>
        <v>0</v>
      </c>
      <c r="G2881" s="8">
        <f>단가대비표!P233</f>
        <v>89566</v>
      </c>
      <c r="H2881" s="8">
        <f>TRUNC(G2881*D2881,1)</f>
        <v>358.2</v>
      </c>
      <c r="I2881" s="8">
        <f>단가대비표!V233</f>
        <v>0</v>
      </c>
      <c r="J2881" s="8">
        <f>TRUNC(I2881*D2881,1)</f>
        <v>0</v>
      </c>
      <c r="K2881" s="8">
        <f t="shared" si="528"/>
        <v>89566</v>
      </c>
      <c r="L2881" s="8">
        <f t="shared" si="528"/>
        <v>358.2</v>
      </c>
      <c r="M2881" s="6" t="s">
        <v>53</v>
      </c>
      <c r="N2881" s="5" t="s">
        <v>4300</v>
      </c>
      <c r="O2881" s="5" t="s">
        <v>258</v>
      </c>
      <c r="P2881" s="5" t="s">
        <v>59</v>
      </c>
      <c r="Q2881" s="5" t="s">
        <v>59</v>
      </c>
      <c r="R2881" s="5" t="s">
        <v>60</v>
      </c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5" t="s">
        <v>53</v>
      </c>
      <c r="AK2881" s="5" t="s">
        <v>4306</v>
      </c>
    </row>
    <row r="2882" spans="1:37" ht="30" customHeight="1">
      <c r="A2882" s="6" t="s">
        <v>193</v>
      </c>
      <c r="B2882" s="6" t="s">
        <v>4045</v>
      </c>
      <c r="C2882" s="6" t="s">
        <v>121</v>
      </c>
      <c r="D2882" s="7">
        <v>0.02</v>
      </c>
      <c r="E2882" s="8">
        <f>단가대비표!O229</f>
        <v>0</v>
      </c>
      <c r="F2882" s="8">
        <f>TRUNC(E2882*D2882,1)</f>
        <v>0</v>
      </c>
      <c r="G2882" s="8">
        <f>단가대비표!P229</f>
        <v>127681</v>
      </c>
      <c r="H2882" s="8">
        <f>TRUNC(G2882*D2882,1)</f>
        <v>2553.6</v>
      </c>
      <c r="I2882" s="8">
        <f>단가대비표!V229</f>
        <v>0</v>
      </c>
      <c r="J2882" s="8">
        <f>TRUNC(I2882*D2882,1)</f>
        <v>0</v>
      </c>
      <c r="K2882" s="8">
        <f t="shared" si="528"/>
        <v>127681</v>
      </c>
      <c r="L2882" s="8">
        <f t="shared" si="528"/>
        <v>2553.6</v>
      </c>
      <c r="M2882" s="6" t="s">
        <v>53</v>
      </c>
      <c r="N2882" s="5" t="s">
        <v>4300</v>
      </c>
      <c r="O2882" s="5" t="s">
        <v>4046</v>
      </c>
      <c r="P2882" s="5" t="s">
        <v>59</v>
      </c>
      <c r="Q2882" s="5" t="s">
        <v>59</v>
      </c>
      <c r="R2882" s="5" t="s">
        <v>60</v>
      </c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5" t="s">
        <v>53</v>
      </c>
      <c r="AK2882" s="5" t="s">
        <v>4305</v>
      </c>
    </row>
    <row r="2883" spans="1:37" ht="30" customHeight="1">
      <c r="A2883" s="6" t="s">
        <v>193</v>
      </c>
      <c r="B2883" s="6" t="s">
        <v>124</v>
      </c>
      <c r="C2883" s="6" t="s">
        <v>121</v>
      </c>
      <c r="D2883" s="7">
        <v>4.0000000000000001E-3</v>
      </c>
      <c r="E2883" s="8">
        <f>단가대비표!O233</f>
        <v>0</v>
      </c>
      <c r="F2883" s="8">
        <f>TRUNC(E2883*D2883,1)</f>
        <v>0</v>
      </c>
      <c r="G2883" s="8">
        <f>단가대비표!P233</f>
        <v>89566</v>
      </c>
      <c r="H2883" s="8">
        <f>TRUNC(G2883*D2883,1)</f>
        <v>358.2</v>
      </c>
      <c r="I2883" s="8">
        <f>단가대비표!V233</f>
        <v>0</v>
      </c>
      <c r="J2883" s="8">
        <f>TRUNC(I2883*D2883,1)</f>
        <v>0</v>
      </c>
      <c r="K2883" s="8">
        <f t="shared" si="528"/>
        <v>89566</v>
      </c>
      <c r="L2883" s="8">
        <f t="shared" si="528"/>
        <v>358.2</v>
      </c>
      <c r="M2883" s="6" t="s">
        <v>53</v>
      </c>
      <c r="N2883" s="5" t="s">
        <v>4300</v>
      </c>
      <c r="O2883" s="5" t="s">
        <v>258</v>
      </c>
      <c r="P2883" s="5" t="s">
        <v>59</v>
      </c>
      <c r="Q2883" s="5" t="s">
        <v>59</v>
      </c>
      <c r="R2883" s="5" t="s">
        <v>60</v>
      </c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5" t="s">
        <v>53</v>
      </c>
      <c r="AK2883" s="5" t="s">
        <v>4306</v>
      </c>
    </row>
    <row r="2884" spans="1:37" ht="30" customHeight="1">
      <c r="A2884" s="6" t="s">
        <v>71</v>
      </c>
      <c r="B2884" s="6" t="s">
        <v>53</v>
      </c>
      <c r="C2884" s="6" t="s">
        <v>53</v>
      </c>
      <c r="D2884" s="7"/>
      <c r="E2884" s="8"/>
      <c r="F2884" s="8">
        <f>TRUNC(SUMIF(N2880:N2883, N2879, F2880:F2883),0)</f>
        <v>0</v>
      </c>
      <c r="G2884" s="8"/>
      <c r="H2884" s="8">
        <f>TRUNC(SUMIF(N2880:N2883, N2879, H2880:H2883),0)</f>
        <v>5823</v>
      </c>
      <c r="I2884" s="8"/>
      <c r="J2884" s="8">
        <f>TRUNC(SUMIF(N2880:N2883, N2879, J2880:J2883),0)</f>
        <v>0</v>
      </c>
      <c r="K2884" s="8"/>
      <c r="L2884" s="8">
        <f>F2884+H2884+J2884</f>
        <v>5823</v>
      </c>
      <c r="M2884" s="6" t="s">
        <v>53</v>
      </c>
      <c r="N2884" s="5" t="s">
        <v>72</v>
      </c>
      <c r="O2884" s="5" t="s">
        <v>72</v>
      </c>
      <c r="P2884" s="5" t="s">
        <v>53</v>
      </c>
      <c r="Q2884" s="5" t="s">
        <v>53</v>
      </c>
      <c r="R2884" s="5" t="s">
        <v>53</v>
      </c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5" t="s">
        <v>53</v>
      </c>
      <c r="AK2884" s="5" t="s">
        <v>53</v>
      </c>
    </row>
    <row r="2885" spans="1:37" ht="30" customHeight="1">
      <c r="A2885" s="7"/>
      <c r="B2885" s="7"/>
      <c r="C2885" s="7"/>
      <c r="D2885" s="7"/>
      <c r="E2885" s="8"/>
      <c r="F2885" s="8"/>
      <c r="G2885" s="8"/>
      <c r="H2885" s="8"/>
      <c r="I2885" s="8"/>
      <c r="J2885" s="8"/>
      <c r="K2885" s="8"/>
      <c r="L2885" s="8"/>
      <c r="M2885" s="7"/>
    </row>
    <row r="2886" spans="1:37" ht="30" customHeight="1">
      <c r="A2886" s="16" t="s">
        <v>4307</v>
      </c>
      <c r="B2886" s="16"/>
      <c r="C2886" s="16"/>
      <c r="D2886" s="16"/>
      <c r="E2886" s="17"/>
      <c r="F2886" s="17"/>
      <c r="G2886" s="17"/>
      <c r="H2886" s="17"/>
      <c r="I2886" s="17"/>
      <c r="J2886" s="17"/>
      <c r="K2886" s="17"/>
      <c r="L2886" s="17"/>
      <c r="M2886" s="16"/>
      <c r="N2886" s="2" t="s">
        <v>4308</v>
      </c>
    </row>
    <row r="2887" spans="1:37" ht="30" customHeight="1">
      <c r="A2887" s="6" t="s">
        <v>193</v>
      </c>
      <c r="B2887" s="6" t="s">
        <v>4045</v>
      </c>
      <c r="C2887" s="6" t="s">
        <v>121</v>
      </c>
      <c r="D2887" s="7">
        <v>0.02</v>
      </c>
      <c r="E2887" s="8">
        <f>단가대비표!O229</f>
        <v>0</v>
      </c>
      <c r="F2887" s="8">
        <f t="shared" ref="F2887:F2892" si="529">TRUNC(E2887*D2887,1)</f>
        <v>0</v>
      </c>
      <c r="G2887" s="8">
        <f>단가대비표!P229</f>
        <v>127681</v>
      </c>
      <c r="H2887" s="8">
        <f t="shared" ref="H2887:H2892" si="530">TRUNC(G2887*D2887,1)</f>
        <v>2553.6</v>
      </c>
      <c r="I2887" s="8">
        <f>단가대비표!V229</f>
        <v>0</v>
      </c>
      <c r="J2887" s="8">
        <f t="shared" ref="J2887:J2892" si="531">TRUNC(I2887*D2887,1)</f>
        <v>0</v>
      </c>
      <c r="K2887" s="8">
        <f t="shared" ref="K2887:L2892" si="532">TRUNC(E2887+G2887+I2887,1)</f>
        <v>127681</v>
      </c>
      <c r="L2887" s="8">
        <f t="shared" si="532"/>
        <v>2553.6</v>
      </c>
      <c r="M2887" s="6" t="s">
        <v>53</v>
      </c>
      <c r="N2887" s="5" t="s">
        <v>4308</v>
      </c>
      <c r="O2887" s="5" t="s">
        <v>4046</v>
      </c>
      <c r="P2887" s="5" t="s">
        <v>59</v>
      </c>
      <c r="Q2887" s="5" t="s">
        <v>59</v>
      </c>
      <c r="R2887" s="5" t="s">
        <v>60</v>
      </c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5" t="s">
        <v>53</v>
      </c>
      <c r="AK2887" s="5" t="s">
        <v>4311</v>
      </c>
    </row>
    <row r="2888" spans="1:37" ht="30" customHeight="1">
      <c r="A2888" s="6" t="s">
        <v>193</v>
      </c>
      <c r="B2888" s="6" t="s">
        <v>124</v>
      </c>
      <c r="C2888" s="6" t="s">
        <v>121</v>
      </c>
      <c r="D2888" s="7">
        <v>4.0000000000000001E-3</v>
      </c>
      <c r="E2888" s="8">
        <f>단가대비표!O233</f>
        <v>0</v>
      </c>
      <c r="F2888" s="8">
        <f t="shared" si="529"/>
        <v>0</v>
      </c>
      <c r="G2888" s="8">
        <f>단가대비표!P233</f>
        <v>89566</v>
      </c>
      <c r="H2888" s="8">
        <f t="shared" si="530"/>
        <v>358.2</v>
      </c>
      <c r="I2888" s="8">
        <f>단가대비표!V233</f>
        <v>0</v>
      </c>
      <c r="J2888" s="8">
        <f t="shared" si="531"/>
        <v>0</v>
      </c>
      <c r="K2888" s="8">
        <f t="shared" si="532"/>
        <v>89566</v>
      </c>
      <c r="L2888" s="8">
        <f t="shared" si="532"/>
        <v>358.2</v>
      </c>
      <c r="M2888" s="6" t="s">
        <v>53</v>
      </c>
      <c r="N2888" s="5" t="s">
        <v>4308</v>
      </c>
      <c r="O2888" s="5" t="s">
        <v>258</v>
      </c>
      <c r="P2888" s="5" t="s">
        <v>59</v>
      </c>
      <c r="Q2888" s="5" t="s">
        <v>59</v>
      </c>
      <c r="R2888" s="5" t="s">
        <v>60</v>
      </c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5" t="s">
        <v>53</v>
      </c>
      <c r="AK2888" s="5" t="s">
        <v>4312</v>
      </c>
    </row>
    <row r="2889" spans="1:37" ht="30" customHeight="1">
      <c r="A2889" s="6" t="s">
        <v>193</v>
      </c>
      <c r="B2889" s="6" t="s">
        <v>4045</v>
      </c>
      <c r="C2889" s="6" t="s">
        <v>121</v>
      </c>
      <c r="D2889" s="7">
        <v>0.02</v>
      </c>
      <c r="E2889" s="8">
        <f>단가대비표!O229</f>
        <v>0</v>
      </c>
      <c r="F2889" s="8">
        <f t="shared" si="529"/>
        <v>0</v>
      </c>
      <c r="G2889" s="8">
        <f>단가대비표!P229</f>
        <v>127681</v>
      </c>
      <c r="H2889" s="8">
        <f t="shared" si="530"/>
        <v>2553.6</v>
      </c>
      <c r="I2889" s="8">
        <f>단가대비표!V229</f>
        <v>0</v>
      </c>
      <c r="J2889" s="8">
        <f t="shared" si="531"/>
        <v>0</v>
      </c>
      <c r="K2889" s="8">
        <f t="shared" si="532"/>
        <v>127681</v>
      </c>
      <c r="L2889" s="8">
        <f t="shared" si="532"/>
        <v>2553.6</v>
      </c>
      <c r="M2889" s="6" t="s">
        <v>53</v>
      </c>
      <c r="N2889" s="5" t="s">
        <v>4308</v>
      </c>
      <c r="O2889" s="5" t="s">
        <v>4046</v>
      </c>
      <c r="P2889" s="5" t="s">
        <v>59</v>
      </c>
      <c r="Q2889" s="5" t="s">
        <v>59</v>
      </c>
      <c r="R2889" s="5" t="s">
        <v>60</v>
      </c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5" t="s">
        <v>53</v>
      </c>
      <c r="AK2889" s="5" t="s">
        <v>4311</v>
      </c>
    </row>
    <row r="2890" spans="1:37" ht="30" customHeight="1">
      <c r="A2890" s="6" t="s">
        <v>193</v>
      </c>
      <c r="B2890" s="6" t="s">
        <v>124</v>
      </c>
      <c r="C2890" s="6" t="s">
        <v>121</v>
      </c>
      <c r="D2890" s="7">
        <v>4.0000000000000001E-3</v>
      </c>
      <c r="E2890" s="8">
        <f>단가대비표!O233</f>
        <v>0</v>
      </c>
      <c r="F2890" s="8">
        <f t="shared" si="529"/>
        <v>0</v>
      </c>
      <c r="G2890" s="8">
        <f>단가대비표!P233</f>
        <v>89566</v>
      </c>
      <c r="H2890" s="8">
        <f t="shared" si="530"/>
        <v>358.2</v>
      </c>
      <c r="I2890" s="8">
        <f>단가대비표!V233</f>
        <v>0</v>
      </c>
      <c r="J2890" s="8">
        <f t="shared" si="531"/>
        <v>0</v>
      </c>
      <c r="K2890" s="8">
        <f t="shared" si="532"/>
        <v>89566</v>
      </c>
      <c r="L2890" s="8">
        <f t="shared" si="532"/>
        <v>358.2</v>
      </c>
      <c r="M2890" s="6" t="s">
        <v>53</v>
      </c>
      <c r="N2890" s="5" t="s">
        <v>4308</v>
      </c>
      <c r="O2890" s="5" t="s">
        <v>258</v>
      </c>
      <c r="P2890" s="5" t="s">
        <v>59</v>
      </c>
      <c r="Q2890" s="5" t="s">
        <v>59</v>
      </c>
      <c r="R2890" s="5" t="s">
        <v>60</v>
      </c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5" t="s">
        <v>53</v>
      </c>
      <c r="AK2890" s="5" t="s">
        <v>4312</v>
      </c>
    </row>
    <row r="2891" spans="1:37" ht="30" customHeight="1">
      <c r="A2891" s="6" t="s">
        <v>193</v>
      </c>
      <c r="B2891" s="6" t="s">
        <v>4045</v>
      </c>
      <c r="C2891" s="6" t="s">
        <v>121</v>
      </c>
      <c r="D2891" s="7">
        <v>0.02</v>
      </c>
      <c r="E2891" s="8">
        <f>단가대비표!O229</f>
        <v>0</v>
      </c>
      <c r="F2891" s="8">
        <f t="shared" si="529"/>
        <v>0</v>
      </c>
      <c r="G2891" s="8">
        <f>단가대비표!P229</f>
        <v>127681</v>
      </c>
      <c r="H2891" s="8">
        <f t="shared" si="530"/>
        <v>2553.6</v>
      </c>
      <c r="I2891" s="8">
        <f>단가대비표!V229</f>
        <v>0</v>
      </c>
      <c r="J2891" s="8">
        <f t="shared" si="531"/>
        <v>0</v>
      </c>
      <c r="K2891" s="8">
        <f t="shared" si="532"/>
        <v>127681</v>
      </c>
      <c r="L2891" s="8">
        <f t="shared" si="532"/>
        <v>2553.6</v>
      </c>
      <c r="M2891" s="6" t="s">
        <v>53</v>
      </c>
      <c r="N2891" s="5" t="s">
        <v>4308</v>
      </c>
      <c r="O2891" s="5" t="s">
        <v>4046</v>
      </c>
      <c r="P2891" s="5" t="s">
        <v>59</v>
      </c>
      <c r="Q2891" s="5" t="s">
        <v>59</v>
      </c>
      <c r="R2891" s="5" t="s">
        <v>60</v>
      </c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5" t="s">
        <v>53</v>
      </c>
      <c r="AK2891" s="5" t="s">
        <v>4311</v>
      </c>
    </row>
    <row r="2892" spans="1:37" ht="30" customHeight="1">
      <c r="A2892" s="6" t="s">
        <v>193</v>
      </c>
      <c r="B2892" s="6" t="s">
        <v>124</v>
      </c>
      <c r="C2892" s="6" t="s">
        <v>121</v>
      </c>
      <c r="D2892" s="7">
        <v>4.0000000000000001E-3</v>
      </c>
      <c r="E2892" s="8">
        <f>단가대비표!O233</f>
        <v>0</v>
      </c>
      <c r="F2892" s="8">
        <f t="shared" si="529"/>
        <v>0</v>
      </c>
      <c r="G2892" s="8">
        <f>단가대비표!P233</f>
        <v>89566</v>
      </c>
      <c r="H2892" s="8">
        <f t="shared" si="530"/>
        <v>358.2</v>
      </c>
      <c r="I2892" s="8">
        <f>단가대비표!V233</f>
        <v>0</v>
      </c>
      <c r="J2892" s="8">
        <f t="shared" si="531"/>
        <v>0</v>
      </c>
      <c r="K2892" s="8">
        <f t="shared" si="532"/>
        <v>89566</v>
      </c>
      <c r="L2892" s="8">
        <f t="shared" si="532"/>
        <v>358.2</v>
      </c>
      <c r="M2892" s="6" t="s">
        <v>53</v>
      </c>
      <c r="N2892" s="5" t="s">
        <v>4308</v>
      </c>
      <c r="O2892" s="5" t="s">
        <v>258</v>
      </c>
      <c r="P2892" s="5" t="s">
        <v>59</v>
      </c>
      <c r="Q2892" s="5" t="s">
        <v>59</v>
      </c>
      <c r="R2892" s="5" t="s">
        <v>60</v>
      </c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5" t="s">
        <v>53</v>
      </c>
      <c r="AK2892" s="5" t="s">
        <v>4312</v>
      </c>
    </row>
    <row r="2893" spans="1:37" ht="30" customHeight="1">
      <c r="A2893" s="6" t="s">
        <v>71</v>
      </c>
      <c r="B2893" s="6" t="s">
        <v>53</v>
      </c>
      <c r="C2893" s="6" t="s">
        <v>53</v>
      </c>
      <c r="D2893" s="7"/>
      <c r="E2893" s="8"/>
      <c r="F2893" s="8">
        <f>TRUNC(SUMIF(N2887:N2892, N2886, F2887:F2892),0)</f>
        <v>0</v>
      </c>
      <c r="G2893" s="8"/>
      <c r="H2893" s="8">
        <f>TRUNC(SUMIF(N2887:N2892, N2886, H2887:H2892),0)</f>
        <v>8735</v>
      </c>
      <c r="I2893" s="8"/>
      <c r="J2893" s="8">
        <f>TRUNC(SUMIF(N2887:N2892, N2886, J2887:J2892),0)</f>
        <v>0</v>
      </c>
      <c r="K2893" s="8"/>
      <c r="L2893" s="8">
        <f>F2893+H2893+J2893</f>
        <v>8735</v>
      </c>
      <c r="M2893" s="6" t="s">
        <v>53</v>
      </c>
      <c r="N2893" s="5" t="s">
        <v>72</v>
      </c>
      <c r="O2893" s="5" t="s">
        <v>72</v>
      </c>
      <c r="P2893" s="5" t="s">
        <v>53</v>
      </c>
      <c r="Q2893" s="5" t="s">
        <v>53</v>
      </c>
      <c r="R2893" s="5" t="s">
        <v>53</v>
      </c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5" t="s">
        <v>53</v>
      </c>
      <c r="AK2893" s="5" t="s">
        <v>53</v>
      </c>
    </row>
    <row r="2894" spans="1:37" ht="30" customHeight="1">
      <c r="A2894" s="7"/>
      <c r="B2894" s="7"/>
      <c r="C2894" s="7"/>
      <c r="D2894" s="7"/>
      <c r="E2894" s="8"/>
      <c r="F2894" s="8"/>
      <c r="G2894" s="8"/>
      <c r="H2894" s="8"/>
      <c r="I2894" s="8"/>
      <c r="J2894" s="8"/>
      <c r="K2894" s="8"/>
      <c r="L2894" s="8"/>
      <c r="M2894" s="7"/>
    </row>
    <row r="2895" spans="1:37" ht="30" customHeight="1">
      <c r="A2895" s="16" t="s">
        <v>4313</v>
      </c>
      <c r="B2895" s="16"/>
      <c r="C2895" s="16"/>
      <c r="D2895" s="16"/>
      <c r="E2895" s="17"/>
      <c r="F2895" s="17"/>
      <c r="G2895" s="17"/>
      <c r="H2895" s="17"/>
      <c r="I2895" s="17"/>
      <c r="J2895" s="17"/>
      <c r="K2895" s="17"/>
      <c r="L2895" s="17"/>
      <c r="M2895" s="16"/>
      <c r="N2895" s="2" t="s">
        <v>4314</v>
      </c>
    </row>
    <row r="2896" spans="1:37" ht="30" customHeight="1">
      <c r="A2896" s="6" t="s">
        <v>4318</v>
      </c>
      <c r="B2896" s="6" t="s">
        <v>4319</v>
      </c>
      <c r="C2896" s="6" t="s">
        <v>603</v>
      </c>
      <c r="D2896" s="7">
        <v>0.16600000000000001</v>
      </c>
      <c r="E2896" s="8">
        <f>단가대비표!O275</f>
        <v>5060</v>
      </c>
      <c r="F2896" s="8">
        <f>TRUNC(E2896*D2896,1)</f>
        <v>839.9</v>
      </c>
      <c r="G2896" s="8">
        <f>단가대비표!P275</f>
        <v>0</v>
      </c>
      <c r="H2896" s="8">
        <f>TRUNC(G2896*D2896,1)</f>
        <v>0</v>
      </c>
      <c r="I2896" s="8">
        <f>단가대비표!V275</f>
        <v>0</v>
      </c>
      <c r="J2896" s="8">
        <f>TRUNC(I2896*D2896,1)</f>
        <v>0</v>
      </c>
      <c r="K2896" s="8">
        <f t="shared" ref="K2896:L2898" si="533">TRUNC(E2896+G2896+I2896,1)</f>
        <v>5060</v>
      </c>
      <c r="L2896" s="8">
        <f t="shared" si="533"/>
        <v>839.9</v>
      </c>
      <c r="M2896" s="6" t="s">
        <v>53</v>
      </c>
      <c r="N2896" s="5" t="s">
        <v>4314</v>
      </c>
      <c r="O2896" s="5" t="s">
        <v>4320</v>
      </c>
      <c r="P2896" s="5" t="s">
        <v>59</v>
      </c>
      <c r="Q2896" s="5" t="s">
        <v>59</v>
      </c>
      <c r="R2896" s="5" t="s">
        <v>60</v>
      </c>
      <c r="S2896" s="1"/>
      <c r="T2896" s="1"/>
      <c r="U2896" s="1"/>
      <c r="V2896" s="1">
        <v>1</v>
      </c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5" t="s">
        <v>53</v>
      </c>
      <c r="AK2896" s="5" t="s">
        <v>4321</v>
      </c>
    </row>
    <row r="2897" spans="1:37" ht="30" customHeight="1">
      <c r="A2897" s="6" t="s">
        <v>4322</v>
      </c>
      <c r="B2897" s="6" t="s">
        <v>4323</v>
      </c>
      <c r="C2897" s="6" t="s">
        <v>603</v>
      </c>
      <c r="D2897" s="7">
        <v>8.0000000000000002E-3</v>
      </c>
      <c r="E2897" s="8">
        <f>단가대비표!O266</f>
        <v>1944.44</v>
      </c>
      <c r="F2897" s="8">
        <f>TRUNC(E2897*D2897,1)</f>
        <v>15.5</v>
      </c>
      <c r="G2897" s="8">
        <f>단가대비표!P266</f>
        <v>0</v>
      </c>
      <c r="H2897" s="8">
        <f>TRUNC(G2897*D2897,1)</f>
        <v>0</v>
      </c>
      <c r="I2897" s="8">
        <f>단가대비표!V266</f>
        <v>0</v>
      </c>
      <c r="J2897" s="8">
        <f>TRUNC(I2897*D2897,1)</f>
        <v>0</v>
      </c>
      <c r="K2897" s="8">
        <f t="shared" si="533"/>
        <v>1944.4</v>
      </c>
      <c r="L2897" s="8">
        <f t="shared" si="533"/>
        <v>15.5</v>
      </c>
      <c r="M2897" s="6" t="s">
        <v>53</v>
      </c>
      <c r="N2897" s="5" t="s">
        <v>4314</v>
      </c>
      <c r="O2897" s="5" t="s">
        <v>4324</v>
      </c>
      <c r="P2897" s="5" t="s">
        <v>59</v>
      </c>
      <c r="Q2897" s="5" t="s">
        <v>59</v>
      </c>
      <c r="R2897" s="5" t="s">
        <v>60</v>
      </c>
      <c r="S2897" s="1"/>
      <c r="T2897" s="1"/>
      <c r="U2897" s="1"/>
      <c r="V2897" s="1">
        <v>1</v>
      </c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5" t="s">
        <v>53</v>
      </c>
      <c r="AK2897" s="5" t="s">
        <v>4325</v>
      </c>
    </row>
    <row r="2898" spans="1:37" ht="30" customHeight="1">
      <c r="A2898" s="6" t="s">
        <v>1502</v>
      </c>
      <c r="B2898" s="6" t="s">
        <v>4326</v>
      </c>
      <c r="C2898" s="6" t="s">
        <v>129</v>
      </c>
      <c r="D2898" s="7">
        <v>1</v>
      </c>
      <c r="E2898" s="8">
        <f>ROUNDDOWN(SUMIF(V2896:V2898, RIGHTB(O2898, 1), F2896:F2898)*U2898, 2)</f>
        <v>34.21</v>
      </c>
      <c r="F2898" s="8">
        <f>TRUNC(E2898*D2898,1)</f>
        <v>34.200000000000003</v>
      </c>
      <c r="G2898" s="8">
        <v>0</v>
      </c>
      <c r="H2898" s="8">
        <f>TRUNC(G2898*D2898,1)</f>
        <v>0</v>
      </c>
      <c r="I2898" s="8">
        <v>0</v>
      </c>
      <c r="J2898" s="8">
        <f>TRUNC(I2898*D2898,1)</f>
        <v>0</v>
      </c>
      <c r="K2898" s="8">
        <f t="shared" si="533"/>
        <v>34.200000000000003</v>
      </c>
      <c r="L2898" s="8">
        <f t="shared" si="533"/>
        <v>34.200000000000003</v>
      </c>
      <c r="M2898" s="6" t="s">
        <v>53</v>
      </c>
      <c r="N2898" s="5" t="s">
        <v>4314</v>
      </c>
      <c r="O2898" s="5" t="s">
        <v>130</v>
      </c>
      <c r="P2898" s="5" t="s">
        <v>59</v>
      </c>
      <c r="Q2898" s="5" t="s">
        <v>59</v>
      </c>
      <c r="R2898" s="5" t="s">
        <v>59</v>
      </c>
      <c r="S2898" s="1">
        <v>0</v>
      </c>
      <c r="T2898" s="1">
        <v>0</v>
      </c>
      <c r="U2898" s="1">
        <v>0.04</v>
      </c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5" t="s">
        <v>53</v>
      </c>
      <c r="AK2898" s="5" t="s">
        <v>4327</v>
      </c>
    </row>
    <row r="2899" spans="1:37" ht="30" customHeight="1">
      <c r="A2899" s="6" t="s">
        <v>71</v>
      </c>
      <c r="B2899" s="6" t="s">
        <v>53</v>
      </c>
      <c r="C2899" s="6" t="s">
        <v>53</v>
      </c>
      <c r="D2899" s="7"/>
      <c r="E2899" s="8"/>
      <c r="F2899" s="8">
        <f>TRUNC(SUMIF(N2896:N2898, N2895, F2896:F2898),0)</f>
        <v>889</v>
      </c>
      <c r="G2899" s="8"/>
      <c r="H2899" s="8">
        <f>TRUNC(SUMIF(N2896:N2898, N2895, H2896:H2898),0)</f>
        <v>0</v>
      </c>
      <c r="I2899" s="8"/>
      <c r="J2899" s="8">
        <f>TRUNC(SUMIF(N2896:N2898, N2895, J2896:J2898),0)</f>
        <v>0</v>
      </c>
      <c r="K2899" s="8"/>
      <c r="L2899" s="8">
        <f>F2899+H2899+J2899</f>
        <v>889</v>
      </c>
      <c r="M2899" s="6" t="s">
        <v>53</v>
      </c>
      <c r="N2899" s="5" t="s">
        <v>72</v>
      </c>
      <c r="O2899" s="5" t="s">
        <v>72</v>
      </c>
      <c r="P2899" s="5" t="s">
        <v>53</v>
      </c>
      <c r="Q2899" s="5" t="s">
        <v>53</v>
      </c>
      <c r="R2899" s="5" t="s">
        <v>53</v>
      </c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5" t="s">
        <v>53</v>
      </c>
      <c r="AK2899" s="5" t="s">
        <v>53</v>
      </c>
    </row>
    <row r="2900" spans="1:37" ht="30" customHeight="1">
      <c r="A2900" s="7"/>
      <c r="B2900" s="7"/>
      <c r="C2900" s="7"/>
      <c r="D2900" s="7"/>
      <c r="E2900" s="8"/>
      <c r="F2900" s="8"/>
      <c r="G2900" s="8"/>
      <c r="H2900" s="8"/>
      <c r="I2900" s="8"/>
      <c r="J2900" s="8"/>
      <c r="K2900" s="8"/>
      <c r="L2900" s="8"/>
      <c r="M2900" s="7"/>
    </row>
    <row r="2901" spans="1:37" ht="30" customHeight="1">
      <c r="A2901" s="16" t="s">
        <v>4328</v>
      </c>
      <c r="B2901" s="16"/>
      <c r="C2901" s="16"/>
      <c r="D2901" s="16"/>
      <c r="E2901" s="17"/>
      <c r="F2901" s="17"/>
      <c r="G2901" s="17"/>
      <c r="H2901" s="17"/>
      <c r="I2901" s="17"/>
      <c r="J2901" s="17"/>
      <c r="K2901" s="17"/>
      <c r="L2901" s="17"/>
      <c r="M2901" s="16"/>
      <c r="N2901" s="2" t="s">
        <v>4329</v>
      </c>
    </row>
    <row r="2902" spans="1:37" ht="30" customHeight="1">
      <c r="A2902" s="6" t="s">
        <v>4318</v>
      </c>
      <c r="B2902" s="6" t="s">
        <v>4319</v>
      </c>
      <c r="C2902" s="6" t="s">
        <v>603</v>
      </c>
      <c r="D2902" s="7">
        <v>0.246</v>
      </c>
      <c r="E2902" s="8">
        <f>단가대비표!O275</f>
        <v>5060</v>
      </c>
      <c r="F2902" s="8">
        <f>TRUNC(E2902*D2902,1)</f>
        <v>1244.7</v>
      </c>
      <c r="G2902" s="8">
        <f>단가대비표!P275</f>
        <v>0</v>
      </c>
      <c r="H2902" s="8">
        <f>TRUNC(G2902*D2902,1)</f>
        <v>0</v>
      </c>
      <c r="I2902" s="8">
        <f>단가대비표!V275</f>
        <v>0</v>
      </c>
      <c r="J2902" s="8">
        <f>TRUNC(I2902*D2902,1)</f>
        <v>0</v>
      </c>
      <c r="K2902" s="8">
        <f t="shared" ref="K2902:L2904" si="534">TRUNC(E2902+G2902+I2902,1)</f>
        <v>5060</v>
      </c>
      <c r="L2902" s="8">
        <f t="shared" si="534"/>
        <v>1244.7</v>
      </c>
      <c r="M2902" s="6" t="s">
        <v>53</v>
      </c>
      <c r="N2902" s="5" t="s">
        <v>4329</v>
      </c>
      <c r="O2902" s="5" t="s">
        <v>4320</v>
      </c>
      <c r="P2902" s="5" t="s">
        <v>59</v>
      </c>
      <c r="Q2902" s="5" t="s">
        <v>59</v>
      </c>
      <c r="R2902" s="5" t="s">
        <v>60</v>
      </c>
      <c r="S2902" s="1"/>
      <c r="T2902" s="1"/>
      <c r="U2902" s="1"/>
      <c r="V2902" s="1">
        <v>1</v>
      </c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5" t="s">
        <v>53</v>
      </c>
      <c r="AK2902" s="5" t="s">
        <v>4332</v>
      </c>
    </row>
    <row r="2903" spans="1:37" ht="30" customHeight="1">
      <c r="A2903" s="6" t="s">
        <v>4322</v>
      </c>
      <c r="B2903" s="6" t="s">
        <v>4323</v>
      </c>
      <c r="C2903" s="6" t="s">
        <v>603</v>
      </c>
      <c r="D2903" s="7">
        <v>1.2E-2</v>
      </c>
      <c r="E2903" s="8">
        <f>단가대비표!O266</f>
        <v>1944.44</v>
      </c>
      <c r="F2903" s="8">
        <f>TRUNC(E2903*D2903,1)</f>
        <v>23.3</v>
      </c>
      <c r="G2903" s="8">
        <f>단가대비표!P266</f>
        <v>0</v>
      </c>
      <c r="H2903" s="8">
        <f>TRUNC(G2903*D2903,1)</f>
        <v>0</v>
      </c>
      <c r="I2903" s="8">
        <f>단가대비표!V266</f>
        <v>0</v>
      </c>
      <c r="J2903" s="8">
        <f>TRUNC(I2903*D2903,1)</f>
        <v>0</v>
      </c>
      <c r="K2903" s="8">
        <f t="shared" si="534"/>
        <v>1944.4</v>
      </c>
      <c r="L2903" s="8">
        <f t="shared" si="534"/>
        <v>23.3</v>
      </c>
      <c r="M2903" s="6" t="s">
        <v>53</v>
      </c>
      <c r="N2903" s="5" t="s">
        <v>4329</v>
      </c>
      <c r="O2903" s="5" t="s">
        <v>4324</v>
      </c>
      <c r="P2903" s="5" t="s">
        <v>59</v>
      </c>
      <c r="Q2903" s="5" t="s">
        <v>59</v>
      </c>
      <c r="R2903" s="5" t="s">
        <v>60</v>
      </c>
      <c r="S2903" s="1"/>
      <c r="T2903" s="1"/>
      <c r="U2903" s="1"/>
      <c r="V2903" s="1">
        <v>1</v>
      </c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5" t="s">
        <v>53</v>
      </c>
      <c r="AK2903" s="5" t="s">
        <v>4333</v>
      </c>
    </row>
    <row r="2904" spans="1:37" ht="30" customHeight="1">
      <c r="A2904" s="6" t="s">
        <v>1502</v>
      </c>
      <c r="B2904" s="6" t="s">
        <v>4326</v>
      </c>
      <c r="C2904" s="6" t="s">
        <v>129</v>
      </c>
      <c r="D2904" s="7">
        <v>1</v>
      </c>
      <c r="E2904" s="8">
        <f>ROUNDDOWN(SUMIF(V2902:V2904, RIGHTB(O2904, 1), F2902:F2904)*U2904, 2)</f>
        <v>50.72</v>
      </c>
      <c r="F2904" s="8">
        <f>TRUNC(E2904*D2904,1)</f>
        <v>50.7</v>
      </c>
      <c r="G2904" s="8">
        <v>0</v>
      </c>
      <c r="H2904" s="8">
        <f>TRUNC(G2904*D2904,1)</f>
        <v>0</v>
      </c>
      <c r="I2904" s="8">
        <v>0</v>
      </c>
      <c r="J2904" s="8">
        <f>TRUNC(I2904*D2904,1)</f>
        <v>0</v>
      </c>
      <c r="K2904" s="8">
        <f t="shared" si="534"/>
        <v>50.7</v>
      </c>
      <c r="L2904" s="8">
        <f t="shared" si="534"/>
        <v>50.7</v>
      </c>
      <c r="M2904" s="6" t="s">
        <v>53</v>
      </c>
      <c r="N2904" s="5" t="s">
        <v>4329</v>
      </c>
      <c r="O2904" s="5" t="s">
        <v>130</v>
      </c>
      <c r="P2904" s="5" t="s">
        <v>59</v>
      </c>
      <c r="Q2904" s="5" t="s">
        <v>59</v>
      </c>
      <c r="R2904" s="5" t="s">
        <v>59</v>
      </c>
      <c r="S2904" s="1">
        <v>0</v>
      </c>
      <c r="T2904" s="1">
        <v>0</v>
      </c>
      <c r="U2904" s="1">
        <v>0.04</v>
      </c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5" t="s">
        <v>53</v>
      </c>
      <c r="AK2904" s="5" t="s">
        <v>4334</v>
      </c>
    </row>
    <row r="2905" spans="1:37" ht="30" customHeight="1">
      <c r="A2905" s="6" t="s">
        <v>71</v>
      </c>
      <c r="B2905" s="6" t="s">
        <v>53</v>
      </c>
      <c r="C2905" s="6" t="s">
        <v>53</v>
      </c>
      <c r="D2905" s="7"/>
      <c r="E2905" s="8"/>
      <c r="F2905" s="8">
        <f>TRUNC(SUMIF(N2902:N2904, N2901, F2902:F2904),0)</f>
        <v>1318</v>
      </c>
      <c r="G2905" s="8"/>
      <c r="H2905" s="8">
        <f>TRUNC(SUMIF(N2902:N2904, N2901, H2902:H2904),0)</f>
        <v>0</v>
      </c>
      <c r="I2905" s="8"/>
      <c r="J2905" s="8">
        <f>TRUNC(SUMIF(N2902:N2904, N2901, J2902:J2904),0)</f>
        <v>0</v>
      </c>
      <c r="K2905" s="8"/>
      <c r="L2905" s="8">
        <f>F2905+H2905+J2905</f>
        <v>1318</v>
      </c>
      <c r="M2905" s="6" t="s">
        <v>53</v>
      </c>
      <c r="N2905" s="5" t="s">
        <v>72</v>
      </c>
      <c r="O2905" s="5" t="s">
        <v>72</v>
      </c>
      <c r="P2905" s="5" t="s">
        <v>53</v>
      </c>
      <c r="Q2905" s="5" t="s">
        <v>53</v>
      </c>
      <c r="R2905" s="5" t="s">
        <v>53</v>
      </c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5" t="s">
        <v>53</v>
      </c>
      <c r="AK2905" s="5" t="s">
        <v>53</v>
      </c>
    </row>
    <row r="2906" spans="1:37" ht="30" customHeight="1">
      <c r="A2906" s="7"/>
      <c r="B2906" s="7"/>
      <c r="C2906" s="7"/>
      <c r="D2906" s="7"/>
      <c r="E2906" s="8"/>
      <c r="F2906" s="8"/>
      <c r="G2906" s="8"/>
      <c r="H2906" s="8"/>
      <c r="I2906" s="8"/>
      <c r="J2906" s="8"/>
      <c r="K2906" s="8"/>
      <c r="L2906" s="8"/>
      <c r="M2906" s="7"/>
    </row>
    <row r="2907" spans="1:37" ht="30" customHeight="1">
      <c r="A2907" s="16" t="s">
        <v>4335</v>
      </c>
      <c r="B2907" s="16"/>
      <c r="C2907" s="16"/>
      <c r="D2907" s="16"/>
      <c r="E2907" s="17"/>
      <c r="F2907" s="17"/>
      <c r="G2907" s="17"/>
      <c r="H2907" s="17"/>
      <c r="I2907" s="17"/>
      <c r="J2907" s="17"/>
      <c r="K2907" s="17"/>
      <c r="L2907" s="17"/>
      <c r="M2907" s="16"/>
      <c r="N2907" s="2" t="s">
        <v>4336</v>
      </c>
    </row>
    <row r="2908" spans="1:37" ht="30" customHeight="1">
      <c r="A2908" s="6" t="s">
        <v>193</v>
      </c>
      <c r="B2908" s="6" t="s">
        <v>4045</v>
      </c>
      <c r="C2908" s="6" t="s">
        <v>121</v>
      </c>
      <c r="D2908" s="7">
        <v>2.4E-2</v>
      </c>
      <c r="E2908" s="8">
        <f>단가대비표!O229</f>
        <v>0</v>
      </c>
      <c r="F2908" s="8">
        <f>TRUNC(E2908*D2908,1)</f>
        <v>0</v>
      </c>
      <c r="G2908" s="8">
        <f>단가대비표!P229</f>
        <v>127681</v>
      </c>
      <c r="H2908" s="8">
        <f>TRUNC(G2908*D2908,1)</f>
        <v>3064.3</v>
      </c>
      <c r="I2908" s="8">
        <f>단가대비표!V229</f>
        <v>0</v>
      </c>
      <c r="J2908" s="8">
        <f>TRUNC(I2908*D2908,1)</f>
        <v>0</v>
      </c>
      <c r="K2908" s="8">
        <f t="shared" ref="K2908:L2911" si="535">TRUNC(E2908+G2908+I2908,1)</f>
        <v>127681</v>
      </c>
      <c r="L2908" s="8">
        <f t="shared" si="535"/>
        <v>3064.3</v>
      </c>
      <c r="M2908" s="6" t="s">
        <v>53</v>
      </c>
      <c r="N2908" s="5" t="s">
        <v>4336</v>
      </c>
      <c r="O2908" s="5" t="s">
        <v>4046</v>
      </c>
      <c r="P2908" s="5" t="s">
        <v>59</v>
      </c>
      <c r="Q2908" s="5" t="s">
        <v>59</v>
      </c>
      <c r="R2908" s="5" t="s">
        <v>60</v>
      </c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5" t="s">
        <v>53</v>
      </c>
      <c r="AK2908" s="5" t="s">
        <v>4339</v>
      </c>
    </row>
    <row r="2909" spans="1:37" ht="30" customHeight="1">
      <c r="A2909" s="6" t="s">
        <v>193</v>
      </c>
      <c r="B2909" s="6" t="s">
        <v>124</v>
      </c>
      <c r="C2909" s="6" t="s">
        <v>121</v>
      </c>
      <c r="D2909" s="7">
        <v>4.0000000000000001E-3</v>
      </c>
      <c r="E2909" s="8">
        <f>단가대비표!O233</f>
        <v>0</v>
      </c>
      <c r="F2909" s="8">
        <f>TRUNC(E2909*D2909,1)</f>
        <v>0</v>
      </c>
      <c r="G2909" s="8">
        <f>단가대비표!P233</f>
        <v>89566</v>
      </c>
      <c r="H2909" s="8">
        <f>TRUNC(G2909*D2909,1)</f>
        <v>358.2</v>
      </c>
      <c r="I2909" s="8">
        <f>단가대비표!V233</f>
        <v>0</v>
      </c>
      <c r="J2909" s="8">
        <f>TRUNC(I2909*D2909,1)</f>
        <v>0</v>
      </c>
      <c r="K2909" s="8">
        <f t="shared" si="535"/>
        <v>89566</v>
      </c>
      <c r="L2909" s="8">
        <f t="shared" si="535"/>
        <v>358.2</v>
      </c>
      <c r="M2909" s="6" t="s">
        <v>53</v>
      </c>
      <c r="N2909" s="5" t="s">
        <v>4336</v>
      </c>
      <c r="O2909" s="5" t="s">
        <v>258</v>
      </c>
      <c r="P2909" s="5" t="s">
        <v>59</v>
      </c>
      <c r="Q2909" s="5" t="s">
        <v>59</v>
      </c>
      <c r="R2909" s="5" t="s">
        <v>60</v>
      </c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5" t="s">
        <v>53</v>
      </c>
      <c r="AK2909" s="5" t="s">
        <v>4340</v>
      </c>
    </row>
    <row r="2910" spans="1:37" ht="30" customHeight="1">
      <c r="A2910" s="6" t="s">
        <v>193</v>
      </c>
      <c r="B2910" s="6" t="s">
        <v>4045</v>
      </c>
      <c r="C2910" s="6" t="s">
        <v>121</v>
      </c>
      <c r="D2910" s="7">
        <v>2.4E-2</v>
      </c>
      <c r="E2910" s="8">
        <f>단가대비표!O229</f>
        <v>0</v>
      </c>
      <c r="F2910" s="8">
        <f>TRUNC(E2910*D2910,1)</f>
        <v>0</v>
      </c>
      <c r="G2910" s="8">
        <f>단가대비표!P229</f>
        <v>127681</v>
      </c>
      <c r="H2910" s="8">
        <f>TRUNC(G2910*D2910,1)</f>
        <v>3064.3</v>
      </c>
      <c r="I2910" s="8">
        <f>단가대비표!V229</f>
        <v>0</v>
      </c>
      <c r="J2910" s="8">
        <f>TRUNC(I2910*D2910,1)</f>
        <v>0</v>
      </c>
      <c r="K2910" s="8">
        <f t="shared" si="535"/>
        <v>127681</v>
      </c>
      <c r="L2910" s="8">
        <f t="shared" si="535"/>
        <v>3064.3</v>
      </c>
      <c r="M2910" s="6" t="s">
        <v>53</v>
      </c>
      <c r="N2910" s="5" t="s">
        <v>4336</v>
      </c>
      <c r="O2910" s="5" t="s">
        <v>4046</v>
      </c>
      <c r="P2910" s="5" t="s">
        <v>59</v>
      </c>
      <c r="Q2910" s="5" t="s">
        <v>59</v>
      </c>
      <c r="R2910" s="5" t="s">
        <v>60</v>
      </c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5" t="s">
        <v>53</v>
      </c>
      <c r="AK2910" s="5" t="s">
        <v>4339</v>
      </c>
    </row>
    <row r="2911" spans="1:37" ht="30" customHeight="1">
      <c r="A2911" s="6" t="s">
        <v>193</v>
      </c>
      <c r="B2911" s="6" t="s">
        <v>124</v>
      </c>
      <c r="C2911" s="6" t="s">
        <v>121</v>
      </c>
      <c r="D2911" s="7">
        <v>4.0000000000000001E-3</v>
      </c>
      <c r="E2911" s="8">
        <f>단가대비표!O233</f>
        <v>0</v>
      </c>
      <c r="F2911" s="8">
        <f>TRUNC(E2911*D2911,1)</f>
        <v>0</v>
      </c>
      <c r="G2911" s="8">
        <f>단가대비표!P233</f>
        <v>89566</v>
      </c>
      <c r="H2911" s="8">
        <f>TRUNC(G2911*D2911,1)</f>
        <v>358.2</v>
      </c>
      <c r="I2911" s="8">
        <f>단가대비표!V233</f>
        <v>0</v>
      </c>
      <c r="J2911" s="8">
        <f>TRUNC(I2911*D2911,1)</f>
        <v>0</v>
      </c>
      <c r="K2911" s="8">
        <f t="shared" si="535"/>
        <v>89566</v>
      </c>
      <c r="L2911" s="8">
        <f t="shared" si="535"/>
        <v>358.2</v>
      </c>
      <c r="M2911" s="6" t="s">
        <v>53</v>
      </c>
      <c r="N2911" s="5" t="s">
        <v>4336</v>
      </c>
      <c r="O2911" s="5" t="s">
        <v>258</v>
      </c>
      <c r="P2911" s="5" t="s">
        <v>59</v>
      </c>
      <c r="Q2911" s="5" t="s">
        <v>59</v>
      </c>
      <c r="R2911" s="5" t="s">
        <v>60</v>
      </c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5" t="s">
        <v>53</v>
      </c>
      <c r="AK2911" s="5" t="s">
        <v>4340</v>
      </c>
    </row>
    <row r="2912" spans="1:37" ht="30" customHeight="1">
      <c r="A2912" s="6" t="s">
        <v>71</v>
      </c>
      <c r="B2912" s="6" t="s">
        <v>53</v>
      </c>
      <c r="C2912" s="6" t="s">
        <v>53</v>
      </c>
      <c r="D2912" s="7"/>
      <c r="E2912" s="8"/>
      <c r="F2912" s="8">
        <f>TRUNC(SUMIF(N2908:N2911, N2907, F2908:F2911),0)</f>
        <v>0</v>
      </c>
      <c r="G2912" s="8"/>
      <c r="H2912" s="8">
        <f>TRUNC(SUMIF(N2908:N2911, N2907, H2908:H2911),0)</f>
        <v>6845</v>
      </c>
      <c r="I2912" s="8"/>
      <c r="J2912" s="8">
        <f>TRUNC(SUMIF(N2908:N2911, N2907, J2908:J2911),0)</f>
        <v>0</v>
      </c>
      <c r="K2912" s="8"/>
      <c r="L2912" s="8">
        <f>F2912+H2912+J2912</f>
        <v>6845</v>
      </c>
      <c r="M2912" s="6" t="s">
        <v>53</v>
      </c>
      <c r="N2912" s="5" t="s">
        <v>72</v>
      </c>
      <c r="O2912" s="5" t="s">
        <v>72</v>
      </c>
      <c r="P2912" s="5" t="s">
        <v>53</v>
      </c>
      <c r="Q2912" s="5" t="s">
        <v>53</v>
      </c>
      <c r="R2912" s="5" t="s">
        <v>53</v>
      </c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5" t="s">
        <v>53</v>
      </c>
      <c r="AK2912" s="5" t="s">
        <v>53</v>
      </c>
    </row>
    <row r="2913" spans="1:37" ht="30" customHeight="1">
      <c r="A2913" s="7"/>
      <c r="B2913" s="7"/>
      <c r="C2913" s="7"/>
      <c r="D2913" s="7"/>
      <c r="E2913" s="8"/>
      <c r="F2913" s="8"/>
      <c r="G2913" s="8"/>
      <c r="H2913" s="8"/>
      <c r="I2913" s="8"/>
      <c r="J2913" s="8"/>
      <c r="K2913" s="8"/>
      <c r="L2913" s="8"/>
      <c r="M2913" s="7"/>
    </row>
    <row r="2914" spans="1:37" ht="30" customHeight="1">
      <c r="A2914" s="16" t="s">
        <v>4341</v>
      </c>
      <c r="B2914" s="16"/>
      <c r="C2914" s="16"/>
      <c r="D2914" s="16"/>
      <c r="E2914" s="17"/>
      <c r="F2914" s="17"/>
      <c r="G2914" s="17"/>
      <c r="H2914" s="17"/>
      <c r="I2914" s="17"/>
      <c r="J2914" s="17"/>
      <c r="K2914" s="17"/>
      <c r="L2914" s="17"/>
      <c r="M2914" s="16"/>
      <c r="N2914" s="2" t="s">
        <v>4342</v>
      </c>
    </row>
    <row r="2915" spans="1:37" ht="30" customHeight="1">
      <c r="A2915" s="6" t="s">
        <v>193</v>
      </c>
      <c r="B2915" s="6" t="s">
        <v>4045</v>
      </c>
      <c r="C2915" s="6" t="s">
        <v>121</v>
      </c>
      <c r="D2915" s="7">
        <v>2.4E-2</v>
      </c>
      <c r="E2915" s="8">
        <f>단가대비표!O229</f>
        <v>0</v>
      </c>
      <c r="F2915" s="8">
        <f t="shared" ref="F2915:F2920" si="536">TRUNC(E2915*D2915,1)</f>
        <v>0</v>
      </c>
      <c r="G2915" s="8">
        <f>단가대비표!P229</f>
        <v>127681</v>
      </c>
      <c r="H2915" s="8">
        <f t="shared" ref="H2915:H2920" si="537">TRUNC(G2915*D2915,1)</f>
        <v>3064.3</v>
      </c>
      <c r="I2915" s="8">
        <f>단가대비표!V229</f>
        <v>0</v>
      </c>
      <c r="J2915" s="8">
        <f t="shared" ref="J2915:J2920" si="538">TRUNC(I2915*D2915,1)</f>
        <v>0</v>
      </c>
      <c r="K2915" s="8">
        <f t="shared" ref="K2915:L2920" si="539">TRUNC(E2915+G2915+I2915,1)</f>
        <v>127681</v>
      </c>
      <c r="L2915" s="8">
        <f t="shared" si="539"/>
        <v>3064.3</v>
      </c>
      <c r="M2915" s="6" t="s">
        <v>53</v>
      </c>
      <c r="N2915" s="5" t="s">
        <v>4342</v>
      </c>
      <c r="O2915" s="5" t="s">
        <v>4046</v>
      </c>
      <c r="P2915" s="5" t="s">
        <v>59</v>
      </c>
      <c r="Q2915" s="5" t="s">
        <v>59</v>
      </c>
      <c r="R2915" s="5" t="s">
        <v>60</v>
      </c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5" t="s">
        <v>53</v>
      </c>
      <c r="AK2915" s="5" t="s">
        <v>4345</v>
      </c>
    </row>
    <row r="2916" spans="1:37" ht="30" customHeight="1">
      <c r="A2916" s="6" t="s">
        <v>193</v>
      </c>
      <c r="B2916" s="6" t="s">
        <v>124</v>
      </c>
      <c r="C2916" s="6" t="s">
        <v>121</v>
      </c>
      <c r="D2916" s="7">
        <v>4.0000000000000001E-3</v>
      </c>
      <c r="E2916" s="8">
        <f>단가대비표!O233</f>
        <v>0</v>
      </c>
      <c r="F2916" s="8">
        <f t="shared" si="536"/>
        <v>0</v>
      </c>
      <c r="G2916" s="8">
        <f>단가대비표!P233</f>
        <v>89566</v>
      </c>
      <c r="H2916" s="8">
        <f t="shared" si="537"/>
        <v>358.2</v>
      </c>
      <c r="I2916" s="8">
        <f>단가대비표!V233</f>
        <v>0</v>
      </c>
      <c r="J2916" s="8">
        <f t="shared" si="538"/>
        <v>0</v>
      </c>
      <c r="K2916" s="8">
        <f t="shared" si="539"/>
        <v>89566</v>
      </c>
      <c r="L2916" s="8">
        <f t="shared" si="539"/>
        <v>358.2</v>
      </c>
      <c r="M2916" s="6" t="s">
        <v>53</v>
      </c>
      <c r="N2916" s="5" t="s">
        <v>4342</v>
      </c>
      <c r="O2916" s="5" t="s">
        <v>258</v>
      </c>
      <c r="P2916" s="5" t="s">
        <v>59</v>
      </c>
      <c r="Q2916" s="5" t="s">
        <v>59</v>
      </c>
      <c r="R2916" s="5" t="s">
        <v>60</v>
      </c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5" t="s">
        <v>53</v>
      </c>
      <c r="AK2916" s="5" t="s">
        <v>4346</v>
      </c>
    </row>
    <row r="2917" spans="1:37" ht="30" customHeight="1">
      <c r="A2917" s="6" t="s">
        <v>193</v>
      </c>
      <c r="B2917" s="6" t="s">
        <v>4045</v>
      </c>
      <c r="C2917" s="6" t="s">
        <v>121</v>
      </c>
      <c r="D2917" s="7">
        <v>2.4E-2</v>
      </c>
      <c r="E2917" s="8">
        <f>단가대비표!O229</f>
        <v>0</v>
      </c>
      <c r="F2917" s="8">
        <f t="shared" si="536"/>
        <v>0</v>
      </c>
      <c r="G2917" s="8">
        <f>단가대비표!P229</f>
        <v>127681</v>
      </c>
      <c r="H2917" s="8">
        <f t="shared" si="537"/>
        <v>3064.3</v>
      </c>
      <c r="I2917" s="8">
        <f>단가대비표!V229</f>
        <v>0</v>
      </c>
      <c r="J2917" s="8">
        <f t="shared" si="538"/>
        <v>0</v>
      </c>
      <c r="K2917" s="8">
        <f t="shared" si="539"/>
        <v>127681</v>
      </c>
      <c r="L2917" s="8">
        <f t="shared" si="539"/>
        <v>3064.3</v>
      </c>
      <c r="M2917" s="6" t="s">
        <v>53</v>
      </c>
      <c r="N2917" s="5" t="s">
        <v>4342</v>
      </c>
      <c r="O2917" s="5" t="s">
        <v>4046</v>
      </c>
      <c r="P2917" s="5" t="s">
        <v>59</v>
      </c>
      <c r="Q2917" s="5" t="s">
        <v>59</v>
      </c>
      <c r="R2917" s="5" t="s">
        <v>60</v>
      </c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5" t="s">
        <v>53</v>
      </c>
      <c r="AK2917" s="5" t="s">
        <v>4345</v>
      </c>
    </row>
    <row r="2918" spans="1:37" ht="30" customHeight="1">
      <c r="A2918" s="6" t="s">
        <v>193</v>
      </c>
      <c r="B2918" s="6" t="s">
        <v>124</v>
      </c>
      <c r="C2918" s="6" t="s">
        <v>121</v>
      </c>
      <c r="D2918" s="7">
        <v>4.0000000000000001E-3</v>
      </c>
      <c r="E2918" s="8">
        <f>단가대비표!O233</f>
        <v>0</v>
      </c>
      <c r="F2918" s="8">
        <f t="shared" si="536"/>
        <v>0</v>
      </c>
      <c r="G2918" s="8">
        <f>단가대비표!P233</f>
        <v>89566</v>
      </c>
      <c r="H2918" s="8">
        <f t="shared" si="537"/>
        <v>358.2</v>
      </c>
      <c r="I2918" s="8">
        <f>단가대비표!V233</f>
        <v>0</v>
      </c>
      <c r="J2918" s="8">
        <f t="shared" si="538"/>
        <v>0</v>
      </c>
      <c r="K2918" s="8">
        <f t="shared" si="539"/>
        <v>89566</v>
      </c>
      <c r="L2918" s="8">
        <f t="shared" si="539"/>
        <v>358.2</v>
      </c>
      <c r="M2918" s="6" t="s">
        <v>53</v>
      </c>
      <c r="N2918" s="5" t="s">
        <v>4342</v>
      </c>
      <c r="O2918" s="5" t="s">
        <v>258</v>
      </c>
      <c r="P2918" s="5" t="s">
        <v>59</v>
      </c>
      <c r="Q2918" s="5" t="s">
        <v>59</v>
      </c>
      <c r="R2918" s="5" t="s">
        <v>60</v>
      </c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5" t="s">
        <v>53</v>
      </c>
      <c r="AK2918" s="5" t="s">
        <v>4346</v>
      </c>
    </row>
    <row r="2919" spans="1:37" ht="30" customHeight="1">
      <c r="A2919" s="6" t="s">
        <v>193</v>
      </c>
      <c r="B2919" s="6" t="s">
        <v>4045</v>
      </c>
      <c r="C2919" s="6" t="s">
        <v>121</v>
      </c>
      <c r="D2919" s="7">
        <v>2.4E-2</v>
      </c>
      <c r="E2919" s="8">
        <f>단가대비표!O229</f>
        <v>0</v>
      </c>
      <c r="F2919" s="8">
        <f t="shared" si="536"/>
        <v>0</v>
      </c>
      <c r="G2919" s="8">
        <f>단가대비표!P229</f>
        <v>127681</v>
      </c>
      <c r="H2919" s="8">
        <f t="shared" si="537"/>
        <v>3064.3</v>
      </c>
      <c r="I2919" s="8">
        <f>단가대비표!V229</f>
        <v>0</v>
      </c>
      <c r="J2919" s="8">
        <f t="shared" si="538"/>
        <v>0</v>
      </c>
      <c r="K2919" s="8">
        <f t="shared" si="539"/>
        <v>127681</v>
      </c>
      <c r="L2919" s="8">
        <f t="shared" si="539"/>
        <v>3064.3</v>
      </c>
      <c r="M2919" s="6" t="s">
        <v>53</v>
      </c>
      <c r="N2919" s="5" t="s">
        <v>4342</v>
      </c>
      <c r="O2919" s="5" t="s">
        <v>4046</v>
      </c>
      <c r="P2919" s="5" t="s">
        <v>59</v>
      </c>
      <c r="Q2919" s="5" t="s">
        <v>59</v>
      </c>
      <c r="R2919" s="5" t="s">
        <v>60</v>
      </c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5" t="s">
        <v>53</v>
      </c>
      <c r="AK2919" s="5" t="s">
        <v>4345</v>
      </c>
    </row>
    <row r="2920" spans="1:37" ht="30" customHeight="1">
      <c r="A2920" s="6" t="s">
        <v>193</v>
      </c>
      <c r="B2920" s="6" t="s">
        <v>124</v>
      </c>
      <c r="C2920" s="6" t="s">
        <v>121</v>
      </c>
      <c r="D2920" s="7">
        <v>4.0000000000000001E-3</v>
      </c>
      <c r="E2920" s="8">
        <f>단가대비표!O233</f>
        <v>0</v>
      </c>
      <c r="F2920" s="8">
        <f t="shared" si="536"/>
        <v>0</v>
      </c>
      <c r="G2920" s="8">
        <f>단가대비표!P233</f>
        <v>89566</v>
      </c>
      <c r="H2920" s="8">
        <f t="shared" si="537"/>
        <v>358.2</v>
      </c>
      <c r="I2920" s="8">
        <f>단가대비표!V233</f>
        <v>0</v>
      </c>
      <c r="J2920" s="8">
        <f t="shared" si="538"/>
        <v>0</v>
      </c>
      <c r="K2920" s="8">
        <f t="shared" si="539"/>
        <v>89566</v>
      </c>
      <c r="L2920" s="8">
        <f t="shared" si="539"/>
        <v>358.2</v>
      </c>
      <c r="M2920" s="6" t="s">
        <v>53</v>
      </c>
      <c r="N2920" s="5" t="s">
        <v>4342</v>
      </c>
      <c r="O2920" s="5" t="s">
        <v>258</v>
      </c>
      <c r="P2920" s="5" t="s">
        <v>59</v>
      </c>
      <c r="Q2920" s="5" t="s">
        <v>59</v>
      </c>
      <c r="R2920" s="5" t="s">
        <v>60</v>
      </c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5" t="s">
        <v>53</v>
      </c>
      <c r="AK2920" s="5" t="s">
        <v>4346</v>
      </c>
    </row>
    <row r="2921" spans="1:37" ht="30" customHeight="1">
      <c r="A2921" s="6" t="s">
        <v>71</v>
      </c>
      <c r="B2921" s="6" t="s">
        <v>53</v>
      </c>
      <c r="C2921" s="6" t="s">
        <v>53</v>
      </c>
      <c r="D2921" s="7"/>
      <c r="E2921" s="8"/>
      <c r="F2921" s="8">
        <f>TRUNC(SUMIF(N2915:N2920, N2914, F2915:F2920),0)</f>
        <v>0</v>
      </c>
      <c r="G2921" s="8"/>
      <c r="H2921" s="8">
        <f>TRUNC(SUMIF(N2915:N2920, N2914, H2915:H2920),0)</f>
        <v>10267</v>
      </c>
      <c r="I2921" s="8"/>
      <c r="J2921" s="8">
        <f>TRUNC(SUMIF(N2915:N2920, N2914, J2915:J2920),0)</f>
        <v>0</v>
      </c>
      <c r="K2921" s="8"/>
      <c r="L2921" s="8">
        <f>F2921+H2921+J2921</f>
        <v>10267</v>
      </c>
      <c r="M2921" s="6" t="s">
        <v>53</v>
      </c>
      <c r="N2921" s="5" t="s">
        <v>72</v>
      </c>
      <c r="O2921" s="5" t="s">
        <v>72</v>
      </c>
      <c r="P2921" s="5" t="s">
        <v>53</v>
      </c>
      <c r="Q2921" s="5" t="s">
        <v>53</v>
      </c>
      <c r="R2921" s="5" t="s">
        <v>53</v>
      </c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5" t="s">
        <v>53</v>
      </c>
      <c r="AK2921" s="5" t="s">
        <v>53</v>
      </c>
    </row>
    <row r="2922" spans="1:37" ht="30" customHeight="1">
      <c r="A2922" s="7"/>
      <c r="B2922" s="7"/>
      <c r="C2922" s="7"/>
      <c r="D2922" s="7"/>
      <c r="E2922" s="8"/>
      <c r="F2922" s="8"/>
      <c r="G2922" s="8"/>
      <c r="H2922" s="8"/>
      <c r="I2922" s="8"/>
      <c r="J2922" s="8"/>
      <c r="K2922" s="8"/>
      <c r="L2922" s="8"/>
      <c r="M2922" s="7"/>
    </row>
    <row r="2923" spans="1:37" ht="30" customHeight="1">
      <c r="A2923" s="16" t="s">
        <v>4347</v>
      </c>
      <c r="B2923" s="16"/>
      <c r="C2923" s="16"/>
      <c r="D2923" s="16"/>
      <c r="E2923" s="17"/>
      <c r="F2923" s="17"/>
      <c r="G2923" s="17"/>
      <c r="H2923" s="17"/>
      <c r="I2923" s="17"/>
      <c r="J2923" s="17"/>
      <c r="K2923" s="17"/>
      <c r="L2923" s="17"/>
      <c r="M2923" s="16"/>
      <c r="N2923" s="2" t="s">
        <v>4348</v>
      </c>
    </row>
    <row r="2924" spans="1:37" ht="30" customHeight="1">
      <c r="A2924" s="6" t="s">
        <v>4318</v>
      </c>
      <c r="B2924" s="6" t="s">
        <v>4319</v>
      </c>
      <c r="C2924" s="6" t="s">
        <v>603</v>
      </c>
      <c r="D2924" s="7">
        <v>0.19900000000000001</v>
      </c>
      <c r="E2924" s="8">
        <f>단가대비표!O275</f>
        <v>5060</v>
      </c>
      <c r="F2924" s="8">
        <f>TRUNC(E2924*D2924,1)</f>
        <v>1006.9</v>
      </c>
      <c r="G2924" s="8">
        <f>단가대비표!P275</f>
        <v>0</v>
      </c>
      <c r="H2924" s="8">
        <f>TRUNC(G2924*D2924,1)</f>
        <v>0</v>
      </c>
      <c r="I2924" s="8">
        <f>단가대비표!V275</f>
        <v>0</v>
      </c>
      <c r="J2924" s="8">
        <f>TRUNC(I2924*D2924,1)</f>
        <v>0</v>
      </c>
      <c r="K2924" s="8">
        <f t="shared" ref="K2924:L2926" si="540">TRUNC(E2924+G2924+I2924,1)</f>
        <v>5060</v>
      </c>
      <c r="L2924" s="8">
        <f t="shared" si="540"/>
        <v>1006.9</v>
      </c>
      <c r="M2924" s="6" t="s">
        <v>53</v>
      </c>
      <c r="N2924" s="5" t="s">
        <v>4348</v>
      </c>
      <c r="O2924" s="5" t="s">
        <v>4320</v>
      </c>
      <c r="P2924" s="5" t="s">
        <v>59</v>
      </c>
      <c r="Q2924" s="5" t="s">
        <v>59</v>
      </c>
      <c r="R2924" s="5" t="s">
        <v>60</v>
      </c>
      <c r="S2924" s="1"/>
      <c r="T2924" s="1"/>
      <c r="U2924" s="1"/>
      <c r="V2924" s="1">
        <v>1</v>
      </c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5" t="s">
        <v>53</v>
      </c>
      <c r="AK2924" s="5" t="s">
        <v>4351</v>
      </c>
    </row>
    <row r="2925" spans="1:37" ht="30" customHeight="1">
      <c r="A2925" s="6" t="s">
        <v>4322</v>
      </c>
      <c r="B2925" s="6" t="s">
        <v>4323</v>
      </c>
      <c r="C2925" s="6" t="s">
        <v>603</v>
      </c>
      <c r="D2925" s="7">
        <v>8.0000000000000002E-3</v>
      </c>
      <c r="E2925" s="8">
        <f>단가대비표!O266</f>
        <v>1944.44</v>
      </c>
      <c r="F2925" s="8">
        <f>TRUNC(E2925*D2925,1)</f>
        <v>15.5</v>
      </c>
      <c r="G2925" s="8">
        <f>단가대비표!P266</f>
        <v>0</v>
      </c>
      <c r="H2925" s="8">
        <f>TRUNC(G2925*D2925,1)</f>
        <v>0</v>
      </c>
      <c r="I2925" s="8">
        <f>단가대비표!V266</f>
        <v>0</v>
      </c>
      <c r="J2925" s="8">
        <f>TRUNC(I2925*D2925,1)</f>
        <v>0</v>
      </c>
      <c r="K2925" s="8">
        <f t="shared" si="540"/>
        <v>1944.4</v>
      </c>
      <c r="L2925" s="8">
        <f t="shared" si="540"/>
        <v>15.5</v>
      </c>
      <c r="M2925" s="6" t="s">
        <v>53</v>
      </c>
      <c r="N2925" s="5" t="s">
        <v>4348</v>
      </c>
      <c r="O2925" s="5" t="s">
        <v>4324</v>
      </c>
      <c r="P2925" s="5" t="s">
        <v>59</v>
      </c>
      <c r="Q2925" s="5" t="s">
        <v>59</v>
      </c>
      <c r="R2925" s="5" t="s">
        <v>60</v>
      </c>
      <c r="S2925" s="1"/>
      <c r="T2925" s="1"/>
      <c r="U2925" s="1"/>
      <c r="V2925" s="1">
        <v>1</v>
      </c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5" t="s">
        <v>53</v>
      </c>
      <c r="AK2925" s="5" t="s">
        <v>4352</v>
      </c>
    </row>
    <row r="2926" spans="1:37" ht="30" customHeight="1">
      <c r="A2926" s="6" t="s">
        <v>1502</v>
      </c>
      <c r="B2926" s="6" t="s">
        <v>4326</v>
      </c>
      <c r="C2926" s="6" t="s">
        <v>129</v>
      </c>
      <c r="D2926" s="7">
        <v>1</v>
      </c>
      <c r="E2926" s="8">
        <f>ROUNDDOWN(SUMIF(V2924:V2926, RIGHTB(O2926, 1), F2924:F2926)*U2926, 2)</f>
        <v>40.89</v>
      </c>
      <c r="F2926" s="8">
        <f>TRUNC(E2926*D2926,1)</f>
        <v>40.799999999999997</v>
      </c>
      <c r="G2926" s="8">
        <v>0</v>
      </c>
      <c r="H2926" s="8">
        <f>TRUNC(G2926*D2926,1)</f>
        <v>0</v>
      </c>
      <c r="I2926" s="8">
        <v>0</v>
      </c>
      <c r="J2926" s="8">
        <f>TRUNC(I2926*D2926,1)</f>
        <v>0</v>
      </c>
      <c r="K2926" s="8">
        <f t="shared" si="540"/>
        <v>40.799999999999997</v>
      </c>
      <c r="L2926" s="8">
        <f t="shared" si="540"/>
        <v>40.799999999999997</v>
      </c>
      <c r="M2926" s="6" t="s">
        <v>53</v>
      </c>
      <c r="N2926" s="5" t="s">
        <v>4348</v>
      </c>
      <c r="O2926" s="5" t="s">
        <v>130</v>
      </c>
      <c r="P2926" s="5" t="s">
        <v>59</v>
      </c>
      <c r="Q2926" s="5" t="s">
        <v>59</v>
      </c>
      <c r="R2926" s="5" t="s">
        <v>59</v>
      </c>
      <c r="S2926" s="1">
        <v>0</v>
      </c>
      <c r="T2926" s="1">
        <v>0</v>
      </c>
      <c r="U2926" s="1">
        <v>0.04</v>
      </c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5" t="s">
        <v>53</v>
      </c>
      <c r="AK2926" s="5" t="s">
        <v>4353</v>
      </c>
    </row>
    <row r="2927" spans="1:37" ht="30" customHeight="1">
      <c r="A2927" s="6" t="s">
        <v>71</v>
      </c>
      <c r="B2927" s="6" t="s">
        <v>53</v>
      </c>
      <c r="C2927" s="6" t="s">
        <v>53</v>
      </c>
      <c r="D2927" s="7"/>
      <c r="E2927" s="8"/>
      <c r="F2927" s="8">
        <f>TRUNC(SUMIF(N2924:N2926, N2923, F2924:F2926),0)</f>
        <v>1063</v>
      </c>
      <c r="G2927" s="8"/>
      <c r="H2927" s="8">
        <f>TRUNC(SUMIF(N2924:N2926, N2923, H2924:H2926),0)</f>
        <v>0</v>
      </c>
      <c r="I2927" s="8"/>
      <c r="J2927" s="8">
        <f>TRUNC(SUMIF(N2924:N2926, N2923, J2924:J2926),0)</f>
        <v>0</v>
      </c>
      <c r="K2927" s="8"/>
      <c r="L2927" s="8">
        <f>F2927+H2927+J2927</f>
        <v>1063</v>
      </c>
      <c r="M2927" s="6" t="s">
        <v>53</v>
      </c>
      <c r="N2927" s="5" t="s">
        <v>72</v>
      </c>
      <c r="O2927" s="5" t="s">
        <v>72</v>
      </c>
      <c r="P2927" s="5" t="s">
        <v>53</v>
      </c>
      <c r="Q2927" s="5" t="s">
        <v>53</v>
      </c>
      <c r="R2927" s="5" t="s">
        <v>53</v>
      </c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5" t="s">
        <v>53</v>
      </c>
      <c r="AK2927" s="5" t="s">
        <v>53</v>
      </c>
    </row>
    <row r="2928" spans="1:37" ht="30" customHeight="1">
      <c r="A2928" s="7"/>
      <c r="B2928" s="7"/>
      <c r="C2928" s="7"/>
      <c r="D2928" s="7"/>
      <c r="E2928" s="8"/>
      <c r="F2928" s="8"/>
      <c r="G2928" s="8"/>
      <c r="H2928" s="8"/>
      <c r="I2928" s="8"/>
      <c r="J2928" s="8"/>
      <c r="K2928" s="8"/>
      <c r="L2928" s="8"/>
      <c r="M2928" s="7"/>
    </row>
    <row r="2929" spans="1:37" ht="30" customHeight="1">
      <c r="A2929" s="16" t="s">
        <v>4354</v>
      </c>
      <c r="B2929" s="16"/>
      <c r="C2929" s="16"/>
      <c r="D2929" s="16"/>
      <c r="E2929" s="17"/>
      <c r="F2929" s="17"/>
      <c r="G2929" s="17"/>
      <c r="H2929" s="17"/>
      <c r="I2929" s="17"/>
      <c r="J2929" s="17"/>
      <c r="K2929" s="17"/>
      <c r="L2929" s="17"/>
      <c r="M2929" s="16"/>
      <c r="N2929" s="2" t="s">
        <v>4355</v>
      </c>
    </row>
    <row r="2930" spans="1:37" ht="30" customHeight="1">
      <c r="A2930" s="6" t="s">
        <v>4318</v>
      </c>
      <c r="B2930" s="6" t="s">
        <v>4319</v>
      </c>
      <c r="C2930" s="6" t="s">
        <v>603</v>
      </c>
      <c r="D2930" s="7">
        <v>0.28199999999999997</v>
      </c>
      <c r="E2930" s="8">
        <f>단가대비표!O275</f>
        <v>5060</v>
      </c>
      <c r="F2930" s="8">
        <f>TRUNC(E2930*D2930,1)</f>
        <v>1426.9</v>
      </c>
      <c r="G2930" s="8">
        <f>단가대비표!P275</f>
        <v>0</v>
      </c>
      <c r="H2930" s="8">
        <f>TRUNC(G2930*D2930,1)</f>
        <v>0</v>
      </c>
      <c r="I2930" s="8">
        <f>단가대비표!V275</f>
        <v>0</v>
      </c>
      <c r="J2930" s="8">
        <f>TRUNC(I2930*D2930,1)</f>
        <v>0</v>
      </c>
      <c r="K2930" s="8">
        <f t="shared" ref="K2930:L2932" si="541">TRUNC(E2930+G2930+I2930,1)</f>
        <v>5060</v>
      </c>
      <c r="L2930" s="8">
        <f t="shared" si="541"/>
        <v>1426.9</v>
      </c>
      <c r="M2930" s="6" t="s">
        <v>53</v>
      </c>
      <c r="N2930" s="5" t="s">
        <v>4355</v>
      </c>
      <c r="O2930" s="5" t="s">
        <v>4320</v>
      </c>
      <c r="P2930" s="5" t="s">
        <v>59</v>
      </c>
      <c r="Q2930" s="5" t="s">
        <v>59</v>
      </c>
      <c r="R2930" s="5" t="s">
        <v>60</v>
      </c>
      <c r="S2930" s="1"/>
      <c r="T2930" s="1"/>
      <c r="U2930" s="1"/>
      <c r="V2930" s="1">
        <v>1</v>
      </c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5" t="s">
        <v>53</v>
      </c>
      <c r="AK2930" s="5" t="s">
        <v>4358</v>
      </c>
    </row>
    <row r="2931" spans="1:37" ht="30" customHeight="1">
      <c r="A2931" s="6" t="s">
        <v>4322</v>
      </c>
      <c r="B2931" s="6" t="s">
        <v>4323</v>
      </c>
      <c r="C2931" s="6" t="s">
        <v>603</v>
      </c>
      <c r="D2931" s="7">
        <v>1.2E-2</v>
      </c>
      <c r="E2931" s="8">
        <f>단가대비표!O266</f>
        <v>1944.44</v>
      </c>
      <c r="F2931" s="8">
        <f>TRUNC(E2931*D2931,1)</f>
        <v>23.3</v>
      </c>
      <c r="G2931" s="8">
        <f>단가대비표!P266</f>
        <v>0</v>
      </c>
      <c r="H2931" s="8">
        <f>TRUNC(G2931*D2931,1)</f>
        <v>0</v>
      </c>
      <c r="I2931" s="8">
        <f>단가대비표!V266</f>
        <v>0</v>
      </c>
      <c r="J2931" s="8">
        <f>TRUNC(I2931*D2931,1)</f>
        <v>0</v>
      </c>
      <c r="K2931" s="8">
        <f t="shared" si="541"/>
        <v>1944.4</v>
      </c>
      <c r="L2931" s="8">
        <f t="shared" si="541"/>
        <v>23.3</v>
      </c>
      <c r="M2931" s="6" t="s">
        <v>53</v>
      </c>
      <c r="N2931" s="5" t="s">
        <v>4355</v>
      </c>
      <c r="O2931" s="5" t="s">
        <v>4324</v>
      </c>
      <c r="P2931" s="5" t="s">
        <v>59</v>
      </c>
      <c r="Q2931" s="5" t="s">
        <v>59</v>
      </c>
      <c r="R2931" s="5" t="s">
        <v>60</v>
      </c>
      <c r="S2931" s="1"/>
      <c r="T2931" s="1"/>
      <c r="U2931" s="1"/>
      <c r="V2931" s="1">
        <v>1</v>
      </c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5" t="s">
        <v>53</v>
      </c>
      <c r="AK2931" s="5" t="s">
        <v>4359</v>
      </c>
    </row>
    <row r="2932" spans="1:37" ht="30" customHeight="1">
      <c r="A2932" s="6" t="s">
        <v>1502</v>
      </c>
      <c r="B2932" s="6" t="s">
        <v>4326</v>
      </c>
      <c r="C2932" s="6" t="s">
        <v>129</v>
      </c>
      <c r="D2932" s="7">
        <v>1</v>
      </c>
      <c r="E2932" s="8">
        <f>ROUNDDOWN(SUMIF(V2930:V2932, RIGHTB(O2932, 1), F2930:F2932)*U2932, 2)</f>
        <v>58</v>
      </c>
      <c r="F2932" s="8">
        <f>TRUNC(E2932*D2932,1)</f>
        <v>58</v>
      </c>
      <c r="G2932" s="8">
        <v>0</v>
      </c>
      <c r="H2932" s="8">
        <f>TRUNC(G2932*D2932,1)</f>
        <v>0</v>
      </c>
      <c r="I2932" s="8">
        <v>0</v>
      </c>
      <c r="J2932" s="8">
        <f>TRUNC(I2932*D2932,1)</f>
        <v>0</v>
      </c>
      <c r="K2932" s="8">
        <f t="shared" si="541"/>
        <v>58</v>
      </c>
      <c r="L2932" s="8">
        <f t="shared" si="541"/>
        <v>58</v>
      </c>
      <c r="M2932" s="6" t="s">
        <v>53</v>
      </c>
      <c r="N2932" s="5" t="s">
        <v>4355</v>
      </c>
      <c r="O2932" s="5" t="s">
        <v>130</v>
      </c>
      <c r="P2932" s="5" t="s">
        <v>59</v>
      </c>
      <c r="Q2932" s="5" t="s">
        <v>59</v>
      </c>
      <c r="R2932" s="5" t="s">
        <v>59</v>
      </c>
      <c r="S2932" s="1">
        <v>0</v>
      </c>
      <c r="T2932" s="1">
        <v>0</v>
      </c>
      <c r="U2932" s="1">
        <v>0.04</v>
      </c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5" t="s">
        <v>53</v>
      </c>
      <c r="AK2932" s="5" t="s">
        <v>4360</v>
      </c>
    </row>
    <row r="2933" spans="1:37" ht="30" customHeight="1">
      <c r="A2933" s="6" t="s">
        <v>71</v>
      </c>
      <c r="B2933" s="6" t="s">
        <v>53</v>
      </c>
      <c r="C2933" s="6" t="s">
        <v>53</v>
      </c>
      <c r="D2933" s="7"/>
      <c r="E2933" s="8"/>
      <c r="F2933" s="8">
        <f>TRUNC(SUMIF(N2930:N2932, N2929, F2930:F2932),0)</f>
        <v>1508</v>
      </c>
      <c r="G2933" s="8"/>
      <c r="H2933" s="8">
        <f>TRUNC(SUMIF(N2930:N2932, N2929, H2930:H2932),0)</f>
        <v>0</v>
      </c>
      <c r="I2933" s="8"/>
      <c r="J2933" s="8">
        <f>TRUNC(SUMIF(N2930:N2932, N2929, J2930:J2932),0)</f>
        <v>0</v>
      </c>
      <c r="K2933" s="8"/>
      <c r="L2933" s="8">
        <f>F2933+H2933+J2933</f>
        <v>1508</v>
      </c>
      <c r="M2933" s="6" t="s">
        <v>53</v>
      </c>
      <c r="N2933" s="5" t="s">
        <v>72</v>
      </c>
      <c r="O2933" s="5" t="s">
        <v>72</v>
      </c>
      <c r="P2933" s="5" t="s">
        <v>53</v>
      </c>
      <c r="Q2933" s="5" t="s">
        <v>53</v>
      </c>
      <c r="R2933" s="5" t="s">
        <v>53</v>
      </c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5" t="s">
        <v>53</v>
      </c>
      <c r="AK2933" s="5" t="s">
        <v>53</v>
      </c>
    </row>
    <row r="2934" spans="1:37" ht="30" customHeight="1">
      <c r="A2934" s="7"/>
      <c r="B2934" s="7"/>
      <c r="C2934" s="7"/>
      <c r="D2934" s="7"/>
      <c r="E2934" s="8"/>
      <c r="F2934" s="8"/>
      <c r="G2934" s="8"/>
      <c r="H2934" s="8"/>
      <c r="I2934" s="8"/>
      <c r="J2934" s="8"/>
      <c r="K2934" s="8"/>
      <c r="L2934" s="8"/>
      <c r="M2934" s="7"/>
    </row>
    <row r="2935" spans="1:37" ht="30" customHeight="1">
      <c r="A2935" s="16" t="s">
        <v>4361</v>
      </c>
      <c r="B2935" s="16"/>
      <c r="C2935" s="16"/>
      <c r="D2935" s="16"/>
      <c r="E2935" s="17"/>
      <c r="F2935" s="17"/>
      <c r="G2935" s="17"/>
      <c r="H2935" s="17"/>
      <c r="I2935" s="17"/>
      <c r="J2935" s="17"/>
      <c r="K2935" s="17"/>
      <c r="L2935" s="17"/>
      <c r="M2935" s="16"/>
      <c r="N2935" s="2" t="s">
        <v>4362</v>
      </c>
    </row>
    <row r="2936" spans="1:37" ht="30" customHeight="1">
      <c r="A2936" s="6" t="s">
        <v>193</v>
      </c>
      <c r="B2936" s="6" t="s">
        <v>4045</v>
      </c>
      <c r="C2936" s="6" t="s">
        <v>121</v>
      </c>
      <c r="D2936" s="7">
        <v>1.0999999999999999E-2</v>
      </c>
      <c r="E2936" s="8">
        <f>단가대비표!O229</f>
        <v>0</v>
      </c>
      <c r="F2936" s="8">
        <f>TRUNC(E2936*D2936,1)</f>
        <v>0</v>
      </c>
      <c r="G2936" s="8">
        <f>단가대비표!P229</f>
        <v>127681</v>
      </c>
      <c r="H2936" s="8">
        <f>TRUNC(G2936*D2936,1)</f>
        <v>1404.4</v>
      </c>
      <c r="I2936" s="8">
        <f>단가대비표!V229</f>
        <v>0</v>
      </c>
      <c r="J2936" s="8">
        <f>TRUNC(I2936*D2936,1)</f>
        <v>0</v>
      </c>
      <c r="K2936" s="8">
        <f t="shared" ref="K2936:L2939" si="542">TRUNC(E2936+G2936+I2936,1)</f>
        <v>127681</v>
      </c>
      <c r="L2936" s="8">
        <f t="shared" si="542"/>
        <v>1404.4</v>
      </c>
      <c r="M2936" s="6" t="s">
        <v>53</v>
      </c>
      <c r="N2936" s="5" t="s">
        <v>4362</v>
      </c>
      <c r="O2936" s="5" t="s">
        <v>4046</v>
      </c>
      <c r="P2936" s="5" t="s">
        <v>59</v>
      </c>
      <c r="Q2936" s="5" t="s">
        <v>59</v>
      </c>
      <c r="R2936" s="5" t="s">
        <v>60</v>
      </c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5" t="s">
        <v>53</v>
      </c>
      <c r="AK2936" s="5" t="s">
        <v>4366</v>
      </c>
    </row>
    <row r="2937" spans="1:37" ht="30" customHeight="1">
      <c r="A2937" s="6" t="s">
        <v>193</v>
      </c>
      <c r="B2937" s="6" t="s">
        <v>124</v>
      </c>
      <c r="C2937" s="6" t="s">
        <v>121</v>
      </c>
      <c r="D2937" s="7">
        <v>2E-3</v>
      </c>
      <c r="E2937" s="8">
        <f>단가대비표!O233</f>
        <v>0</v>
      </c>
      <c r="F2937" s="8">
        <f>TRUNC(E2937*D2937,1)</f>
        <v>0</v>
      </c>
      <c r="G2937" s="8">
        <f>단가대비표!P233</f>
        <v>89566</v>
      </c>
      <c r="H2937" s="8">
        <f>TRUNC(G2937*D2937,1)</f>
        <v>179.1</v>
      </c>
      <c r="I2937" s="8">
        <f>단가대비표!V233</f>
        <v>0</v>
      </c>
      <c r="J2937" s="8">
        <f>TRUNC(I2937*D2937,1)</f>
        <v>0</v>
      </c>
      <c r="K2937" s="8">
        <f t="shared" si="542"/>
        <v>89566</v>
      </c>
      <c r="L2937" s="8">
        <f t="shared" si="542"/>
        <v>179.1</v>
      </c>
      <c r="M2937" s="6" t="s">
        <v>53</v>
      </c>
      <c r="N2937" s="5" t="s">
        <v>4362</v>
      </c>
      <c r="O2937" s="5" t="s">
        <v>258</v>
      </c>
      <c r="P2937" s="5" t="s">
        <v>59</v>
      </c>
      <c r="Q2937" s="5" t="s">
        <v>59</v>
      </c>
      <c r="R2937" s="5" t="s">
        <v>60</v>
      </c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5" t="s">
        <v>53</v>
      </c>
      <c r="AK2937" s="5" t="s">
        <v>4367</v>
      </c>
    </row>
    <row r="2938" spans="1:37" ht="30" customHeight="1">
      <c r="A2938" s="6" t="s">
        <v>193</v>
      </c>
      <c r="B2938" s="6" t="s">
        <v>4045</v>
      </c>
      <c r="C2938" s="6" t="s">
        <v>121</v>
      </c>
      <c r="D2938" s="7">
        <v>1.0999999999999999E-2</v>
      </c>
      <c r="E2938" s="8">
        <f>단가대비표!O229</f>
        <v>0</v>
      </c>
      <c r="F2938" s="8">
        <f>TRUNC(E2938*D2938,1)</f>
        <v>0</v>
      </c>
      <c r="G2938" s="8">
        <f>단가대비표!P229</f>
        <v>127681</v>
      </c>
      <c r="H2938" s="8">
        <f>TRUNC(G2938*D2938,1)</f>
        <v>1404.4</v>
      </c>
      <c r="I2938" s="8">
        <f>단가대비표!V229</f>
        <v>0</v>
      </c>
      <c r="J2938" s="8">
        <f>TRUNC(I2938*D2938,1)</f>
        <v>0</v>
      </c>
      <c r="K2938" s="8">
        <f t="shared" si="542"/>
        <v>127681</v>
      </c>
      <c r="L2938" s="8">
        <f t="shared" si="542"/>
        <v>1404.4</v>
      </c>
      <c r="M2938" s="6" t="s">
        <v>53</v>
      </c>
      <c r="N2938" s="5" t="s">
        <v>4362</v>
      </c>
      <c r="O2938" s="5" t="s">
        <v>4046</v>
      </c>
      <c r="P2938" s="5" t="s">
        <v>59</v>
      </c>
      <c r="Q2938" s="5" t="s">
        <v>59</v>
      </c>
      <c r="R2938" s="5" t="s">
        <v>60</v>
      </c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5" t="s">
        <v>53</v>
      </c>
      <c r="AK2938" s="5" t="s">
        <v>4366</v>
      </c>
    </row>
    <row r="2939" spans="1:37" ht="30" customHeight="1">
      <c r="A2939" s="6" t="s">
        <v>193</v>
      </c>
      <c r="B2939" s="6" t="s">
        <v>124</v>
      </c>
      <c r="C2939" s="6" t="s">
        <v>121</v>
      </c>
      <c r="D2939" s="7">
        <v>2E-3</v>
      </c>
      <c r="E2939" s="8">
        <f>단가대비표!O233</f>
        <v>0</v>
      </c>
      <c r="F2939" s="8">
        <f>TRUNC(E2939*D2939,1)</f>
        <v>0</v>
      </c>
      <c r="G2939" s="8">
        <f>단가대비표!P233</f>
        <v>89566</v>
      </c>
      <c r="H2939" s="8">
        <f>TRUNC(G2939*D2939,1)</f>
        <v>179.1</v>
      </c>
      <c r="I2939" s="8">
        <f>단가대비표!V233</f>
        <v>0</v>
      </c>
      <c r="J2939" s="8">
        <f>TRUNC(I2939*D2939,1)</f>
        <v>0</v>
      </c>
      <c r="K2939" s="8">
        <f t="shared" si="542"/>
        <v>89566</v>
      </c>
      <c r="L2939" s="8">
        <f t="shared" si="542"/>
        <v>179.1</v>
      </c>
      <c r="M2939" s="6" t="s">
        <v>53</v>
      </c>
      <c r="N2939" s="5" t="s">
        <v>4362</v>
      </c>
      <c r="O2939" s="5" t="s">
        <v>258</v>
      </c>
      <c r="P2939" s="5" t="s">
        <v>59</v>
      </c>
      <c r="Q2939" s="5" t="s">
        <v>59</v>
      </c>
      <c r="R2939" s="5" t="s">
        <v>60</v>
      </c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5" t="s">
        <v>53</v>
      </c>
      <c r="AK2939" s="5" t="s">
        <v>4367</v>
      </c>
    </row>
    <row r="2940" spans="1:37" ht="30" customHeight="1">
      <c r="A2940" s="6" t="s">
        <v>71</v>
      </c>
      <c r="B2940" s="6" t="s">
        <v>53</v>
      </c>
      <c r="C2940" s="6" t="s">
        <v>53</v>
      </c>
      <c r="D2940" s="7"/>
      <c r="E2940" s="8"/>
      <c r="F2940" s="8">
        <f>TRUNC(SUMIF(N2936:N2939, N2935, F2936:F2939),0)</f>
        <v>0</v>
      </c>
      <c r="G2940" s="8"/>
      <c r="H2940" s="8">
        <f>TRUNC(SUMIF(N2936:N2939, N2935, H2936:H2939),0)</f>
        <v>3167</v>
      </c>
      <c r="I2940" s="8"/>
      <c r="J2940" s="8">
        <f>TRUNC(SUMIF(N2936:N2939, N2935, J2936:J2939),0)</f>
        <v>0</v>
      </c>
      <c r="K2940" s="8"/>
      <c r="L2940" s="8">
        <f>F2940+H2940+J2940</f>
        <v>3167</v>
      </c>
      <c r="M2940" s="6" t="s">
        <v>53</v>
      </c>
      <c r="N2940" s="5" t="s">
        <v>72</v>
      </c>
      <c r="O2940" s="5" t="s">
        <v>72</v>
      </c>
      <c r="P2940" s="5" t="s">
        <v>53</v>
      </c>
      <c r="Q2940" s="5" t="s">
        <v>53</v>
      </c>
      <c r="R2940" s="5" t="s">
        <v>53</v>
      </c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5" t="s">
        <v>53</v>
      </c>
      <c r="AK2940" s="5" t="s">
        <v>53</v>
      </c>
    </row>
    <row r="2941" spans="1:37" ht="30" customHeight="1">
      <c r="A2941" s="7"/>
      <c r="B2941" s="7"/>
      <c r="C2941" s="7"/>
      <c r="D2941" s="7"/>
      <c r="E2941" s="8"/>
      <c r="F2941" s="8"/>
      <c r="G2941" s="8"/>
      <c r="H2941" s="8"/>
      <c r="I2941" s="8"/>
      <c r="J2941" s="8"/>
      <c r="K2941" s="8"/>
      <c r="L2941" s="8"/>
      <c r="M2941" s="7"/>
    </row>
    <row r="2942" spans="1:37" ht="30" customHeight="1">
      <c r="A2942" s="16" t="s">
        <v>4368</v>
      </c>
      <c r="B2942" s="16"/>
      <c r="C2942" s="16"/>
      <c r="D2942" s="16"/>
      <c r="E2942" s="17"/>
      <c r="F2942" s="17"/>
      <c r="G2942" s="17"/>
      <c r="H2942" s="17"/>
      <c r="I2942" s="17"/>
      <c r="J2942" s="17"/>
      <c r="K2942" s="17"/>
      <c r="L2942" s="17"/>
      <c r="M2942" s="16"/>
      <c r="N2942" s="2" t="s">
        <v>4369</v>
      </c>
    </row>
    <row r="2943" spans="1:37" ht="30" customHeight="1">
      <c r="A2943" s="6" t="s">
        <v>193</v>
      </c>
      <c r="B2943" s="6" t="s">
        <v>4045</v>
      </c>
      <c r="C2943" s="6" t="s">
        <v>121</v>
      </c>
      <c r="D2943" s="7">
        <v>1.0999999999999999E-2</v>
      </c>
      <c r="E2943" s="8">
        <f>단가대비표!O229</f>
        <v>0</v>
      </c>
      <c r="F2943" s="8">
        <f t="shared" ref="F2943:F2948" si="543">TRUNC(E2943*D2943,1)</f>
        <v>0</v>
      </c>
      <c r="G2943" s="8">
        <f>단가대비표!P229</f>
        <v>127681</v>
      </c>
      <c r="H2943" s="8">
        <f t="shared" ref="H2943:H2948" si="544">TRUNC(G2943*D2943,1)</f>
        <v>1404.4</v>
      </c>
      <c r="I2943" s="8">
        <f>단가대비표!V229</f>
        <v>0</v>
      </c>
      <c r="J2943" s="8">
        <f t="shared" ref="J2943:J2948" si="545">TRUNC(I2943*D2943,1)</f>
        <v>0</v>
      </c>
      <c r="K2943" s="8">
        <f t="shared" ref="K2943:L2948" si="546">TRUNC(E2943+G2943+I2943,1)</f>
        <v>127681</v>
      </c>
      <c r="L2943" s="8">
        <f t="shared" si="546"/>
        <v>1404.4</v>
      </c>
      <c r="M2943" s="6" t="s">
        <v>53</v>
      </c>
      <c r="N2943" s="5" t="s">
        <v>4369</v>
      </c>
      <c r="O2943" s="5" t="s">
        <v>4046</v>
      </c>
      <c r="P2943" s="5" t="s">
        <v>59</v>
      </c>
      <c r="Q2943" s="5" t="s">
        <v>59</v>
      </c>
      <c r="R2943" s="5" t="s">
        <v>60</v>
      </c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5" t="s">
        <v>53</v>
      </c>
      <c r="AK2943" s="5" t="s">
        <v>4371</v>
      </c>
    </row>
    <row r="2944" spans="1:37" ht="30" customHeight="1">
      <c r="A2944" s="6" t="s">
        <v>193</v>
      </c>
      <c r="B2944" s="6" t="s">
        <v>124</v>
      </c>
      <c r="C2944" s="6" t="s">
        <v>121</v>
      </c>
      <c r="D2944" s="7">
        <v>2E-3</v>
      </c>
      <c r="E2944" s="8">
        <f>단가대비표!O233</f>
        <v>0</v>
      </c>
      <c r="F2944" s="8">
        <f t="shared" si="543"/>
        <v>0</v>
      </c>
      <c r="G2944" s="8">
        <f>단가대비표!P233</f>
        <v>89566</v>
      </c>
      <c r="H2944" s="8">
        <f t="shared" si="544"/>
        <v>179.1</v>
      </c>
      <c r="I2944" s="8">
        <f>단가대비표!V233</f>
        <v>0</v>
      </c>
      <c r="J2944" s="8">
        <f t="shared" si="545"/>
        <v>0</v>
      </c>
      <c r="K2944" s="8">
        <f t="shared" si="546"/>
        <v>89566</v>
      </c>
      <c r="L2944" s="8">
        <f t="shared" si="546"/>
        <v>179.1</v>
      </c>
      <c r="M2944" s="6" t="s">
        <v>53</v>
      </c>
      <c r="N2944" s="5" t="s">
        <v>4369</v>
      </c>
      <c r="O2944" s="5" t="s">
        <v>258</v>
      </c>
      <c r="P2944" s="5" t="s">
        <v>59</v>
      </c>
      <c r="Q2944" s="5" t="s">
        <v>59</v>
      </c>
      <c r="R2944" s="5" t="s">
        <v>60</v>
      </c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5" t="s">
        <v>53</v>
      </c>
      <c r="AK2944" s="5" t="s">
        <v>4372</v>
      </c>
    </row>
    <row r="2945" spans="1:37" ht="30" customHeight="1">
      <c r="A2945" s="6" t="s">
        <v>193</v>
      </c>
      <c r="B2945" s="6" t="s">
        <v>4045</v>
      </c>
      <c r="C2945" s="6" t="s">
        <v>121</v>
      </c>
      <c r="D2945" s="7">
        <v>1.0999999999999999E-2</v>
      </c>
      <c r="E2945" s="8">
        <f>단가대비표!O229</f>
        <v>0</v>
      </c>
      <c r="F2945" s="8">
        <f t="shared" si="543"/>
        <v>0</v>
      </c>
      <c r="G2945" s="8">
        <f>단가대비표!P229</f>
        <v>127681</v>
      </c>
      <c r="H2945" s="8">
        <f t="shared" si="544"/>
        <v>1404.4</v>
      </c>
      <c r="I2945" s="8">
        <f>단가대비표!V229</f>
        <v>0</v>
      </c>
      <c r="J2945" s="8">
        <f t="shared" si="545"/>
        <v>0</v>
      </c>
      <c r="K2945" s="8">
        <f t="shared" si="546"/>
        <v>127681</v>
      </c>
      <c r="L2945" s="8">
        <f t="shared" si="546"/>
        <v>1404.4</v>
      </c>
      <c r="M2945" s="6" t="s">
        <v>53</v>
      </c>
      <c r="N2945" s="5" t="s">
        <v>4369</v>
      </c>
      <c r="O2945" s="5" t="s">
        <v>4046</v>
      </c>
      <c r="P2945" s="5" t="s">
        <v>59</v>
      </c>
      <c r="Q2945" s="5" t="s">
        <v>59</v>
      </c>
      <c r="R2945" s="5" t="s">
        <v>60</v>
      </c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5" t="s">
        <v>53</v>
      </c>
      <c r="AK2945" s="5" t="s">
        <v>4371</v>
      </c>
    </row>
    <row r="2946" spans="1:37" ht="30" customHeight="1">
      <c r="A2946" s="6" t="s">
        <v>193</v>
      </c>
      <c r="B2946" s="6" t="s">
        <v>124</v>
      </c>
      <c r="C2946" s="6" t="s">
        <v>121</v>
      </c>
      <c r="D2946" s="7">
        <v>2E-3</v>
      </c>
      <c r="E2946" s="8">
        <f>단가대비표!O233</f>
        <v>0</v>
      </c>
      <c r="F2946" s="8">
        <f t="shared" si="543"/>
        <v>0</v>
      </c>
      <c r="G2946" s="8">
        <f>단가대비표!P233</f>
        <v>89566</v>
      </c>
      <c r="H2946" s="8">
        <f t="shared" si="544"/>
        <v>179.1</v>
      </c>
      <c r="I2946" s="8">
        <f>단가대비표!V233</f>
        <v>0</v>
      </c>
      <c r="J2946" s="8">
        <f t="shared" si="545"/>
        <v>0</v>
      </c>
      <c r="K2946" s="8">
        <f t="shared" si="546"/>
        <v>89566</v>
      </c>
      <c r="L2946" s="8">
        <f t="shared" si="546"/>
        <v>179.1</v>
      </c>
      <c r="M2946" s="6" t="s">
        <v>53</v>
      </c>
      <c r="N2946" s="5" t="s">
        <v>4369</v>
      </c>
      <c r="O2946" s="5" t="s">
        <v>258</v>
      </c>
      <c r="P2946" s="5" t="s">
        <v>59</v>
      </c>
      <c r="Q2946" s="5" t="s">
        <v>59</v>
      </c>
      <c r="R2946" s="5" t="s">
        <v>60</v>
      </c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5" t="s">
        <v>53</v>
      </c>
      <c r="AK2946" s="5" t="s">
        <v>4372</v>
      </c>
    </row>
    <row r="2947" spans="1:37" ht="30" customHeight="1">
      <c r="A2947" s="6" t="s">
        <v>193</v>
      </c>
      <c r="B2947" s="6" t="s">
        <v>4045</v>
      </c>
      <c r="C2947" s="6" t="s">
        <v>121</v>
      </c>
      <c r="D2947" s="7">
        <v>1.0999999999999999E-2</v>
      </c>
      <c r="E2947" s="8">
        <f>단가대비표!O229</f>
        <v>0</v>
      </c>
      <c r="F2947" s="8">
        <f t="shared" si="543"/>
        <v>0</v>
      </c>
      <c r="G2947" s="8">
        <f>단가대비표!P229</f>
        <v>127681</v>
      </c>
      <c r="H2947" s="8">
        <f t="shared" si="544"/>
        <v>1404.4</v>
      </c>
      <c r="I2947" s="8">
        <f>단가대비표!V229</f>
        <v>0</v>
      </c>
      <c r="J2947" s="8">
        <f t="shared" si="545"/>
        <v>0</v>
      </c>
      <c r="K2947" s="8">
        <f t="shared" si="546"/>
        <v>127681</v>
      </c>
      <c r="L2947" s="8">
        <f t="shared" si="546"/>
        <v>1404.4</v>
      </c>
      <c r="M2947" s="6" t="s">
        <v>53</v>
      </c>
      <c r="N2947" s="5" t="s">
        <v>4369</v>
      </c>
      <c r="O2947" s="5" t="s">
        <v>4046</v>
      </c>
      <c r="P2947" s="5" t="s">
        <v>59</v>
      </c>
      <c r="Q2947" s="5" t="s">
        <v>59</v>
      </c>
      <c r="R2947" s="5" t="s">
        <v>60</v>
      </c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5" t="s">
        <v>53</v>
      </c>
      <c r="AK2947" s="5" t="s">
        <v>4371</v>
      </c>
    </row>
    <row r="2948" spans="1:37" ht="30" customHeight="1">
      <c r="A2948" s="6" t="s">
        <v>193</v>
      </c>
      <c r="B2948" s="6" t="s">
        <v>124</v>
      </c>
      <c r="C2948" s="6" t="s">
        <v>121</v>
      </c>
      <c r="D2948" s="7">
        <v>2E-3</v>
      </c>
      <c r="E2948" s="8">
        <f>단가대비표!O233</f>
        <v>0</v>
      </c>
      <c r="F2948" s="8">
        <f t="shared" si="543"/>
        <v>0</v>
      </c>
      <c r="G2948" s="8">
        <f>단가대비표!P233</f>
        <v>89566</v>
      </c>
      <c r="H2948" s="8">
        <f t="shared" si="544"/>
        <v>179.1</v>
      </c>
      <c r="I2948" s="8">
        <f>단가대비표!V233</f>
        <v>0</v>
      </c>
      <c r="J2948" s="8">
        <f t="shared" si="545"/>
        <v>0</v>
      </c>
      <c r="K2948" s="8">
        <f t="shared" si="546"/>
        <v>89566</v>
      </c>
      <c r="L2948" s="8">
        <f t="shared" si="546"/>
        <v>179.1</v>
      </c>
      <c r="M2948" s="6" t="s">
        <v>53</v>
      </c>
      <c r="N2948" s="5" t="s">
        <v>4369</v>
      </c>
      <c r="O2948" s="5" t="s">
        <v>258</v>
      </c>
      <c r="P2948" s="5" t="s">
        <v>59</v>
      </c>
      <c r="Q2948" s="5" t="s">
        <v>59</v>
      </c>
      <c r="R2948" s="5" t="s">
        <v>60</v>
      </c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5" t="s">
        <v>53</v>
      </c>
      <c r="AK2948" s="5" t="s">
        <v>4372</v>
      </c>
    </row>
    <row r="2949" spans="1:37" ht="30" customHeight="1">
      <c r="A2949" s="6" t="s">
        <v>71</v>
      </c>
      <c r="B2949" s="6" t="s">
        <v>53</v>
      </c>
      <c r="C2949" s="6" t="s">
        <v>53</v>
      </c>
      <c r="D2949" s="7"/>
      <c r="E2949" s="8"/>
      <c r="F2949" s="8">
        <f>TRUNC(SUMIF(N2943:N2948, N2942, F2943:F2948),0)</f>
        <v>0</v>
      </c>
      <c r="G2949" s="8"/>
      <c r="H2949" s="8">
        <f>TRUNC(SUMIF(N2943:N2948, N2942, H2943:H2948),0)</f>
        <v>4750</v>
      </c>
      <c r="I2949" s="8"/>
      <c r="J2949" s="8">
        <f>TRUNC(SUMIF(N2943:N2948, N2942, J2943:J2948),0)</f>
        <v>0</v>
      </c>
      <c r="K2949" s="8"/>
      <c r="L2949" s="8">
        <f>F2949+H2949+J2949</f>
        <v>4750</v>
      </c>
      <c r="M2949" s="6" t="s">
        <v>53</v>
      </c>
      <c r="N2949" s="5" t="s">
        <v>72</v>
      </c>
      <c r="O2949" s="5" t="s">
        <v>72</v>
      </c>
      <c r="P2949" s="5" t="s">
        <v>53</v>
      </c>
      <c r="Q2949" s="5" t="s">
        <v>53</v>
      </c>
      <c r="R2949" s="5" t="s">
        <v>53</v>
      </c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5" t="s">
        <v>53</v>
      </c>
      <c r="AK2949" s="5" t="s">
        <v>53</v>
      </c>
    </row>
    <row r="2950" spans="1:37" ht="30" customHeight="1">
      <c r="A2950" s="7"/>
      <c r="B2950" s="7"/>
      <c r="C2950" s="7"/>
      <c r="D2950" s="7"/>
      <c r="E2950" s="8"/>
      <c r="F2950" s="8"/>
      <c r="G2950" s="8"/>
      <c r="H2950" s="8"/>
      <c r="I2950" s="8"/>
      <c r="J2950" s="8"/>
      <c r="K2950" s="8"/>
      <c r="L2950" s="8"/>
      <c r="M2950" s="7"/>
    </row>
    <row r="2951" spans="1:37" ht="30" customHeight="1">
      <c r="A2951" s="16" t="s">
        <v>4373</v>
      </c>
      <c r="B2951" s="16"/>
      <c r="C2951" s="16"/>
      <c r="D2951" s="16"/>
      <c r="E2951" s="17"/>
      <c r="F2951" s="17"/>
      <c r="G2951" s="17"/>
      <c r="H2951" s="17"/>
      <c r="I2951" s="17"/>
      <c r="J2951" s="17"/>
      <c r="K2951" s="17"/>
      <c r="L2951" s="17"/>
      <c r="M2951" s="16"/>
      <c r="N2951" s="2" t="s">
        <v>4374</v>
      </c>
    </row>
    <row r="2952" spans="1:37" ht="30" customHeight="1">
      <c r="A2952" s="6" t="s">
        <v>4318</v>
      </c>
      <c r="B2952" s="6" t="s">
        <v>4319</v>
      </c>
      <c r="C2952" s="6" t="s">
        <v>603</v>
      </c>
      <c r="D2952" s="7">
        <v>0.16600000000000001</v>
      </c>
      <c r="E2952" s="8">
        <f>단가대비표!O275</f>
        <v>5060</v>
      </c>
      <c r="F2952" s="8">
        <f>TRUNC(E2952*D2952,1)</f>
        <v>839.9</v>
      </c>
      <c r="G2952" s="8">
        <f>단가대비표!P275</f>
        <v>0</v>
      </c>
      <c r="H2952" s="8">
        <f>TRUNC(G2952*D2952,1)</f>
        <v>0</v>
      </c>
      <c r="I2952" s="8">
        <f>단가대비표!V275</f>
        <v>0</v>
      </c>
      <c r="J2952" s="8">
        <f>TRUNC(I2952*D2952,1)</f>
        <v>0</v>
      </c>
      <c r="K2952" s="8">
        <f t="shared" ref="K2952:L2954" si="547">TRUNC(E2952+G2952+I2952,1)</f>
        <v>5060</v>
      </c>
      <c r="L2952" s="8">
        <f t="shared" si="547"/>
        <v>839.9</v>
      </c>
      <c r="M2952" s="6" t="s">
        <v>53</v>
      </c>
      <c r="N2952" s="5" t="s">
        <v>4374</v>
      </c>
      <c r="O2952" s="5" t="s">
        <v>4320</v>
      </c>
      <c r="P2952" s="5" t="s">
        <v>59</v>
      </c>
      <c r="Q2952" s="5" t="s">
        <v>59</v>
      </c>
      <c r="R2952" s="5" t="s">
        <v>60</v>
      </c>
      <c r="S2952" s="1"/>
      <c r="T2952" s="1"/>
      <c r="U2952" s="1"/>
      <c r="V2952" s="1">
        <v>1</v>
      </c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5" t="s">
        <v>53</v>
      </c>
      <c r="AK2952" s="5" t="s">
        <v>4377</v>
      </c>
    </row>
    <row r="2953" spans="1:37" ht="30" customHeight="1">
      <c r="A2953" s="6" t="s">
        <v>4322</v>
      </c>
      <c r="B2953" s="6" t="s">
        <v>4323</v>
      </c>
      <c r="C2953" s="6" t="s">
        <v>603</v>
      </c>
      <c r="D2953" s="7">
        <v>8.0000000000000002E-3</v>
      </c>
      <c r="E2953" s="8">
        <f>단가대비표!O266</f>
        <v>1944.44</v>
      </c>
      <c r="F2953" s="8">
        <f>TRUNC(E2953*D2953,1)</f>
        <v>15.5</v>
      </c>
      <c r="G2953" s="8">
        <f>단가대비표!P266</f>
        <v>0</v>
      </c>
      <c r="H2953" s="8">
        <f>TRUNC(G2953*D2953,1)</f>
        <v>0</v>
      </c>
      <c r="I2953" s="8">
        <f>단가대비표!V266</f>
        <v>0</v>
      </c>
      <c r="J2953" s="8">
        <f>TRUNC(I2953*D2953,1)</f>
        <v>0</v>
      </c>
      <c r="K2953" s="8">
        <f t="shared" si="547"/>
        <v>1944.4</v>
      </c>
      <c r="L2953" s="8">
        <f t="shared" si="547"/>
        <v>15.5</v>
      </c>
      <c r="M2953" s="6" t="s">
        <v>53</v>
      </c>
      <c r="N2953" s="5" t="s">
        <v>4374</v>
      </c>
      <c r="O2953" s="5" t="s">
        <v>4324</v>
      </c>
      <c r="P2953" s="5" t="s">
        <v>59</v>
      </c>
      <c r="Q2953" s="5" t="s">
        <v>59</v>
      </c>
      <c r="R2953" s="5" t="s">
        <v>60</v>
      </c>
      <c r="S2953" s="1"/>
      <c r="T2953" s="1"/>
      <c r="U2953" s="1"/>
      <c r="V2953" s="1">
        <v>1</v>
      </c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5" t="s">
        <v>53</v>
      </c>
      <c r="AK2953" s="5" t="s">
        <v>4378</v>
      </c>
    </row>
    <row r="2954" spans="1:37" ht="30" customHeight="1">
      <c r="A2954" s="6" t="s">
        <v>1502</v>
      </c>
      <c r="B2954" s="6" t="s">
        <v>4326</v>
      </c>
      <c r="C2954" s="6" t="s">
        <v>129</v>
      </c>
      <c r="D2954" s="7">
        <v>1</v>
      </c>
      <c r="E2954" s="8">
        <f>ROUNDDOWN(SUMIF(V2952:V2954, RIGHTB(O2954, 1), F2952:F2954)*U2954, 2)</f>
        <v>34.21</v>
      </c>
      <c r="F2954" s="8">
        <f>TRUNC(E2954*D2954,1)</f>
        <v>34.200000000000003</v>
      </c>
      <c r="G2954" s="8">
        <v>0</v>
      </c>
      <c r="H2954" s="8">
        <f>TRUNC(G2954*D2954,1)</f>
        <v>0</v>
      </c>
      <c r="I2954" s="8">
        <v>0</v>
      </c>
      <c r="J2954" s="8">
        <f>TRUNC(I2954*D2954,1)</f>
        <v>0</v>
      </c>
      <c r="K2954" s="8">
        <f t="shared" si="547"/>
        <v>34.200000000000003</v>
      </c>
      <c r="L2954" s="8">
        <f t="shared" si="547"/>
        <v>34.200000000000003</v>
      </c>
      <c r="M2954" s="6" t="s">
        <v>53</v>
      </c>
      <c r="N2954" s="5" t="s">
        <v>4374</v>
      </c>
      <c r="O2954" s="5" t="s">
        <v>130</v>
      </c>
      <c r="P2954" s="5" t="s">
        <v>59</v>
      </c>
      <c r="Q2954" s="5" t="s">
        <v>59</v>
      </c>
      <c r="R2954" s="5" t="s">
        <v>59</v>
      </c>
      <c r="S2954" s="1">
        <v>0</v>
      </c>
      <c r="T2954" s="1">
        <v>0</v>
      </c>
      <c r="U2954" s="1">
        <v>0.04</v>
      </c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5" t="s">
        <v>53</v>
      </c>
      <c r="AK2954" s="5" t="s">
        <v>4379</v>
      </c>
    </row>
    <row r="2955" spans="1:37" ht="30" customHeight="1">
      <c r="A2955" s="6" t="s">
        <v>71</v>
      </c>
      <c r="B2955" s="6" t="s">
        <v>53</v>
      </c>
      <c r="C2955" s="6" t="s">
        <v>53</v>
      </c>
      <c r="D2955" s="7"/>
      <c r="E2955" s="8"/>
      <c r="F2955" s="8">
        <f>TRUNC(SUMIF(N2952:N2954, N2951, F2952:F2954),0)</f>
        <v>889</v>
      </c>
      <c r="G2955" s="8"/>
      <c r="H2955" s="8">
        <f>TRUNC(SUMIF(N2952:N2954, N2951, H2952:H2954),0)</f>
        <v>0</v>
      </c>
      <c r="I2955" s="8"/>
      <c r="J2955" s="8">
        <f>TRUNC(SUMIF(N2952:N2954, N2951, J2952:J2954),0)</f>
        <v>0</v>
      </c>
      <c r="K2955" s="8"/>
      <c r="L2955" s="8">
        <f>F2955+H2955+J2955</f>
        <v>889</v>
      </c>
      <c r="M2955" s="6" t="s">
        <v>53</v>
      </c>
      <c r="N2955" s="5" t="s">
        <v>72</v>
      </c>
      <c r="O2955" s="5" t="s">
        <v>72</v>
      </c>
      <c r="P2955" s="5" t="s">
        <v>53</v>
      </c>
      <c r="Q2955" s="5" t="s">
        <v>53</v>
      </c>
      <c r="R2955" s="5" t="s">
        <v>53</v>
      </c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5" t="s">
        <v>53</v>
      </c>
      <c r="AK2955" s="5" t="s">
        <v>53</v>
      </c>
    </row>
    <row r="2956" spans="1:37" ht="30" customHeight="1">
      <c r="A2956" s="7"/>
      <c r="B2956" s="7"/>
      <c r="C2956" s="7"/>
      <c r="D2956" s="7"/>
      <c r="E2956" s="8"/>
      <c r="F2956" s="8"/>
      <c r="G2956" s="8"/>
      <c r="H2956" s="8"/>
      <c r="I2956" s="8"/>
      <c r="J2956" s="8"/>
      <c r="K2956" s="8"/>
      <c r="L2956" s="8"/>
      <c r="M2956" s="7"/>
    </row>
    <row r="2957" spans="1:37" ht="30" customHeight="1">
      <c r="A2957" s="16" t="s">
        <v>4380</v>
      </c>
      <c r="B2957" s="16"/>
      <c r="C2957" s="16"/>
      <c r="D2957" s="16"/>
      <c r="E2957" s="17"/>
      <c r="F2957" s="17"/>
      <c r="G2957" s="17"/>
      <c r="H2957" s="17"/>
      <c r="I2957" s="17"/>
      <c r="J2957" s="17"/>
      <c r="K2957" s="17"/>
      <c r="L2957" s="17"/>
      <c r="M2957" s="16"/>
      <c r="N2957" s="2" t="s">
        <v>4381</v>
      </c>
    </row>
    <row r="2958" spans="1:37" ht="30" customHeight="1">
      <c r="A2958" s="6" t="s">
        <v>4318</v>
      </c>
      <c r="B2958" s="6" t="s">
        <v>4319</v>
      </c>
      <c r="C2958" s="6" t="s">
        <v>603</v>
      </c>
      <c r="D2958" s="7">
        <v>0.246</v>
      </c>
      <c r="E2958" s="8">
        <f>단가대비표!O275</f>
        <v>5060</v>
      </c>
      <c r="F2958" s="8">
        <f>TRUNC(E2958*D2958,1)</f>
        <v>1244.7</v>
      </c>
      <c r="G2958" s="8">
        <f>단가대비표!P275</f>
        <v>0</v>
      </c>
      <c r="H2958" s="8">
        <f>TRUNC(G2958*D2958,1)</f>
        <v>0</v>
      </c>
      <c r="I2958" s="8">
        <f>단가대비표!V275</f>
        <v>0</v>
      </c>
      <c r="J2958" s="8">
        <f>TRUNC(I2958*D2958,1)</f>
        <v>0</v>
      </c>
      <c r="K2958" s="8">
        <f t="shared" ref="K2958:L2960" si="548">TRUNC(E2958+G2958+I2958,1)</f>
        <v>5060</v>
      </c>
      <c r="L2958" s="8">
        <f t="shared" si="548"/>
        <v>1244.7</v>
      </c>
      <c r="M2958" s="6" t="s">
        <v>53</v>
      </c>
      <c r="N2958" s="5" t="s">
        <v>4381</v>
      </c>
      <c r="O2958" s="5" t="s">
        <v>4320</v>
      </c>
      <c r="P2958" s="5" t="s">
        <v>59</v>
      </c>
      <c r="Q2958" s="5" t="s">
        <v>59</v>
      </c>
      <c r="R2958" s="5" t="s">
        <v>60</v>
      </c>
      <c r="S2958" s="1"/>
      <c r="T2958" s="1"/>
      <c r="U2958" s="1"/>
      <c r="V2958" s="1">
        <v>1</v>
      </c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5" t="s">
        <v>53</v>
      </c>
      <c r="AK2958" s="5" t="s">
        <v>4383</v>
      </c>
    </row>
    <row r="2959" spans="1:37" ht="30" customHeight="1">
      <c r="A2959" s="6" t="s">
        <v>4322</v>
      </c>
      <c r="B2959" s="6" t="s">
        <v>4323</v>
      </c>
      <c r="C2959" s="6" t="s">
        <v>603</v>
      </c>
      <c r="D2959" s="7">
        <v>1.2E-2</v>
      </c>
      <c r="E2959" s="8">
        <f>단가대비표!O266</f>
        <v>1944.44</v>
      </c>
      <c r="F2959" s="8">
        <f>TRUNC(E2959*D2959,1)</f>
        <v>23.3</v>
      </c>
      <c r="G2959" s="8">
        <f>단가대비표!P266</f>
        <v>0</v>
      </c>
      <c r="H2959" s="8">
        <f>TRUNC(G2959*D2959,1)</f>
        <v>0</v>
      </c>
      <c r="I2959" s="8">
        <f>단가대비표!V266</f>
        <v>0</v>
      </c>
      <c r="J2959" s="8">
        <f>TRUNC(I2959*D2959,1)</f>
        <v>0</v>
      </c>
      <c r="K2959" s="8">
        <f t="shared" si="548"/>
        <v>1944.4</v>
      </c>
      <c r="L2959" s="8">
        <f t="shared" si="548"/>
        <v>23.3</v>
      </c>
      <c r="M2959" s="6" t="s">
        <v>53</v>
      </c>
      <c r="N2959" s="5" t="s">
        <v>4381</v>
      </c>
      <c r="O2959" s="5" t="s">
        <v>4324</v>
      </c>
      <c r="P2959" s="5" t="s">
        <v>59</v>
      </c>
      <c r="Q2959" s="5" t="s">
        <v>59</v>
      </c>
      <c r="R2959" s="5" t="s">
        <v>60</v>
      </c>
      <c r="S2959" s="1"/>
      <c r="T2959" s="1"/>
      <c r="U2959" s="1"/>
      <c r="V2959" s="1">
        <v>1</v>
      </c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5" t="s">
        <v>53</v>
      </c>
      <c r="AK2959" s="5" t="s">
        <v>4384</v>
      </c>
    </row>
    <row r="2960" spans="1:37" ht="30" customHeight="1">
      <c r="A2960" s="6" t="s">
        <v>1502</v>
      </c>
      <c r="B2960" s="6" t="s">
        <v>4326</v>
      </c>
      <c r="C2960" s="6" t="s">
        <v>129</v>
      </c>
      <c r="D2960" s="7">
        <v>1</v>
      </c>
      <c r="E2960" s="8">
        <f>ROUNDDOWN(SUMIF(V2958:V2960, RIGHTB(O2960, 1), F2958:F2960)*U2960, 2)</f>
        <v>50.72</v>
      </c>
      <c r="F2960" s="8">
        <f>TRUNC(E2960*D2960,1)</f>
        <v>50.7</v>
      </c>
      <c r="G2960" s="8">
        <v>0</v>
      </c>
      <c r="H2960" s="8">
        <f>TRUNC(G2960*D2960,1)</f>
        <v>0</v>
      </c>
      <c r="I2960" s="8">
        <v>0</v>
      </c>
      <c r="J2960" s="8">
        <f>TRUNC(I2960*D2960,1)</f>
        <v>0</v>
      </c>
      <c r="K2960" s="8">
        <f t="shared" si="548"/>
        <v>50.7</v>
      </c>
      <c r="L2960" s="8">
        <f t="shared" si="548"/>
        <v>50.7</v>
      </c>
      <c r="M2960" s="6" t="s">
        <v>53</v>
      </c>
      <c r="N2960" s="5" t="s">
        <v>4381</v>
      </c>
      <c r="O2960" s="5" t="s">
        <v>130</v>
      </c>
      <c r="P2960" s="5" t="s">
        <v>59</v>
      </c>
      <c r="Q2960" s="5" t="s">
        <v>59</v>
      </c>
      <c r="R2960" s="5" t="s">
        <v>59</v>
      </c>
      <c r="S2960" s="1">
        <v>0</v>
      </c>
      <c r="T2960" s="1">
        <v>0</v>
      </c>
      <c r="U2960" s="1">
        <v>0.04</v>
      </c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5" t="s">
        <v>53</v>
      </c>
      <c r="AK2960" s="5" t="s">
        <v>4385</v>
      </c>
    </row>
    <row r="2961" spans="1:37" ht="30" customHeight="1">
      <c r="A2961" s="6" t="s">
        <v>71</v>
      </c>
      <c r="B2961" s="6" t="s">
        <v>53</v>
      </c>
      <c r="C2961" s="6" t="s">
        <v>53</v>
      </c>
      <c r="D2961" s="7"/>
      <c r="E2961" s="8"/>
      <c r="F2961" s="8">
        <f>TRUNC(SUMIF(N2958:N2960, N2957, F2958:F2960),0)</f>
        <v>1318</v>
      </c>
      <c r="G2961" s="8"/>
      <c r="H2961" s="8">
        <f>TRUNC(SUMIF(N2958:N2960, N2957, H2958:H2960),0)</f>
        <v>0</v>
      </c>
      <c r="I2961" s="8"/>
      <c r="J2961" s="8">
        <f>TRUNC(SUMIF(N2958:N2960, N2957, J2958:J2960),0)</f>
        <v>0</v>
      </c>
      <c r="K2961" s="8"/>
      <c r="L2961" s="8">
        <f>F2961+H2961+J2961</f>
        <v>1318</v>
      </c>
      <c r="M2961" s="6" t="s">
        <v>53</v>
      </c>
      <c r="N2961" s="5" t="s">
        <v>72</v>
      </c>
      <c r="O2961" s="5" t="s">
        <v>72</v>
      </c>
      <c r="P2961" s="5" t="s">
        <v>53</v>
      </c>
      <c r="Q2961" s="5" t="s">
        <v>53</v>
      </c>
      <c r="R2961" s="5" t="s">
        <v>53</v>
      </c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5" t="s">
        <v>53</v>
      </c>
      <c r="AK2961" s="5" t="s">
        <v>53</v>
      </c>
    </row>
    <row r="2962" spans="1:37" ht="30" customHeight="1">
      <c r="A2962" s="7"/>
      <c r="B2962" s="7"/>
      <c r="C2962" s="7"/>
      <c r="D2962" s="7"/>
      <c r="E2962" s="8"/>
      <c r="F2962" s="8"/>
      <c r="G2962" s="8"/>
      <c r="H2962" s="8"/>
      <c r="I2962" s="8"/>
      <c r="J2962" s="8"/>
      <c r="K2962" s="8"/>
      <c r="L2962" s="8"/>
      <c r="M2962" s="7"/>
    </row>
    <row r="2963" spans="1:37" ht="30" customHeight="1">
      <c r="A2963" s="16" t="s">
        <v>4386</v>
      </c>
      <c r="B2963" s="16"/>
      <c r="C2963" s="16"/>
      <c r="D2963" s="16"/>
      <c r="E2963" s="17"/>
      <c r="F2963" s="17"/>
      <c r="G2963" s="17"/>
      <c r="H2963" s="17"/>
      <c r="I2963" s="17"/>
      <c r="J2963" s="17"/>
      <c r="K2963" s="17"/>
      <c r="L2963" s="17"/>
      <c r="M2963" s="16"/>
      <c r="N2963" s="2" t="s">
        <v>4387</v>
      </c>
    </row>
    <row r="2964" spans="1:37" ht="30" customHeight="1">
      <c r="A2964" s="6" t="s">
        <v>193</v>
      </c>
      <c r="B2964" s="6" t="s">
        <v>4045</v>
      </c>
      <c r="C2964" s="6" t="s">
        <v>121</v>
      </c>
      <c r="D2964" s="7">
        <v>1.2999999999999999E-2</v>
      </c>
      <c r="E2964" s="8">
        <f>단가대비표!O229</f>
        <v>0</v>
      </c>
      <c r="F2964" s="8">
        <f>TRUNC(E2964*D2964,1)</f>
        <v>0</v>
      </c>
      <c r="G2964" s="8">
        <f>단가대비표!P229</f>
        <v>127681</v>
      </c>
      <c r="H2964" s="8">
        <f>TRUNC(G2964*D2964,1)</f>
        <v>1659.8</v>
      </c>
      <c r="I2964" s="8">
        <f>단가대비표!V229</f>
        <v>0</v>
      </c>
      <c r="J2964" s="8">
        <f>TRUNC(I2964*D2964,1)</f>
        <v>0</v>
      </c>
      <c r="K2964" s="8">
        <f t="shared" ref="K2964:L2967" si="549">TRUNC(E2964+G2964+I2964,1)</f>
        <v>127681</v>
      </c>
      <c r="L2964" s="8">
        <f t="shared" si="549"/>
        <v>1659.8</v>
      </c>
      <c r="M2964" s="6" t="s">
        <v>53</v>
      </c>
      <c r="N2964" s="5" t="s">
        <v>4387</v>
      </c>
      <c r="O2964" s="5" t="s">
        <v>4046</v>
      </c>
      <c r="P2964" s="5" t="s">
        <v>59</v>
      </c>
      <c r="Q2964" s="5" t="s">
        <v>59</v>
      </c>
      <c r="R2964" s="5" t="s">
        <v>60</v>
      </c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5" t="s">
        <v>53</v>
      </c>
      <c r="AK2964" s="5" t="s">
        <v>4389</v>
      </c>
    </row>
    <row r="2965" spans="1:37" ht="30" customHeight="1">
      <c r="A2965" s="6" t="s">
        <v>193</v>
      </c>
      <c r="B2965" s="6" t="s">
        <v>124</v>
      </c>
      <c r="C2965" s="6" t="s">
        <v>121</v>
      </c>
      <c r="D2965" s="7">
        <v>3.0000000000000001E-3</v>
      </c>
      <c r="E2965" s="8">
        <f>단가대비표!O233</f>
        <v>0</v>
      </c>
      <c r="F2965" s="8">
        <f>TRUNC(E2965*D2965,1)</f>
        <v>0</v>
      </c>
      <c r="G2965" s="8">
        <f>단가대비표!P233</f>
        <v>89566</v>
      </c>
      <c r="H2965" s="8">
        <f>TRUNC(G2965*D2965,1)</f>
        <v>268.60000000000002</v>
      </c>
      <c r="I2965" s="8">
        <f>단가대비표!V233</f>
        <v>0</v>
      </c>
      <c r="J2965" s="8">
        <f>TRUNC(I2965*D2965,1)</f>
        <v>0</v>
      </c>
      <c r="K2965" s="8">
        <f t="shared" si="549"/>
        <v>89566</v>
      </c>
      <c r="L2965" s="8">
        <f t="shared" si="549"/>
        <v>268.60000000000002</v>
      </c>
      <c r="M2965" s="6" t="s">
        <v>53</v>
      </c>
      <c r="N2965" s="5" t="s">
        <v>4387</v>
      </c>
      <c r="O2965" s="5" t="s">
        <v>258</v>
      </c>
      <c r="P2965" s="5" t="s">
        <v>59</v>
      </c>
      <c r="Q2965" s="5" t="s">
        <v>59</v>
      </c>
      <c r="R2965" s="5" t="s">
        <v>60</v>
      </c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5" t="s">
        <v>53</v>
      </c>
      <c r="AK2965" s="5" t="s">
        <v>4390</v>
      </c>
    </row>
    <row r="2966" spans="1:37" ht="30" customHeight="1">
      <c r="A2966" s="6" t="s">
        <v>193</v>
      </c>
      <c r="B2966" s="6" t="s">
        <v>4045</v>
      </c>
      <c r="C2966" s="6" t="s">
        <v>121</v>
      </c>
      <c r="D2966" s="7">
        <v>1.2999999999999999E-2</v>
      </c>
      <c r="E2966" s="8">
        <f>단가대비표!O229</f>
        <v>0</v>
      </c>
      <c r="F2966" s="8">
        <f>TRUNC(E2966*D2966,1)</f>
        <v>0</v>
      </c>
      <c r="G2966" s="8">
        <f>단가대비표!P229</f>
        <v>127681</v>
      </c>
      <c r="H2966" s="8">
        <f>TRUNC(G2966*D2966,1)</f>
        <v>1659.8</v>
      </c>
      <c r="I2966" s="8">
        <f>단가대비표!V229</f>
        <v>0</v>
      </c>
      <c r="J2966" s="8">
        <f>TRUNC(I2966*D2966,1)</f>
        <v>0</v>
      </c>
      <c r="K2966" s="8">
        <f t="shared" si="549"/>
        <v>127681</v>
      </c>
      <c r="L2966" s="8">
        <f t="shared" si="549"/>
        <v>1659.8</v>
      </c>
      <c r="M2966" s="6" t="s">
        <v>53</v>
      </c>
      <c r="N2966" s="5" t="s">
        <v>4387</v>
      </c>
      <c r="O2966" s="5" t="s">
        <v>4046</v>
      </c>
      <c r="P2966" s="5" t="s">
        <v>59</v>
      </c>
      <c r="Q2966" s="5" t="s">
        <v>59</v>
      </c>
      <c r="R2966" s="5" t="s">
        <v>60</v>
      </c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5" t="s">
        <v>53</v>
      </c>
      <c r="AK2966" s="5" t="s">
        <v>4389</v>
      </c>
    </row>
    <row r="2967" spans="1:37" ht="30" customHeight="1">
      <c r="A2967" s="6" t="s">
        <v>193</v>
      </c>
      <c r="B2967" s="6" t="s">
        <v>124</v>
      </c>
      <c r="C2967" s="6" t="s">
        <v>121</v>
      </c>
      <c r="D2967" s="7">
        <v>3.0000000000000001E-3</v>
      </c>
      <c r="E2967" s="8">
        <f>단가대비표!O233</f>
        <v>0</v>
      </c>
      <c r="F2967" s="8">
        <f>TRUNC(E2967*D2967,1)</f>
        <v>0</v>
      </c>
      <c r="G2967" s="8">
        <f>단가대비표!P233</f>
        <v>89566</v>
      </c>
      <c r="H2967" s="8">
        <f>TRUNC(G2967*D2967,1)</f>
        <v>268.60000000000002</v>
      </c>
      <c r="I2967" s="8">
        <f>단가대비표!V233</f>
        <v>0</v>
      </c>
      <c r="J2967" s="8">
        <f>TRUNC(I2967*D2967,1)</f>
        <v>0</v>
      </c>
      <c r="K2967" s="8">
        <f t="shared" si="549"/>
        <v>89566</v>
      </c>
      <c r="L2967" s="8">
        <f t="shared" si="549"/>
        <v>268.60000000000002</v>
      </c>
      <c r="M2967" s="6" t="s">
        <v>53</v>
      </c>
      <c r="N2967" s="5" t="s">
        <v>4387</v>
      </c>
      <c r="O2967" s="5" t="s">
        <v>258</v>
      </c>
      <c r="P2967" s="5" t="s">
        <v>59</v>
      </c>
      <c r="Q2967" s="5" t="s">
        <v>59</v>
      </c>
      <c r="R2967" s="5" t="s">
        <v>60</v>
      </c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5" t="s">
        <v>53</v>
      </c>
      <c r="AK2967" s="5" t="s">
        <v>4390</v>
      </c>
    </row>
    <row r="2968" spans="1:37" ht="30" customHeight="1">
      <c r="A2968" s="6" t="s">
        <v>71</v>
      </c>
      <c r="B2968" s="6" t="s">
        <v>53</v>
      </c>
      <c r="C2968" s="6" t="s">
        <v>53</v>
      </c>
      <c r="D2968" s="7"/>
      <c r="E2968" s="8"/>
      <c r="F2968" s="8">
        <f>TRUNC(SUMIF(N2964:N2967, N2963, F2964:F2967),0)</f>
        <v>0</v>
      </c>
      <c r="G2968" s="8"/>
      <c r="H2968" s="8">
        <f>TRUNC(SUMIF(N2964:N2967, N2963, H2964:H2967),0)</f>
        <v>3856</v>
      </c>
      <c r="I2968" s="8"/>
      <c r="J2968" s="8">
        <f>TRUNC(SUMIF(N2964:N2967, N2963, J2964:J2967),0)</f>
        <v>0</v>
      </c>
      <c r="K2968" s="8"/>
      <c r="L2968" s="8">
        <f>F2968+H2968+J2968</f>
        <v>3856</v>
      </c>
      <c r="M2968" s="6" t="s">
        <v>53</v>
      </c>
      <c r="N2968" s="5" t="s">
        <v>72</v>
      </c>
      <c r="O2968" s="5" t="s">
        <v>72</v>
      </c>
      <c r="P2968" s="5" t="s">
        <v>53</v>
      </c>
      <c r="Q2968" s="5" t="s">
        <v>53</v>
      </c>
      <c r="R2968" s="5" t="s">
        <v>53</v>
      </c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5" t="s">
        <v>53</v>
      </c>
      <c r="AK2968" s="5" t="s">
        <v>53</v>
      </c>
    </row>
    <row r="2969" spans="1:37" ht="30" customHeight="1">
      <c r="A2969" s="7"/>
      <c r="B2969" s="7"/>
      <c r="C2969" s="7"/>
      <c r="D2969" s="7"/>
      <c r="E2969" s="8"/>
      <c r="F2969" s="8"/>
      <c r="G2969" s="8"/>
      <c r="H2969" s="8"/>
      <c r="I2969" s="8"/>
      <c r="J2969" s="8"/>
      <c r="K2969" s="8"/>
      <c r="L2969" s="8"/>
      <c r="M2969" s="7"/>
    </row>
    <row r="2970" spans="1:37" ht="30" customHeight="1">
      <c r="A2970" s="16" t="s">
        <v>4391</v>
      </c>
      <c r="B2970" s="16"/>
      <c r="C2970" s="16"/>
      <c r="D2970" s="16"/>
      <c r="E2970" s="17"/>
      <c r="F2970" s="17"/>
      <c r="G2970" s="17"/>
      <c r="H2970" s="17"/>
      <c r="I2970" s="17"/>
      <c r="J2970" s="17"/>
      <c r="K2970" s="17"/>
      <c r="L2970" s="17"/>
      <c r="M2970" s="16"/>
      <c r="N2970" s="2" t="s">
        <v>4392</v>
      </c>
    </row>
    <row r="2971" spans="1:37" ht="30" customHeight="1">
      <c r="A2971" s="6" t="s">
        <v>193</v>
      </c>
      <c r="B2971" s="6" t="s">
        <v>4045</v>
      </c>
      <c r="C2971" s="6" t="s">
        <v>121</v>
      </c>
      <c r="D2971" s="7">
        <v>1.2999999999999999E-2</v>
      </c>
      <c r="E2971" s="8">
        <f>단가대비표!O229</f>
        <v>0</v>
      </c>
      <c r="F2971" s="8">
        <f t="shared" ref="F2971:F2976" si="550">TRUNC(E2971*D2971,1)</f>
        <v>0</v>
      </c>
      <c r="G2971" s="8">
        <f>단가대비표!P229</f>
        <v>127681</v>
      </c>
      <c r="H2971" s="8">
        <f t="shared" ref="H2971:H2976" si="551">TRUNC(G2971*D2971,1)</f>
        <v>1659.8</v>
      </c>
      <c r="I2971" s="8">
        <f>단가대비표!V229</f>
        <v>0</v>
      </c>
      <c r="J2971" s="8">
        <f t="shared" ref="J2971:J2976" si="552">TRUNC(I2971*D2971,1)</f>
        <v>0</v>
      </c>
      <c r="K2971" s="8">
        <f t="shared" ref="K2971:L2976" si="553">TRUNC(E2971+G2971+I2971,1)</f>
        <v>127681</v>
      </c>
      <c r="L2971" s="8">
        <f t="shared" si="553"/>
        <v>1659.8</v>
      </c>
      <c r="M2971" s="6" t="s">
        <v>53</v>
      </c>
      <c r="N2971" s="5" t="s">
        <v>4392</v>
      </c>
      <c r="O2971" s="5" t="s">
        <v>4046</v>
      </c>
      <c r="P2971" s="5" t="s">
        <v>59</v>
      </c>
      <c r="Q2971" s="5" t="s">
        <v>59</v>
      </c>
      <c r="R2971" s="5" t="s">
        <v>60</v>
      </c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5" t="s">
        <v>53</v>
      </c>
      <c r="AK2971" s="5" t="s">
        <v>4394</v>
      </c>
    </row>
    <row r="2972" spans="1:37" ht="30" customHeight="1">
      <c r="A2972" s="6" t="s">
        <v>193</v>
      </c>
      <c r="B2972" s="6" t="s">
        <v>124</v>
      </c>
      <c r="C2972" s="6" t="s">
        <v>121</v>
      </c>
      <c r="D2972" s="7">
        <v>3.0000000000000001E-3</v>
      </c>
      <c r="E2972" s="8">
        <f>단가대비표!O233</f>
        <v>0</v>
      </c>
      <c r="F2972" s="8">
        <f t="shared" si="550"/>
        <v>0</v>
      </c>
      <c r="G2972" s="8">
        <f>단가대비표!P233</f>
        <v>89566</v>
      </c>
      <c r="H2972" s="8">
        <f t="shared" si="551"/>
        <v>268.60000000000002</v>
      </c>
      <c r="I2972" s="8">
        <f>단가대비표!V233</f>
        <v>0</v>
      </c>
      <c r="J2972" s="8">
        <f t="shared" si="552"/>
        <v>0</v>
      </c>
      <c r="K2972" s="8">
        <f t="shared" si="553"/>
        <v>89566</v>
      </c>
      <c r="L2972" s="8">
        <f t="shared" si="553"/>
        <v>268.60000000000002</v>
      </c>
      <c r="M2972" s="6" t="s">
        <v>53</v>
      </c>
      <c r="N2972" s="5" t="s">
        <v>4392</v>
      </c>
      <c r="O2972" s="5" t="s">
        <v>258</v>
      </c>
      <c r="P2972" s="5" t="s">
        <v>59</v>
      </c>
      <c r="Q2972" s="5" t="s">
        <v>59</v>
      </c>
      <c r="R2972" s="5" t="s">
        <v>60</v>
      </c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5" t="s">
        <v>53</v>
      </c>
      <c r="AK2972" s="5" t="s">
        <v>4395</v>
      </c>
    </row>
    <row r="2973" spans="1:37" ht="30" customHeight="1">
      <c r="A2973" s="6" t="s">
        <v>193</v>
      </c>
      <c r="B2973" s="6" t="s">
        <v>4045</v>
      </c>
      <c r="C2973" s="6" t="s">
        <v>121</v>
      </c>
      <c r="D2973" s="7">
        <v>1.2999999999999999E-2</v>
      </c>
      <c r="E2973" s="8">
        <f>단가대비표!O229</f>
        <v>0</v>
      </c>
      <c r="F2973" s="8">
        <f t="shared" si="550"/>
        <v>0</v>
      </c>
      <c r="G2973" s="8">
        <f>단가대비표!P229</f>
        <v>127681</v>
      </c>
      <c r="H2973" s="8">
        <f t="shared" si="551"/>
        <v>1659.8</v>
      </c>
      <c r="I2973" s="8">
        <f>단가대비표!V229</f>
        <v>0</v>
      </c>
      <c r="J2973" s="8">
        <f t="shared" si="552"/>
        <v>0</v>
      </c>
      <c r="K2973" s="8">
        <f t="shared" si="553"/>
        <v>127681</v>
      </c>
      <c r="L2973" s="8">
        <f t="shared" si="553"/>
        <v>1659.8</v>
      </c>
      <c r="M2973" s="6" t="s">
        <v>53</v>
      </c>
      <c r="N2973" s="5" t="s">
        <v>4392</v>
      </c>
      <c r="O2973" s="5" t="s">
        <v>4046</v>
      </c>
      <c r="P2973" s="5" t="s">
        <v>59</v>
      </c>
      <c r="Q2973" s="5" t="s">
        <v>59</v>
      </c>
      <c r="R2973" s="5" t="s">
        <v>60</v>
      </c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5" t="s">
        <v>53</v>
      </c>
      <c r="AK2973" s="5" t="s">
        <v>4394</v>
      </c>
    </row>
    <row r="2974" spans="1:37" ht="30" customHeight="1">
      <c r="A2974" s="6" t="s">
        <v>193</v>
      </c>
      <c r="B2974" s="6" t="s">
        <v>124</v>
      </c>
      <c r="C2974" s="6" t="s">
        <v>121</v>
      </c>
      <c r="D2974" s="7">
        <v>3.0000000000000001E-3</v>
      </c>
      <c r="E2974" s="8">
        <f>단가대비표!O233</f>
        <v>0</v>
      </c>
      <c r="F2974" s="8">
        <f t="shared" si="550"/>
        <v>0</v>
      </c>
      <c r="G2974" s="8">
        <f>단가대비표!P233</f>
        <v>89566</v>
      </c>
      <c r="H2974" s="8">
        <f t="shared" si="551"/>
        <v>268.60000000000002</v>
      </c>
      <c r="I2974" s="8">
        <f>단가대비표!V233</f>
        <v>0</v>
      </c>
      <c r="J2974" s="8">
        <f t="shared" si="552"/>
        <v>0</v>
      </c>
      <c r="K2974" s="8">
        <f t="shared" si="553"/>
        <v>89566</v>
      </c>
      <c r="L2974" s="8">
        <f t="shared" si="553"/>
        <v>268.60000000000002</v>
      </c>
      <c r="M2974" s="6" t="s">
        <v>53</v>
      </c>
      <c r="N2974" s="5" t="s">
        <v>4392</v>
      </c>
      <c r="O2974" s="5" t="s">
        <v>258</v>
      </c>
      <c r="P2974" s="5" t="s">
        <v>59</v>
      </c>
      <c r="Q2974" s="5" t="s">
        <v>59</v>
      </c>
      <c r="R2974" s="5" t="s">
        <v>60</v>
      </c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5" t="s">
        <v>53</v>
      </c>
      <c r="AK2974" s="5" t="s">
        <v>4395</v>
      </c>
    </row>
    <row r="2975" spans="1:37" ht="30" customHeight="1">
      <c r="A2975" s="6" t="s">
        <v>193</v>
      </c>
      <c r="B2975" s="6" t="s">
        <v>4045</v>
      </c>
      <c r="C2975" s="6" t="s">
        <v>121</v>
      </c>
      <c r="D2975" s="7">
        <v>1.2999999999999999E-2</v>
      </c>
      <c r="E2975" s="8">
        <f>단가대비표!O229</f>
        <v>0</v>
      </c>
      <c r="F2975" s="8">
        <f t="shared" si="550"/>
        <v>0</v>
      </c>
      <c r="G2975" s="8">
        <f>단가대비표!P229</f>
        <v>127681</v>
      </c>
      <c r="H2975" s="8">
        <f t="shared" si="551"/>
        <v>1659.8</v>
      </c>
      <c r="I2975" s="8">
        <f>단가대비표!V229</f>
        <v>0</v>
      </c>
      <c r="J2975" s="8">
        <f t="shared" si="552"/>
        <v>0</v>
      </c>
      <c r="K2975" s="8">
        <f t="shared" si="553"/>
        <v>127681</v>
      </c>
      <c r="L2975" s="8">
        <f t="shared" si="553"/>
        <v>1659.8</v>
      </c>
      <c r="M2975" s="6" t="s">
        <v>53</v>
      </c>
      <c r="N2975" s="5" t="s">
        <v>4392</v>
      </c>
      <c r="O2975" s="5" t="s">
        <v>4046</v>
      </c>
      <c r="P2975" s="5" t="s">
        <v>59</v>
      </c>
      <c r="Q2975" s="5" t="s">
        <v>59</v>
      </c>
      <c r="R2975" s="5" t="s">
        <v>60</v>
      </c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5" t="s">
        <v>53</v>
      </c>
      <c r="AK2975" s="5" t="s">
        <v>4394</v>
      </c>
    </row>
    <row r="2976" spans="1:37" ht="30" customHeight="1">
      <c r="A2976" s="6" t="s">
        <v>193</v>
      </c>
      <c r="B2976" s="6" t="s">
        <v>124</v>
      </c>
      <c r="C2976" s="6" t="s">
        <v>121</v>
      </c>
      <c r="D2976" s="7">
        <v>3.0000000000000001E-3</v>
      </c>
      <c r="E2976" s="8">
        <f>단가대비표!O233</f>
        <v>0</v>
      </c>
      <c r="F2976" s="8">
        <f t="shared" si="550"/>
        <v>0</v>
      </c>
      <c r="G2976" s="8">
        <f>단가대비표!P233</f>
        <v>89566</v>
      </c>
      <c r="H2976" s="8">
        <f t="shared" si="551"/>
        <v>268.60000000000002</v>
      </c>
      <c r="I2976" s="8">
        <f>단가대비표!V233</f>
        <v>0</v>
      </c>
      <c r="J2976" s="8">
        <f t="shared" si="552"/>
        <v>0</v>
      </c>
      <c r="K2976" s="8">
        <f t="shared" si="553"/>
        <v>89566</v>
      </c>
      <c r="L2976" s="8">
        <f t="shared" si="553"/>
        <v>268.60000000000002</v>
      </c>
      <c r="M2976" s="6" t="s">
        <v>53</v>
      </c>
      <c r="N2976" s="5" t="s">
        <v>4392</v>
      </c>
      <c r="O2976" s="5" t="s">
        <v>258</v>
      </c>
      <c r="P2976" s="5" t="s">
        <v>59</v>
      </c>
      <c r="Q2976" s="5" t="s">
        <v>59</v>
      </c>
      <c r="R2976" s="5" t="s">
        <v>60</v>
      </c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5" t="s">
        <v>53</v>
      </c>
      <c r="AK2976" s="5" t="s">
        <v>4395</v>
      </c>
    </row>
    <row r="2977" spans="1:37" ht="30" customHeight="1">
      <c r="A2977" s="6" t="s">
        <v>71</v>
      </c>
      <c r="B2977" s="6" t="s">
        <v>53</v>
      </c>
      <c r="C2977" s="6" t="s">
        <v>53</v>
      </c>
      <c r="D2977" s="7"/>
      <c r="E2977" s="8"/>
      <c r="F2977" s="8">
        <f>TRUNC(SUMIF(N2971:N2976, N2970, F2971:F2976),0)</f>
        <v>0</v>
      </c>
      <c r="G2977" s="8"/>
      <c r="H2977" s="8">
        <f>TRUNC(SUMIF(N2971:N2976, N2970, H2971:H2976),0)</f>
        <v>5785</v>
      </c>
      <c r="I2977" s="8"/>
      <c r="J2977" s="8">
        <f>TRUNC(SUMIF(N2971:N2976, N2970, J2971:J2976),0)</f>
        <v>0</v>
      </c>
      <c r="K2977" s="8"/>
      <c r="L2977" s="8">
        <f>F2977+H2977+J2977</f>
        <v>5785</v>
      </c>
      <c r="M2977" s="6" t="s">
        <v>53</v>
      </c>
      <c r="N2977" s="5" t="s">
        <v>72</v>
      </c>
      <c r="O2977" s="5" t="s">
        <v>72</v>
      </c>
      <c r="P2977" s="5" t="s">
        <v>53</v>
      </c>
      <c r="Q2977" s="5" t="s">
        <v>53</v>
      </c>
      <c r="R2977" s="5" t="s">
        <v>53</v>
      </c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5" t="s">
        <v>53</v>
      </c>
      <c r="AK2977" s="5" t="s">
        <v>53</v>
      </c>
    </row>
    <row r="2978" spans="1:37" ht="30" customHeight="1">
      <c r="A2978" s="7"/>
      <c r="B2978" s="7"/>
      <c r="C2978" s="7"/>
      <c r="D2978" s="7"/>
      <c r="E2978" s="8"/>
      <c r="F2978" s="8"/>
      <c r="G2978" s="8"/>
      <c r="H2978" s="8"/>
      <c r="I2978" s="8"/>
      <c r="J2978" s="8"/>
      <c r="K2978" s="8"/>
      <c r="L2978" s="8"/>
      <c r="M2978" s="7"/>
    </row>
    <row r="2979" spans="1:37" ht="30" customHeight="1">
      <c r="A2979" s="16" t="s">
        <v>4396</v>
      </c>
      <c r="B2979" s="16"/>
      <c r="C2979" s="16"/>
      <c r="D2979" s="16"/>
      <c r="E2979" s="17"/>
      <c r="F2979" s="17"/>
      <c r="G2979" s="17"/>
      <c r="H2979" s="17"/>
      <c r="I2979" s="17"/>
      <c r="J2979" s="17"/>
      <c r="K2979" s="17"/>
      <c r="L2979" s="17"/>
      <c r="M2979" s="16"/>
      <c r="N2979" s="2" t="s">
        <v>4397</v>
      </c>
    </row>
    <row r="2980" spans="1:37" ht="30" customHeight="1">
      <c r="A2980" s="6" t="s">
        <v>4318</v>
      </c>
      <c r="B2980" s="6" t="s">
        <v>4319</v>
      </c>
      <c r="C2980" s="6" t="s">
        <v>603</v>
      </c>
      <c r="D2980" s="7">
        <v>0.19900000000000001</v>
      </c>
      <c r="E2980" s="8">
        <f>단가대비표!O275</f>
        <v>5060</v>
      </c>
      <c r="F2980" s="8">
        <f>TRUNC(E2980*D2980,1)</f>
        <v>1006.9</v>
      </c>
      <c r="G2980" s="8">
        <f>단가대비표!P275</f>
        <v>0</v>
      </c>
      <c r="H2980" s="8">
        <f>TRUNC(G2980*D2980,1)</f>
        <v>0</v>
      </c>
      <c r="I2980" s="8">
        <f>단가대비표!V275</f>
        <v>0</v>
      </c>
      <c r="J2980" s="8">
        <f>TRUNC(I2980*D2980,1)</f>
        <v>0</v>
      </c>
      <c r="K2980" s="8">
        <f t="shared" ref="K2980:L2982" si="554">TRUNC(E2980+G2980+I2980,1)</f>
        <v>5060</v>
      </c>
      <c r="L2980" s="8">
        <f t="shared" si="554"/>
        <v>1006.9</v>
      </c>
      <c r="M2980" s="6" t="s">
        <v>53</v>
      </c>
      <c r="N2980" s="5" t="s">
        <v>4397</v>
      </c>
      <c r="O2980" s="5" t="s">
        <v>4320</v>
      </c>
      <c r="P2980" s="5" t="s">
        <v>59</v>
      </c>
      <c r="Q2980" s="5" t="s">
        <v>59</v>
      </c>
      <c r="R2980" s="5" t="s">
        <v>60</v>
      </c>
      <c r="S2980" s="1"/>
      <c r="T2980" s="1"/>
      <c r="U2980" s="1"/>
      <c r="V2980" s="1">
        <v>1</v>
      </c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5" t="s">
        <v>53</v>
      </c>
      <c r="AK2980" s="5" t="s">
        <v>4399</v>
      </c>
    </row>
    <row r="2981" spans="1:37" ht="30" customHeight="1">
      <c r="A2981" s="6" t="s">
        <v>4322</v>
      </c>
      <c r="B2981" s="6" t="s">
        <v>4323</v>
      </c>
      <c r="C2981" s="6" t="s">
        <v>603</v>
      </c>
      <c r="D2981" s="7">
        <v>8.0000000000000002E-3</v>
      </c>
      <c r="E2981" s="8">
        <f>단가대비표!O266</f>
        <v>1944.44</v>
      </c>
      <c r="F2981" s="8">
        <f>TRUNC(E2981*D2981,1)</f>
        <v>15.5</v>
      </c>
      <c r="G2981" s="8">
        <f>단가대비표!P266</f>
        <v>0</v>
      </c>
      <c r="H2981" s="8">
        <f>TRUNC(G2981*D2981,1)</f>
        <v>0</v>
      </c>
      <c r="I2981" s="8">
        <f>단가대비표!V266</f>
        <v>0</v>
      </c>
      <c r="J2981" s="8">
        <f>TRUNC(I2981*D2981,1)</f>
        <v>0</v>
      </c>
      <c r="K2981" s="8">
        <f t="shared" si="554"/>
        <v>1944.4</v>
      </c>
      <c r="L2981" s="8">
        <f t="shared" si="554"/>
        <v>15.5</v>
      </c>
      <c r="M2981" s="6" t="s">
        <v>53</v>
      </c>
      <c r="N2981" s="5" t="s">
        <v>4397</v>
      </c>
      <c r="O2981" s="5" t="s">
        <v>4324</v>
      </c>
      <c r="P2981" s="5" t="s">
        <v>59</v>
      </c>
      <c r="Q2981" s="5" t="s">
        <v>59</v>
      </c>
      <c r="R2981" s="5" t="s">
        <v>60</v>
      </c>
      <c r="S2981" s="1"/>
      <c r="T2981" s="1"/>
      <c r="U2981" s="1"/>
      <c r="V2981" s="1">
        <v>1</v>
      </c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5" t="s">
        <v>53</v>
      </c>
      <c r="AK2981" s="5" t="s">
        <v>4400</v>
      </c>
    </row>
    <row r="2982" spans="1:37" ht="30" customHeight="1">
      <c r="A2982" s="6" t="s">
        <v>1502</v>
      </c>
      <c r="B2982" s="6" t="s">
        <v>4326</v>
      </c>
      <c r="C2982" s="6" t="s">
        <v>129</v>
      </c>
      <c r="D2982" s="7">
        <v>1</v>
      </c>
      <c r="E2982" s="8">
        <f>ROUNDDOWN(SUMIF(V2980:V2982, RIGHTB(O2982, 1), F2980:F2982)*U2982, 2)</f>
        <v>40.89</v>
      </c>
      <c r="F2982" s="8">
        <f>TRUNC(E2982*D2982,1)</f>
        <v>40.799999999999997</v>
      </c>
      <c r="G2982" s="8">
        <v>0</v>
      </c>
      <c r="H2982" s="8">
        <f>TRUNC(G2982*D2982,1)</f>
        <v>0</v>
      </c>
      <c r="I2982" s="8">
        <v>0</v>
      </c>
      <c r="J2982" s="8">
        <f>TRUNC(I2982*D2982,1)</f>
        <v>0</v>
      </c>
      <c r="K2982" s="8">
        <f t="shared" si="554"/>
        <v>40.799999999999997</v>
      </c>
      <c r="L2982" s="8">
        <f t="shared" si="554"/>
        <v>40.799999999999997</v>
      </c>
      <c r="M2982" s="6" t="s">
        <v>53</v>
      </c>
      <c r="N2982" s="5" t="s">
        <v>4397</v>
      </c>
      <c r="O2982" s="5" t="s">
        <v>130</v>
      </c>
      <c r="P2982" s="5" t="s">
        <v>59</v>
      </c>
      <c r="Q2982" s="5" t="s">
        <v>59</v>
      </c>
      <c r="R2982" s="5" t="s">
        <v>59</v>
      </c>
      <c r="S2982" s="1">
        <v>0</v>
      </c>
      <c r="T2982" s="1">
        <v>0</v>
      </c>
      <c r="U2982" s="1">
        <v>0.04</v>
      </c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5" t="s">
        <v>53</v>
      </c>
      <c r="AK2982" s="5" t="s">
        <v>4401</v>
      </c>
    </row>
    <row r="2983" spans="1:37" ht="30" customHeight="1">
      <c r="A2983" s="6" t="s">
        <v>71</v>
      </c>
      <c r="B2983" s="6" t="s">
        <v>53</v>
      </c>
      <c r="C2983" s="6" t="s">
        <v>53</v>
      </c>
      <c r="D2983" s="7"/>
      <c r="E2983" s="8"/>
      <c r="F2983" s="8">
        <f>TRUNC(SUMIF(N2980:N2982, N2979, F2980:F2982),0)</f>
        <v>1063</v>
      </c>
      <c r="G2983" s="8"/>
      <c r="H2983" s="8">
        <f>TRUNC(SUMIF(N2980:N2982, N2979, H2980:H2982),0)</f>
        <v>0</v>
      </c>
      <c r="I2983" s="8"/>
      <c r="J2983" s="8">
        <f>TRUNC(SUMIF(N2980:N2982, N2979, J2980:J2982),0)</f>
        <v>0</v>
      </c>
      <c r="K2983" s="8"/>
      <c r="L2983" s="8">
        <f>F2983+H2983+J2983</f>
        <v>1063</v>
      </c>
      <c r="M2983" s="6" t="s">
        <v>53</v>
      </c>
      <c r="N2983" s="5" t="s">
        <v>72</v>
      </c>
      <c r="O2983" s="5" t="s">
        <v>72</v>
      </c>
      <c r="P2983" s="5" t="s">
        <v>53</v>
      </c>
      <c r="Q2983" s="5" t="s">
        <v>53</v>
      </c>
      <c r="R2983" s="5" t="s">
        <v>53</v>
      </c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5" t="s">
        <v>53</v>
      </c>
      <c r="AK2983" s="5" t="s">
        <v>53</v>
      </c>
    </row>
    <row r="2984" spans="1:37" ht="30" customHeight="1">
      <c r="A2984" s="7"/>
      <c r="B2984" s="7"/>
      <c r="C2984" s="7"/>
      <c r="D2984" s="7"/>
      <c r="E2984" s="8"/>
      <c r="F2984" s="8"/>
      <c r="G2984" s="8"/>
      <c r="H2984" s="8"/>
      <c r="I2984" s="8"/>
      <c r="J2984" s="8"/>
      <c r="K2984" s="8"/>
      <c r="L2984" s="8"/>
      <c r="M2984" s="7"/>
    </row>
    <row r="2985" spans="1:37" ht="30" customHeight="1">
      <c r="A2985" s="16" t="s">
        <v>4402</v>
      </c>
      <c r="B2985" s="16"/>
      <c r="C2985" s="16"/>
      <c r="D2985" s="16"/>
      <c r="E2985" s="17"/>
      <c r="F2985" s="17"/>
      <c r="G2985" s="17"/>
      <c r="H2985" s="17"/>
      <c r="I2985" s="17"/>
      <c r="J2985" s="17"/>
      <c r="K2985" s="17"/>
      <c r="L2985" s="17"/>
      <c r="M2985" s="16"/>
      <c r="N2985" s="2" t="s">
        <v>4403</v>
      </c>
    </row>
    <row r="2986" spans="1:37" ht="30" customHeight="1">
      <c r="A2986" s="6" t="s">
        <v>4318</v>
      </c>
      <c r="B2986" s="6" t="s">
        <v>4319</v>
      </c>
      <c r="C2986" s="6" t="s">
        <v>603</v>
      </c>
      <c r="D2986" s="7">
        <v>0.28199999999999997</v>
      </c>
      <c r="E2986" s="8">
        <f>단가대비표!O275</f>
        <v>5060</v>
      </c>
      <c r="F2986" s="8">
        <f>TRUNC(E2986*D2986,1)</f>
        <v>1426.9</v>
      </c>
      <c r="G2986" s="8">
        <f>단가대비표!P275</f>
        <v>0</v>
      </c>
      <c r="H2986" s="8">
        <f>TRUNC(G2986*D2986,1)</f>
        <v>0</v>
      </c>
      <c r="I2986" s="8">
        <f>단가대비표!V275</f>
        <v>0</v>
      </c>
      <c r="J2986" s="8">
        <f>TRUNC(I2986*D2986,1)</f>
        <v>0</v>
      </c>
      <c r="K2986" s="8">
        <f t="shared" ref="K2986:L2988" si="555">TRUNC(E2986+G2986+I2986,1)</f>
        <v>5060</v>
      </c>
      <c r="L2986" s="8">
        <f t="shared" si="555"/>
        <v>1426.9</v>
      </c>
      <c r="M2986" s="6" t="s">
        <v>53</v>
      </c>
      <c r="N2986" s="5" t="s">
        <v>4403</v>
      </c>
      <c r="O2986" s="5" t="s">
        <v>4320</v>
      </c>
      <c r="P2986" s="5" t="s">
        <v>59</v>
      </c>
      <c r="Q2986" s="5" t="s">
        <v>59</v>
      </c>
      <c r="R2986" s="5" t="s">
        <v>60</v>
      </c>
      <c r="S2986" s="1"/>
      <c r="T2986" s="1"/>
      <c r="U2986" s="1"/>
      <c r="V2986" s="1">
        <v>1</v>
      </c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5" t="s">
        <v>53</v>
      </c>
      <c r="AK2986" s="5" t="s">
        <v>4405</v>
      </c>
    </row>
    <row r="2987" spans="1:37" ht="30" customHeight="1">
      <c r="A2987" s="6" t="s">
        <v>4322</v>
      </c>
      <c r="B2987" s="6" t="s">
        <v>4323</v>
      </c>
      <c r="C2987" s="6" t="s">
        <v>603</v>
      </c>
      <c r="D2987" s="7">
        <v>1.2E-2</v>
      </c>
      <c r="E2987" s="8">
        <f>단가대비표!O266</f>
        <v>1944.44</v>
      </c>
      <c r="F2987" s="8">
        <f>TRUNC(E2987*D2987,1)</f>
        <v>23.3</v>
      </c>
      <c r="G2987" s="8">
        <f>단가대비표!P266</f>
        <v>0</v>
      </c>
      <c r="H2987" s="8">
        <f>TRUNC(G2987*D2987,1)</f>
        <v>0</v>
      </c>
      <c r="I2987" s="8">
        <f>단가대비표!V266</f>
        <v>0</v>
      </c>
      <c r="J2987" s="8">
        <f>TRUNC(I2987*D2987,1)</f>
        <v>0</v>
      </c>
      <c r="K2987" s="8">
        <f t="shared" si="555"/>
        <v>1944.4</v>
      </c>
      <c r="L2987" s="8">
        <f t="shared" si="555"/>
        <v>23.3</v>
      </c>
      <c r="M2987" s="6" t="s">
        <v>53</v>
      </c>
      <c r="N2987" s="5" t="s">
        <v>4403</v>
      </c>
      <c r="O2987" s="5" t="s">
        <v>4324</v>
      </c>
      <c r="P2987" s="5" t="s">
        <v>59</v>
      </c>
      <c r="Q2987" s="5" t="s">
        <v>59</v>
      </c>
      <c r="R2987" s="5" t="s">
        <v>60</v>
      </c>
      <c r="S2987" s="1"/>
      <c r="T2987" s="1"/>
      <c r="U2987" s="1"/>
      <c r="V2987" s="1">
        <v>1</v>
      </c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5" t="s">
        <v>53</v>
      </c>
      <c r="AK2987" s="5" t="s">
        <v>4406</v>
      </c>
    </row>
    <row r="2988" spans="1:37" ht="30" customHeight="1">
      <c r="A2988" s="6" t="s">
        <v>1502</v>
      </c>
      <c r="B2988" s="6" t="s">
        <v>4326</v>
      </c>
      <c r="C2988" s="6" t="s">
        <v>129</v>
      </c>
      <c r="D2988" s="7">
        <v>1</v>
      </c>
      <c r="E2988" s="8">
        <f>ROUNDDOWN(SUMIF(V2986:V2988, RIGHTB(O2988, 1), F2986:F2988)*U2988, 2)</f>
        <v>58</v>
      </c>
      <c r="F2988" s="8">
        <f>TRUNC(E2988*D2988,1)</f>
        <v>58</v>
      </c>
      <c r="G2988" s="8">
        <v>0</v>
      </c>
      <c r="H2988" s="8">
        <f>TRUNC(G2988*D2988,1)</f>
        <v>0</v>
      </c>
      <c r="I2988" s="8">
        <v>0</v>
      </c>
      <c r="J2988" s="8">
        <f>TRUNC(I2988*D2988,1)</f>
        <v>0</v>
      </c>
      <c r="K2988" s="8">
        <f t="shared" si="555"/>
        <v>58</v>
      </c>
      <c r="L2988" s="8">
        <f t="shared" si="555"/>
        <v>58</v>
      </c>
      <c r="M2988" s="6" t="s">
        <v>53</v>
      </c>
      <c r="N2988" s="5" t="s">
        <v>4403</v>
      </c>
      <c r="O2988" s="5" t="s">
        <v>130</v>
      </c>
      <c r="P2988" s="5" t="s">
        <v>59</v>
      </c>
      <c r="Q2988" s="5" t="s">
        <v>59</v>
      </c>
      <c r="R2988" s="5" t="s">
        <v>59</v>
      </c>
      <c r="S2988" s="1">
        <v>0</v>
      </c>
      <c r="T2988" s="1">
        <v>0</v>
      </c>
      <c r="U2988" s="1">
        <v>0.04</v>
      </c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5" t="s">
        <v>53</v>
      </c>
      <c r="AK2988" s="5" t="s">
        <v>4407</v>
      </c>
    </row>
    <row r="2989" spans="1:37" ht="30" customHeight="1">
      <c r="A2989" s="6" t="s">
        <v>71</v>
      </c>
      <c r="B2989" s="6" t="s">
        <v>53</v>
      </c>
      <c r="C2989" s="6" t="s">
        <v>53</v>
      </c>
      <c r="D2989" s="7"/>
      <c r="E2989" s="8"/>
      <c r="F2989" s="8">
        <f>TRUNC(SUMIF(N2986:N2988, N2985, F2986:F2988),0)</f>
        <v>1508</v>
      </c>
      <c r="G2989" s="8"/>
      <c r="H2989" s="8">
        <f>TRUNC(SUMIF(N2986:N2988, N2985, H2986:H2988),0)</f>
        <v>0</v>
      </c>
      <c r="I2989" s="8"/>
      <c r="J2989" s="8">
        <f>TRUNC(SUMIF(N2986:N2988, N2985, J2986:J2988),0)</f>
        <v>0</v>
      </c>
      <c r="K2989" s="8"/>
      <c r="L2989" s="8">
        <f>F2989+H2989+J2989</f>
        <v>1508</v>
      </c>
      <c r="M2989" s="6" t="s">
        <v>53</v>
      </c>
      <c r="N2989" s="5" t="s">
        <v>72</v>
      </c>
      <c r="O2989" s="5" t="s">
        <v>72</v>
      </c>
      <c r="P2989" s="5" t="s">
        <v>53</v>
      </c>
      <c r="Q2989" s="5" t="s">
        <v>53</v>
      </c>
      <c r="R2989" s="5" t="s">
        <v>53</v>
      </c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5" t="s">
        <v>53</v>
      </c>
      <c r="AK2989" s="5" t="s">
        <v>53</v>
      </c>
    </row>
    <row r="2990" spans="1:37" ht="30" customHeight="1">
      <c r="A2990" s="7"/>
      <c r="B2990" s="7"/>
      <c r="C2990" s="7"/>
      <c r="D2990" s="7"/>
      <c r="E2990" s="8"/>
      <c r="F2990" s="8"/>
      <c r="G2990" s="8"/>
      <c r="H2990" s="8"/>
      <c r="I2990" s="8"/>
      <c r="J2990" s="8"/>
      <c r="K2990" s="8"/>
      <c r="L2990" s="8"/>
      <c r="M2990" s="7"/>
    </row>
    <row r="2991" spans="1:37" ht="30" customHeight="1">
      <c r="A2991" s="16" t="s">
        <v>4408</v>
      </c>
      <c r="B2991" s="16"/>
      <c r="C2991" s="16"/>
      <c r="D2991" s="16"/>
      <c r="E2991" s="17"/>
      <c r="F2991" s="17"/>
      <c r="G2991" s="17"/>
      <c r="H2991" s="17"/>
      <c r="I2991" s="17"/>
      <c r="J2991" s="17"/>
      <c r="K2991" s="17"/>
      <c r="L2991" s="17"/>
      <c r="M2991" s="16"/>
      <c r="N2991" s="2" t="s">
        <v>4409</v>
      </c>
    </row>
    <row r="2992" spans="1:37" ht="30" customHeight="1">
      <c r="A2992" s="6" t="s">
        <v>193</v>
      </c>
      <c r="B2992" s="6" t="s">
        <v>4045</v>
      </c>
      <c r="C2992" s="6" t="s">
        <v>121</v>
      </c>
      <c r="D2992" s="7">
        <v>1.4999999999999999E-2</v>
      </c>
      <c r="E2992" s="8">
        <f>단가대비표!O229</f>
        <v>0</v>
      </c>
      <c r="F2992" s="8">
        <f>TRUNC(E2992*D2992,1)</f>
        <v>0</v>
      </c>
      <c r="G2992" s="8">
        <f>단가대비표!P229</f>
        <v>127681</v>
      </c>
      <c r="H2992" s="8">
        <f>TRUNC(G2992*D2992,1)</f>
        <v>1915.2</v>
      </c>
      <c r="I2992" s="8">
        <f>단가대비표!V229</f>
        <v>0</v>
      </c>
      <c r="J2992" s="8">
        <f>TRUNC(I2992*D2992,1)</f>
        <v>0</v>
      </c>
      <c r="K2992" s="8">
        <f t="shared" ref="K2992:L2995" si="556">TRUNC(E2992+G2992+I2992,1)</f>
        <v>127681</v>
      </c>
      <c r="L2992" s="8">
        <f t="shared" si="556"/>
        <v>1915.2</v>
      </c>
      <c r="M2992" s="6" t="s">
        <v>53</v>
      </c>
      <c r="N2992" s="5" t="s">
        <v>4409</v>
      </c>
      <c r="O2992" s="5" t="s">
        <v>4046</v>
      </c>
      <c r="P2992" s="5" t="s">
        <v>59</v>
      </c>
      <c r="Q2992" s="5" t="s">
        <v>59</v>
      </c>
      <c r="R2992" s="5" t="s">
        <v>60</v>
      </c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5" t="s">
        <v>53</v>
      </c>
      <c r="AK2992" s="5" t="s">
        <v>4413</v>
      </c>
    </row>
    <row r="2993" spans="1:37" ht="30" customHeight="1">
      <c r="A2993" s="6" t="s">
        <v>193</v>
      </c>
      <c r="B2993" s="6" t="s">
        <v>124</v>
      </c>
      <c r="C2993" s="6" t="s">
        <v>121</v>
      </c>
      <c r="D2993" s="7">
        <v>3.0000000000000001E-3</v>
      </c>
      <c r="E2993" s="8">
        <f>단가대비표!O233</f>
        <v>0</v>
      </c>
      <c r="F2993" s="8">
        <f>TRUNC(E2993*D2993,1)</f>
        <v>0</v>
      </c>
      <c r="G2993" s="8">
        <f>단가대비표!P233</f>
        <v>89566</v>
      </c>
      <c r="H2993" s="8">
        <f>TRUNC(G2993*D2993,1)</f>
        <v>268.60000000000002</v>
      </c>
      <c r="I2993" s="8">
        <f>단가대비표!V233</f>
        <v>0</v>
      </c>
      <c r="J2993" s="8">
        <f>TRUNC(I2993*D2993,1)</f>
        <v>0</v>
      </c>
      <c r="K2993" s="8">
        <f t="shared" si="556"/>
        <v>89566</v>
      </c>
      <c r="L2993" s="8">
        <f t="shared" si="556"/>
        <v>268.60000000000002</v>
      </c>
      <c r="M2993" s="6" t="s">
        <v>53</v>
      </c>
      <c r="N2993" s="5" t="s">
        <v>4409</v>
      </c>
      <c r="O2993" s="5" t="s">
        <v>258</v>
      </c>
      <c r="P2993" s="5" t="s">
        <v>59</v>
      </c>
      <c r="Q2993" s="5" t="s">
        <v>59</v>
      </c>
      <c r="R2993" s="5" t="s">
        <v>60</v>
      </c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5" t="s">
        <v>53</v>
      </c>
      <c r="AK2993" s="5" t="s">
        <v>4414</v>
      </c>
    </row>
    <row r="2994" spans="1:37" ht="30" customHeight="1">
      <c r="A2994" s="6" t="s">
        <v>193</v>
      </c>
      <c r="B2994" s="6" t="s">
        <v>4045</v>
      </c>
      <c r="C2994" s="6" t="s">
        <v>121</v>
      </c>
      <c r="D2994" s="7">
        <v>1.4999999999999999E-2</v>
      </c>
      <c r="E2994" s="8">
        <f>단가대비표!O229</f>
        <v>0</v>
      </c>
      <c r="F2994" s="8">
        <f>TRUNC(E2994*D2994,1)</f>
        <v>0</v>
      </c>
      <c r="G2994" s="8">
        <f>단가대비표!P229</f>
        <v>127681</v>
      </c>
      <c r="H2994" s="8">
        <f>TRUNC(G2994*D2994,1)</f>
        <v>1915.2</v>
      </c>
      <c r="I2994" s="8">
        <f>단가대비표!V229</f>
        <v>0</v>
      </c>
      <c r="J2994" s="8">
        <f>TRUNC(I2994*D2994,1)</f>
        <v>0</v>
      </c>
      <c r="K2994" s="8">
        <f t="shared" si="556"/>
        <v>127681</v>
      </c>
      <c r="L2994" s="8">
        <f t="shared" si="556"/>
        <v>1915.2</v>
      </c>
      <c r="M2994" s="6" t="s">
        <v>53</v>
      </c>
      <c r="N2994" s="5" t="s">
        <v>4409</v>
      </c>
      <c r="O2994" s="5" t="s">
        <v>4046</v>
      </c>
      <c r="P2994" s="5" t="s">
        <v>59</v>
      </c>
      <c r="Q2994" s="5" t="s">
        <v>59</v>
      </c>
      <c r="R2994" s="5" t="s">
        <v>60</v>
      </c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5" t="s">
        <v>53</v>
      </c>
      <c r="AK2994" s="5" t="s">
        <v>4413</v>
      </c>
    </row>
    <row r="2995" spans="1:37" ht="30" customHeight="1">
      <c r="A2995" s="6" t="s">
        <v>193</v>
      </c>
      <c r="B2995" s="6" t="s">
        <v>124</v>
      </c>
      <c r="C2995" s="6" t="s">
        <v>121</v>
      </c>
      <c r="D2995" s="7">
        <v>3.0000000000000001E-3</v>
      </c>
      <c r="E2995" s="8">
        <f>단가대비표!O233</f>
        <v>0</v>
      </c>
      <c r="F2995" s="8">
        <f>TRUNC(E2995*D2995,1)</f>
        <v>0</v>
      </c>
      <c r="G2995" s="8">
        <f>단가대비표!P233</f>
        <v>89566</v>
      </c>
      <c r="H2995" s="8">
        <f>TRUNC(G2995*D2995,1)</f>
        <v>268.60000000000002</v>
      </c>
      <c r="I2995" s="8">
        <f>단가대비표!V233</f>
        <v>0</v>
      </c>
      <c r="J2995" s="8">
        <f>TRUNC(I2995*D2995,1)</f>
        <v>0</v>
      </c>
      <c r="K2995" s="8">
        <f t="shared" si="556"/>
        <v>89566</v>
      </c>
      <c r="L2995" s="8">
        <f t="shared" si="556"/>
        <v>268.60000000000002</v>
      </c>
      <c r="M2995" s="6" t="s">
        <v>53</v>
      </c>
      <c r="N2995" s="5" t="s">
        <v>4409</v>
      </c>
      <c r="O2995" s="5" t="s">
        <v>258</v>
      </c>
      <c r="P2995" s="5" t="s">
        <v>59</v>
      </c>
      <c r="Q2995" s="5" t="s">
        <v>59</v>
      </c>
      <c r="R2995" s="5" t="s">
        <v>60</v>
      </c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5" t="s">
        <v>53</v>
      </c>
      <c r="AK2995" s="5" t="s">
        <v>4414</v>
      </c>
    </row>
    <row r="2996" spans="1:37" ht="30" customHeight="1">
      <c r="A2996" s="6" t="s">
        <v>71</v>
      </c>
      <c r="B2996" s="6" t="s">
        <v>53</v>
      </c>
      <c r="C2996" s="6" t="s">
        <v>53</v>
      </c>
      <c r="D2996" s="7"/>
      <c r="E2996" s="8"/>
      <c r="F2996" s="8">
        <f>TRUNC(SUMIF(N2992:N2995, N2991, F2992:F2995),0)</f>
        <v>0</v>
      </c>
      <c r="G2996" s="8"/>
      <c r="H2996" s="8">
        <f>TRUNC(SUMIF(N2992:N2995, N2991, H2992:H2995),0)</f>
        <v>4367</v>
      </c>
      <c r="I2996" s="8"/>
      <c r="J2996" s="8">
        <f>TRUNC(SUMIF(N2992:N2995, N2991, J2992:J2995),0)</f>
        <v>0</v>
      </c>
      <c r="K2996" s="8"/>
      <c r="L2996" s="8">
        <f>F2996+H2996+J2996</f>
        <v>4367</v>
      </c>
      <c r="M2996" s="6" t="s">
        <v>53</v>
      </c>
      <c r="N2996" s="5" t="s">
        <v>72</v>
      </c>
      <c r="O2996" s="5" t="s">
        <v>72</v>
      </c>
      <c r="P2996" s="5" t="s">
        <v>53</v>
      </c>
      <c r="Q2996" s="5" t="s">
        <v>53</v>
      </c>
      <c r="R2996" s="5" t="s">
        <v>53</v>
      </c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5" t="s">
        <v>53</v>
      </c>
      <c r="AK2996" s="5" t="s">
        <v>53</v>
      </c>
    </row>
    <row r="2997" spans="1:37" ht="30" customHeight="1">
      <c r="A2997" s="7"/>
      <c r="B2997" s="7"/>
      <c r="C2997" s="7"/>
      <c r="D2997" s="7"/>
      <c r="E2997" s="8"/>
      <c r="F2997" s="8"/>
      <c r="G2997" s="8"/>
      <c r="H2997" s="8"/>
      <c r="I2997" s="8"/>
      <c r="J2997" s="8"/>
      <c r="K2997" s="8"/>
      <c r="L2997" s="8"/>
      <c r="M2997" s="7"/>
    </row>
    <row r="2998" spans="1:37" ht="30" customHeight="1">
      <c r="A2998" s="16" t="s">
        <v>4415</v>
      </c>
      <c r="B2998" s="16"/>
      <c r="C2998" s="16"/>
      <c r="D2998" s="16"/>
      <c r="E2998" s="17"/>
      <c r="F2998" s="17"/>
      <c r="G2998" s="17"/>
      <c r="H2998" s="17"/>
      <c r="I2998" s="17"/>
      <c r="J2998" s="17"/>
      <c r="K2998" s="17"/>
      <c r="L2998" s="17"/>
      <c r="M2998" s="16"/>
      <c r="N2998" s="2" t="s">
        <v>4416</v>
      </c>
    </row>
    <row r="2999" spans="1:37" ht="30" customHeight="1">
      <c r="A2999" s="6" t="s">
        <v>193</v>
      </c>
      <c r="B2999" s="6" t="s">
        <v>4045</v>
      </c>
      <c r="C2999" s="6" t="s">
        <v>121</v>
      </c>
      <c r="D2999" s="7">
        <v>1.4999999999999999E-2</v>
      </c>
      <c r="E2999" s="8">
        <f>단가대비표!O229</f>
        <v>0</v>
      </c>
      <c r="F2999" s="8">
        <f t="shared" ref="F2999:F3004" si="557">TRUNC(E2999*D2999,1)</f>
        <v>0</v>
      </c>
      <c r="G2999" s="8">
        <f>단가대비표!P229</f>
        <v>127681</v>
      </c>
      <c r="H2999" s="8">
        <f t="shared" ref="H2999:H3004" si="558">TRUNC(G2999*D2999,1)</f>
        <v>1915.2</v>
      </c>
      <c r="I2999" s="8">
        <f>단가대비표!V229</f>
        <v>0</v>
      </c>
      <c r="J2999" s="8">
        <f t="shared" ref="J2999:J3004" si="559">TRUNC(I2999*D2999,1)</f>
        <v>0</v>
      </c>
      <c r="K2999" s="8">
        <f t="shared" ref="K2999:L3004" si="560">TRUNC(E2999+G2999+I2999,1)</f>
        <v>127681</v>
      </c>
      <c r="L2999" s="8">
        <f t="shared" si="560"/>
        <v>1915.2</v>
      </c>
      <c r="M2999" s="6" t="s">
        <v>53</v>
      </c>
      <c r="N2999" s="5" t="s">
        <v>4416</v>
      </c>
      <c r="O2999" s="5" t="s">
        <v>4046</v>
      </c>
      <c r="P2999" s="5" t="s">
        <v>59</v>
      </c>
      <c r="Q2999" s="5" t="s">
        <v>59</v>
      </c>
      <c r="R2999" s="5" t="s">
        <v>60</v>
      </c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5" t="s">
        <v>53</v>
      </c>
      <c r="AK2999" s="5" t="s">
        <v>4418</v>
      </c>
    </row>
    <row r="3000" spans="1:37" ht="30" customHeight="1">
      <c r="A3000" s="6" t="s">
        <v>193</v>
      </c>
      <c r="B3000" s="6" t="s">
        <v>124</v>
      </c>
      <c r="C3000" s="6" t="s">
        <v>121</v>
      </c>
      <c r="D3000" s="7">
        <v>3.0000000000000001E-3</v>
      </c>
      <c r="E3000" s="8">
        <f>단가대비표!O233</f>
        <v>0</v>
      </c>
      <c r="F3000" s="8">
        <f t="shared" si="557"/>
        <v>0</v>
      </c>
      <c r="G3000" s="8">
        <f>단가대비표!P233</f>
        <v>89566</v>
      </c>
      <c r="H3000" s="8">
        <f t="shared" si="558"/>
        <v>268.60000000000002</v>
      </c>
      <c r="I3000" s="8">
        <f>단가대비표!V233</f>
        <v>0</v>
      </c>
      <c r="J3000" s="8">
        <f t="shared" si="559"/>
        <v>0</v>
      </c>
      <c r="K3000" s="8">
        <f t="shared" si="560"/>
        <v>89566</v>
      </c>
      <c r="L3000" s="8">
        <f t="shared" si="560"/>
        <v>268.60000000000002</v>
      </c>
      <c r="M3000" s="6" t="s">
        <v>53</v>
      </c>
      <c r="N3000" s="5" t="s">
        <v>4416</v>
      </c>
      <c r="O3000" s="5" t="s">
        <v>258</v>
      </c>
      <c r="P3000" s="5" t="s">
        <v>59</v>
      </c>
      <c r="Q3000" s="5" t="s">
        <v>59</v>
      </c>
      <c r="R3000" s="5" t="s">
        <v>60</v>
      </c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5" t="s">
        <v>53</v>
      </c>
      <c r="AK3000" s="5" t="s">
        <v>4419</v>
      </c>
    </row>
    <row r="3001" spans="1:37" ht="30" customHeight="1">
      <c r="A3001" s="6" t="s">
        <v>193</v>
      </c>
      <c r="B3001" s="6" t="s">
        <v>4045</v>
      </c>
      <c r="C3001" s="6" t="s">
        <v>121</v>
      </c>
      <c r="D3001" s="7">
        <v>1.4999999999999999E-2</v>
      </c>
      <c r="E3001" s="8">
        <f>단가대비표!O229</f>
        <v>0</v>
      </c>
      <c r="F3001" s="8">
        <f t="shared" si="557"/>
        <v>0</v>
      </c>
      <c r="G3001" s="8">
        <f>단가대비표!P229</f>
        <v>127681</v>
      </c>
      <c r="H3001" s="8">
        <f t="shared" si="558"/>
        <v>1915.2</v>
      </c>
      <c r="I3001" s="8">
        <f>단가대비표!V229</f>
        <v>0</v>
      </c>
      <c r="J3001" s="8">
        <f t="shared" si="559"/>
        <v>0</v>
      </c>
      <c r="K3001" s="8">
        <f t="shared" si="560"/>
        <v>127681</v>
      </c>
      <c r="L3001" s="8">
        <f t="shared" si="560"/>
        <v>1915.2</v>
      </c>
      <c r="M3001" s="6" t="s">
        <v>53</v>
      </c>
      <c r="N3001" s="5" t="s">
        <v>4416</v>
      </c>
      <c r="O3001" s="5" t="s">
        <v>4046</v>
      </c>
      <c r="P3001" s="5" t="s">
        <v>59</v>
      </c>
      <c r="Q3001" s="5" t="s">
        <v>59</v>
      </c>
      <c r="R3001" s="5" t="s">
        <v>60</v>
      </c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5" t="s">
        <v>53</v>
      </c>
      <c r="AK3001" s="5" t="s">
        <v>4418</v>
      </c>
    </row>
    <row r="3002" spans="1:37" ht="30" customHeight="1">
      <c r="A3002" s="6" t="s">
        <v>193</v>
      </c>
      <c r="B3002" s="6" t="s">
        <v>124</v>
      </c>
      <c r="C3002" s="6" t="s">
        <v>121</v>
      </c>
      <c r="D3002" s="7">
        <v>3.0000000000000001E-3</v>
      </c>
      <c r="E3002" s="8">
        <f>단가대비표!O233</f>
        <v>0</v>
      </c>
      <c r="F3002" s="8">
        <f t="shared" si="557"/>
        <v>0</v>
      </c>
      <c r="G3002" s="8">
        <f>단가대비표!P233</f>
        <v>89566</v>
      </c>
      <c r="H3002" s="8">
        <f t="shared" si="558"/>
        <v>268.60000000000002</v>
      </c>
      <c r="I3002" s="8">
        <f>단가대비표!V233</f>
        <v>0</v>
      </c>
      <c r="J3002" s="8">
        <f t="shared" si="559"/>
        <v>0</v>
      </c>
      <c r="K3002" s="8">
        <f t="shared" si="560"/>
        <v>89566</v>
      </c>
      <c r="L3002" s="8">
        <f t="shared" si="560"/>
        <v>268.60000000000002</v>
      </c>
      <c r="M3002" s="6" t="s">
        <v>53</v>
      </c>
      <c r="N3002" s="5" t="s">
        <v>4416</v>
      </c>
      <c r="O3002" s="5" t="s">
        <v>258</v>
      </c>
      <c r="P3002" s="5" t="s">
        <v>59</v>
      </c>
      <c r="Q3002" s="5" t="s">
        <v>59</v>
      </c>
      <c r="R3002" s="5" t="s">
        <v>60</v>
      </c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5" t="s">
        <v>53</v>
      </c>
      <c r="AK3002" s="5" t="s">
        <v>4419</v>
      </c>
    </row>
    <row r="3003" spans="1:37" ht="30" customHeight="1">
      <c r="A3003" s="6" t="s">
        <v>193</v>
      </c>
      <c r="B3003" s="6" t="s">
        <v>4045</v>
      </c>
      <c r="C3003" s="6" t="s">
        <v>121</v>
      </c>
      <c r="D3003" s="7">
        <v>1.4999999999999999E-2</v>
      </c>
      <c r="E3003" s="8">
        <f>단가대비표!O229</f>
        <v>0</v>
      </c>
      <c r="F3003" s="8">
        <f t="shared" si="557"/>
        <v>0</v>
      </c>
      <c r="G3003" s="8">
        <f>단가대비표!P229</f>
        <v>127681</v>
      </c>
      <c r="H3003" s="8">
        <f t="shared" si="558"/>
        <v>1915.2</v>
      </c>
      <c r="I3003" s="8">
        <f>단가대비표!V229</f>
        <v>0</v>
      </c>
      <c r="J3003" s="8">
        <f t="shared" si="559"/>
        <v>0</v>
      </c>
      <c r="K3003" s="8">
        <f t="shared" si="560"/>
        <v>127681</v>
      </c>
      <c r="L3003" s="8">
        <f t="shared" si="560"/>
        <v>1915.2</v>
      </c>
      <c r="M3003" s="6" t="s">
        <v>53</v>
      </c>
      <c r="N3003" s="5" t="s">
        <v>4416</v>
      </c>
      <c r="O3003" s="5" t="s">
        <v>4046</v>
      </c>
      <c r="P3003" s="5" t="s">
        <v>59</v>
      </c>
      <c r="Q3003" s="5" t="s">
        <v>59</v>
      </c>
      <c r="R3003" s="5" t="s">
        <v>60</v>
      </c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5" t="s">
        <v>53</v>
      </c>
      <c r="AK3003" s="5" t="s">
        <v>4418</v>
      </c>
    </row>
    <row r="3004" spans="1:37" ht="30" customHeight="1">
      <c r="A3004" s="6" t="s">
        <v>193</v>
      </c>
      <c r="B3004" s="6" t="s">
        <v>124</v>
      </c>
      <c r="C3004" s="6" t="s">
        <v>121</v>
      </c>
      <c r="D3004" s="7">
        <v>3.0000000000000001E-3</v>
      </c>
      <c r="E3004" s="8">
        <f>단가대비표!O233</f>
        <v>0</v>
      </c>
      <c r="F3004" s="8">
        <f t="shared" si="557"/>
        <v>0</v>
      </c>
      <c r="G3004" s="8">
        <f>단가대비표!P233</f>
        <v>89566</v>
      </c>
      <c r="H3004" s="8">
        <f t="shared" si="558"/>
        <v>268.60000000000002</v>
      </c>
      <c r="I3004" s="8">
        <f>단가대비표!V233</f>
        <v>0</v>
      </c>
      <c r="J3004" s="8">
        <f t="shared" si="559"/>
        <v>0</v>
      </c>
      <c r="K3004" s="8">
        <f t="shared" si="560"/>
        <v>89566</v>
      </c>
      <c r="L3004" s="8">
        <f t="shared" si="560"/>
        <v>268.60000000000002</v>
      </c>
      <c r="M3004" s="6" t="s">
        <v>53</v>
      </c>
      <c r="N3004" s="5" t="s">
        <v>4416</v>
      </c>
      <c r="O3004" s="5" t="s">
        <v>258</v>
      </c>
      <c r="P3004" s="5" t="s">
        <v>59</v>
      </c>
      <c r="Q3004" s="5" t="s">
        <v>59</v>
      </c>
      <c r="R3004" s="5" t="s">
        <v>60</v>
      </c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5" t="s">
        <v>53</v>
      </c>
      <c r="AK3004" s="5" t="s">
        <v>4419</v>
      </c>
    </row>
    <row r="3005" spans="1:37" ht="30" customHeight="1">
      <c r="A3005" s="6" t="s">
        <v>71</v>
      </c>
      <c r="B3005" s="6" t="s">
        <v>53</v>
      </c>
      <c r="C3005" s="6" t="s">
        <v>53</v>
      </c>
      <c r="D3005" s="7"/>
      <c r="E3005" s="8"/>
      <c r="F3005" s="8">
        <f>TRUNC(SUMIF(N2999:N3004, N2998, F2999:F3004),0)</f>
        <v>0</v>
      </c>
      <c r="G3005" s="8"/>
      <c r="H3005" s="8">
        <f>TRUNC(SUMIF(N2999:N3004, N2998, H2999:H3004),0)</f>
        <v>6551</v>
      </c>
      <c r="I3005" s="8"/>
      <c r="J3005" s="8">
        <f>TRUNC(SUMIF(N2999:N3004, N2998, J2999:J3004),0)</f>
        <v>0</v>
      </c>
      <c r="K3005" s="8"/>
      <c r="L3005" s="8">
        <f>F3005+H3005+J3005</f>
        <v>6551</v>
      </c>
      <c r="M3005" s="6" t="s">
        <v>53</v>
      </c>
      <c r="N3005" s="5" t="s">
        <v>72</v>
      </c>
      <c r="O3005" s="5" t="s">
        <v>72</v>
      </c>
      <c r="P3005" s="5" t="s">
        <v>53</v>
      </c>
      <c r="Q3005" s="5" t="s">
        <v>53</v>
      </c>
      <c r="R3005" s="5" t="s">
        <v>53</v>
      </c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5" t="s">
        <v>53</v>
      </c>
      <c r="AK3005" s="5" t="s">
        <v>53</v>
      </c>
    </row>
    <row r="3006" spans="1:37" ht="30" customHeight="1">
      <c r="A3006" s="7"/>
      <c r="B3006" s="7"/>
      <c r="C3006" s="7"/>
      <c r="D3006" s="7"/>
      <c r="E3006" s="8"/>
      <c r="F3006" s="8"/>
      <c r="G3006" s="8"/>
      <c r="H3006" s="8"/>
      <c r="I3006" s="8"/>
      <c r="J3006" s="8"/>
      <c r="K3006" s="8"/>
      <c r="L3006" s="8"/>
      <c r="M3006" s="7"/>
    </row>
    <row r="3007" spans="1:37" ht="30" customHeight="1">
      <c r="A3007" s="16" t="s">
        <v>4420</v>
      </c>
      <c r="B3007" s="16"/>
      <c r="C3007" s="16"/>
      <c r="D3007" s="16"/>
      <c r="E3007" s="17"/>
      <c r="F3007" s="17"/>
      <c r="G3007" s="17"/>
      <c r="H3007" s="17"/>
      <c r="I3007" s="17"/>
      <c r="J3007" s="17"/>
      <c r="K3007" s="17"/>
      <c r="L3007" s="17"/>
      <c r="M3007" s="16"/>
      <c r="N3007" s="2" t="s">
        <v>4421</v>
      </c>
    </row>
    <row r="3008" spans="1:37" ht="30" customHeight="1">
      <c r="A3008" s="6" t="s">
        <v>2706</v>
      </c>
      <c r="B3008" s="6" t="s">
        <v>4425</v>
      </c>
      <c r="C3008" s="6" t="s">
        <v>603</v>
      </c>
      <c r="D3008" s="7">
        <v>0.161</v>
      </c>
      <c r="E3008" s="8">
        <f>단가대비표!O268</f>
        <v>9040</v>
      </c>
      <c r="F3008" s="8">
        <f>TRUNC(E3008*D3008,1)</f>
        <v>1455.4</v>
      </c>
      <c r="G3008" s="8">
        <f>단가대비표!P268</f>
        <v>0</v>
      </c>
      <c r="H3008" s="8">
        <f>TRUNC(G3008*D3008,1)</f>
        <v>0</v>
      </c>
      <c r="I3008" s="8">
        <f>단가대비표!V268</f>
        <v>0</v>
      </c>
      <c r="J3008" s="8">
        <f>TRUNC(I3008*D3008,1)</f>
        <v>0</v>
      </c>
      <c r="K3008" s="8">
        <f t="shared" ref="K3008:L3010" si="561">TRUNC(E3008+G3008+I3008,1)</f>
        <v>9040</v>
      </c>
      <c r="L3008" s="8">
        <f t="shared" si="561"/>
        <v>1455.4</v>
      </c>
      <c r="M3008" s="6" t="s">
        <v>53</v>
      </c>
      <c r="N3008" s="5" t="s">
        <v>4421</v>
      </c>
      <c r="O3008" s="5" t="s">
        <v>4426</v>
      </c>
      <c r="P3008" s="5" t="s">
        <v>59</v>
      </c>
      <c r="Q3008" s="5" t="s">
        <v>59</v>
      </c>
      <c r="R3008" s="5" t="s">
        <v>60</v>
      </c>
      <c r="S3008" s="1"/>
      <c r="T3008" s="1"/>
      <c r="U3008" s="1"/>
      <c r="V3008" s="1">
        <v>1</v>
      </c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5" t="s">
        <v>53</v>
      </c>
      <c r="AK3008" s="5" t="s">
        <v>4427</v>
      </c>
    </row>
    <row r="3009" spans="1:37" ht="30" customHeight="1">
      <c r="A3009" s="6" t="s">
        <v>4322</v>
      </c>
      <c r="B3009" s="6" t="s">
        <v>4323</v>
      </c>
      <c r="C3009" s="6" t="s">
        <v>603</v>
      </c>
      <c r="D3009" s="7">
        <v>8.0000000000000002E-3</v>
      </c>
      <c r="E3009" s="8">
        <f>단가대비표!O266</f>
        <v>1944.44</v>
      </c>
      <c r="F3009" s="8">
        <f>TRUNC(E3009*D3009,1)</f>
        <v>15.5</v>
      </c>
      <c r="G3009" s="8">
        <f>단가대비표!P266</f>
        <v>0</v>
      </c>
      <c r="H3009" s="8">
        <f>TRUNC(G3009*D3009,1)</f>
        <v>0</v>
      </c>
      <c r="I3009" s="8">
        <f>단가대비표!V266</f>
        <v>0</v>
      </c>
      <c r="J3009" s="8">
        <f>TRUNC(I3009*D3009,1)</f>
        <v>0</v>
      </c>
      <c r="K3009" s="8">
        <f t="shared" si="561"/>
        <v>1944.4</v>
      </c>
      <c r="L3009" s="8">
        <f t="shared" si="561"/>
        <v>15.5</v>
      </c>
      <c r="M3009" s="6" t="s">
        <v>53</v>
      </c>
      <c r="N3009" s="5" t="s">
        <v>4421</v>
      </c>
      <c r="O3009" s="5" t="s">
        <v>4324</v>
      </c>
      <c r="P3009" s="5" t="s">
        <v>59</v>
      </c>
      <c r="Q3009" s="5" t="s">
        <v>59</v>
      </c>
      <c r="R3009" s="5" t="s">
        <v>60</v>
      </c>
      <c r="S3009" s="1"/>
      <c r="T3009" s="1"/>
      <c r="U3009" s="1"/>
      <c r="V3009" s="1">
        <v>1</v>
      </c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5" t="s">
        <v>53</v>
      </c>
      <c r="AK3009" s="5" t="s">
        <v>4428</v>
      </c>
    </row>
    <row r="3010" spans="1:37" ht="30" customHeight="1">
      <c r="A3010" s="6" t="s">
        <v>1502</v>
      </c>
      <c r="B3010" s="6" t="s">
        <v>4429</v>
      </c>
      <c r="C3010" s="6" t="s">
        <v>129</v>
      </c>
      <c r="D3010" s="7">
        <v>1</v>
      </c>
      <c r="E3010" s="8">
        <f>ROUNDDOWN(SUMIF(V3008:V3010, RIGHTB(O3010, 1), F3008:F3010)*U3010, 2)</f>
        <v>44.12</v>
      </c>
      <c r="F3010" s="8">
        <f>TRUNC(E3010*D3010,1)</f>
        <v>44.1</v>
      </c>
      <c r="G3010" s="8">
        <v>0</v>
      </c>
      <c r="H3010" s="8">
        <f>TRUNC(G3010*D3010,1)</f>
        <v>0</v>
      </c>
      <c r="I3010" s="8">
        <v>0</v>
      </c>
      <c r="J3010" s="8">
        <f>TRUNC(I3010*D3010,1)</f>
        <v>0</v>
      </c>
      <c r="K3010" s="8">
        <f t="shared" si="561"/>
        <v>44.1</v>
      </c>
      <c r="L3010" s="8">
        <f t="shared" si="561"/>
        <v>44.1</v>
      </c>
      <c r="M3010" s="6" t="s">
        <v>53</v>
      </c>
      <c r="N3010" s="5" t="s">
        <v>4421</v>
      </c>
      <c r="O3010" s="5" t="s">
        <v>130</v>
      </c>
      <c r="P3010" s="5" t="s">
        <v>59</v>
      </c>
      <c r="Q3010" s="5" t="s">
        <v>59</v>
      </c>
      <c r="R3010" s="5" t="s">
        <v>59</v>
      </c>
      <c r="S3010" s="1">
        <v>0</v>
      </c>
      <c r="T3010" s="1">
        <v>0</v>
      </c>
      <c r="U3010" s="1">
        <v>0.03</v>
      </c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5" t="s">
        <v>53</v>
      </c>
      <c r="AK3010" s="5" t="s">
        <v>4430</v>
      </c>
    </row>
    <row r="3011" spans="1:37" ht="30" customHeight="1">
      <c r="A3011" s="6" t="s">
        <v>71</v>
      </c>
      <c r="B3011" s="6" t="s">
        <v>53</v>
      </c>
      <c r="C3011" s="6" t="s">
        <v>53</v>
      </c>
      <c r="D3011" s="7"/>
      <c r="E3011" s="8"/>
      <c r="F3011" s="8">
        <f>TRUNC(SUMIF(N3008:N3010, N3007, F3008:F3010),0)</f>
        <v>1515</v>
      </c>
      <c r="G3011" s="8"/>
      <c r="H3011" s="8">
        <f>TRUNC(SUMIF(N3008:N3010, N3007, H3008:H3010),0)</f>
        <v>0</v>
      </c>
      <c r="I3011" s="8"/>
      <c r="J3011" s="8">
        <f>TRUNC(SUMIF(N3008:N3010, N3007, J3008:J3010),0)</f>
        <v>0</v>
      </c>
      <c r="K3011" s="8"/>
      <c r="L3011" s="8">
        <f>F3011+H3011+J3011</f>
        <v>1515</v>
      </c>
      <c r="M3011" s="6" t="s">
        <v>53</v>
      </c>
      <c r="N3011" s="5" t="s">
        <v>72</v>
      </c>
      <c r="O3011" s="5" t="s">
        <v>72</v>
      </c>
      <c r="P3011" s="5" t="s">
        <v>53</v>
      </c>
      <c r="Q3011" s="5" t="s">
        <v>53</v>
      </c>
      <c r="R3011" s="5" t="s">
        <v>53</v>
      </c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5" t="s">
        <v>53</v>
      </c>
      <c r="AK3011" s="5" t="s">
        <v>53</v>
      </c>
    </row>
    <row r="3012" spans="1:37" ht="30" customHeight="1">
      <c r="A3012" s="7"/>
      <c r="B3012" s="7"/>
      <c r="C3012" s="7"/>
      <c r="D3012" s="7"/>
      <c r="E3012" s="8"/>
      <c r="F3012" s="8"/>
      <c r="G3012" s="8"/>
      <c r="H3012" s="8"/>
      <c r="I3012" s="8"/>
      <c r="J3012" s="8"/>
      <c r="K3012" s="8"/>
      <c r="L3012" s="8"/>
      <c r="M3012" s="7"/>
    </row>
    <row r="3013" spans="1:37" ht="30" customHeight="1">
      <c r="A3013" s="16" t="s">
        <v>4431</v>
      </c>
      <c r="B3013" s="16"/>
      <c r="C3013" s="16"/>
      <c r="D3013" s="16"/>
      <c r="E3013" s="17"/>
      <c r="F3013" s="17"/>
      <c r="G3013" s="17"/>
      <c r="H3013" s="17"/>
      <c r="I3013" s="17"/>
      <c r="J3013" s="17"/>
      <c r="K3013" s="17"/>
      <c r="L3013" s="17"/>
      <c r="M3013" s="16"/>
      <c r="N3013" s="2" t="s">
        <v>4432</v>
      </c>
    </row>
    <row r="3014" spans="1:37" ht="30" customHeight="1">
      <c r="A3014" s="6" t="s">
        <v>2706</v>
      </c>
      <c r="B3014" s="6" t="s">
        <v>4425</v>
      </c>
      <c r="C3014" s="6" t="s">
        <v>603</v>
      </c>
      <c r="D3014" s="7">
        <v>0.182</v>
      </c>
      <c r="E3014" s="8">
        <f>단가대비표!O268</f>
        <v>9040</v>
      </c>
      <c r="F3014" s="8">
        <f>TRUNC(E3014*D3014,1)</f>
        <v>1645.2</v>
      </c>
      <c r="G3014" s="8">
        <f>단가대비표!P268</f>
        <v>0</v>
      </c>
      <c r="H3014" s="8">
        <f>TRUNC(G3014*D3014,1)</f>
        <v>0</v>
      </c>
      <c r="I3014" s="8">
        <f>단가대비표!V268</f>
        <v>0</v>
      </c>
      <c r="J3014" s="8">
        <f>TRUNC(I3014*D3014,1)</f>
        <v>0</v>
      </c>
      <c r="K3014" s="8">
        <f t="shared" ref="K3014:L3016" si="562">TRUNC(E3014+G3014+I3014,1)</f>
        <v>9040</v>
      </c>
      <c r="L3014" s="8">
        <f t="shared" si="562"/>
        <v>1645.2</v>
      </c>
      <c r="M3014" s="6" t="s">
        <v>53</v>
      </c>
      <c r="N3014" s="5" t="s">
        <v>4432</v>
      </c>
      <c r="O3014" s="5" t="s">
        <v>4426</v>
      </c>
      <c r="P3014" s="5" t="s">
        <v>59</v>
      </c>
      <c r="Q3014" s="5" t="s">
        <v>59</v>
      </c>
      <c r="R3014" s="5" t="s">
        <v>60</v>
      </c>
      <c r="S3014" s="1"/>
      <c r="T3014" s="1"/>
      <c r="U3014" s="1"/>
      <c r="V3014" s="1">
        <v>1</v>
      </c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5" t="s">
        <v>53</v>
      </c>
      <c r="AK3014" s="5" t="s">
        <v>4435</v>
      </c>
    </row>
    <row r="3015" spans="1:37" ht="30" customHeight="1">
      <c r="A3015" s="6" t="s">
        <v>4322</v>
      </c>
      <c r="B3015" s="6" t="s">
        <v>4323</v>
      </c>
      <c r="C3015" s="6" t="s">
        <v>603</v>
      </c>
      <c r="D3015" s="7">
        <v>0.12</v>
      </c>
      <c r="E3015" s="8">
        <f>단가대비표!O266</f>
        <v>1944.44</v>
      </c>
      <c r="F3015" s="8">
        <f>TRUNC(E3015*D3015,1)</f>
        <v>233.3</v>
      </c>
      <c r="G3015" s="8">
        <f>단가대비표!P266</f>
        <v>0</v>
      </c>
      <c r="H3015" s="8">
        <f>TRUNC(G3015*D3015,1)</f>
        <v>0</v>
      </c>
      <c r="I3015" s="8">
        <f>단가대비표!V266</f>
        <v>0</v>
      </c>
      <c r="J3015" s="8">
        <f>TRUNC(I3015*D3015,1)</f>
        <v>0</v>
      </c>
      <c r="K3015" s="8">
        <f t="shared" si="562"/>
        <v>1944.4</v>
      </c>
      <c r="L3015" s="8">
        <f t="shared" si="562"/>
        <v>233.3</v>
      </c>
      <c r="M3015" s="6" t="s">
        <v>53</v>
      </c>
      <c r="N3015" s="5" t="s">
        <v>4432</v>
      </c>
      <c r="O3015" s="5" t="s">
        <v>4324</v>
      </c>
      <c r="P3015" s="5" t="s">
        <v>59</v>
      </c>
      <c r="Q3015" s="5" t="s">
        <v>59</v>
      </c>
      <c r="R3015" s="5" t="s">
        <v>60</v>
      </c>
      <c r="S3015" s="1"/>
      <c r="T3015" s="1"/>
      <c r="U3015" s="1"/>
      <c r="V3015" s="1">
        <v>1</v>
      </c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5" t="s">
        <v>53</v>
      </c>
      <c r="AK3015" s="5" t="s">
        <v>4436</v>
      </c>
    </row>
    <row r="3016" spans="1:37" ht="30" customHeight="1">
      <c r="A3016" s="6" t="s">
        <v>1502</v>
      </c>
      <c r="B3016" s="6" t="s">
        <v>4429</v>
      </c>
      <c r="C3016" s="6" t="s">
        <v>129</v>
      </c>
      <c r="D3016" s="7">
        <v>1</v>
      </c>
      <c r="E3016" s="8">
        <f>ROUNDDOWN(SUMIF(V3014:V3016, RIGHTB(O3016, 1), F3014:F3016)*U3016, 2)</f>
        <v>56.35</v>
      </c>
      <c r="F3016" s="8">
        <f>TRUNC(E3016*D3016,1)</f>
        <v>56.3</v>
      </c>
      <c r="G3016" s="8">
        <v>0</v>
      </c>
      <c r="H3016" s="8">
        <f>TRUNC(G3016*D3016,1)</f>
        <v>0</v>
      </c>
      <c r="I3016" s="8">
        <v>0</v>
      </c>
      <c r="J3016" s="8">
        <f>TRUNC(I3016*D3016,1)</f>
        <v>0</v>
      </c>
      <c r="K3016" s="8">
        <f t="shared" si="562"/>
        <v>56.3</v>
      </c>
      <c r="L3016" s="8">
        <f t="shared" si="562"/>
        <v>56.3</v>
      </c>
      <c r="M3016" s="6" t="s">
        <v>53</v>
      </c>
      <c r="N3016" s="5" t="s">
        <v>4432</v>
      </c>
      <c r="O3016" s="5" t="s">
        <v>130</v>
      </c>
      <c r="P3016" s="5" t="s">
        <v>59</v>
      </c>
      <c r="Q3016" s="5" t="s">
        <v>59</v>
      </c>
      <c r="R3016" s="5" t="s">
        <v>59</v>
      </c>
      <c r="S3016" s="1">
        <v>0</v>
      </c>
      <c r="T3016" s="1">
        <v>0</v>
      </c>
      <c r="U3016" s="1">
        <v>0.03</v>
      </c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5" t="s">
        <v>53</v>
      </c>
      <c r="AK3016" s="5" t="s">
        <v>4437</v>
      </c>
    </row>
    <row r="3017" spans="1:37" ht="30" customHeight="1">
      <c r="A3017" s="6" t="s">
        <v>71</v>
      </c>
      <c r="B3017" s="6" t="s">
        <v>53</v>
      </c>
      <c r="C3017" s="6" t="s">
        <v>53</v>
      </c>
      <c r="D3017" s="7"/>
      <c r="E3017" s="8"/>
      <c r="F3017" s="8">
        <f>TRUNC(SUMIF(N3014:N3016, N3013, F3014:F3016),0)</f>
        <v>1934</v>
      </c>
      <c r="G3017" s="8"/>
      <c r="H3017" s="8">
        <f>TRUNC(SUMIF(N3014:N3016, N3013, H3014:H3016),0)</f>
        <v>0</v>
      </c>
      <c r="I3017" s="8"/>
      <c r="J3017" s="8">
        <f>TRUNC(SUMIF(N3014:N3016, N3013, J3014:J3016),0)</f>
        <v>0</v>
      </c>
      <c r="K3017" s="8"/>
      <c r="L3017" s="8">
        <f>F3017+H3017+J3017</f>
        <v>1934</v>
      </c>
      <c r="M3017" s="6" t="s">
        <v>53</v>
      </c>
      <c r="N3017" s="5" t="s">
        <v>72</v>
      </c>
      <c r="O3017" s="5" t="s">
        <v>72</v>
      </c>
      <c r="P3017" s="5" t="s">
        <v>53</v>
      </c>
      <c r="Q3017" s="5" t="s">
        <v>53</v>
      </c>
      <c r="R3017" s="5" t="s">
        <v>53</v>
      </c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5" t="s">
        <v>53</v>
      </c>
      <c r="AK3017" s="5" t="s">
        <v>53</v>
      </c>
    </row>
    <row r="3018" spans="1:37" ht="30" customHeight="1">
      <c r="A3018" s="7"/>
      <c r="B3018" s="7"/>
      <c r="C3018" s="7"/>
      <c r="D3018" s="7"/>
      <c r="E3018" s="8"/>
      <c r="F3018" s="8"/>
      <c r="G3018" s="8"/>
      <c r="H3018" s="8"/>
      <c r="I3018" s="8"/>
      <c r="J3018" s="8"/>
      <c r="K3018" s="8"/>
      <c r="L3018" s="8"/>
      <c r="M3018" s="7"/>
    </row>
    <row r="3019" spans="1:37" ht="30" customHeight="1">
      <c r="A3019" s="16" t="s">
        <v>4438</v>
      </c>
      <c r="B3019" s="16"/>
      <c r="C3019" s="16"/>
      <c r="D3019" s="16"/>
      <c r="E3019" s="17"/>
      <c r="F3019" s="17"/>
      <c r="G3019" s="17"/>
      <c r="H3019" s="17"/>
      <c r="I3019" s="17"/>
      <c r="J3019" s="17"/>
      <c r="K3019" s="17"/>
      <c r="L3019" s="17"/>
      <c r="M3019" s="16"/>
      <c r="N3019" s="2" t="s">
        <v>2411</v>
      </c>
    </row>
    <row r="3020" spans="1:37" ht="30" customHeight="1">
      <c r="A3020" s="6" t="s">
        <v>4440</v>
      </c>
      <c r="B3020" s="6" t="s">
        <v>4441</v>
      </c>
      <c r="C3020" s="6" t="s">
        <v>603</v>
      </c>
      <c r="D3020" s="7">
        <v>9.0999999999999998E-2</v>
      </c>
      <c r="E3020" s="8">
        <f>단가대비표!O277</f>
        <v>6000</v>
      </c>
      <c r="F3020" s="8">
        <f t="shared" ref="F3020:F3025" si="563">TRUNC(E3020*D3020,1)</f>
        <v>546</v>
      </c>
      <c r="G3020" s="8">
        <f>단가대비표!P277</f>
        <v>0</v>
      </c>
      <c r="H3020" s="8">
        <f t="shared" ref="H3020:H3025" si="564">TRUNC(G3020*D3020,1)</f>
        <v>0</v>
      </c>
      <c r="I3020" s="8">
        <f>단가대비표!V277</f>
        <v>0</v>
      </c>
      <c r="J3020" s="8">
        <f t="shared" ref="J3020:J3025" si="565">TRUNC(I3020*D3020,1)</f>
        <v>0</v>
      </c>
      <c r="K3020" s="8">
        <f t="shared" ref="K3020:L3025" si="566">TRUNC(E3020+G3020+I3020,1)</f>
        <v>6000</v>
      </c>
      <c r="L3020" s="8">
        <f t="shared" si="566"/>
        <v>546</v>
      </c>
      <c r="M3020" s="6" t="s">
        <v>53</v>
      </c>
      <c r="N3020" s="5" t="s">
        <v>2411</v>
      </c>
      <c r="O3020" s="5" t="s">
        <v>4442</v>
      </c>
      <c r="P3020" s="5" t="s">
        <v>59</v>
      </c>
      <c r="Q3020" s="5" t="s">
        <v>59</v>
      </c>
      <c r="R3020" s="5" t="s">
        <v>60</v>
      </c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5" t="s">
        <v>53</v>
      </c>
      <c r="AK3020" s="5" t="s">
        <v>4443</v>
      </c>
    </row>
    <row r="3021" spans="1:37" ht="30" customHeight="1">
      <c r="A3021" s="6" t="s">
        <v>4322</v>
      </c>
      <c r="B3021" s="6" t="s">
        <v>4444</v>
      </c>
      <c r="C3021" s="6" t="s">
        <v>603</v>
      </c>
      <c r="D3021" s="7">
        <v>8.0000000000000002E-3</v>
      </c>
      <c r="E3021" s="8">
        <f>단가대비표!O267</f>
        <v>1777.77</v>
      </c>
      <c r="F3021" s="8">
        <f t="shared" si="563"/>
        <v>14.2</v>
      </c>
      <c r="G3021" s="8">
        <f>단가대비표!P267</f>
        <v>0</v>
      </c>
      <c r="H3021" s="8">
        <f t="shared" si="564"/>
        <v>0</v>
      </c>
      <c r="I3021" s="8">
        <f>단가대비표!V267</f>
        <v>0</v>
      </c>
      <c r="J3021" s="8">
        <f t="shared" si="565"/>
        <v>0</v>
      </c>
      <c r="K3021" s="8">
        <f t="shared" si="566"/>
        <v>1777.7</v>
      </c>
      <c r="L3021" s="8">
        <f t="shared" si="566"/>
        <v>14.2</v>
      </c>
      <c r="M3021" s="6" t="s">
        <v>53</v>
      </c>
      <c r="N3021" s="5" t="s">
        <v>2411</v>
      </c>
      <c r="O3021" s="5" t="s">
        <v>4445</v>
      </c>
      <c r="P3021" s="5" t="s">
        <v>59</v>
      </c>
      <c r="Q3021" s="5" t="s">
        <v>59</v>
      </c>
      <c r="R3021" s="5" t="s">
        <v>60</v>
      </c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5" t="s">
        <v>53</v>
      </c>
      <c r="AK3021" s="5" t="s">
        <v>4446</v>
      </c>
    </row>
    <row r="3022" spans="1:37" ht="30" customHeight="1">
      <c r="A3022" s="6" t="s">
        <v>4037</v>
      </c>
      <c r="B3022" s="6" t="s">
        <v>4038</v>
      </c>
      <c r="C3022" s="6" t="s">
        <v>381</v>
      </c>
      <c r="D3022" s="7">
        <v>6.0000000000000001E-3</v>
      </c>
      <c r="E3022" s="8">
        <f>단가대비표!O279</f>
        <v>2139.7800000000002</v>
      </c>
      <c r="F3022" s="8">
        <f t="shared" si="563"/>
        <v>12.8</v>
      </c>
      <c r="G3022" s="8">
        <f>단가대비표!P279</f>
        <v>0</v>
      </c>
      <c r="H3022" s="8">
        <f t="shared" si="564"/>
        <v>0</v>
      </c>
      <c r="I3022" s="8">
        <f>단가대비표!V279</f>
        <v>0</v>
      </c>
      <c r="J3022" s="8">
        <f t="shared" si="565"/>
        <v>0</v>
      </c>
      <c r="K3022" s="8">
        <f t="shared" si="566"/>
        <v>2139.6999999999998</v>
      </c>
      <c r="L3022" s="8">
        <f t="shared" si="566"/>
        <v>12.8</v>
      </c>
      <c r="M3022" s="6" t="s">
        <v>4031</v>
      </c>
      <c r="N3022" s="5" t="s">
        <v>2411</v>
      </c>
      <c r="O3022" s="5" t="s">
        <v>4039</v>
      </c>
      <c r="P3022" s="5" t="s">
        <v>59</v>
      </c>
      <c r="Q3022" s="5" t="s">
        <v>59</v>
      </c>
      <c r="R3022" s="5" t="s">
        <v>60</v>
      </c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5" t="s">
        <v>53</v>
      </c>
      <c r="AK3022" s="5" t="s">
        <v>4447</v>
      </c>
    </row>
    <row r="3023" spans="1:37" ht="30" customHeight="1">
      <c r="A3023" s="6" t="s">
        <v>4448</v>
      </c>
      <c r="B3023" s="6" t="s">
        <v>4449</v>
      </c>
      <c r="C3023" s="6" t="s">
        <v>603</v>
      </c>
      <c r="D3023" s="7">
        <v>0.02</v>
      </c>
      <c r="E3023" s="8">
        <f>단가대비표!O292</f>
        <v>1419.09</v>
      </c>
      <c r="F3023" s="8">
        <f t="shared" si="563"/>
        <v>28.3</v>
      </c>
      <c r="G3023" s="8">
        <f>단가대비표!P292</f>
        <v>0</v>
      </c>
      <c r="H3023" s="8">
        <f t="shared" si="564"/>
        <v>0</v>
      </c>
      <c r="I3023" s="8">
        <f>단가대비표!V292</f>
        <v>0</v>
      </c>
      <c r="J3023" s="8">
        <f t="shared" si="565"/>
        <v>0</v>
      </c>
      <c r="K3023" s="8">
        <f t="shared" si="566"/>
        <v>1419</v>
      </c>
      <c r="L3023" s="8">
        <f t="shared" si="566"/>
        <v>28.3</v>
      </c>
      <c r="M3023" s="6" t="s">
        <v>53</v>
      </c>
      <c r="N3023" s="5" t="s">
        <v>2411</v>
      </c>
      <c r="O3023" s="5" t="s">
        <v>4450</v>
      </c>
      <c r="P3023" s="5" t="s">
        <v>59</v>
      </c>
      <c r="Q3023" s="5" t="s">
        <v>59</v>
      </c>
      <c r="R3023" s="5" t="s">
        <v>60</v>
      </c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5" t="s">
        <v>53</v>
      </c>
      <c r="AK3023" s="5" t="s">
        <v>4451</v>
      </c>
    </row>
    <row r="3024" spans="1:37" ht="30" customHeight="1">
      <c r="A3024" s="6" t="s">
        <v>583</v>
      </c>
      <c r="B3024" s="6" t="s">
        <v>4452</v>
      </c>
      <c r="C3024" s="6" t="s">
        <v>381</v>
      </c>
      <c r="D3024" s="7">
        <v>0.01</v>
      </c>
      <c r="E3024" s="8">
        <f>단가대비표!O117</f>
        <v>1200</v>
      </c>
      <c r="F3024" s="8">
        <f t="shared" si="563"/>
        <v>12</v>
      </c>
      <c r="G3024" s="8">
        <f>단가대비표!P117</f>
        <v>0</v>
      </c>
      <c r="H3024" s="8">
        <f t="shared" si="564"/>
        <v>0</v>
      </c>
      <c r="I3024" s="8">
        <f>단가대비표!V117</f>
        <v>0</v>
      </c>
      <c r="J3024" s="8">
        <f t="shared" si="565"/>
        <v>0</v>
      </c>
      <c r="K3024" s="8">
        <f t="shared" si="566"/>
        <v>1200</v>
      </c>
      <c r="L3024" s="8">
        <f t="shared" si="566"/>
        <v>12</v>
      </c>
      <c r="M3024" s="6" t="s">
        <v>53</v>
      </c>
      <c r="N3024" s="5" t="s">
        <v>2411</v>
      </c>
      <c r="O3024" s="5" t="s">
        <v>4453</v>
      </c>
      <c r="P3024" s="5" t="s">
        <v>59</v>
      </c>
      <c r="Q3024" s="5" t="s">
        <v>59</v>
      </c>
      <c r="R3024" s="5" t="s">
        <v>60</v>
      </c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5" t="s">
        <v>53</v>
      </c>
      <c r="AK3024" s="5" t="s">
        <v>4454</v>
      </c>
    </row>
    <row r="3025" spans="1:37" ht="30" customHeight="1">
      <c r="A3025" s="6" t="s">
        <v>193</v>
      </c>
      <c r="B3025" s="6" t="s">
        <v>4045</v>
      </c>
      <c r="C3025" s="6" t="s">
        <v>121</v>
      </c>
      <c r="D3025" s="7">
        <v>2.4E-2</v>
      </c>
      <c r="E3025" s="8">
        <f>단가대비표!O229</f>
        <v>0</v>
      </c>
      <c r="F3025" s="8">
        <f t="shared" si="563"/>
        <v>0</v>
      </c>
      <c r="G3025" s="8">
        <f>단가대비표!P229</f>
        <v>127681</v>
      </c>
      <c r="H3025" s="8">
        <f t="shared" si="564"/>
        <v>3064.3</v>
      </c>
      <c r="I3025" s="8">
        <f>단가대비표!V229</f>
        <v>0</v>
      </c>
      <c r="J3025" s="8">
        <f t="shared" si="565"/>
        <v>0</v>
      </c>
      <c r="K3025" s="8">
        <f t="shared" si="566"/>
        <v>127681</v>
      </c>
      <c r="L3025" s="8">
        <f t="shared" si="566"/>
        <v>3064.3</v>
      </c>
      <c r="M3025" s="6" t="s">
        <v>53</v>
      </c>
      <c r="N3025" s="5" t="s">
        <v>2411</v>
      </c>
      <c r="O3025" s="5" t="s">
        <v>4046</v>
      </c>
      <c r="P3025" s="5" t="s">
        <v>59</v>
      </c>
      <c r="Q3025" s="5" t="s">
        <v>59</v>
      </c>
      <c r="R3025" s="5" t="s">
        <v>60</v>
      </c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5" t="s">
        <v>53</v>
      </c>
      <c r="AK3025" s="5" t="s">
        <v>4455</v>
      </c>
    </row>
    <row r="3026" spans="1:37" ht="30" customHeight="1">
      <c r="A3026" s="6" t="s">
        <v>71</v>
      </c>
      <c r="B3026" s="6" t="s">
        <v>53</v>
      </c>
      <c r="C3026" s="6" t="s">
        <v>53</v>
      </c>
      <c r="D3026" s="7"/>
      <c r="E3026" s="8"/>
      <c r="F3026" s="8">
        <f>TRUNC(SUMIF(N3020:N3025, N3019, F3020:F3025),0)</f>
        <v>613</v>
      </c>
      <c r="G3026" s="8"/>
      <c r="H3026" s="8">
        <f>TRUNC(SUMIF(N3020:N3025, N3019, H3020:H3025),0)</f>
        <v>3064</v>
      </c>
      <c r="I3026" s="8"/>
      <c r="J3026" s="8">
        <f>TRUNC(SUMIF(N3020:N3025, N3019, J3020:J3025),0)</f>
        <v>0</v>
      </c>
      <c r="K3026" s="8"/>
      <c r="L3026" s="8">
        <f>F3026+H3026+J3026</f>
        <v>3677</v>
      </c>
      <c r="M3026" s="6" t="s">
        <v>53</v>
      </c>
      <c r="N3026" s="5" t="s">
        <v>72</v>
      </c>
      <c r="O3026" s="5" t="s">
        <v>72</v>
      </c>
      <c r="P3026" s="5" t="s">
        <v>53</v>
      </c>
      <c r="Q3026" s="5" t="s">
        <v>53</v>
      </c>
      <c r="R3026" s="5" t="s">
        <v>53</v>
      </c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5" t="s">
        <v>53</v>
      </c>
      <c r="AK3026" s="5" t="s">
        <v>53</v>
      </c>
    </row>
    <row r="3027" spans="1:37" ht="30" customHeight="1">
      <c r="A3027" s="7"/>
      <c r="B3027" s="7"/>
      <c r="C3027" s="7"/>
      <c r="D3027" s="7"/>
      <c r="E3027" s="8"/>
      <c r="F3027" s="8"/>
      <c r="G3027" s="8"/>
      <c r="H3027" s="8"/>
      <c r="I3027" s="8"/>
      <c r="J3027" s="8"/>
      <c r="K3027" s="8"/>
      <c r="L3027" s="8"/>
      <c r="M3027" s="7"/>
    </row>
    <row r="3028" spans="1:37" ht="30" customHeight="1">
      <c r="A3028" s="16" t="s">
        <v>4456</v>
      </c>
      <c r="B3028" s="16"/>
      <c r="C3028" s="16"/>
      <c r="D3028" s="16"/>
      <c r="E3028" s="17"/>
      <c r="F3028" s="17"/>
      <c r="G3028" s="17"/>
      <c r="H3028" s="17"/>
      <c r="I3028" s="17"/>
      <c r="J3028" s="17"/>
      <c r="K3028" s="17"/>
      <c r="L3028" s="17"/>
      <c r="M3028" s="16"/>
      <c r="N3028" s="2" t="s">
        <v>4457</v>
      </c>
    </row>
    <row r="3029" spans="1:37" ht="30" customHeight="1">
      <c r="A3029" s="6" t="s">
        <v>4440</v>
      </c>
      <c r="B3029" s="6" t="s">
        <v>4441</v>
      </c>
      <c r="C3029" s="6" t="s">
        <v>603</v>
      </c>
      <c r="D3029" s="7">
        <v>0.15</v>
      </c>
      <c r="E3029" s="8">
        <f>단가대비표!O277</f>
        <v>6000</v>
      </c>
      <c r="F3029" s="8">
        <f t="shared" ref="F3029:F3034" si="567">TRUNC(E3029*D3029,1)</f>
        <v>900</v>
      </c>
      <c r="G3029" s="8">
        <f>단가대비표!P277</f>
        <v>0</v>
      </c>
      <c r="H3029" s="8">
        <f t="shared" ref="H3029:H3034" si="568">TRUNC(G3029*D3029,1)</f>
        <v>0</v>
      </c>
      <c r="I3029" s="8">
        <f>단가대비표!V277</f>
        <v>0</v>
      </c>
      <c r="J3029" s="8">
        <f t="shared" ref="J3029:J3034" si="569">TRUNC(I3029*D3029,1)</f>
        <v>0</v>
      </c>
      <c r="K3029" s="8">
        <f t="shared" ref="K3029:L3034" si="570">TRUNC(E3029+G3029+I3029,1)</f>
        <v>6000</v>
      </c>
      <c r="L3029" s="8">
        <f t="shared" si="570"/>
        <v>900</v>
      </c>
      <c r="M3029" s="6" t="s">
        <v>53</v>
      </c>
      <c r="N3029" s="5" t="s">
        <v>4457</v>
      </c>
      <c r="O3029" s="5" t="s">
        <v>4442</v>
      </c>
      <c r="P3029" s="5" t="s">
        <v>59</v>
      </c>
      <c r="Q3029" s="5" t="s">
        <v>59</v>
      </c>
      <c r="R3029" s="5" t="s">
        <v>60</v>
      </c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5" t="s">
        <v>53</v>
      </c>
      <c r="AK3029" s="5" t="s">
        <v>4460</v>
      </c>
    </row>
    <row r="3030" spans="1:37" ht="30" customHeight="1">
      <c r="A3030" s="6" t="s">
        <v>4322</v>
      </c>
      <c r="B3030" s="6" t="s">
        <v>4444</v>
      </c>
      <c r="C3030" s="6" t="s">
        <v>603</v>
      </c>
      <c r="D3030" s="7">
        <v>1.7999999999999999E-2</v>
      </c>
      <c r="E3030" s="8">
        <f>단가대비표!O267</f>
        <v>1777.77</v>
      </c>
      <c r="F3030" s="8">
        <f t="shared" si="567"/>
        <v>31.9</v>
      </c>
      <c r="G3030" s="8">
        <f>단가대비표!P267</f>
        <v>0</v>
      </c>
      <c r="H3030" s="8">
        <f t="shared" si="568"/>
        <v>0</v>
      </c>
      <c r="I3030" s="8">
        <f>단가대비표!V267</f>
        <v>0</v>
      </c>
      <c r="J3030" s="8">
        <f t="shared" si="569"/>
        <v>0</v>
      </c>
      <c r="K3030" s="8">
        <f t="shared" si="570"/>
        <v>1777.7</v>
      </c>
      <c r="L3030" s="8">
        <f t="shared" si="570"/>
        <v>31.9</v>
      </c>
      <c r="M3030" s="6" t="s">
        <v>53</v>
      </c>
      <c r="N3030" s="5" t="s">
        <v>4457</v>
      </c>
      <c r="O3030" s="5" t="s">
        <v>4445</v>
      </c>
      <c r="P3030" s="5" t="s">
        <v>59</v>
      </c>
      <c r="Q3030" s="5" t="s">
        <v>59</v>
      </c>
      <c r="R3030" s="5" t="s">
        <v>60</v>
      </c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5" t="s">
        <v>53</v>
      </c>
      <c r="AK3030" s="5" t="s">
        <v>4461</v>
      </c>
    </row>
    <row r="3031" spans="1:37" ht="30" customHeight="1">
      <c r="A3031" s="6" t="s">
        <v>4037</v>
      </c>
      <c r="B3031" s="6" t="s">
        <v>4038</v>
      </c>
      <c r="C3031" s="6" t="s">
        <v>381</v>
      </c>
      <c r="D3031" s="7">
        <v>6.0000000000000001E-3</v>
      </c>
      <c r="E3031" s="8">
        <f>단가대비표!O279</f>
        <v>2139.7800000000002</v>
      </c>
      <c r="F3031" s="8">
        <f t="shared" si="567"/>
        <v>12.8</v>
      </c>
      <c r="G3031" s="8">
        <f>단가대비표!P279</f>
        <v>0</v>
      </c>
      <c r="H3031" s="8">
        <f t="shared" si="568"/>
        <v>0</v>
      </c>
      <c r="I3031" s="8">
        <f>단가대비표!V279</f>
        <v>0</v>
      </c>
      <c r="J3031" s="8">
        <f t="shared" si="569"/>
        <v>0</v>
      </c>
      <c r="K3031" s="8">
        <f t="shared" si="570"/>
        <v>2139.6999999999998</v>
      </c>
      <c r="L3031" s="8">
        <f t="shared" si="570"/>
        <v>12.8</v>
      </c>
      <c r="M3031" s="6" t="s">
        <v>4031</v>
      </c>
      <c r="N3031" s="5" t="s">
        <v>4457</v>
      </c>
      <c r="O3031" s="5" t="s">
        <v>4039</v>
      </c>
      <c r="P3031" s="5" t="s">
        <v>59</v>
      </c>
      <c r="Q3031" s="5" t="s">
        <v>59</v>
      </c>
      <c r="R3031" s="5" t="s">
        <v>60</v>
      </c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5" t="s">
        <v>53</v>
      </c>
      <c r="AK3031" s="5" t="s">
        <v>4462</v>
      </c>
    </row>
    <row r="3032" spans="1:37" ht="30" customHeight="1">
      <c r="A3032" s="6" t="s">
        <v>4448</v>
      </c>
      <c r="B3032" s="6" t="s">
        <v>4449</v>
      </c>
      <c r="C3032" s="6" t="s">
        <v>603</v>
      </c>
      <c r="D3032" s="7">
        <v>0.02</v>
      </c>
      <c r="E3032" s="8">
        <f>단가대비표!O292</f>
        <v>1419.09</v>
      </c>
      <c r="F3032" s="8">
        <f t="shared" si="567"/>
        <v>28.3</v>
      </c>
      <c r="G3032" s="8">
        <f>단가대비표!P292</f>
        <v>0</v>
      </c>
      <c r="H3032" s="8">
        <f t="shared" si="568"/>
        <v>0</v>
      </c>
      <c r="I3032" s="8">
        <f>단가대비표!V292</f>
        <v>0</v>
      </c>
      <c r="J3032" s="8">
        <f t="shared" si="569"/>
        <v>0</v>
      </c>
      <c r="K3032" s="8">
        <f t="shared" si="570"/>
        <v>1419</v>
      </c>
      <c r="L3032" s="8">
        <f t="shared" si="570"/>
        <v>28.3</v>
      </c>
      <c r="M3032" s="6" t="s">
        <v>53</v>
      </c>
      <c r="N3032" s="5" t="s">
        <v>4457</v>
      </c>
      <c r="O3032" s="5" t="s">
        <v>4450</v>
      </c>
      <c r="P3032" s="5" t="s">
        <v>59</v>
      </c>
      <c r="Q3032" s="5" t="s">
        <v>59</v>
      </c>
      <c r="R3032" s="5" t="s">
        <v>60</v>
      </c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5" t="s">
        <v>53</v>
      </c>
      <c r="AK3032" s="5" t="s">
        <v>4463</v>
      </c>
    </row>
    <row r="3033" spans="1:37" ht="30" customHeight="1">
      <c r="A3033" s="6" t="s">
        <v>583</v>
      </c>
      <c r="B3033" s="6" t="s">
        <v>4452</v>
      </c>
      <c r="C3033" s="6" t="s">
        <v>381</v>
      </c>
      <c r="D3033" s="7">
        <v>0.01</v>
      </c>
      <c r="E3033" s="8">
        <f>단가대비표!O117</f>
        <v>1200</v>
      </c>
      <c r="F3033" s="8">
        <f t="shared" si="567"/>
        <v>12</v>
      </c>
      <c r="G3033" s="8">
        <f>단가대비표!P117</f>
        <v>0</v>
      </c>
      <c r="H3033" s="8">
        <f t="shared" si="568"/>
        <v>0</v>
      </c>
      <c r="I3033" s="8">
        <f>단가대비표!V117</f>
        <v>0</v>
      </c>
      <c r="J3033" s="8">
        <f t="shared" si="569"/>
        <v>0</v>
      </c>
      <c r="K3033" s="8">
        <f t="shared" si="570"/>
        <v>1200</v>
      </c>
      <c r="L3033" s="8">
        <f t="shared" si="570"/>
        <v>12</v>
      </c>
      <c r="M3033" s="6" t="s">
        <v>53</v>
      </c>
      <c r="N3033" s="5" t="s">
        <v>4457</v>
      </c>
      <c r="O3033" s="5" t="s">
        <v>4453</v>
      </c>
      <c r="P3033" s="5" t="s">
        <v>59</v>
      </c>
      <c r="Q3033" s="5" t="s">
        <v>59</v>
      </c>
      <c r="R3033" s="5" t="s">
        <v>60</v>
      </c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5" t="s">
        <v>53</v>
      </c>
      <c r="AK3033" s="5" t="s">
        <v>4464</v>
      </c>
    </row>
    <row r="3034" spans="1:37" ht="30" customHeight="1">
      <c r="A3034" s="6" t="s">
        <v>193</v>
      </c>
      <c r="B3034" s="6" t="s">
        <v>4045</v>
      </c>
      <c r="C3034" s="6" t="s">
        <v>121</v>
      </c>
      <c r="D3034" s="7">
        <v>4.4999999999999998E-2</v>
      </c>
      <c r="E3034" s="8">
        <f>단가대비표!O229</f>
        <v>0</v>
      </c>
      <c r="F3034" s="8">
        <f t="shared" si="567"/>
        <v>0</v>
      </c>
      <c r="G3034" s="8">
        <f>단가대비표!P229</f>
        <v>127681</v>
      </c>
      <c r="H3034" s="8">
        <f t="shared" si="568"/>
        <v>5745.6</v>
      </c>
      <c r="I3034" s="8">
        <f>단가대비표!V229</f>
        <v>0</v>
      </c>
      <c r="J3034" s="8">
        <f t="shared" si="569"/>
        <v>0</v>
      </c>
      <c r="K3034" s="8">
        <f t="shared" si="570"/>
        <v>127681</v>
      </c>
      <c r="L3034" s="8">
        <f t="shared" si="570"/>
        <v>5745.6</v>
      </c>
      <c r="M3034" s="6" t="s">
        <v>53</v>
      </c>
      <c r="N3034" s="5" t="s">
        <v>4457</v>
      </c>
      <c r="O3034" s="5" t="s">
        <v>4046</v>
      </c>
      <c r="P3034" s="5" t="s">
        <v>59</v>
      </c>
      <c r="Q3034" s="5" t="s">
        <v>59</v>
      </c>
      <c r="R3034" s="5" t="s">
        <v>60</v>
      </c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5" t="s">
        <v>53</v>
      </c>
      <c r="AK3034" s="5" t="s">
        <v>4465</v>
      </c>
    </row>
    <row r="3035" spans="1:37" ht="30" customHeight="1">
      <c r="A3035" s="6" t="s">
        <v>71</v>
      </c>
      <c r="B3035" s="6" t="s">
        <v>53</v>
      </c>
      <c r="C3035" s="6" t="s">
        <v>53</v>
      </c>
      <c r="D3035" s="7"/>
      <c r="E3035" s="8"/>
      <c r="F3035" s="8">
        <f>TRUNC(SUMIF(N3029:N3034, N3028, F3029:F3034),0)</f>
        <v>985</v>
      </c>
      <c r="G3035" s="8"/>
      <c r="H3035" s="8">
        <f>TRUNC(SUMIF(N3029:N3034, N3028, H3029:H3034),0)</f>
        <v>5745</v>
      </c>
      <c r="I3035" s="8"/>
      <c r="J3035" s="8">
        <f>TRUNC(SUMIF(N3029:N3034, N3028, J3029:J3034),0)</f>
        <v>0</v>
      </c>
      <c r="K3035" s="8"/>
      <c r="L3035" s="8">
        <f>F3035+H3035+J3035</f>
        <v>6730</v>
      </c>
      <c r="M3035" s="6" t="s">
        <v>53</v>
      </c>
      <c r="N3035" s="5" t="s">
        <v>72</v>
      </c>
      <c r="O3035" s="5" t="s">
        <v>72</v>
      </c>
      <c r="P3035" s="5" t="s">
        <v>53</v>
      </c>
      <c r="Q3035" s="5" t="s">
        <v>53</v>
      </c>
      <c r="R3035" s="5" t="s">
        <v>53</v>
      </c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5" t="s">
        <v>53</v>
      </c>
      <c r="AK3035" s="5" t="s">
        <v>53</v>
      </c>
    </row>
    <row r="3036" spans="1:37" ht="30" customHeight="1">
      <c r="A3036" s="7"/>
      <c r="B3036" s="7"/>
      <c r="C3036" s="7"/>
      <c r="D3036" s="7"/>
      <c r="E3036" s="8"/>
      <c r="F3036" s="8"/>
      <c r="G3036" s="8"/>
      <c r="H3036" s="8"/>
      <c r="I3036" s="8"/>
      <c r="J3036" s="8"/>
      <c r="K3036" s="8"/>
      <c r="L3036" s="8"/>
      <c r="M3036" s="7"/>
    </row>
    <row r="3037" spans="1:37" ht="30" customHeight="1">
      <c r="A3037" s="16" t="s">
        <v>4466</v>
      </c>
      <c r="B3037" s="16"/>
      <c r="C3037" s="16"/>
      <c r="D3037" s="16"/>
      <c r="E3037" s="17"/>
      <c r="F3037" s="17"/>
      <c r="G3037" s="17"/>
      <c r="H3037" s="17"/>
      <c r="I3037" s="17"/>
      <c r="J3037" s="17"/>
      <c r="K3037" s="17"/>
      <c r="L3037" s="17"/>
      <c r="M3037" s="16"/>
      <c r="N3037" s="2" t="s">
        <v>4467</v>
      </c>
    </row>
    <row r="3038" spans="1:37" ht="30" customHeight="1">
      <c r="A3038" s="6" t="s">
        <v>4472</v>
      </c>
      <c r="B3038" s="6" t="s">
        <v>4473</v>
      </c>
      <c r="C3038" s="6" t="s">
        <v>248</v>
      </c>
      <c r="D3038" s="7">
        <v>1</v>
      </c>
      <c r="E3038" s="8">
        <f>일위대가목록!E710</f>
        <v>5262</v>
      </c>
      <c r="F3038" s="8">
        <f>TRUNC(E3038*D3038,1)</f>
        <v>5262</v>
      </c>
      <c r="G3038" s="8">
        <f>일위대가목록!F710</f>
        <v>0</v>
      </c>
      <c r="H3038" s="8">
        <f>TRUNC(G3038*D3038,1)</f>
        <v>0</v>
      </c>
      <c r="I3038" s="8">
        <f>일위대가목록!G710</f>
        <v>0</v>
      </c>
      <c r="J3038" s="8">
        <f>TRUNC(I3038*D3038,1)</f>
        <v>0</v>
      </c>
      <c r="K3038" s="8">
        <f>TRUNC(E3038+G3038+I3038,1)</f>
        <v>5262</v>
      </c>
      <c r="L3038" s="8">
        <f>TRUNC(F3038+H3038+J3038,1)</f>
        <v>5262</v>
      </c>
      <c r="M3038" s="6" t="s">
        <v>4474</v>
      </c>
      <c r="N3038" s="5" t="s">
        <v>4467</v>
      </c>
      <c r="O3038" s="5" t="s">
        <v>4475</v>
      </c>
      <c r="P3038" s="5" t="s">
        <v>60</v>
      </c>
      <c r="Q3038" s="5" t="s">
        <v>59</v>
      </c>
      <c r="R3038" s="5" t="s">
        <v>59</v>
      </c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5" t="s">
        <v>53</v>
      </c>
      <c r="AK3038" s="5" t="s">
        <v>4476</v>
      </c>
    </row>
    <row r="3039" spans="1:37" ht="30" customHeight="1">
      <c r="A3039" s="6" t="s">
        <v>4477</v>
      </c>
      <c r="B3039" s="6" t="s">
        <v>4469</v>
      </c>
      <c r="C3039" s="6" t="s">
        <v>248</v>
      </c>
      <c r="D3039" s="7">
        <v>1</v>
      </c>
      <c r="E3039" s="8">
        <f>일위대가목록!E711</f>
        <v>0</v>
      </c>
      <c r="F3039" s="8">
        <f>TRUNC(E3039*D3039,1)</f>
        <v>0</v>
      </c>
      <c r="G3039" s="8">
        <f>일위대가목록!F711</f>
        <v>5696</v>
      </c>
      <c r="H3039" s="8">
        <f>TRUNC(G3039*D3039,1)</f>
        <v>5696</v>
      </c>
      <c r="I3039" s="8">
        <f>일위대가목록!G711</f>
        <v>0</v>
      </c>
      <c r="J3039" s="8">
        <f>TRUNC(I3039*D3039,1)</f>
        <v>0</v>
      </c>
      <c r="K3039" s="8">
        <f>TRUNC(E3039+G3039+I3039,1)</f>
        <v>5696</v>
      </c>
      <c r="L3039" s="8">
        <f>TRUNC(F3039+H3039+J3039,1)</f>
        <v>5696</v>
      </c>
      <c r="M3039" s="6" t="s">
        <v>4478</v>
      </c>
      <c r="N3039" s="5" t="s">
        <v>4467</v>
      </c>
      <c r="O3039" s="5" t="s">
        <v>4479</v>
      </c>
      <c r="P3039" s="5" t="s">
        <v>60</v>
      </c>
      <c r="Q3039" s="5" t="s">
        <v>59</v>
      </c>
      <c r="R3039" s="5" t="s">
        <v>59</v>
      </c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5" t="s">
        <v>53</v>
      </c>
      <c r="AK3039" s="5" t="s">
        <v>4480</v>
      </c>
    </row>
    <row r="3040" spans="1:37" ht="30" customHeight="1">
      <c r="A3040" s="6" t="s">
        <v>71</v>
      </c>
      <c r="B3040" s="6" t="s">
        <v>53</v>
      </c>
      <c r="C3040" s="6" t="s">
        <v>53</v>
      </c>
      <c r="D3040" s="7"/>
      <c r="E3040" s="8"/>
      <c r="F3040" s="8">
        <f>TRUNC(SUMIF(N3038:N3039, N3037, F3038:F3039),0)</f>
        <v>5262</v>
      </c>
      <c r="G3040" s="8"/>
      <c r="H3040" s="8">
        <f>TRUNC(SUMIF(N3038:N3039, N3037, H3038:H3039),0)</f>
        <v>5696</v>
      </c>
      <c r="I3040" s="8"/>
      <c r="J3040" s="8">
        <f>TRUNC(SUMIF(N3038:N3039, N3037, J3038:J3039),0)</f>
        <v>0</v>
      </c>
      <c r="K3040" s="8"/>
      <c r="L3040" s="8">
        <f>F3040+H3040+J3040</f>
        <v>10958</v>
      </c>
      <c r="M3040" s="6" t="s">
        <v>53</v>
      </c>
      <c r="N3040" s="5" t="s">
        <v>72</v>
      </c>
      <c r="O3040" s="5" t="s">
        <v>72</v>
      </c>
      <c r="P3040" s="5" t="s">
        <v>53</v>
      </c>
      <c r="Q3040" s="5" t="s">
        <v>53</v>
      </c>
      <c r="R3040" s="5" t="s">
        <v>53</v>
      </c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5" t="s">
        <v>53</v>
      </c>
      <c r="AK3040" s="5" t="s">
        <v>53</v>
      </c>
    </row>
    <row r="3041" spans="1:37" ht="30" customHeight="1">
      <c r="A3041" s="7"/>
      <c r="B3041" s="7"/>
      <c r="C3041" s="7"/>
      <c r="D3041" s="7"/>
      <c r="E3041" s="8"/>
      <c r="F3041" s="8"/>
      <c r="G3041" s="8"/>
      <c r="H3041" s="8"/>
      <c r="I3041" s="8"/>
      <c r="J3041" s="8"/>
      <c r="K3041" s="8"/>
      <c r="L3041" s="8"/>
      <c r="M3041" s="7"/>
    </row>
    <row r="3042" spans="1:37" ht="30" customHeight="1">
      <c r="A3042" s="16" t="s">
        <v>4481</v>
      </c>
      <c r="B3042" s="16"/>
      <c r="C3042" s="16"/>
      <c r="D3042" s="16"/>
      <c r="E3042" s="17"/>
      <c r="F3042" s="17"/>
      <c r="G3042" s="17"/>
      <c r="H3042" s="17"/>
      <c r="I3042" s="17"/>
      <c r="J3042" s="17"/>
      <c r="K3042" s="17"/>
      <c r="L3042" s="17"/>
      <c r="M3042" s="16"/>
      <c r="N3042" s="2" t="s">
        <v>4482</v>
      </c>
    </row>
    <row r="3043" spans="1:37" ht="30" customHeight="1">
      <c r="A3043" s="6" t="s">
        <v>4472</v>
      </c>
      <c r="B3043" s="6" t="s">
        <v>4473</v>
      </c>
      <c r="C3043" s="6" t="s">
        <v>248</v>
      </c>
      <c r="D3043" s="7">
        <v>1</v>
      </c>
      <c r="E3043" s="8">
        <f>일위대가목록!E710</f>
        <v>5262</v>
      </c>
      <c r="F3043" s="8">
        <f>TRUNC(E3043*D3043,1)</f>
        <v>5262</v>
      </c>
      <c r="G3043" s="8">
        <f>일위대가목록!F710</f>
        <v>0</v>
      </c>
      <c r="H3043" s="8">
        <f>TRUNC(G3043*D3043,1)</f>
        <v>0</v>
      </c>
      <c r="I3043" s="8">
        <f>일위대가목록!G710</f>
        <v>0</v>
      </c>
      <c r="J3043" s="8">
        <f>TRUNC(I3043*D3043,1)</f>
        <v>0</v>
      </c>
      <c r="K3043" s="8">
        <f>TRUNC(E3043+G3043+I3043,1)</f>
        <v>5262</v>
      </c>
      <c r="L3043" s="8">
        <f>TRUNC(F3043+H3043+J3043,1)</f>
        <v>5262</v>
      </c>
      <c r="M3043" s="6" t="s">
        <v>4474</v>
      </c>
      <c r="N3043" s="5" t="s">
        <v>4482</v>
      </c>
      <c r="O3043" s="5" t="s">
        <v>4475</v>
      </c>
      <c r="P3043" s="5" t="s">
        <v>60</v>
      </c>
      <c r="Q3043" s="5" t="s">
        <v>59</v>
      </c>
      <c r="R3043" s="5" t="s">
        <v>59</v>
      </c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5" t="s">
        <v>53</v>
      </c>
      <c r="AK3043" s="5" t="s">
        <v>4486</v>
      </c>
    </row>
    <row r="3044" spans="1:37" ht="30" customHeight="1">
      <c r="A3044" s="6" t="s">
        <v>4487</v>
      </c>
      <c r="B3044" s="6" t="s">
        <v>4484</v>
      </c>
      <c r="C3044" s="6" t="s">
        <v>248</v>
      </c>
      <c r="D3044" s="7">
        <v>1</v>
      </c>
      <c r="E3044" s="8">
        <f>일위대가목록!E712</f>
        <v>0</v>
      </c>
      <c r="F3044" s="8">
        <f>TRUNC(E3044*D3044,1)</f>
        <v>0</v>
      </c>
      <c r="G3044" s="8">
        <f>일위대가목록!F712</f>
        <v>7677</v>
      </c>
      <c r="H3044" s="8">
        <f>TRUNC(G3044*D3044,1)</f>
        <v>7677</v>
      </c>
      <c r="I3044" s="8">
        <f>일위대가목록!G712</f>
        <v>0</v>
      </c>
      <c r="J3044" s="8">
        <f>TRUNC(I3044*D3044,1)</f>
        <v>0</v>
      </c>
      <c r="K3044" s="8">
        <f>TRUNC(E3044+G3044+I3044,1)</f>
        <v>7677</v>
      </c>
      <c r="L3044" s="8">
        <f>TRUNC(F3044+H3044+J3044,1)</f>
        <v>7677</v>
      </c>
      <c r="M3044" s="6" t="s">
        <v>4488</v>
      </c>
      <c r="N3044" s="5" t="s">
        <v>4482</v>
      </c>
      <c r="O3044" s="5" t="s">
        <v>4489</v>
      </c>
      <c r="P3044" s="5" t="s">
        <v>60</v>
      </c>
      <c r="Q3044" s="5" t="s">
        <v>59</v>
      </c>
      <c r="R3044" s="5" t="s">
        <v>59</v>
      </c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5" t="s">
        <v>53</v>
      </c>
      <c r="AK3044" s="5" t="s">
        <v>4490</v>
      </c>
    </row>
    <row r="3045" spans="1:37" ht="30" customHeight="1">
      <c r="A3045" s="6" t="s">
        <v>71</v>
      </c>
      <c r="B3045" s="6" t="s">
        <v>53</v>
      </c>
      <c r="C3045" s="6" t="s">
        <v>53</v>
      </c>
      <c r="D3045" s="7"/>
      <c r="E3045" s="8"/>
      <c r="F3045" s="8">
        <f>TRUNC(SUMIF(N3043:N3044, N3042, F3043:F3044),0)</f>
        <v>5262</v>
      </c>
      <c r="G3045" s="8"/>
      <c r="H3045" s="8">
        <f>TRUNC(SUMIF(N3043:N3044, N3042, H3043:H3044),0)</f>
        <v>7677</v>
      </c>
      <c r="I3045" s="8"/>
      <c r="J3045" s="8">
        <f>TRUNC(SUMIF(N3043:N3044, N3042, J3043:J3044),0)</f>
        <v>0</v>
      </c>
      <c r="K3045" s="8"/>
      <c r="L3045" s="8">
        <f>F3045+H3045+J3045</f>
        <v>12939</v>
      </c>
      <c r="M3045" s="6" t="s">
        <v>53</v>
      </c>
      <c r="N3045" s="5" t="s">
        <v>72</v>
      </c>
      <c r="O3045" s="5" t="s">
        <v>72</v>
      </c>
      <c r="P3045" s="5" t="s">
        <v>53</v>
      </c>
      <c r="Q3045" s="5" t="s">
        <v>53</v>
      </c>
      <c r="R3045" s="5" t="s">
        <v>53</v>
      </c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5" t="s">
        <v>53</v>
      </c>
      <c r="AK3045" s="5" t="s">
        <v>53</v>
      </c>
    </row>
    <row r="3046" spans="1:37" ht="30" customHeight="1">
      <c r="A3046" s="7"/>
      <c r="B3046" s="7"/>
      <c r="C3046" s="7"/>
      <c r="D3046" s="7"/>
      <c r="E3046" s="8"/>
      <c r="F3046" s="8"/>
      <c r="G3046" s="8"/>
      <c r="H3046" s="8"/>
      <c r="I3046" s="8"/>
      <c r="J3046" s="8"/>
      <c r="K3046" s="8"/>
      <c r="L3046" s="8"/>
      <c r="M3046" s="7"/>
    </row>
    <row r="3047" spans="1:37" ht="30" customHeight="1">
      <c r="A3047" s="16" t="s">
        <v>4491</v>
      </c>
      <c r="B3047" s="16"/>
      <c r="C3047" s="16"/>
      <c r="D3047" s="16"/>
      <c r="E3047" s="17"/>
      <c r="F3047" s="17"/>
      <c r="G3047" s="17"/>
      <c r="H3047" s="17"/>
      <c r="I3047" s="17"/>
      <c r="J3047" s="17"/>
      <c r="K3047" s="17"/>
      <c r="L3047" s="17"/>
      <c r="M3047" s="16"/>
      <c r="N3047" s="2" t="s">
        <v>4492</v>
      </c>
    </row>
    <row r="3048" spans="1:37" ht="30" customHeight="1">
      <c r="A3048" s="6" t="s">
        <v>193</v>
      </c>
      <c r="B3048" s="6" t="s">
        <v>4045</v>
      </c>
      <c r="C3048" s="6" t="s">
        <v>121</v>
      </c>
      <c r="D3048" s="7">
        <v>5.6000000000000001E-2</v>
      </c>
      <c r="E3048" s="8">
        <f>단가대비표!O229</f>
        <v>0</v>
      </c>
      <c r="F3048" s="8">
        <f>TRUNC(E3048*D3048,1)</f>
        <v>0</v>
      </c>
      <c r="G3048" s="8">
        <f>단가대비표!P229</f>
        <v>127681</v>
      </c>
      <c r="H3048" s="8">
        <f>TRUNC(G3048*D3048,1)</f>
        <v>7150.1</v>
      </c>
      <c r="I3048" s="8">
        <f>단가대비표!V229</f>
        <v>0</v>
      </c>
      <c r="J3048" s="8">
        <f>TRUNC(I3048*D3048,1)</f>
        <v>0</v>
      </c>
      <c r="K3048" s="8">
        <f t="shared" ref="K3048:L3050" si="571">TRUNC(E3048+G3048+I3048,1)</f>
        <v>127681</v>
      </c>
      <c r="L3048" s="8">
        <f t="shared" si="571"/>
        <v>7150.1</v>
      </c>
      <c r="M3048" s="6" t="s">
        <v>53</v>
      </c>
      <c r="N3048" s="5" t="s">
        <v>4492</v>
      </c>
      <c r="O3048" s="5" t="s">
        <v>4046</v>
      </c>
      <c r="P3048" s="5" t="s">
        <v>59</v>
      </c>
      <c r="Q3048" s="5" t="s">
        <v>59</v>
      </c>
      <c r="R3048" s="5" t="s">
        <v>60</v>
      </c>
      <c r="S3048" s="1"/>
      <c r="T3048" s="1"/>
      <c r="U3048" s="1"/>
      <c r="V3048" s="1">
        <v>1</v>
      </c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5" t="s">
        <v>53</v>
      </c>
      <c r="AK3048" s="5" t="s">
        <v>4497</v>
      </c>
    </row>
    <row r="3049" spans="1:37" ht="30" customHeight="1">
      <c r="A3049" s="6" t="s">
        <v>193</v>
      </c>
      <c r="B3049" s="6" t="s">
        <v>124</v>
      </c>
      <c r="C3049" s="6" t="s">
        <v>121</v>
      </c>
      <c r="D3049" s="7">
        <v>1.0999999999999999E-2</v>
      </c>
      <c r="E3049" s="8">
        <f>단가대비표!O233</f>
        <v>0</v>
      </c>
      <c r="F3049" s="8">
        <f>TRUNC(E3049*D3049,1)</f>
        <v>0</v>
      </c>
      <c r="G3049" s="8">
        <f>단가대비표!P233</f>
        <v>89566</v>
      </c>
      <c r="H3049" s="8">
        <f>TRUNC(G3049*D3049,1)</f>
        <v>985.2</v>
      </c>
      <c r="I3049" s="8">
        <f>단가대비표!V233</f>
        <v>0</v>
      </c>
      <c r="J3049" s="8">
        <f>TRUNC(I3049*D3049,1)</f>
        <v>0</v>
      </c>
      <c r="K3049" s="8">
        <f t="shared" si="571"/>
        <v>89566</v>
      </c>
      <c r="L3049" s="8">
        <f t="shared" si="571"/>
        <v>985.2</v>
      </c>
      <c r="M3049" s="6" t="s">
        <v>53</v>
      </c>
      <c r="N3049" s="5" t="s">
        <v>4492</v>
      </c>
      <c r="O3049" s="5" t="s">
        <v>258</v>
      </c>
      <c r="P3049" s="5" t="s">
        <v>59</v>
      </c>
      <c r="Q3049" s="5" t="s">
        <v>59</v>
      </c>
      <c r="R3049" s="5" t="s">
        <v>60</v>
      </c>
      <c r="S3049" s="1"/>
      <c r="T3049" s="1"/>
      <c r="U3049" s="1"/>
      <c r="V3049" s="1">
        <v>1</v>
      </c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5" t="s">
        <v>53</v>
      </c>
      <c r="AK3049" s="5" t="s">
        <v>4498</v>
      </c>
    </row>
    <row r="3050" spans="1:37" ht="30" customHeight="1">
      <c r="A3050" s="6" t="s">
        <v>127</v>
      </c>
      <c r="B3050" s="6" t="s">
        <v>4499</v>
      </c>
      <c r="C3050" s="6" t="s">
        <v>129</v>
      </c>
      <c r="D3050" s="7">
        <v>1</v>
      </c>
      <c r="E3050" s="8">
        <v>0</v>
      </c>
      <c r="F3050" s="8">
        <f>TRUNC(E3050*D3050,1)</f>
        <v>0</v>
      </c>
      <c r="G3050" s="8">
        <v>0</v>
      </c>
      <c r="H3050" s="8">
        <f>TRUNC(G3050*D3050,1)</f>
        <v>0</v>
      </c>
      <c r="I3050" s="8">
        <f>ROUNDDOWN(SUMIF(V3048:V3050, RIGHTB(O3050, 1), H3048:H3050)*U3050, 2)</f>
        <v>81.349999999999994</v>
      </c>
      <c r="J3050" s="8">
        <f>TRUNC(I3050*D3050,1)</f>
        <v>81.3</v>
      </c>
      <c r="K3050" s="8">
        <f t="shared" si="571"/>
        <v>81.3</v>
      </c>
      <c r="L3050" s="8">
        <f t="shared" si="571"/>
        <v>81.3</v>
      </c>
      <c r="M3050" s="6" t="s">
        <v>53</v>
      </c>
      <c r="N3050" s="5" t="s">
        <v>4492</v>
      </c>
      <c r="O3050" s="5" t="s">
        <v>130</v>
      </c>
      <c r="P3050" s="5" t="s">
        <v>59</v>
      </c>
      <c r="Q3050" s="5" t="s">
        <v>59</v>
      </c>
      <c r="R3050" s="5" t="s">
        <v>59</v>
      </c>
      <c r="S3050" s="1">
        <v>1</v>
      </c>
      <c r="T3050" s="1">
        <v>2</v>
      </c>
      <c r="U3050" s="1">
        <v>0.01</v>
      </c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5" t="s">
        <v>53</v>
      </c>
      <c r="AK3050" s="5" t="s">
        <v>4500</v>
      </c>
    </row>
    <row r="3051" spans="1:37" ht="30" customHeight="1">
      <c r="A3051" s="6" t="s">
        <v>71</v>
      </c>
      <c r="B3051" s="6" t="s">
        <v>53</v>
      </c>
      <c r="C3051" s="6" t="s">
        <v>53</v>
      </c>
      <c r="D3051" s="7"/>
      <c r="E3051" s="8"/>
      <c r="F3051" s="8">
        <f>TRUNC(SUMIF(N3048:N3050, N3047, F3048:F3050),0)</f>
        <v>0</v>
      </c>
      <c r="G3051" s="8"/>
      <c r="H3051" s="8">
        <f>TRUNC(SUMIF(N3048:N3050, N3047, H3048:H3050),0)</f>
        <v>8135</v>
      </c>
      <c r="I3051" s="8"/>
      <c r="J3051" s="8">
        <f>TRUNC(SUMIF(N3048:N3050, N3047, J3048:J3050),0)</f>
        <v>81</v>
      </c>
      <c r="K3051" s="8"/>
      <c r="L3051" s="8">
        <f>F3051+H3051+J3051</f>
        <v>8216</v>
      </c>
      <c r="M3051" s="6" t="s">
        <v>53</v>
      </c>
      <c r="N3051" s="5" t="s">
        <v>72</v>
      </c>
      <c r="O3051" s="5" t="s">
        <v>72</v>
      </c>
      <c r="P3051" s="5" t="s">
        <v>53</v>
      </c>
      <c r="Q3051" s="5" t="s">
        <v>53</v>
      </c>
      <c r="R3051" s="5" t="s">
        <v>53</v>
      </c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5" t="s">
        <v>53</v>
      </c>
      <c r="AK3051" s="5" t="s">
        <v>53</v>
      </c>
    </row>
    <row r="3052" spans="1:37" ht="30" customHeight="1">
      <c r="A3052" s="7"/>
      <c r="B3052" s="7"/>
      <c r="C3052" s="7"/>
      <c r="D3052" s="7"/>
      <c r="E3052" s="8"/>
      <c r="F3052" s="8"/>
      <c r="G3052" s="8"/>
      <c r="H3052" s="8"/>
      <c r="I3052" s="8"/>
      <c r="J3052" s="8"/>
      <c r="K3052" s="8"/>
      <c r="L3052" s="8"/>
      <c r="M3052" s="7"/>
    </row>
    <row r="3053" spans="1:37" ht="30" customHeight="1">
      <c r="A3053" s="16" t="s">
        <v>4501</v>
      </c>
      <c r="B3053" s="16"/>
      <c r="C3053" s="16"/>
      <c r="D3053" s="16"/>
      <c r="E3053" s="17"/>
      <c r="F3053" s="17"/>
      <c r="G3053" s="17"/>
      <c r="H3053" s="17"/>
      <c r="I3053" s="17"/>
      <c r="J3053" s="17"/>
      <c r="K3053" s="17"/>
      <c r="L3053" s="17"/>
      <c r="M3053" s="16"/>
      <c r="N3053" s="2" t="s">
        <v>4502</v>
      </c>
    </row>
    <row r="3054" spans="1:37" ht="30" customHeight="1">
      <c r="A3054" s="6" t="s">
        <v>193</v>
      </c>
      <c r="B3054" s="6" t="s">
        <v>4045</v>
      </c>
      <c r="C3054" s="6" t="s">
        <v>121</v>
      </c>
      <c r="D3054" s="7">
        <v>5.6000000000000001E-2</v>
      </c>
      <c r="E3054" s="8">
        <f>단가대비표!O229</f>
        <v>0</v>
      </c>
      <c r="F3054" s="8">
        <f>TRUNC(E3054*D3054,1)</f>
        <v>0</v>
      </c>
      <c r="G3054" s="8">
        <f>단가대비표!P229</f>
        <v>127681</v>
      </c>
      <c r="H3054" s="8">
        <f>TRUNC(G3054*D3054,1)</f>
        <v>7150.1</v>
      </c>
      <c r="I3054" s="8">
        <f>단가대비표!V229</f>
        <v>0</v>
      </c>
      <c r="J3054" s="8">
        <f>TRUNC(I3054*D3054,1)</f>
        <v>0</v>
      </c>
      <c r="K3054" s="8">
        <f t="shared" ref="K3054:L3057" si="572">TRUNC(E3054+G3054+I3054,1)</f>
        <v>127681</v>
      </c>
      <c r="L3054" s="8">
        <f t="shared" si="572"/>
        <v>7150.1</v>
      </c>
      <c r="M3054" s="6" t="s">
        <v>53</v>
      </c>
      <c r="N3054" s="5" t="s">
        <v>4502</v>
      </c>
      <c r="O3054" s="5" t="s">
        <v>4046</v>
      </c>
      <c r="P3054" s="5" t="s">
        <v>59</v>
      </c>
      <c r="Q3054" s="5" t="s">
        <v>59</v>
      </c>
      <c r="R3054" s="5" t="s">
        <v>60</v>
      </c>
      <c r="S3054" s="1"/>
      <c r="T3054" s="1"/>
      <c r="U3054" s="1"/>
      <c r="V3054" s="1">
        <v>1</v>
      </c>
      <c r="W3054" s="1">
        <v>2</v>
      </c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5" t="s">
        <v>53</v>
      </c>
      <c r="AK3054" s="5" t="s">
        <v>4505</v>
      </c>
    </row>
    <row r="3055" spans="1:37" ht="30" customHeight="1">
      <c r="A3055" s="6" t="s">
        <v>193</v>
      </c>
      <c r="B3055" s="6" t="s">
        <v>124</v>
      </c>
      <c r="C3055" s="6" t="s">
        <v>121</v>
      </c>
      <c r="D3055" s="7">
        <v>1.0999999999999999E-2</v>
      </c>
      <c r="E3055" s="8">
        <f>단가대비표!O233</f>
        <v>0</v>
      </c>
      <c r="F3055" s="8">
        <f>TRUNC(E3055*D3055,1)</f>
        <v>0</v>
      </c>
      <c r="G3055" s="8">
        <f>단가대비표!P233</f>
        <v>89566</v>
      </c>
      <c r="H3055" s="8">
        <f>TRUNC(G3055*D3055,1)</f>
        <v>985.2</v>
      </c>
      <c r="I3055" s="8">
        <f>단가대비표!V233</f>
        <v>0</v>
      </c>
      <c r="J3055" s="8">
        <f>TRUNC(I3055*D3055,1)</f>
        <v>0</v>
      </c>
      <c r="K3055" s="8">
        <f t="shared" si="572"/>
        <v>89566</v>
      </c>
      <c r="L3055" s="8">
        <f t="shared" si="572"/>
        <v>985.2</v>
      </c>
      <c r="M3055" s="6" t="s">
        <v>53</v>
      </c>
      <c r="N3055" s="5" t="s">
        <v>4502</v>
      </c>
      <c r="O3055" s="5" t="s">
        <v>258</v>
      </c>
      <c r="P3055" s="5" t="s">
        <v>59</v>
      </c>
      <c r="Q3055" s="5" t="s">
        <v>59</v>
      </c>
      <c r="R3055" s="5" t="s">
        <v>60</v>
      </c>
      <c r="S3055" s="1"/>
      <c r="T3055" s="1"/>
      <c r="U3055" s="1"/>
      <c r="V3055" s="1">
        <v>1</v>
      </c>
      <c r="W3055" s="1">
        <v>2</v>
      </c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5" t="s">
        <v>53</v>
      </c>
      <c r="AK3055" s="5" t="s">
        <v>4506</v>
      </c>
    </row>
    <row r="3056" spans="1:37" ht="30" customHeight="1">
      <c r="A3056" s="6" t="s">
        <v>3933</v>
      </c>
      <c r="B3056" s="6" t="s">
        <v>4049</v>
      </c>
      <c r="C3056" s="6" t="s">
        <v>129</v>
      </c>
      <c r="D3056" s="7">
        <v>1</v>
      </c>
      <c r="E3056" s="8">
        <v>0</v>
      </c>
      <c r="F3056" s="8">
        <f>TRUNC(E3056*D3056,1)</f>
        <v>0</v>
      </c>
      <c r="G3056" s="8">
        <f>ROUNDDOWN(SUMIF(V3054:V3057, RIGHTB(O3056, 1), H3054:H3057)*U3056, 2)</f>
        <v>1627.06</v>
      </c>
      <c r="H3056" s="8">
        <f>TRUNC(G3056*D3056,1)</f>
        <v>1627</v>
      </c>
      <c r="I3056" s="8">
        <v>0</v>
      </c>
      <c r="J3056" s="8">
        <f>TRUNC(I3056*D3056,1)</f>
        <v>0</v>
      </c>
      <c r="K3056" s="8">
        <f t="shared" si="572"/>
        <v>1627</v>
      </c>
      <c r="L3056" s="8">
        <f t="shared" si="572"/>
        <v>1627</v>
      </c>
      <c r="M3056" s="6" t="s">
        <v>53</v>
      </c>
      <c r="N3056" s="5" t="s">
        <v>4502</v>
      </c>
      <c r="O3056" s="5" t="s">
        <v>130</v>
      </c>
      <c r="P3056" s="5" t="s">
        <v>59</v>
      </c>
      <c r="Q3056" s="5" t="s">
        <v>59</v>
      </c>
      <c r="R3056" s="5" t="s">
        <v>59</v>
      </c>
      <c r="S3056" s="1">
        <v>1</v>
      </c>
      <c r="T3056" s="1">
        <v>1</v>
      </c>
      <c r="U3056" s="1">
        <v>0.2</v>
      </c>
      <c r="V3056" s="1"/>
      <c r="W3056" s="1">
        <v>2</v>
      </c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5" t="s">
        <v>53</v>
      </c>
      <c r="AK3056" s="5" t="s">
        <v>4507</v>
      </c>
    </row>
    <row r="3057" spans="1:37" ht="30" customHeight="1">
      <c r="A3057" s="6" t="s">
        <v>127</v>
      </c>
      <c r="B3057" s="6" t="s">
        <v>4499</v>
      </c>
      <c r="C3057" s="6" t="s">
        <v>129</v>
      </c>
      <c r="D3057" s="7">
        <v>1</v>
      </c>
      <c r="E3057" s="8">
        <v>0</v>
      </c>
      <c r="F3057" s="8">
        <f>TRUNC(E3057*D3057,1)</f>
        <v>0</v>
      </c>
      <c r="G3057" s="8">
        <v>0</v>
      </c>
      <c r="H3057" s="8">
        <f>TRUNC(G3057*D3057,1)</f>
        <v>0</v>
      </c>
      <c r="I3057" s="8">
        <f>ROUNDDOWN(SUMIF(W3054:W3057, RIGHTB(O3057, 1), H3054:H3057)*U3057, 2)</f>
        <v>97.62</v>
      </c>
      <c r="J3057" s="8">
        <f>TRUNC(I3057*D3057,1)</f>
        <v>97.6</v>
      </c>
      <c r="K3057" s="8">
        <f t="shared" si="572"/>
        <v>97.6</v>
      </c>
      <c r="L3057" s="8">
        <f t="shared" si="572"/>
        <v>97.6</v>
      </c>
      <c r="M3057" s="6" t="s">
        <v>53</v>
      </c>
      <c r="N3057" s="5" t="s">
        <v>4502</v>
      </c>
      <c r="O3057" s="5" t="s">
        <v>140</v>
      </c>
      <c r="P3057" s="5" t="s">
        <v>59</v>
      </c>
      <c r="Q3057" s="5" t="s">
        <v>59</v>
      </c>
      <c r="R3057" s="5" t="s">
        <v>59</v>
      </c>
      <c r="S3057" s="1">
        <v>1</v>
      </c>
      <c r="T3057" s="1">
        <v>2</v>
      </c>
      <c r="U3057" s="1">
        <v>0.01</v>
      </c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5" t="s">
        <v>53</v>
      </c>
      <c r="AK3057" s="5" t="s">
        <v>4507</v>
      </c>
    </row>
    <row r="3058" spans="1:37" ht="30" customHeight="1">
      <c r="A3058" s="6" t="s">
        <v>71</v>
      </c>
      <c r="B3058" s="6" t="s">
        <v>53</v>
      </c>
      <c r="C3058" s="6" t="s">
        <v>53</v>
      </c>
      <c r="D3058" s="7"/>
      <c r="E3058" s="8"/>
      <c r="F3058" s="8">
        <f>TRUNC(SUMIF(N3054:N3057, N3053, F3054:F3057),0)</f>
        <v>0</v>
      </c>
      <c r="G3058" s="8"/>
      <c r="H3058" s="8">
        <f>TRUNC(SUMIF(N3054:N3057, N3053, H3054:H3057),0)</f>
        <v>9762</v>
      </c>
      <c r="I3058" s="8"/>
      <c r="J3058" s="8">
        <f>TRUNC(SUMIF(N3054:N3057, N3053, J3054:J3057),0)</f>
        <v>97</v>
      </c>
      <c r="K3058" s="8"/>
      <c r="L3058" s="8">
        <f>F3058+H3058+J3058</f>
        <v>9859</v>
      </c>
      <c r="M3058" s="6" t="s">
        <v>53</v>
      </c>
      <c r="N3058" s="5" t="s">
        <v>72</v>
      </c>
      <c r="O3058" s="5" t="s">
        <v>72</v>
      </c>
      <c r="P3058" s="5" t="s">
        <v>53</v>
      </c>
      <c r="Q3058" s="5" t="s">
        <v>53</v>
      </c>
      <c r="R3058" s="5" t="s">
        <v>53</v>
      </c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5" t="s">
        <v>53</v>
      </c>
      <c r="AK3058" s="5" t="s">
        <v>53</v>
      </c>
    </row>
    <row r="3059" spans="1:37" ht="30" customHeight="1">
      <c r="A3059" s="7"/>
      <c r="B3059" s="7"/>
      <c r="C3059" s="7"/>
      <c r="D3059" s="7"/>
      <c r="E3059" s="8"/>
      <c r="F3059" s="8"/>
      <c r="G3059" s="8"/>
      <c r="H3059" s="8"/>
      <c r="I3059" s="8"/>
      <c r="J3059" s="8"/>
      <c r="K3059" s="8"/>
      <c r="L3059" s="8"/>
      <c r="M3059" s="7"/>
    </row>
    <row r="3060" spans="1:37" ht="30" customHeight="1">
      <c r="A3060" s="16" t="s">
        <v>4508</v>
      </c>
      <c r="B3060" s="16"/>
      <c r="C3060" s="16"/>
      <c r="D3060" s="16"/>
      <c r="E3060" s="17"/>
      <c r="F3060" s="17"/>
      <c r="G3060" s="17"/>
      <c r="H3060" s="17"/>
      <c r="I3060" s="17"/>
      <c r="J3060" s="17"/>
      <c r="K3060" s="17"/>
      <c r="L3060" s="17"/>
      <c r="M3060" s="16"/>
      <c r="N3060" s="2" t="s">
        <v>4509</v>
      </c>
    </row>
    <row r="3061" spans="1:37" ht="30" customHeight="1">
      <c r="A3061" s="6" t="s">
        <v>193</v>
      </c>
      <c r="B3061" s="6" t="s">
        <v>4045</v>
      </c>
      <c r="C3061" s="6" t="s">
        <v>121</v>
      </c>
      <c r="D3061" s="7">
        <v>4.3999999999999997E-2</v>
      </c>
      <c r="E3061" s="8">
        <f>단가대비표!O229</f>
        <v>0</v>
      </c>
      <c r="F3061" s="8">
        <f>TRUNC(E3061*D3061,1)</f>
        <v>0</v>
      </c>
      <c r="G3061" s="8">
        <f>단가대비표!P229</f>
        <v>127681</v>
      </c>
      <c r="H3061" s="8">
        <f>TRUNC(G3061*D3061,1)</f>
        <v>5617.9</v>
      </c>
      <c r="I3061" s="8">
        <f>단가대비표!V229</f>
        <v>0</v>
      </c>
      <c r="J3061" s="8">
        <f>TRUNC(I3061*D3061,1)</f>
        <v>0</v>
      </c>
      <c r="K3061" s="8">
        <f t="shared" ref="K3061:L3063" si="573">TRUNC(E3061+G3061+I3061,1)</f>
        <v>127681</v>
      </c>
      <c r="L3061" s="8">
        <f t="shared" si="573"/>
        <v>5617.9</v>
      </c>
      <c r="M3061" s="6" t="s">
        <v>53</v>
      </c>
      <c r="N3061" s="5" t="s">
        <v>4509</v>
      </c>
      <c r="O3061" s="5" t="s">
        <v>4046</v>
      </c>
      <c r="P3061" s="5" t="s">
        <v>59</v>
      </c>
      <c r="Q3061" s="5" t="s">
        <v>59</v>
      </c>
      <c r="R3061" s="5" t="s">
        <v>60</v>
      </c>
      <c r="S3061" s="1"/>
      <c r="T3061" s="1"/>
      <c r="U3061" s="1"/>
      <c r="V3061" s="1">
        <v>1</v>
      </c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5" t="s">
        <v>53</v>
      </c>
      <c r="AK3061" s="5" t="s">
        <v>4513</v>
      </c>
    </row>
    <row r="3062" spans="1:37" ht="30" customHeight="1">
      <c r="A3062" s="6" t="s">
        <v>193</v>
      </c>
      <c r="B3062" s="6" t="s">
        <v>124</v>
      </c>
      <c r="C3062" s="6" t="s">
        <v>121</v>
      </c>
      <c r="D3062" s="7">
        <v>8.9999999999999993E-3</v>
      </c>
      <c r="E3062" s="8">
        <f>단가대비표!O233</f>
        <v>0</v>
      </c>
      <c r="F3062" s="8">
        <f>TRUNC(E3062*D3062,1)</f>
        <v>0</v>
      </c>
      <c r="G3062" s="8">
        <f>단가대비표!P233</f>
        <v>89566</v>
      </c>
      <c r="H3062" s="8">
        <f>TRUNC(G3062*D3062,1)</f>
        <v>806</v>
      </c>
      <c r="I3062" s="8">
        <f>단가대비표!V233</f>
        <v>0</v>
      </c>
      <c r="J3062" s="8">
        <f>TRUNC(I3062*D3062,1)</f>
        <v>0</v>
      </c>
      <c r="K3062" s="8">
        <f t="shared" si="573"/>
        <v>89566</v>
      </c>
      <c r="L3062" s="8">
        <f t="shared" si="573"/>
        <v>806</v>
      </c>
      <c r="M3062" s="6" t="s">
        <v>53</v>
      </c>
      <c r="N3062" s="5" t="s">
        <v>4509</v>
      </c>
      <c r="O3062" s="5" t="s">
        <v>258</v>
      </c>
      <c r="P3062" s="5" t="s">
        <v>59</v>
      </c>
      <c r="Q3062" s="5" t="s">
        <v>59</v>
      </c>
      <c r="R3062" s="5" t="s">
        <v>60</v>
      </c>
      <c r="S3062" s="1"/>
      <c r="T3062" s="1"/>
      <c r="U3062" s="1"/>
      <c r="V3062" s="1">
        <v>1</v>
      </c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5" t="s">
        <v>53</v>
      </c>
      <c r="AK3062" s="5" t="s">
        <v>4514</v>
      </c>
    </row>
    <row r="3063" spans="1:37" ht="30" customHeight="1">
      <c r="A3063" s="6" t="s">
        <v>127</v>
      </c>
      <c r="B3063" s="6" t="s">
        <v>4499</v>
      </c>
      <c r="C3063" s="6" t="s">
        <v>129</v>
      </c>
      <c r="D3063" s="7">
        <v>1</v>
      </c>
      <c r="E3063" s="8">
        <v>0</v>
      </c>
      <c r="F3063" s="8">
        <f>TRUNC(E3063*D3063,1)</f>
        <v>0</v>
      </c>
      <c r="G3063" s="8">
        <v>0</v>
      </c>
      <c r="H3063" s="8">
        <f>TRUNC(G3063*D3063,1)</f>
        <v>0</v>
      </c>
      <c r="I3063" s="8">
        <f>ROUNDDOWN(SUMIF(V3061:V3063, RIGHTB(O3063, 1), H3061:H3063)*U3063, 2)</f>
        <v>64.23</v>
      </c>
      <c r="J3063" s="8">
        <f>TRUNC(I3063*D3063,1)</f>
        <v>64.2</v>
      </c>
      <c r="K3063" s="8">
        <f t="shared" si="573"/>
        <v>64.2</v>
      </c>
      <c r="L3063" s="8">
        <f t="shared" si="573"/>
        <v>64.2</v>
      </c>
      <c r="M3063" s="6" t="s">
        <v>53</v>
      </c>
      <c r="N3063" s="5" t="s">
        <v>4509</v>
      </c>
      <c r="O3063" s="5" t="s">
        <v>130</v>
      </c>
      <c r="P3063" s="5" t="s">
        <v>59</v>
      </c>
      <c r="Q3063" s="5" t="s">
        <v>59</v>
      </c>
      <c r="R3063" s="5" t="s">
        <v>59</v>
      </c>
      <c r="S3063" s="1">
        <v>1</v>
      </c>
      <c r="T3063" s="1">
        <v>2</v>
      </c>
      <c r="U3063" s="1">
        <v>0.01</v>
      </c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5" t="s">
        <v>53</v>
      </c>
      <c r="AK3063" s="5" t="s">
        <v>4515</v>
      </c>
    </row>
    <row r="3064" spans="1:37" ht="30" customHeight="1">
      <c r="A3064" s="6" t="s">
        <v>71</v>
      </c>
      <c r="B3064" s="6" t="s">
        <v>53</v>
      </c>
      <c r="C3064" s="6" t="s">
        <v>53</v>
      </c>
      <c r="D3064" s="7"/>
      <c r="E3064" s="8"/>
      <c r="F3064" s="8">
        <f>TRUNC(SUMIF(N3061:N3063, N3060, F3061:F3063),0)</f>
        <v>0</v>
      </c>
      <c r="G3064" s="8"/>
      <c r="H3064" s="8">
        <f>TRUNC(SUMIF(N3061:N3063, N3060, H3061:H3063),0)</f>
        <v>6423</v>
      </c>
      <c r="I3064" s="8"/>
      <c r="J3064" s="8">
        <f>TRUNC(SUMIF(N3061:N3063, N3060, J3061:J3063),0)</f>
        <v>64</v>
      </c>
      <c r="K3064" s="8"/>
      <c r="L3064" s="8">
        <f>F3064+H3064+J3064</f>
        <v>6487</v>
      </c>
      <c r="M3064" s="6" t="s">
        <v>53</v>
      </c>
      <c r="N3064" s="5" t="s">
        <v>72</v>
      </c>
      <c r="O3064" s="5" t="s">
        <v>72</v>
      </c>
      <c r="P3064" s="5" t="s">
        <v>53</v>
      </c>
      <c r="Q3064" s="5" t="s">
        <v>53</v>
      </c>
      <c r="R3064" s="5" t="s">
        <v>53</v>
      </c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5" t="s">
        <v>53</v>
      </c>
      <c r="AK3064" s="5" t="s">
        <v>53</v>
      </c>
    </row>
    <row r="3065" spans="1:37" ht="30" customHeight="1">
      <c r="A3065" s="7"/>
      <c r="B3065" s="7"/>
      <c r="C3065" s="7"/>
      <c r="D3065" s="7"/>
      <c r="E3065" s="8"/>
      <c r="F3065" s="8"/>
      <c r="G3065" s="8"/>
      <c r="H3065" s="8"/>
      <c r="I3065" s="8"/>
      <c r="J3065" s="8"/>
      <c r="K3065" s="8"/>
      <c r="L3065" s="8"/>
      <c r="M3065" s="7"/>
    </row>
    <row r="3066" spans="1:37" ht="30" customHeight="1">
      <c r="A3066" s="16" t="s">
        <v>4516</v>
      </c>
      <c r="B3066" s="16"/>
      <c r="C3066" s="16"/>
      <c r="D3066" s="16"/>
      <c r="E3066" s="17"/>
      <c r="F3066" s="17"/>
      <c r="G3066" s="17"/>
      <c r="H3066" s="17"/>
      <c r="I3066" s="17"/>
      <c r="J3066" s="17"/>
      <c r="K3066" s="17"/>
      <c r="L3066" s="17"/>
      <c r="M3066" s="16"/>
      <c r="N3066" s="2" t="s">
        <v>4517</v>
      </c>
    </row>
    <row r="3067" spans="1:37" ht="30" customHeight="1">
      <c r="A3067" s="6" t="s">
        <v>193</v>
      </c>
      <c r="B3067" s="6" t="s">
        <v>4045</v>
      </c>
      <c r="C3067" s="6" t="s">
        <v>121</v>
      </c>
      <c r="D3067" s="7">
        <v>4.3999999999999997E-2</v>
      </c>
      <c r="E3067" s="8">
        <f>단가대비표!O229</f>
        <v>0</v>
      </c>
      <c r="F3067" s="8">
        <f>TRUNC(E3067*D3067,1)</f>
        <v>0</v>
      </c>
      <c r="G3067" s="8">
        <f>단가대비표!P229</f>
        <v>127681</v>
      </c>
      <c r="H3067" s="8">
        <f>TRUNC(G3067*D3067,1)</f>
        <v>5617.9</v>
      </c>
      <c r="I3067" s="8">
        <f>단가대비표!V229</f>
        <v>0</v>
      </c>
      <c r="J3067" s="8">
        <f>TRUNC(I3067*D3067,1)</f>
        <v>0</v>
      </c>
      <c r="K3067" s="8">
        <f t="shared" ref="K3067:L3070" si="574">TRUNC(E3067+G3067+I3067,1)</f>
        <v>127681</v>
      </c>
      <c r="L3067" s="8">
        <f t="shared" si="574"/>
        <v>5617.9</v>
      </c>
      <c r="M3067" s="6" t="s">
        <v>53</v>
      </c>
      <c r="N3067" s="5" t="s">
        <v>4517</v>
      </c>
      <c r="O3067" s="5" t="s">
        <v>4046</v>
      </c>
      <c r="P3067" s="5" t="s">
        <v>59</v>
      </c>
      <c r="Q3067" s="5" t="s">
        <v>59</v>
      </c>
      <c r="R3067" s="5" t="s">
        <v>60</v>
      </c>
      <c r="S3067" s="1"/>
      <c r="T3067" s="1"/>
      <c r="U3067" s="1"/>
      <c r="V3067" s="1">
        <v>1</v>
      </c>
      <c r="W3067" s="1">
        <v>2</v>
      </c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5" t="s">
        <v>53</v>
      </c>
      <c r="AK3067" s="5" t="s">
        <v>4519</v>
      </c>
    </row>
    <row r="3068" spans="1:37" ht="30" customHeight="1">
      <c r="A3068" s="6" t="s">
        <v>193</v>
      </c>
      <c r="B3068" s="6" t="s">
        <v>124</v>
      </c>
      <c r="C3068" s="6" t="s">
        <v>121</v>
      </c>
      <c r="D3068" s="7">
        <v>8.9999999999999993E-3</v>
      </c>
      <c r="E3068" s="8">
        <f>단가대비표!O233</f>
        <v>0</v>
      </c>
      <c r="F3068" s="8">
        <f>TRUNC(E3068*D3068,1)</f>
        <v>0</v>
      </c>
      <c r="G3068" s="8">
        <f>단가대비표!P233</f>
        <v>89566</v>
      </c>
      <c r="H3068" s="8">
        <f>TRUNC(G3068*D3068,1)</f>
        <v>806</v>
      </c>
      <c r="I3068" s="8">
        <f>단가대비표!V233</f>
        <v>0</v>
      </c>
      <c r="J3068" s="8">
        <f>TRUNC(I3068*D3068,1)</f>
        <v>0</v>
      </c>
      <c r="K3068" s="8">
        <f t="shared" si="574"/>
        <v>89566</v>
      </c>
      <c r="L3068" s="8">
        <f t="shared" si="574"/>
        <v>806</v>
      </c>
      <c r="M3068" s="6" t="s">
        <v>53</v>
      </c>
      <c r="N3068" s="5" t="s">
        <v>4517</v>
      </c>
      <c r="O3068" s="5" t="s">
        <v>258</v>
      </c>
      <c r="P3068" s="5" t="s">
        <v>59</v>
      </c>
      <c r="Q3068" s="5" t="s">
        <v>59</v>
      </c>
      <c r="R3068" s="5" t="s">
        <v>60</v>
      </c>
      <c r="S3068" s="1"/>
      <c r="T3068" s="1"/>
      <c r="U3068" s="1"/>
      <c r="V3068" s="1">
        <v>1</v>
      </c>
      <c r="W3068" s="1">
        <v>2</v>
      </c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5" t="s">
        <v>53</v>
      </c>
      <c r="AK3068" s="5" t="s">
        <v>4520</v>
      </c>
    </row>
    <row r="3069" spans="1:37" ht="30" customHeight="1">
      <c r="A3069" s="6" t="s">
        <v>3933</v>
      </c>
      <c r="B3069" s="6" t="s">
        <v>4049</v>
      </c>
      <c r="C3069" s="6" t="s">
        <v>129</v>
      </c>
      <c r="D3069" s="7">
        <v>1</v>
      </c>
      <c r="E3069" s="8">
        <v>0</v>
      </c>
      <c r="F3069" s="8">
        <f>TRUNC(E3069*D3069,1)</f>
        <v>0</v>
      </c>
      <c r="G3069" s="8">
        <f>ROUNDDOWN(SUMIF(V3067:V3070, RIGHTB(O3069, 1), H3067:H3070)*U3069, 2)</f>
        <v>1284.78</v>
      </c>
      <c r="H3069" s="8">
        <f>TRUNC(G3069*D3069,1)</f>
        <v>1284.7</v>
      </c>
      <c r="I3069" s="8">
        <v>0</v>
      </c>
      <c r="J3069" s="8">
        <f>TRUNC(I3069*D3069,1)</f>
        <v>0</v>
      </c>
      <c r="K3069" s="8">
        <f t="shared" si="574"/>
        <v>1284.7</v>
      </c>
      <c r="L3069" s="8">
        <f t="shared" si="574"/>
        <v>1284.7</v>
      </c>
      <c r="M3069" s="6" t="s">
        <v>53</v>
      </c>
      <c r="N3069" s="5" t="s">
        <v>4517</v>
      </c>
      <c r="O3069" s="5" t="s">
        <v>130</v>
      </c>
      <c r="P3069" s="5" t="s">
        <v>59</v>
      </c>
      <c r="Q3069" s="5" t="s">
        <v>59</v>
      </c>
      <c r="R3069" s="5" t="s">
        <v>59</v>
      </c>
      <c r="S3069" s="1">
        <v>1</v>
      </c>
      <c r="T3069" s="1">
        <v>1</v>
      </c>
      <c r="U3069" s="1">
        <v>0.2</v>
      </c>
      <c r="V3069" s="1"/>
      <c r="W3069" s="1">
        <v>2</v>
      </c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5" t="s">
        <v>53</v>
      </c>
      <c r="AK3069" s="5" t="s">
        <v>4521</v>
      </c>
    </row>
    <row r="3070" spans="1:37" ht="30" customHeight="1">
      <c r="A3070" s="6" t="s">
        <v>127</v>
      </c>
      <c r="B3070" s="6" t="s">
        <v>4499</v>
      </c>
      <c r="C3070" s="6" t="s">
        <v>129</v>
      </c>
      <c r="D3070" s="7">
        <v>1</v>
      </c>
      <c r="E3070" s="8">
        <v>0</v>
      </c>
      <c r="F3070" s="8">
        <f>TRUNC(E3070*D3070,1)</f>
        <v>0</v>
      </c>
      <c r="G3070" s="8">
        <v>0</v>
      </c>
      <c r="H3070" s="8">
        <f>TRUNC(G3070*D3070,1)</f>
        <v>0</v>
      </c>
      <c r="I3070" s="8">
        <f>ROUNDDOWN(SUMIF(W3067:W3070, RIGHTB(O3070, 1), H3067:H3070)*U3070, 2)</f>
        <v>77.08</v>
      </c>
      <c r="J3070" s="8">
        <f>TRUNC(I3070*D3070,1)</f>
        <v>77</v>
      </c>
      <c r="K3070" s="8">
        <f t="shared" si="574"/>
        <v>77</v>
      </c>
      <c r="L3070" s="8">
        <f t="shared" si="574"/>
        <v>77</v>
      </c>
      <c r="M3070" s="6" t="s">
        <v>53</v>
      </c>
      <c r="N3070" s="5" t="s">
        <v>4517</v>
      </c>
      <c r="O3070" s="5" t="s">
        <v>140</v>
      </c>
      <c r="P3070" s="5" t="s">
        <v>59</v>
      </c>
      <c r="Q3070" s="5" t="s">
        <v>59</v>
      </c>
      <c r="R3070" s="5" t="s">
        <v>59</v>
      </c>
      <c r="S3070" s="1">
        <v>1</v>
      </c>
      <c r="T3070" s="1">
        <v>2</v>
      </c>
      <c r="U3070" s="1">
        <v>0.01</v>
      </c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5" t="s">
        <v>53</v>
      </c>
      <c r="AK3070" s="5" t="s">
        <v>4521</v>
      </c>
    </row>
    <row r="3071" spans="1:37" ht="30" customHeight="1">
      <c r="A3071" s="6" t="s">
        <v>71</v>
      </c>
      <c r="B3071" s="6" t="s">
        <v>53</v>
      </c>
      <c r="C3071" s="6" t="s">
        <v>53</v>
      </c>
      <c r="D3071" s="7"/>
      <c r="E3071" s="8"/>
      <c r="F3071" s="8">
        <f>TRUNC(SUMIF(N3067:N3070, N3066, F3067:F3070),0)</f>
        <v>0</v>
      </c>
      <c r="G3071" s="8"/>
      <c r="H3071" s="8">
        <f>TRUNC(SUMIF(N3067:N3070, N3066, H3067:H3070),0)</f>
        <v>7708</v>
      </c>
      <c r="I3071" s="8"/>
      <c r="J3071" s="8">
        <f>TRUNC(SUMIF(N3067:N3070, N3066, J3067:J3070),0)</f>
        <v>77</v>
      </c>
      <c r="K3071" s="8"/>
      <c r="L3071" s="8">
        <f>F3071+H3071+J3071</f>
        <v>7785</v>
      </c>
      <c r="M3071" s="6" t="s">
        <v>53</v>
      </c>
      <c r="N3071" s="5" t="s">
        <v>72</v>
      </c>
      <c r="O3071" s="5" t="s">
        <v>72</v>
      </c>
      <c r="P3071" s="5" t="s">
        <v>53</v>
      </c>
      <c r="Q3071" s="5" t="s">
        <v>53</v>
      </c>
      <c r="R3071" s="5" t="s">
        <v>53</v>
      </c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5" t="s">
        <v>53</v>
      </c>
      <c r="AK3071" s="5" t="s">
        <v>53</v>
      </c>
    </row>
    <row r="3072" spans="1:37" ht="30" customHeight="1">
      <c r="A3072" s="7"/>
      <c r="B3072" s="7"/>
      <c r="C3072" s="7"/>
      <c r="D3072" s="7"/>
      <c r="E3072" s="8"/>
      <c r="F3072" s="8"/>
      <c r="G3072" s="8"/>
      <c r="H3072" s="8"/>
      <c r="I3072" s="8"/>
      <c r="J3072" s="8"/>
      <c r="K3072" s="8"/>
      <c r="L3072" s="8"/>
      <c r="M3072" s="7"/>
    </row>
    <row r="3073" spans="1:37" ht="30" customHeight="1">
      <c r="A3073" s="16" t="s">
        <v>4522</v>
      </c>
      <c r="B3073" s="16"/>
      <c r="C3073" s="16"/>
      <c r="D3073" s="16"/>
      <c r="E3073" s="17"/>
      <c r="F3073" s="17"/>
      <c r="G3073" s="17"/>
      <c r="H3073" s="17"/>
      <c r="I3073" s="17"/>
      <c r="J3073" s="17"/>
      <c r="K3073" s="17"/>
      <c r="L3073" s="17"/>
      <c r="M3073" s="16"/>
      <c r="N3073" s="2" t="s">
        <v>4523</v>
      </c>
    </row>
    <row r="3074" spans="1:37" ht="30" customHeight="1">
      <c r="A3074" s="6" t="s">
        <v>4528</v>
      </c>
      <c r="B3074" s="6" t="s">
        <v>53</v>
      </c>
      <c r="C3074" s="6" t="s">
        <v>248</v>
      </c>
      <c r="D3074" s="7">
        <v>1</v>
      </c>
      <c r="E3074" s="8">
        <f>일위대가목록!E713</f>
        <v>1437</v>
      </c>
      <c r="F3074" s="8">
        <f>TRUNC(E3074*D3074,1)</f>
        <v>1437</v>
      </c>
      <c r="G3074" s="8">
        <f>일위대가목록!F713</f>
        <v>0</v>
      </c>
      <c r="H3074" s="8">
        <f>TRUNC(G3074*D3074,1)</f>
        <v>0</v>
      </c>
      <c r="I3074" s="8">
        <f>일위대가목록!G713</f>
        <v>0</v>
      </c>
      <c r="J3074" s="8">
        <f>TRUNC(I3074*D3074,1)</f>
        <v>0</v>
      </c>
      <c r="K3074" s="8">
        <f>TRUNC(E3074+G3074+I3074,1)</f>
        <v>1437</v>
      </c>
      <c r="L3074" s="8">
        <f>TRUNC(F3074+H3074+J3074,1)</f>
        <v>1437</v>
      </c>
      <c r="M3074" s="6" t="s">
        <v>4529</v>
      </c>
      <c r="N3074" s="5" t="s">
        <v>4523</v>
      </c>
      <c r="O3074" s="5" t="s">
        <v>4530</v>
      </c>
      <c r="P3074" s="5" t="s">
        <v>60</v>
      </c>
      <c r="Q3074" s="5" t="s">
        <v>59</v>
      </c>
      <c r="R3074" s="5" t="s">
        <v>59</v>
      </c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5" t="s">
        <v>53</v>
      </c>
      <c r="AK3074" s="5" t="s">
        <v>4531</v>
      </c>
    </row>
    <row r="3075" spans="1:37" ht="30" customHeight="1">
      <c r="A3075" s="6" t="s">
        <v>4532</v>
      </c>
      <c r="B3075" s="6" t="s">
        <v>4525</v>
      </c>
      <c r="C3075" s="6" t="s">
        <v>248</v>
      </c>
      <c r="D3075" s="7">
        <v>1</v>
      </c>
      <c r="E3075" s="8">
        <f>일위대가목록!E714</f>
        <v>0</v>
      </c>
      <c r="F3075" s="8">
        <f>TRUNC(E3075*D3075,1)</f>
        <v>0</v>
      </c>
      <c r="G3075" s="8">
        <f>일위대가목록!F714</f>
        <v>9539</v>
      </c>
      <c r="H3075" s="8">
        <f>TRUNC(G3075*D3075,1)</f>
        <v>9539</v>
      </c>
      <c r="I3075" s="8">
        <f>일위대가목록!G714</f>
        <v>0</v>
      </c>
      <c r="J3075" s="8">
        <f>TRUNC(I3075*D3075,1)</f>
        <v>0</v>
      </c>
      <c r="K3075" s="8">
        <f>TRUNC(E3075+G3075+I3075,1)</f>
        <v>9539</v>
      </c>
      <c r="L3075" s="8">
        <f>TRUNC(F3075+H3075+J3075,1)</f>
        <v>9539</v>
      </c>
      <c r="M3075" s="6" t="s">
        <v>4533</v>
      </c>
      <c r="N3075" s="5" t="s">
        <v>4523</v>
      </c>
      <c r="O3075" s="5" t="s">
        <v>4534</v>
      </c>
      <c r="P3075" s="5" t="s">
        <v>60</v>
      </c>
      <c r="Q3075" s="5" t="s">
        <v>59</v>
      </c>
      <c r="R3075" s="5" t="s">
        <v>59</v>
      </c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5" t="s">
        <v>53</v>
      </c>
      <c r="AK3075" s="5" t="s">
        <v>4535</v>
      </c>
    </row>
    <row r="3076" spans="1:37" ht="30" customHeight="1">
      <c r="A3076" s="6" t="s">
        <v>71</v>
      </c>
      <c r="B3076" s="6" t="s">
        <v>53</v>
      </c>
      <c r="C3076" s="6" t="s">
        <v>53</v>
      </c>
      <c r="D3076" s="7"/>
      <c r="E3076" s="8"/>
      <c r="F3076" s="8">
        <f>TRUNC(SUMIF(N3074:N3075, N3073, F3074:F3075),0)</f>
        <v>1437</v>
      </c>
      <c r="G3076" s="8"/>
      <c r="H3076" s="8">
        <f>TRUNC(SUMIF(N3074:N3075, N3073, H3074:H3075),0)</f>
        <v>9539</v>
      </c>
      <c r="I3076" s="8"/>
      <c r="J3076" s="8">
        <f>TRUNC(SUMIF(N3074:N3075, N3073, J3074:J3075),0)</f>
        <v>0</v>
      </c>
      <c r="K3076" s="8"/>
      <c r="L3076" s="8">
        <f>F3076+H3076+J3076</f>
        <v>10976</v>
      </c>
      <c r="M3076" s="6" t="s">
        <v>53</v>
      </c>
      <c r="N3076" s="5" t="s">
        <v>72</v>
      </c>
      <c r="O3076" s="5" t="s">
        <v>72</v>
      </c>
      <c r="P3076" s="5" t="s">
        <v>53</v>
      </c>
      <c r="Q3076" s="5" t="s">
        <v>53</v>
      </c>
      <c r="R3076" s="5" t="s">
        <v>53</v>
      </c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5" t="s">
        <v>53</v>
      </c>
      <c r="AK3076" s="5" t="s">
        <v>53</v>
      </c>
    </row>
    <row r="3077" spans="1:37" ht="30" customHeight="1">
      <c r="A3077" s="7"/>
      <c r="B3077" s="7"/>
      <c r="C3077" s="7"/>
      <c r="D3077" s="7"/>
      <c r="E3077" s="8"/>
      <c r="F3077" s="8"/>
      <c r="G3077" s="8"/>
      <c r="H3077" s="8"/>
      <c r="I3077" s="8"/>
      <c r="J3077" s="8"/>
      <c r="K3077" s="8"/>
      <c r="L3077" s="8"/>
      <c r="M3077" s="7"/>
    </row>
    <row r="3078" spans="1:37" ht="30" customHeight="1">
      <c r="A3078" s="16" t="s">
        <v>4536</v>
      </c>
      <c r="B3078" s="16"/>
      <c r="C3078" s="16"/>
      <c r="D3078" s="16"/>
      <c r="E3078" s="17"/>
      <c r="F3078" s="17"/>
      <c r="G3078" s="17"/>
      <c r="H3078" s="17"/>
      <c r="I3078" s="17"/>
      <c r="J3078" s="17"/>
      <c r="K3078" s="17"/>
      <c r="L3078" s="17"/>
      <c r="M3078" s="16"/>
      <c r="N3078" s="2" t="s">
        <v>4537</v>
      </c>
    </row>
    <row r="3079" spans="1:37" ht="30" customHeight="1">
      <c r="A3079" s="6" t="s">
        <v>193</v>
      </c>
      <c r="B3079" s="6" t="s">
        <v>4045</v>
      </c>
      <c r="C3079" s="6" t="s">
        <v>121</v>
      </c>
      <c r="D3079" s="7">
        <v>0.62</v>
      </c>
      <c r="E3079" s="8">
        <f>단가대비표!O229</f>
        <v>0</v>
      </c>
      <c r="F3079" s="8">
        <f>TRUNC(E3079*D3079,1)</f>
        <v>0</v>
      </c>
      <c r="G3079" s="8">
        <f>단가대비표!P229</f>
        <v>127681</v>
      </c>
      <c r="H3079" s="8">
        <f>TRUNC(G3079*D3079,1)</f>
        <v>79162.2</v>
      </c>
      <c r="I3079" s="8">
        <f>단가대비표!V229</f>
        <v>0</v>
      </c>
      <c r="J3079" s="8">
        <f>TRUNC(I3079*D3079,1)</f>
        <v>0</v>
      </c>
      <c r="K3079" s="8">
        <f t="shared" ref="K3079:L3082" si="575">TRUNC(E3079+G3079+I3079,1)</f>
        <v>127681</v>
      </c>
      <c r="L3079" s="8">
        <f t="shared" si="575"/>
        <v>79162.2</v>
      </c>
      <c r="M3079" s="6" t="s">
        <v>53</v>
      </c>
      <c r="N3079" s="5" t="s">
        <v>4537</v>
      </c>
      <c r="O3079" s="5" t="s">
        <v>4046</v>
      </c>
      <c r="P3079" s="5" t="s">
        <v>59</v>
      </c>
      <c r="Q3079" s="5" t="s">
        <v>59</v>
      </c>
      <c r="R3079" s="5" t="s">
        <v>60</v>
      </c>
      <c r="S3079" s="1"/>
      <c r="T3079" s="1"/>
      <c r="U3079" s="1"/>
      <c r="V3079" s="1">
        <v>1</v>
      </c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5" t="s">
        <v>53</v>
      </c>
      <c r="AK3079" s="5" t="s">
        <v>4541</v>
      </c>
    </row>
    <row r="3080" spans="1:37" ht="30" customHeight="1">
      <c r="A3080" s="6" t="s">
        <v>193</v>
      </c>
      <c r="B3080" s="6" t="s">
        <v>124</v>
      </c>
      <c r="C3080" s="6" t="s">
        <v>121</v>
      </c>
      <c r="D3080" s="7">
        <v>0.12</v>
      </c>
      <c r="E3080" s="8">
        <f>단가대비표!O233</f>
        <v>0</v>
      </c>
      <c r="F3080" s="8">
        <f>TRUNC(E3080*D3080,1)</f>
        <v>0</v>
      </c>
      <c r="G3080" s="8">
        <f>단가대비표!P233</f>
        <v>89566</v>
      </c>
      <c r="H3080" s="8">
        <f>TRUNC(G3080*D3080,1)</f>
        <v>10747.9</v>
      </c>
      <c r="I3080" s="8">
        <f>단가대비표!V233</f>
        <v>0</v>
      </c>
      <c r="J3080" s="8">
        <f>TRUNC(I3080*D3080,1)</f>
        <v>0</v>
      </c>
      <c r="K3080" s="8">
        <f t="shared" si="575"/>
        <v>89566</v>
      </c>
      <c r="L3080" s="8">
        <f t="shared" si="575"/>
        <v>10747.9</v>
      </c>
      <c r="M3080" s="6" t="s">
        <v>53</v>
      </c>
      <c r="N3080" s="5" t="s">
        <v>4537</v>
      </c>
      <c r="O3080" s="5" t="s">
        <v>258</v>
      </c>
      <c r="P3080" s="5" t="s">
        <v>59</v>
      </c>
      <c r="Q3080" s="5" t="s">
        <v>59</v>
      </c>
      <c r="R3080" s="5" t="s">
        <v>60</v>
      </c>
      <c r="S3080" s="1"/>
      <c r="T3080" s="1"/>
      <c r="U3080" s="1"/>
      <c r="V3080" s="1">
        <v>1</v>
      </c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5" t="s">
        <v>53</v>
      </c>
      <c r="AK3080" s="5" t="s">
        <v>4542</v>
      </c>
    </row>
    <row r="3081" spans="1:37" ht="30" customHeight="1">
      <c r="A3081" s="6" t="s">
        <v>201</v>
      </c>
      <c r="B3081" s="6" t="s">
        <v>202</v>
      </c>
      <c r="C3081" s="6" t="s">
        <v>134</v>
      </c>
      <c r="D3081" s="7">
        <v>3.27</v>
      </c>
      <c r="E3081" s="8">
        <f>일위대가목록!E592</f>
        <v>7449</v>
      </c>
      <c r="F3081" s="8">
        <f>TRUNC(E3081*D3081,1)</f>
        <v>24358.2</v>
      </c>
      <c r="G3081" s="8">
        <f>일위대가목록!F592</f>
        <v>24483</v>
      </c>
      <c r="H3081" s="8">
        <f>TRUNC(G3081*D3081,1)</f>
        <v>80059.399999999994</v>
      </c>
      <c r="I3081" s="8">
        <f>일위대가목록!G592</f>
        <v>8500</v>
      </c>
      <c r="J3081" s="8">
        <f>TRUNC(I3081*D3081,1)</f>
        <v>27795</v>
      </c>
      <c r="K3081" s="8">
        <f t="shared" si="575"/>
        <v>40432</v>
      </c>
      <c r="L3081" s="8">
        <f t="shared" si="575"/>
        <v>132212.6</v>
      </c>
      <c r="M3081" s="6" t="s">
        <v>203</v>
      </c>
      <c r="N3081" s="5" t="s">
        <v>4537</v>
      </c>
      <c r="O3081" s="5" t="s">
        <v>204</v>
      </c>
      <c r="P3081" s="5" t="s">
        <v>60</v>
      </c>
      <c r="Q3081" s="5" t="s">
        <v>59</v>
      </c>
      <c r="R3081" s="5" t="s">
        <v>59</v>
      </c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5" t="s">
        <v>53</v>
      </c>
      <c r="AK3081" s="5" t="s">
        <v>4543</v>
      </c>
    </row>
    <row r="3082" spans="1:37" ht="30" customHeight="1">
      <c r="A3082" s="6" t="s">
        <v>127</v>
      </c>
      <c r="B3082" s="6" t="s">
        <v>1483</v>
      </c>
      <c r="C3082" s="6" t="s">
        <v>129</v>
      </c>
      <c r="D3082" s="7">
        <v>1</v>
      </c>
      <c r="E3082" s="8">
        <v>0</v>
      </c>
      <c r="F3082" s="8">
        <f>TRUNC(E3082*D3082,1)</f>
        <v>0</v>
      </c>
      <c r="G3082" s="8">
        <v>0</v>
      </c>
      <c r="H3082" s="8">
        <f>TRUNC(G3082*D3082,1)</f>
        <v>0</v>
      </c>
      <c r="I3082" s="8">
        <f>ROUNDDOWN(SUMIF(V3079:V3082, RIGHTB(O3082, 1), H3079:H3082)*U3082, 2)</f>
        <v>2697.3</v>
      </c>
      <c r="J3082" s="8">
        <f>TRUNC(I3082*D3082,1)</f>
        <v>2697.3</v>
      </c>
      <c r="K3082" s="8">
        <f t="shared" si="575"/>
        <v>2697.3</v>
      </c>
      <c r="L3082" s="8">
        <f t="shared" si="575"/>
        <v>2697.3</v>
      </c>
      <c r="M3082" s="6" t="s">
        <v>53</v>
      </c>
      <c r="N3082" s="5" t="s">
        <v>4537</v>
      </c>
      <c r="O3082" s="5" t="s">
        <v>130</v>
      </c>
      <c r="P3082" s="5" t="s">
        <v>59</v>
      </c>
      <c r="Q3082" s="5" t="s">
        <v>59</v>
      </c>
      <c r="R3082" s="5" t="s">
        <v>59</v>
      </c>
      <c r="S3082" s="1">
        <v>1</v>
      </c>
      <c r="T3082" s="1">
        <v>2</v>
      </c>
      <c r="U3082" s="1">
        <v>0.03</v>
      </c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5" t="s">
        <v>53</v>
      </c>
      <c r="AK3082" s="5" t="s">
        <v>4544</v>
      </c>
    </row>
    <row r="3083" spans="1:37" ht="30" customHeight="1">
      <c r="A3083" s="6" t="s">
        <v>71</v>
      </c>
      <c r="B3083" s="6" t="s">
        <v>53</v>
      </c>
      <c r="C3083" s="6" t="s">
        <v>53</v>
      </c>
      <c r="D3083" s="7"/>
      <c r="E3083" s="8"/>
      <c r="F3083" s="8">
        <f>TRUNC(SUMIF(N3079:N3082, N3078, F3079:F3082),0)</f>
        <v>24358</v>
      </c>
      <c r="G3083" s="8"/>
      <c r="H3083" s="8">
        <f>TRUNC(SUMIF(N3079:N3082, N3078, H3079:H3082),0)</f>
        <v>169969</v>
      </c>
      <c r="I3083" s="8"/>
      <c r="J3083" s="8">
        <f>TRUNC(SUMIF(N3079:N3082, N3078, J3079:J3082),0)</f>
        <v>30492</v>
      </c>
      <c r="K3083" s="8"/>
      <c r="L3083" s="8">
        <f>F3083+H3083+J3083</f>
        <v>224819</v>
      </c>
      <c r="M3083" s="6" t="s">
        <v>53</v>
      </c>
      <c r="N3083" s="5" t="s">
        <v>72</v>
      </c>
      <c r="O3083" s="5" t="s">
        <v>72</v>
      </c>
      <c r="P3083" s="5" t="s">
        <v>53</v>
      </c>
      <c r="Q3083" s="5" t="s">
        <v>53</v>
      </c>
      <c r="R3083" s="5" t="s">
        <v>53</v>
      </c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5" t="s">
        <v>53</v>
      </c>
      <c r="AK3083" s="5" t="s">
        <v>53</v>
      </c>
    </row>
    <row r="3084" spans="1:37" ht="30" customHeight="1">
      <c r="A3084" s="7"/>
      <c r="B3084" s="7"/>
      <c r="C3084" s="7"/>
      <c r="D3084" s="7"/>
      <c r="E3084" s="8"/>
      <c r="F3084" s="8"/>
      <c r="G3084" s="8"/>
      <c r="H3084" s="8"/>
      <c r="I3084" s="8"/>
      <c r="J3084" s="8"/>
      <c r="K3084" s="8"/>
      <c r="L3084" s="8"/>
      <c r="M3084" s="7"/>
    </row>
    <row r="3085" spans="1:37" ht="30" customHeight="1">
      <c r="A3085" s="16" t="s">
        <v>4545</v>
      </c>
      <c r="B3085" s="16"/>
      <c r="C3085" s="16"/>
      <c r="D3085" s="16"/>
      <c r="E3085" s="17"/>
      <c r="F3085" s="17"/>
      <c r="G3085" s="17"/>
      <c r="H3085" s="17"/>
      <c r="I3085" s="17"/>
      <c r="J3085" s="17"/>
      <c r="K3085" s="17"/>
      <c r="L3085" s="17"/>
      <c r="M3085" s="16"/>
      <c r="N3085" s="2" t="s">
        <v>4546</v>
      </c>
    </row>
    <row r="3086" spans="1:37" ht="30" customHeight="1">
      <c r="A3086" s="6" t="s">
        <v>4551</v>
      </c>
      <c r="B3086" s="6" t="s">
        <v>4552</v>
      </c>
      <c r="C3086" s="6" t="s">
        <v>248</v>
      </c>
      <c r="D3086" s="7">
        <v>1.05</v>
      </c>
      <c r="E3086" s="8">
        <f>단가대비표!O135</f>
        <v>6000</v>
      </c>
      <c r="F3086" s="8">
        <f>TRUNC(E3086*D3086,1)</f>
        <v>6300</v>
      </c>
      <c r="G3086" s="8">
        <f>단가대비표!P135</f>
        <v>0</v>
      </c>
      <c r="H3086" s="8">
        <f>TRUNC(G3086*D3086,1)</f>
        <v>0</v>
      </c>
      <c r="I3086" s="8">
        <f>단가대비표!V135</f>
        <v>0</v>
      </c>
      <c r="J3086" s="8">
        <f>TRUNC(I3086*D3086,1)</f>
        <v>0</v>
      </c>
      <c r="K3086" s="8">
        <f>TRUNC(E3086+G3086+I3086,1)</f>
        <v>6000</v>
      </c>
      <c r="L3086" s="8">
        <f>TRUNC(F3086+H3086+J3086,1)</f>
        <v>6300</v>
      </c>
      <c r="M3086" s="6" t="s">
        <v>53</v>
      </c>
      <c r="N3086" s="5" t="s">
        <v>4546</v>
      </c>
      <c r="O3086" s="5" t="s">
        <v>4553</v>
      </c>
      <c r="P3086" s="5" t="s">
        <v>59</v>
      </c>
      <c r="Q3086" s="5" t="s">
        <v>59</v>
      </c>
      <c r="R3086" s="5" t="s">
        <v>60</v>
      </c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5" t="s">
        <v>53</v>
      </c>
      <c r="AK3086" s="5" t="s">
        <v>4554</v>
      </c>
    </row>
    <row r="3087" spans="1:37" ht="30" customHeight="1">
      <c r="A3087" s="6" t="s">
        <v>4555</v>
      </c>
      <c r="B3087" s="6" t="s">
        <v>4556</v>
      </c>
      <c r="C3087" s="6" t="s">
        <v>248</v>
      </c>
      <c r="D3087" s="7">
        <v>1</v>
      </c>
      <c r="E3087" s="8">
        <f>일위대가목록!E715</f>
        <v>845</v>
      </c>
      <c r="F3087" s="8">
        <f>TRUNC(E3087*D3087,1)</f>
        <v>845</v>
      </c>
      <c r="G3087" s="8">
        <f>일위대가목록!F715</f>
        <v>9084</v>
      </c>
      <c r="H3087" s="8">
        <f>TRUNC(G3087*D3087,1)</f>
        <v>9084</v>
      </c>
      <c r="I3087" s="8">
        <f>일위대가목록!G715</f>
        <v>0</v>
      </c>
      <c r="J3087" s="8">
        <f>TRUNC(I3087*D3087,1)</f>
        <v>0</v>
      </c>
      <c r="K3087" s="8">
        <f>TRUNC(E3087+G3087+I3087,1)</f>
        <v>9929</v>
      </c>
      <c r="L3087" s="8">
        <f>TRUNC(F3087+H3087+J3087,1)</f>
        <v>9929</v>
      </c>
      <c r="M3087" s="6" t="s">
        <v>4557</v>
      </c>
      <c r="N3087" s="5" t="s">
        <v>4546</v>
      </c>
      <c r="O3087" s="5" t="s">
        <v>4558</v>
      </c>
      <c r="P3087" s="5" t="s">
        <v>60</v>
      </c>
      <c r="Q3087" s="5" t="s">
        <v>59</v>
      </c>
      <c r="R3087" s="5" t="s">
        <v>59</v>
      </c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5" t="s">
        <v>53</v>
      </c>
      <c r="AK3087" s="5" t="s">
        <v>4559</v>
      </c>
    </row>
    <row r="3088" spans="1:37" ht="30" customHeight="1">
      <c r="A3088" s="6" t="s">
        <v>71</v>
      </c>
      <c r="B3088" s="6" t="s">
        <v>53</v>
      </c>
      <c r="C3088" s="6" t="s">
        <v>53</v>
      </c>
      <c r="D3088" s="7"/>
      <c r="E3088" s="8"/>
      <c r="F3088" s="8">
        <f>TRUNC(SUMIF(N3086:N3087, N3085, F3086:F3087),0)</f>
        <v>7145</v>
      </c>
      <c r="G3088" s="8"/>
      <c r="H3088" s="8">
        <f>TRUNC(SUMIF(N3086:N3087, N3085, H3086:H3087),0)</f>
        <v>9084</v>
      </c>
      <c r="I3088" s="8"/>
      <c r="J3088" s="8">
        <f>TRUNC(SUMIF(N3086:N3087, N3085, J3086:J3087),0)</f>
        <v>0</v>
      </c>
      <c r="K3088" s="8"/>
      <c r="L3088" s="8">
        <f>F3088+H3088+J3088</f>
        <v>16229</v>
      </c>
      <c r="M3088" s="6" t="s">
        <v>53</v>
      </c>
      <c r="N3088" s="5" t="s">
        <v>72</v>
      </c>
      <c r="O3088" s="5" t="s">
        <v>72</v>
      </c>
      <c r="P3088" s="5" t="s">
        <v>53</v>
      </c>
      <c r="Q3088" s="5" t="s">
        <v>53</v>
      </c>
      <c r="R3088" s="5" t="s">
        <v>53</v>
      </c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5" t="s">
        <v>53</v>
      </c>
      <c r="AK3088" s="5" t="s">
        <v>53</v>
      </c>
    </row>
    <row r="3089" spans="1:37" ht="30" customHeight="1">
      <c r="A3089" s="7"/>
      <c r="B3089" s="7"/>
      <c r="C3089" s="7"/>
      <c r="D3089" s="7"/>
      <c r="E3089" s="8"/>
      <c r="F3089" s="8"/>
      <c r="G3089" s="8"/>
      <c r="H3089" s="8"/>
      <c r="I3089" s="8"/>
      <c r="J3089" s="8"/>
      <c r="K3089" s="8"/>
      <c r="L3089" s="8"/>
      <c r="M3089" s="7"/>
    </row>
    <row r="3090" spans="1:37" ht="30" customHeight="1">
      <c r="A3090" s="16" t="s">
        <v>4560</v>
      </c>
      <c r="B3090" s="16"/>
      <c r="C3090" s="16"/>
      <c r="D3090" s="16"/>
      <c r="E3090" s="17"/>
      <c r="F3090" s="17"/>
      <c r="G3090" s="17"/>
      <c r="H3090" s="17"/>
      <c r="I3090" s="17"/>
      <c r="J3090" s="17"/>
      <c r="K3090" s="17"/>
      <c r="L3090" s="17"/>
      <c r="M3090" s="16"/>
      <c r="N3090" s="2" t="s">
        <v>4561</v>
      </c>
    </row>
    <row r="3091" spans="1:37" ht="30" customHeight="1">
      <c r="A3091" s="6" t="s">
        <v>4551</v>
      </c>
      <c r="B3091" s="6" t="s">
        <v>4564</v>
      </c>
      <c r="C3091" s="6" t="s">
        <v>248</v>
      </c>
      <c r="D3091" s="7">
        <v>1.05</v>
      </c>
      <c r="E3091" s="8">
        <f>단가대비표!O136</f>
        <v>12700</v>
      </c>
      <c r="F3091" s="8">
        <f>TRUNC(E3091*D3091,1)</f>
        <v>13335</v>
      </c>
      <c r="G3091" s="8">
        <f>단가대비표!P136</f>
        <v>0</v>
      </c>
      <c r="H3091" s="8">
        <f>TRUNC(G3091*D3091,1)</f>
        <v>0</v>
      </c>
      <c r="I3091" s="8">
        <f>단가대비표!V136</f>
        <v>0</v>
      </c>
      <c r="J3091" s="8">
        <f>TRUNC(I3091*D3091,1)</f>
        <v>0</v>
      </c>
      <c r="K3091" s="8">
        <f>TRUNC(E3091+G3091+I3091,1)</f>
        <v>12700</v>
      </c>
      <c r="L3091" s="8">
        <f>TRUNC(F3091+H3091+J3091,1)</f>
        <v>13335</v>
      </c>
      <c r="M3091" s="6" t="s">
        <v>53</v>
      </c>
      <c r="N3091" s="5" t="s">
        <v>4561</v>
      </c>
      <c r="O3091" s="5" t="s">
        <v>4565</v>
      </c>
      <c r="P3091" s="5" t="s">
        <v>59</v>
      </c>
      <c r="Q3091" s="5" t="s">
        <v>59</v>
      </c>
      <c r="R3091" s="5" t="s">
        <v>60</v>
      </c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5" t="s">
        <v>53</v>
      </c>
      <c r="AK3091" s="5" t="s">
        <v>4566</v>
      </c>
    </row>
    <row r="3092" spans="1:37" ht="30" customHeight="1">
      <c r="A3092" s="6" t="s">
        <v>4555</v>
      </c>
      <c r="B3092" s="6" t="s">
        <v>4556</v>
      </c>
      <c r="C3092" s="6" t="s">
        <v>248</v>
      </c>
      <c r="D3092" s="7">
        <v>1</v>
      </c>
      <c r="E3092" s="8">
        <f>일위대가목록!E715</f>
        <v>845</v>
      </c>
      <c r="F3092" s="8">
        <f>TRUNC(E3092*D3092,1)</f>
        <v>845</v>
      </c>
      <c r="G3092" s="8">
        <f>일위대가목록!F715</f>
        <v>9084</v>
      </c>
      <c r="H3092" s="8">
        <f>TRUNC(G3092*D3092,1)</f>
        <v>9084</v>
      </c>
      <c r="I3092" s="8">
        <f>일위대가목록!G715</f>
        <v>0</v>
      </c>
      <c r="J3092" s="8">
        <f>TRUNC(I3092*D3092,1)</f>
        <v>0</v>
      </c>
      <c r="K3092" s="8">
        <f>TRUNC(E3092+G3092+I3092,1)</f>
        <v>9929</v>
      </c>
      <c r="L3092" s="8">
        <f>TRUNC(F3092+H3092+J3092,1)</f>
        <v>9929</v>
      </c>
      <c r="M3092" s="6" t="s">
        <v>4557</v>
      </c>
      <c r="N3092" s="5" t="s">
        <v>4561</v>
      </c>
      <c r="O3092" s="5" t="s">
        <v>4558</v>
      </c>
      <c r="P3092" s="5" t="s">
        <v>60</v>
      </c>
      <c r="Q3092" s="5" t="s">
        <v>59</v>
      </c>
      <c r="R3092" s="5" t="s">
        <v>59</v>
      </c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5" t="s">
        <v>53</v>
      </c>
      <c r="AK3092" s="5" t="s">
        <v>4567</v>
      </c>
    </row>
    <row r="3093" spans="1:37" ht="30" customHeight="1">
      <c r="A3093" s="6" t="s">
        <v>71</v>
      </c>
      <c r="B3093" s="6" t="s">
        <v>53</v>
      </c>
      <c r="C3093" s="6" t="s">
        <v>53</v>
      </c>
      <c r="D3093" s="7"/>
      <c r="E3093" s="8"/>
      <c r="F3093" s="8">
        <f>TRUNC(SUMIF(N3091:N3092, N3090, F3091:F3092),0)</f>
        <v>14180</v>
      </c>
      <c r="G3093" s="8"/>
      <c r="H3093" s="8">
        <f>TRUNC(SUMIF(N3091:N3092, N3090, H3091:H3092),0)</f>
        <v>9084</v>
      </c>
      <c r="I3093" s="8"/>
      <c r="J3093" s="8">
        <f>TRUNC(SUMIF(N3091:N3092, N3090, J3091:J3092),0)</f>
        <v>0</v>
      </c>
      <c r="K3093" s="8"/>
      <c r="L3093" s="8">
        <f>F3093+H3093+J3093</f>
        <v>23264</v>
      </c>
      <c r="M3093" s="6" t="s">
        <v>53</v>
      </c>
      <c r="N3093" s="5" t="s">
        <v>72</v>
      </c>
      <c r="O3093" s="5" t="s">
        <v>72</v>
      </c>
      <c r="P3093" s="5" t="s">
        <v>53</v>
      </c>
      <c r="Q3093" s="5" t="s">
        <v>53</v>
      </c>
      <c r="R3093" s="5" t="s">
        <v>53</v>
      </c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5" t="s">
        <v>53</v>
      </c>
      <c r="AK3093" s="5" t="s">
        <v>53</v>
      </c>
    </row>
    <row r="3094" spans="1:37" ht="30" customHeight="1">
      <c r="A3094" s="7"/>
      <c r="B3094" s="7"/>
      <c r="C3094" s="7"/>
      <c r="D3094" s="7"/>
      <c r="E3094" s="8"/>
      <c r="F3094" s="8"/>
      <c r="G3094" s="8"/>
      <c r="H3094" s="8"/>
      <c r="I3094" s="8"/>
      <c r="J3094" s="8"/>
      <c r="K3094" s="8"/>
      <c r="L3094" s="8"/>
      <c r="M3094" s="7"/>
    </row>
    <row r="3095" spans="1:37" ht="30" customHeight="1">
      <c r="A3095" s="16" t="s">
        <v>4568</v>
      </c>
      <c r="B3095" s="16"/>
      <c r="C3095" s="16"/>
      <c r="D3095" s="16"/>
      <c r="E3095" s="17"/>
      <c r="F3095" s="17"/>
      <c r="G3095" s="17"/>
      <c r="H3095" s="17"/>
      <c r="I3095" s="17"/>
      <c r="J3095" s="17"/>
      <c r="K3095" s="17"/>
      <c r="L3095" s="17"/>
      <c r="M3095" s="16"/>
      <c r="N3095" s="2" t="s">
        <v>4569</v>
      </c>
    </row>
    <row r="3096" spans="1:37" ht="30" customHeight="1">
      <c r="A3096" s="6" t="s">
        <v>4572</v>
      </c>
      <c r="B3096" s="6" t="s">
        <v>4573</v>
      </c>
      <c r="C3096" s="6" t="s">
        <v>248</v>
      </c>
      <c r="D3096" s="7">
        <v>1.05</v>
      </c>
      <c r="E3096" s="8">
        <f>단가대비표!O137</f>
        <v>38200</v>
      </c>
      <c r="F3096" s="8">
        <f>TRUNC(E3096*D3096,1)</f>
        <v>40110</v>
      </c>
      <c r="G3096" s="8">
        <f>단가대비표!P137</f>
        <v>0</v>
      </c>
      <c r="H3096" s="8">
        <f>TRUNC(G3096*D3096,1)</f>
        <v>0</v>
      </c>
      <c r="I3096" s="8">
        <f>단가대비표!V137</f>
        <v>0</v>
      </c>
      <c r="J3096" s="8">
        <f>TRUNC(I3096*D3096,1)</f>
        <v>0</v>
      </c>
      <c r="K3096" s="8">
        <f>TRUNC(E3096+G3096+I3096,1)</f>
        <v>38200</v>
      </c>
      <c r="L3096" s="8">
        <f>TRUNC(F3096+H3096+J3096,1)</f>
        <v>40110</v>
      </c>
      <c r="M3096" s="6" t="s">
        <v>53</v>
      </c>
      <c r="N3096" s="5" t="s">
        <v>4569</v>
      </c>
      <c r="O3096" s="5" t="s">
        <v>4574</v>
      </c>
      <c r="P3096" s="5" t="s">
        <v>59</v>
      </c>
      <c r="Q3096" s="5" t="s">
        <v>59</v>
      </c>
      <c r="R3096" s="5" t="s">
        <v>60</v>
      </c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5" t="s">
        <v>53</v>
      </c>
      <c r="AK3096" s="5" t="s">
        <v>4575</v>
      </c>
    </row>
    <row r="3097" spans="1:37" ht="30" customHeight="1">
      <c r="A3097" s="6" t="s">
        <v>4555</v>
      </c>
      <c r="B3097" s="6" t="s">
        <v>4556</v>
      </c>
      <c r="C3097" s="6" t="s">
        <v>248</v>
      </c>
      <c r="D3097" s="7">
        <v>1</v>
      </c>
      <c r="E3097" s="8">
        <f>일위대가목록!E715</f>
        <v>845</v>
      </c>
      <c r="F3097" s="8">
        <f>TRUNC(E3097*D3097,1)</f>
        <v>845</v>
      </c>
      <c r="G3097" s="8">
        <f>일위대가목록!F715</f>
        <v>9084</v>
      </c>
      <c r="H3097" s="8">
        <f>TRUNC(G3097*D3097,1)</f>
        <v>9084</v>
      </c>
      <c r="I3097" s="8">
        <f>일위대가목록!G715</f>
        <v>0</v>
      </c>
      <c r="J3097" s="8">
        <f>TRUNC(I3097*D3097,1)</f>
        <v>0</v>
      </c>
      <c r="K3097" s="8">
        <f>TRUNC(E3097+G3097+I3097,1)</f>
        <v>9929</v>
      </c>
      <c r="L3097" s="8">
        <f>TRUNC(F3097+H3097+J3097,1)</f>
        <v>9929</v>
      </c>
      <c r="M3097" s="6" t="s">
        <v>4557</v>
      </c>
      <c r="N3097" s="5" t="s">
        <v>4569</v>
      </c>
      <c r="O3097" s="5" t="s">
        <v>4558</v>
      </c>
      <c r="P3097" s="5" t="s">
        <v>60</v>
      </c>
      <c r="Q3097" s="5" t="s">
        <v>59</v>
      </c>
      <c r="R3097" s="5" t="s">
        <v>59</v>
      </c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5" t="s">
        <v>53</v>
      </c>
      <c r="AK3097" s="5" t="s">
        <v>4576</v>
      </c>
    </row>
    <row r="3098" spans="1:37" ht="30" customHeight="1">
      <c r="A3098" s="6" t="s">
        <v>71</v>
      </c>
      <c r="B3098" s="6" t="s">
        <v>53</v>
      </c>
      <c r="C3098" s="6" t="s">
        <v>53</v>
      </c>
      <c r="D3098" s="7"/>
      <c r="E3098" s="8"/>
      <c r="F3098" s="8">
        <f>TRUNC(SUMIF(N3096:N3097, N3095, F3096:F3097),0)</f>
        <v>40955</v>
      </c>
      <c r="G3098" s="8"/>
      <c r="H3098" s="8">
        <f>TRUNC(SUMIF(N3096:N3097, N3095, H3096:H3097),0)</f>
        <v>9084</v>
      </c>
      <c r="I3098" s="8"/>
      <c r="J3098" s="8">
        <f>TRUNC(SUMIF(N3096:N3097, N3095, J3096:J3097),0)</f>
        <v>0</v>
      </c>
      <c r="K3098" s="8"/>
      <c r="L3098" s="8">
        <f>F3098+H3098+J3098</f>
        <v>50039</v>
      </c>
      <c r="M3098" s="6" t="s">
        <v>53</v>
      </c>
      <c r="N3098" s="5" t="s">
        <v>72</v>
      </c>
      <c r="O3098" s="5" t="s">
        <v>72</v>
      </c>
      <c r="P3098" s="5" t="s">
        <v>53</v>
      </c>
      <c r="Q3098" s="5" t="s">
        <v>53</v>
      </c>
      <c r="R3098" s="5" t="s">
        <v>53</v>
      </c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5" t="s">
        <v>53</v>
      </c>
      <c r="AK3098" s="5" t="s">
        <v>53</v>
      </c>
    </row>
    <row r="3099" spans="1:37" ht="30" customHeight="1">
      <c r="A3099" s="7"/>
      <c r="B3099" s="7"/>
      <c r="C3099" s="7"/>
      <c r="D3099" s="7"/>
      <c r="E3099" s="8"/>
      <c r="F3099" s="8"/>
      <c r="G3099" s="8"/>
      <c r="H3099" s="8"/>
      <c r="I3099" s="8"/>
      <c r="J3099" s="8"/>
      <c r="K3099" s="8"/>
      <c r="L3099" s="8"/>
      <c r="M3099" s="7"/>
    </row>
    <row r="3100" spans="1:37" ht="30" customHeight="1">
      <c r="A3100" s="16" t="s">
        <v>4577</v>
      </c>
      <c r="B3100" s="16"/>
      <c r="C3100" s="16"/>
      <c r="D3100" s="16"/>
      <c r="E3100" s="17"/>
      <c r="F3100" s="17"/>
      <c r="G3100" s="17"/>
      <c r="H3100" s="17"/>
      <c r="I3100" s="17"/>
      <c r="J3100" s="17"/>
      <c r="K3100" s="17"/>
      <c r="L3100" s="17"/>
      <c r="M3100" s="16"/>
      <c r="N3100" s="2" t="s">
        <v>4578</v>
      </c>
    </row>
    <row r="3101" spans="1:37" ht="30" customHeight="1">
      <c r="A3101" s="6" t="s">
        <v>4582</v>
      </c>
      <c r="B3101" s="6" t="s">
        <v>4583</v>
      </c>
      <c r="C3101" s="6" t="s">
        <v>381</v>
      </c>
      <c r="D3101" s="7">
        <v>0.4</v>
      </c>
      <c r="E3101" s="8">
        <f>단가대비표!O284</f>
        <v>2450</v>
      </c>
      <c r="F3101" s="8">
        <f>TRUNC(E3101*D3101,1)</f>
        <v>980</v>
      </c>
      <c r="G3101" s="8">
        <f>단가대비표!P284</f>
        <v>0</v>
      </c>
      <c r="H3101" s="8">
        <f>TRUNC(G3101*D3101,1)</f>
        <v>0</v>
      </c>
      <c r="I3101" s="8">
        <f>단가대비표!V284</f>
        <v>0</v>
      </c>
      <c r="J3101" s="8">
        <f>TRUNC(I3101*D3101,1)</f>
        <v>0</v>
      </c>
      <c r="K3101" s="8">
        <f t="shared" ref="K3101:L3103" si="576">TRUNC(E3101+G3101+I3101,1)</f>
        <v>2450</v>
      </c>
      <c r="L3101" s="8">
        <f t="shared" si="576"/>
        <v>980</v>
      </c>
      <c r="M3101" s="6" t="s">
        <v>53</v>
      </c>
      <c r="N3101" s="5" t="s">
        <v>4578</v>
      </c>
      <c r="O3101" s="5" t="s">
        <v>4584</v>
      </c>
      <c r="P3101" s="5" t="s">
        <v>59</v>
      </c>
      <c r="Q3101" s="5" t="s">
        <v>59</v>
      </c>
      <c r="R3101" s="5" t="s">
        <v>60</v>
      </c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5" t="s">
        <v>53</v>
      </c>
      <c r="AK3101" s="5" t="s">
        <v>4585</v>
      </c>
    </row>
    <row r="3102" spans="1:37" ht="30" customHeight="1">
      <c r="A3102" s="6" t="s">
        <v>193</v>
      </c>
      <c r="B3102" s="6" t="s">
        <v>3549</v>
      </c>
      <c r="C3102" s="6" t="s">
        <v>121</v>
      </c>
      <c r="D3102" s="7">
        <v>0.02</v>
      </c>
      <c r="E3102" s="8">
        <f>단가대비표!O226</f>
        <v>0</v>
      </c>
      <c r="F3102" s="8">
        <f>TRUNC(E3102*D3102,1)</f>
        <v>0</v>
      </c>
      <c r="G3102" s="8">
        <f>단가대비표!P226</f>
        <v>137611</v>
      </c>
      <c r="H3102" s="8">
        <f>TRUNC(G3102*D3102,1)</f>
        <v>2752.2</v>
      </c>
      <c r="I3102" s="8">
        <f>단가대비표!V226</f>
        <v>0</v>
      </c>
      <c r="J3102" s="8">
        <f>TRUNC(I3102*D3102,1)</f>
        <v>0</v>
      </c>
      <c r="K3102" s="8">
        <f t="shared" si="576"/>
        <v>137611</v>
      </c>
      <c r="L3102" s="8">
        <f t="shared" si="576"/>
        <v>2752.2</v>
      </c>
      <c r="M3102" s="6" t="s">
        <v>53</v>
      </c>
      <c r="N3102" s="5" t="s">
        <v>4578</v>
      </c>
      <c r="O3102" s="5" t="s">
        <v>3550</v>
      </c>
      <c r="P3102" s="5" t="s">
        <v>59</v>
      </c>
      <c r="Q3102" s="5" t="s">
        <v>59</v>
      </c>
      <c r="R3102" s="5" t="s">
        <v>60</v>
      </c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5" t="s">
        <v>53</v>
      </c>
      <c r="AK3102" s="5" t="s">
        <v>4586</v>
      </c>
    </row>
    <row r="3103" spans="1:37" ht="30" customHeight="1">
      <c r="A3103" s="6" t="s">
        <v>193</v>
      </c>
      <c r="B3103" s="6" t="s">
        <v>124</v>
      </c>
      <c r="C3103" s="6" t="s">
        <v>121</v>
      </c>
      <c r="D3103" s="7">
        <v>0.01</v>
      </c>
      <c r="E3103" s="8">
        <f>단가대비표!O233</f>
        <v>0</v>
      </c>
      <c r="F3103" s="8">
        <f>TRUNC(E3103*D3103,1)</f>
        <v>0</v>
      </c>
      <c r="G3103" s="8">
        <f>단가대비표!P233</f>
        <v>89566</v>
      </c>
      <c r="H3103" s="8">
        <f>TRUNC(G3103*D3103,1)</f>
        <v>895.6</v>
      </c>
      <c r="I3103" s="8">
        <f>단가대비표!V233</f>
        <v>0</v>
      </c>
      <c r="J3103" s="8">
        <f>TRUNC(I3103*D3103,1)</f>
        <v>0</v>
      </c>
      <c r="K3103" s="8">
        <f t="shared" si="576"/>
        <v>89566</v>
      </c>
      <c r="L3103" s="8">
        <f t="shared" si="576"/>
        <v>895.6</v>
      </c>
      <c r="M3103" s="6" t="s">
        <v>53</v>
      </c>
      <c r="N3103" s="5" t="s">
        <v>4578</v>
      </c>
      <c r="O3103" s="5" t="s">
        <v>258</v>
      </c>
      <c r="P3103" s="5" t="s">
        <v>59</v>
      </c>
      <c r="Q3103" s="5" t="s">
        <v>59</v>
      </c>
      <c r="R3103" s="5" t="s">
        <v>60</v>
      </c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5" t="s">
        <v>53</v>
      </c>
      <c r="AK3103" s="5" t="s">
        <v>4587</v>
      </c>
    </row>
    <row r="3104" spans="1:37" ht="30" customHeight="1">
      <c r="A3104" s="6" t="s">
        <v>71</v>
      </c>
      <c r="B3104" s="6" t="s">
        <v>53</v>
      </c>
      <c r="C3104" s="6" t="s">
        <v>53</v>
      </c>
      <c r="D3104" s="7"/>
      <c r="E3104" s="8"/>
      <c r="F3104" s="8">
        <f>TRUNC(SUMIF(N3101:N3103, N3100, F3101:F3103),0)</f>
        <v>980</v>
      </c>
      <c r="G3104" s="8"/>
      <c r="H3104" s="8">
        <f>TRUNC(SUMIF(N3101:N3103, N3100, H3101:H3103),0)</f>
        <v>3647</v>
      </c>
      <c r="I3104" s="8"/>
      <c r="J3104" s="8">
        <f>TRUNC(SUMIF(N3101:N3103, N3100, J3101:J3103),0)</f>
        <v>0</v>
      </c>
      <c r="K3104" s="8"/>
      <c r="L3104" s="8">
        <f>F3104+H3104+J3104</f>
        <v>4627</v>
      </c>
      <c r="M3104" s="6" t="s">
        <v>53</v>
      </c>
      <c r="N3104" s="5" t="s">
        <v>72</v>
      </c>
      <c r="O3104" s="5" t="s">
        <v>72</v>
      </c>
      <c r="P3104" s="5" t="s">
        <v>53</v>
      </c>
      <c r="Q3104" s="5" t="s">
        <v>53</v>
      </c>
      <c r="R3104" s="5" t="s">
        <v>53</v>
      </c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5" t="s">
        <v>53</v>
      </c>
      <c r="AK3104" s="5" t="s">
        <v>53</v>
      </c>
    </row>
    <row r="3105" spans="1:37" ht="30" customHeight="1">
      <c r="A3105" s="7"/>
      <c r="B3105" s="7"/>
      <c r="C3105" s="7"/>
      <c r="D3105" s="7"/>
      <c r="E3105" s="8"/>
      <c r="F3105" s="8"/>
      <c r="G3105" s="8"/>
      <c r="H3105" s="8"/>
      <c r="I3105" s="8"/>
      <c r="J3105" s="8"/>
      <c r="K3105" s="8"/>
      <c r="L3105" s="8"/>
      <c r="M3105" s="7"/>
    </row>
    <row r="3106" spans="1:37" ht="30" customHeight="1">
      <c r="A3106" s="16" t="s">
        <v>4588</v>
      </c>
      <c r="B3106" s="16"/>
      <c r="C3106" s="16"/>
      <c r="D3106" s="16"/>
      <c r="E3106" s="17"/>
      <c r="F3106" s="17"/>
      <c r="G3106" s="17"/>
      <c r="H3106" s="17"/>
      <c r="I3106" s="17"/>
      <c r="J3106" s="17"/>
      <c r="K3106" s="17"/>
      <c r="L3106" s="17"/>
      <c r="M3106" s="16"/>
      <c r="N3106" s="2" t="s">
        <v>4589</v>
      </c>
    </row>
    <row r="3107" spans="1:37" ht="30" customHeight="1">
      <c r="A3107" s="6" t="s">
        <v>4582</v>
      </c>
      <c r="B3107" s="6" t="s">
        <v>4583</v>
      </c>
      <c r="C3107" s="6" t="s">
        <v>381</v>
      </c>
      <c r="D3107" s="7">
        <v>0.34</v>
      </c>
      <c r="E3107" s="8">
        <f>단가대비표!O284</f>
        <v>2450</v>
      </c>
      <c r="F3107" s="8">
        <f>TRUNC(E3107*D3107,1)</f>
        <v>833</v>
      </c>
      <c r="G3107" s="8">
        <f>단가대비표!P284</f>
        <v>0</v>
      </c>
      <c r="H3107" s="8">
        <f>TRUNC(G3107*D3107,1)</f>
        <v>0</v>
      </c>
      <c r="I3107" s="8">
        <f>단가대비표!V284</f>
        <v>0</v>
      </c>
      <c r="J3107" s="8">
        <f>TRUNC(I3107*D3107,1)</f>
        <v>0</v>
      </c>
      <c r="K3107" s="8">
        <f t="shared" ref="K3107:L3109" si="577">TRUNC(E3107+G3107+I3107,1)</f>
        <v>2450</v>
      </c>
      <c r="L3107" s="8">
        <f t="shared" si="577"/>
        <v>833</v>
      </c>
      <c r="M3107" s="6" t="s">
        <v>53</v>
      </c>
      <c r="N3107" s="5" t="s">
        <v>4589</v>
      </c>
      <c r="O3107" s="5" t="s">
        <v>4584</v>
      </c>
      <c r="P3107" s="5" t="s">
        <v>59</v>
      </c>
      <c r="Q3107" s="5" t="s">
        <v>59</v>
      </c>
      <c r="R3107" s="5" t="s">
        <v>60</v>
      </c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5" t="s">
        <v>53</v>
      </c>
      <c r="AK3107" s="5" t="s">
        <v>4594</v>
      </c>
    </row>
    <row r="3108" spans="1:37" ht="30" customHeight="1">
      <c r="A3108" s="6" t="s">
        <v>193</v>
      </c>
      <c r="B3108" s="6" t="s">
        <v>3549</v>
      </c>
      <c r="C3108" s="6" t="s">
        <v>121</v>
      </c>
      <c r="D3108" s="7">
        <v>7.0000000000000007E-2</v>
      </c>
      <c r="E3108" s="8">
        <f>단가대비표!O226</f>
        <v>0</v>
      </c>
      <c r="F3108" s="8">
        <f>TRUNC(E3108*D3108,1)</f>
        <v>0</v>
      </c>
      <c r="G3108" s="8">
        <f>단가대비표!P226</f>
        <v>137611</v>
      </c>
      <c r="H3108" s="8">
        <f>TRUNC(G3108*D3108,1)</f>
        <v>9632.7000000000007</v>
      </c>
      <c r="I3108" s="8">
        <f>단가대비표!V226</f>
        <v>0</v>
      </c>
      <c r="J3108" s="8">
        <f>TRUNC(I3108*D3108,1)</f>
        <v>0</v>
      </c>
      <c r="K3108" s="8">
        <f t="shared" si="577"/>
        <v>137611</v>
      </c>
      <c r="L3108" s="8">
        <f t="shared" si="577"/>
        <v>9632.7000000000007</v>
      </c>
      <c r="M3108" s="6" t="s">
        <v>53</v>
      </c>
      <c r="N3108" s="5" t="s">
        <v>4589</v>
      </c>
      <c r="O3108" s="5" t="s">
        <v>3550</v>
      </c>
      <c r="P3108" s="5" t="s">
        <v>59</v>
      </c>
      <c r="Q3108" s="5" t="s">
        <v>59</v>
      </c>
      <c r="R3108" s="5" t="s">
        <v>60</v>
      </c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5" t="s">
        <v>53</v>
      </c>
      <c r="AK3108" s="5" t="s">
        <v>4595</v>
      </c>
    </row>
    <row r="3109" spans="1:37" ht="30" customHeight="1">
      <c r="A3109" s="6" t="s">
        <v>193</v>
      </c>
      <c r="B3109" s="6" t="s">
        <v>124</v>
      </c>
      <c r="C3109" s="6" t="s">
        <v>121</v>
      </c>
      <c r="D3109" s="7">
        <v>0.04</v>
      </c>
      <c r="E3109" s="8">
        <f>단가대비표!O233</f>
        <v>0</v>
      </c>
      <c r="F3109" s="8">
        <f>TRUNC(E3109*D3109,1)</f>
        <v>0</v>
      </c>
      <c r="G3109" s="8">
        <f>단가대비표!P233</f>
        <v>89566</v>
      </c>
      <c r="H3109" s="8">
        <f>TRUNC(G3109*D3109,1)</f>
        <v>3582.6</v>
      </c>
      <c r="I3109" s="8">
        <f>단가대비표!V233</f>
        <v>0</v>
      </c>
      <c r="J3109" s="8">
        <f>TRUNC(I3109*D3109,1)</f>
        <v>0</v>
      </c>
      <c r="K3109" s="8">
        <f t="shared" si="577"/>
        <v>89566</v>
      </c>
      <c r="L3109" s="8">
        <f t="shared" si="577"/>
        <v>3582.6</v>
      </c>
      <c r="M3109" s="6" t="s">
        <v>53</v>
      </c>
      <c r="N3109" s="5" t="s">
        <v>4589</v>
      </c>
      <c r="O3109" s="5" t="s">
        <v>258</v>
      </c>
      <c r="P3109" s="5" t="s">
        <v>59</v>
      </c>
      <c r="Q3109" s="5" t="s">
        <v>59</v>
      </c>
      <c r="R3109" s="5" t="s">
        <v>60</v>
      </c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5" t="s">
        <v>53</v>
      </c>
      <c r="AK3109" s="5" t="s">
        <v>4596</v>
      </c>
    </row>
    <row r="3110" spans="1:37" ht="30" customHeight="1">
      <c r="A3110" s="6" t="s">
        <v>71</v>
      </c>
      <c r="B3110" s="6" t="s">
        <v>53</v>
      </c>
      <c r="C3110" s="6" t="s">
        <v>53</v>
      </c>
      <c r="D3110" s="7"/>
      <c r="E3110" s="8"/>
      <c r="F3110" s="8">
        <f>TRUNC(SUMIF(N3107:N3109, N3106, F3107:F3109),0)</f>
        <v>833</v>
      </c>
      <c r="G3110" s="8"/>
      <c r="H3110" s="8">
        <f>TRUNC(SUMIF(N3107:N3109, N3106, H3107:H3109),0)</f>
        <v>13215</v>
      </c>
      <c r="I3110" s="8"/>
      <c r="J3110" s="8">
        <f>TRUNC(SUMIF(N3107:N3109, N3106, J3107:J3109),0)</f>
        <v>0</v>
      </c>
      <c r="K3110" s="8"/>
      <c r="L3110" s="8">
        <f>F3110+H3110+J3110</f>
        <v>14048</v>
      </c>
      <c r="M3110" s="6" t="s">
        <v>4597</v>
      </c>
      <c r="N3110" s="5" t="s">
        <v>72</v>
      </c>
      <c r="O3110" s="5" t="s">
        <v>72</v>
      </c>
      <c r="P3110" s="5" t="s">
        <v>53</v>
      </c>
      <c r="Q3110" s="5" t="s">
        <v>53</v>
      </c>
      <c r="R3110" s="5" t="s">
        <v>53</v>
      </c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5" t="s">
        <v>53</v>
      </c>
      <c r="AK3110" s="5" t="s">
        <v>53</v>
      </c>
    </row>
    <row r="3111" spans="1:37" ht="30" customHeight="1">
      <c r="A3111" s="7"/>
      <c r="B3111" s="7"/>
      <c r="C3111" s="7"/>
      <c r="D3111" s="7"/>
      <c r="E3111" s="8"/>
      <c r="F3111" s="8"/>
      <c r="G3111" s="8"/>
      <c r="H3111" s="8"/>
      <c r="I3111" s="8"/>
      <c r="J3111" s="8"/>
      <c r="K3111" s="8"/>
      <c r="L3111" s="8"/>
      <c r="M3111" s="7"/>
    </row>
    <row r="3112" spans="1:37" ht="30" customHeight="1">
      <c r="A3112" s="16" t="s">
        <v>4598</v>
      </c>
      <c r="B3112" s="16"/>
      <c r="C3112" s="16"/>
      <c r="D3112" s="16"/>
      <c r="E3112" s="17"/>
      <c r="F3112" s="17"/>
      <c r="G3112" s="17"/>
      <c r="H3112" s="17"/>
      <c r="I3112" s="17"/>
      <c r="J3112" s="17"/>
      <c r="K3112" s="17"/>
      <c r="L3112" s="17"/>
      <c r="M3112" s="16"/>
      <c r="N3112" s="2" t="s">
        <v>4599</v>
      </c>
    </row>
    <row r="3113" spans="1:37" ht="30" customHeight="1">
      <c r="A3113" s="6" t="s">
        <v>4604</v>
      </c>
      <c r="B3113" s="6" t="s">
        <v>4605</v>
      </c>
      <c r="C3113" s="6" t="s">
        <v>248</v>
      </c>
      <c r="D3113" s="7">
        <v>1.05</v>
      </c>
      <c r="E3113" s="8">
        <f>단가대비표!O98</f>
        <v>55000</v>
      </c>
      <c r="F3113" s="8">
        <f>TRUNC(E3113*D3113,1)</f>
        <v>57750</v>
      </c>
      <c r="G3113" s="8">
        <f>단가대비표!P98</f>
        <v>0</v>
      </c>
      <c r="H3113" s="8">
        <f>TRUNC(G3113*D3113,1)</f>
        <v>0</v>
      </c>
      <c r="I3113" s="8">
        <f>단가대비표!V98</f>
        <v>0</v>
      </c>
      <c r="J3113" s="8">
        <f>TRUNC(I3113*D3113,1)</f>
        <v>0</v>
      </c>
      <c r="K3113" s="8">
        <f>TRUNC(E3113+G3113+I3113,1)</f>
        <v>55000</v>
      </c>
      <c r="L3113" s="8">
        <f>TRUNC(F3113+H3113+J3113,1)</f>
        <v>57750</v>
      </c>
      <c r="M3113" s="6" t="s">
        <v>53</v>
      </c>
      <c r="N3113" s="5" t="s">
        <v>4599</v>
      </c>
      <c r="O3113" s="5" t="s">
        <v>4606</v>
      </c>
      <c r="P3113" s="5" t="s">
        <v>59</v>
      </c>
      <c r="Q3113" s="5" t="s">
        <v>59</v>
      </c>
      <c r="R3113" s="5" t="s">
        <v>60</v>
      </c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5" t="s">
        <v>53</v>
      </c>
      <c r="AK3113" s="5" t="s">
        <v>4607</v>
      </c>
    </row>
    <row r="3114" spans="1:37" ht="30" customHeight="1">
      <c r="A3114" s="6" t="s">
        <v>4608</v>
      </c>
      <c r="B3114" s="6" t="s">
        <v>53</v>
      </c>
      <c r="C3114" s="6" t="s">
        <v>248</v>
      </c>
      <c r="D3114" s="7">
        <v>1</v>
      </c>
      <c r="E3114" s="8">
        <f>일위대가목록!E716</f>
        <v>0</v>
      </c>
      <c r="F3114" s="8">
        <f>TRUNC(E3114*D3114,1)</f>
        <v>0</v>
      </c>
      <c r="G3114" s="8">
        <f>일위대가목록!F716</f>
        <v>6985</v>
      </c>
      <c r="H3114" s="8">
        <f>TRUNC(G3114*D3114,1)</f>
        <v>6985</v>
      </c>
      <c r="I3114" s="8">
        <f>일위대가목록!G716</f>
        <v>139</v>
      </c>
      <c r="J3114" s="8">
        <f>TRUNC(I3114*D3114,1)</f>
        <v>139</v>
      </c>
      <c r="K3114" s="8">
        <f>TRUNC(E3114+G3114+I3114,1)</f>
        <v>7124</v>
      </c>
      <c r="L3114" s="8">
        <f>TRUNC(F3114+H3114+J3114,1)</f>
        <v>7124</v>
      </c>
      <c r="M3114" s="6" t="s">
        <v>4609</v>
      </c>
      <c r="N3114" s="5" t="s">
        <v>4599</v>
      </c>
      <c r="O3114" s="5" t="s">
        <v>4610</v>
      </c>
      <c r="P3114" s="5" t="s">
        <v>60</v>
      </c>
      <c r="Q3114" s="5" t="s">
        <v>59</v>
      </c>
      <c r="R3114" s="5" t="s">
        <v>59</v>
      </c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5" t="s">
        <v>53</v>
      </c>
      <c r="AK3114" s="5" t="s">
        <v>4611</v>
      </c>
    </row>
    <row r="3115" spans="1:37" ht="30" customHeight="1">
      <c r="A3115" s="6" t="s">
        <v>71</v>
      </c>
      <c r="B3115" s="6" t="s">
        <v>53</v>
      </c>
      <c r="C3115" s="6" t="s">
        <v>53</v>
      </c>
      <c r="D3115" s="7"/>
      <c r="E3115" s="8"/>
      <c r="F3115" s="8">
        <f>TRUNC(SUMIF(N3113:N3114, N3112, F3113:F3114),0)</f>
        <v>57750</v>
      </c>
      <c r="G3115" s="8"/>
      <c r="H3115" s="8">
        <f>TRUNC(SUMIF(N3113:N3114, N3112, H3113:H3114),0)</f>
        <v>6985</v>
      </c>
      <c r="I3115" s="8"/>
      <c r="J3115" s="8">
        <f>TRUNC(SUMIF(N3113:N3114, N3112, J3113:J3114),0)</f>
        <v>139</v>
      </c>
      <c r="K3115" s="8"/>
      <c r="L3115" s="8">
        <f>F3115+H3115+J3115</f>
        <v>64874</v>
      </c>
      <c r="M3115" s="6" t="s">
        <v>53</v>
      </c>
      <c r="N3115" s="5" t="s">
        <v>72</v>
      </c>
      <c r="O3115" s="5" t="s">
        <v>72</v>
      </c>
      <c r="P3115" s="5" t="s">
        <v>53</v>
      </c>
      <c r="Q3115" s="5" t="s">
        <v>53</v>
      </c>
      <c r="R3115" s="5" t="s">
        <v>53</v>
      </c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5" t="s">
        <v>53</v>
      </c>
      <c r="AK3115" s="5" t="s">
        <v>53</v>
      </c>
    </row>
    <row r="3116" spans="1:37" ht="30" customHeight="1">
      <c r="A3116" s="7"/>
      <c r="B3116" s="7"/>
      <c r="C3116" s="7"/>
      <c r="D3116" s="7"/>
      <c r="E3116" s="8"/>
      <c r="F3116" s="8"/>
      <c r="G3116" s="8"/>
      <c r="H3116" s="8"/>
      <c r="I3116" s="8"/>
      <c r="J3116" s="8"/>
      <c r="K3116" s="8"/>
      <c r="L3116" s="8"/>
      <c r="M3116" s="7"/>
    </row>
    <row r="3117" spans="1:37" ht="30" customHeight="1">
      <c r="A3117" s="16" t="s">
        <v>4612</v>
      </c>
      <c r="B3117" s="16"/>
      <c r="C3117" s="16"/>
      <c r="D3117" s="16"/>
      <c r="E3117" s="17"/>
      <c r="F3117" s="17"/>
      <c r="G3117" s="17"/>
      <c r="H3117" s="17"/>
      <c r="I3117" s="17"/>
      <c r="J3117" s="17"/>
      <c r="K3117" s="17"/>
      <c r="L3117" s="17"/>
      <c r="M3117" s="16"/>
      <c r="N3117" s="2" t="s">
        <v>4613</v>
      </c>
    </row>
    <row r="3118" spans="1:37" ht="30" customHeight="1">
      <c r="A3118" s="6" t="s">
        <v>4604</v>
      </c>
      <c r="B3118" s="6" t="s">
        <v>4616</v>
      </c>
      <c r="C3118" s="6" t="s">
        <v>248</v>
      </c>
      <c r="D3118" s="7">
        <v>1.05</v>
      </c>
      <c r="E3118" s="8">
        <f>단가대비표!O99</f>
        <v>63600</v>
      </c>
      <c r="F3118" s="8">
        <f>TRUNC(E3118*D3118,1)</f>
        <v>66780</v>
      </c>
      <c r="G3118" s="8">
        <f>단가대비표!P99</f>
        <v>0</v>
      </c>
      <c r="H3118" s="8">
        <f>TRUNC(G3118*D3118,1)</f>
        <v>0</v>
      </c>
      <c r="I3118" s="8">
        <f>단가대비표!V99</f>
        <v>0</v>
      </c>
      <c r="J3118" s="8">
        <f>TRUNC(I3118*D3118,1)</f>
        <v>0</v>
      </c>
      <c r="K3118" s="8">
        <f>TRUNC(E3118+G3118+I3118,1)</f>
        <v>63600</v>
      </c>
      <c r="L3118" s="8">
        <f>TRUNC(F3118+H3118+J3118,1)</f>
        <v>66780</v>
      </c>
      <c r="M3118" s="6" t="s">
        <v>53</v>
      </c>
      <c r="N3118" s="5" t="s">
        <v>4613</v>
      </c>
      <c r="O3118" s="5" t="s">
        <v>4617</v>
      </c>
      <c r="P3118" s="5" t="s">
        <v>59</v>
      </c>
      <c r="Q3118" s="5" t="s">
        <v>59</v>
      </c>
      <c r="R3118" s="5" t="s">
        <v>60</v>
      </c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5" t="s">
        <v>53</v>
      </c>
      <c r="AK3118" s="5" t="s">
        <v>4618</v>
      </c>
    </row>
    <row r="3119" spans="1:37" ht="30" customHeight="1">
      <c r="A3119" s="6" t="s">
        <v>4608</v>
      </c>
      <c r="B3119" s="6" t="s">
        <v>53</v>
      </c>
      <c r="C3119" s="6" t="s">
        <v>248</v>
      </c>
      <c r="D3119" s="7">
        <v>1</v>
      </c>
      <c r="E3119" s="8">
        <f>일위대가목록!E716</f>
        <v>0</v>
      </c>
      <c r="F3119" s="8">
        <f>TRUNC(E3119*D3119,1)</f>
        <v>0</v>
      </c>
      <c r="G3119" s="8">
        <f>일위대가목록!F716</f>
        <v>6985</v>
      </c>
      <c r="H3119" s="8">
        <f>TRUNC(G3119*D3119,1)</f>
        <v>6985</v>
      </c>
      <c r="I3119" s="8">
        <f>일위대가목록!G716</f>
        <v>139</v>
      </c>
      <c r="J3119" s="8">
        <f>TRUNC(I3119*D3119,1)</f>
        <v>139</v>
      </c>
      <c r="K3119" s="8">
        <f>TRUNC(E3119+G3119+I3119,1)</f>
        <v>7124</v>
      </c>
      <c r="L3119" s="8">
        <f>TRUNC(F3119+H3119+J3119,1)</f>
        <v>7124</v>
      </c>
      <c r="M3119" s="6" t="s">
        <v>4609</v>
      </c>
      <c r="N3119" s="5" t="s">
        <v>4613</v>
      </c>
      <c r="O3119" s="5" t="s">
        <v>4610</v>
      </c>
      <c r="P3119" s="5" t="s">
        <v>60</v>
      </c>
      <c r="Q3119" s="5" t="s">
        <v>59</v>
      </c>
      <c r="R3119" s="5" t="s">
        <v>59</v>
      </c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5" t="s">
        <v>53</v>
      </c>
      <c r="AK3119" s="5" t="s">
        <v>4619</v>
      </c>
    </row>
    <row r="3120" spans="1:37" ht="30" customHeight="1">
      <c r="A3120" s="6" t="s">
        <v>71</v>
      </c>
      <c r="B3120" s="6" t="s">
        <v>53</v>
      </c>
      <c r="C3120" s="6" t="s">
        <v>53</v>
      </c>
      <c r="D3120" s="7"/>
      <c r="E3120" s="8"/>
      <c r="F3120" s="8">
        <f>TRUNC(SUMIF(N3118:N3119, N3117, F3118:F3119),0)</f>
        <v>66780</v>
      </c>
      <c r="G3120" s="8"/>
      <c r="H3120" s="8">
        <f>TRUNC(SUMIF(N3118:N3119, N3117, H3118:H3119),0)</f>
        <v>6985</v>
      </c>
      <c r="I3120" s="8"/>
      <c r="J3120" s="8">
        <f>TRUNC(SUMIF(N3118:N3119, N3117, J3118:J3119),0)</f>
        <v>139</v>
      </c>
      <c r="K3120" s="8"/>
      <c r="L3120" s="8">
        <f>F3120+H3120+J3120</f>
        <v>73904</v>
      </c>
      <c r="M3120" s="6" t="s">
        <v>53</v>
      </c>
      <c r="N3120" s="5" t="s">
        <v>72</v>
      </c>
      <c r="O3120" s="5" t="s">
        <v>72</v>
      </c>
      <c r="P3120" s="5" t="s">
        <v>53</v>
      </c>
      <c r="Q3120" s="5" t="s">
        <v>53</v>
      </c>
      <c r="R3120" s="5" t="s">
        <v>53</v>
      </c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5" t="s">
        <v>53</v>
      </c>
      <c r="AK3120" s="5" t="s">
        <v>53</v>
      </c>
    </row>
    <row r="3121" spans="1:37" ht="30" customHeight="1">
      <c r="A3121" s="7"/>
      <c r="B3121" s="7"/>
      <c r="C3121" s="7"/>
      <c r="D3121" s="7"/>
      <c r="E3121" s="8"/>
      <c r="F3121" s="8"/>
      <c r="G3121" s="8"/>
      <c r="H3121" s="8"/>
      <c r="I3121" s="8"/>
      <c r="J3121" s="8"/>
      <c r="K3121" s="8"/>
      <c r="L3121" s="8"/>
      <c r="M3121" s="7"/>
    </row>
    <row r="3122" spans="1:37" ht="30" customHeight="1">
      <c r="A3122" s="16" t="s">
        <v>4620</v>
      </c>
      <c r="B3122" s="16"/>
      <c r="C3122" s="16"/>
      <c r="D3122" s="16"/>
      <c r="E3122" s="17"/>
      <c r="F3122" s="17"/>
      <c r="G3122" s="17"/>
      <c r="H3122" s="17"/>
      <c r="I3122" s="17"/>
      <c r="J3122" s="17"/>
      <c r="K3122" s="17"/>
      <c r="L3122" s="17"/>
      <c r="M3122" s="16"/>
      <c r="N3122" s="2" t="s">
        <v>4621</v>
      </c>
    </row>
    <row r="3123" spans="1:37" ht="30" customHeight="1">
      <c r="A3123" s="6" t="s">
        <v>4604</v>
      </c>
      <c r="B3123" s="6" t="s">
        <v>4624</v>
      </c>
      <c r="C3123" s="6" t="s">
        <v>248</v>
      </c>
      <c r="D3123" s="7">
        <v>1.05</v>
      </c>
      <c r="E3123" s="8">
        <f>단가대비표!O100</f>
        <v>65500</v>
      </c>
      <c r="F3123" s="8">
        <f>TRUNC(E3123*D3123,1)</f>
        <v>68775</v>
      </c>
      <c r="G3123" s="8">
        <f>단가대비표!P100</f>
        <v>0</v>
      </c>
      <c r="H3123" s="8">
        <f>TRUNC(G3123*D3123,1)</f>
        <v>0</v>
      </c>
      <c r="I3123" s="8">
        <f>단가대비표!V100</f>
        <v>0</v>
      </c>
      <c r="J3123" s="8">
        <f>TRUNC(I3123*D3123,1)</f>
        <v>0</v>
      </c>
      <c r="K3123" s="8">
        <f>TRUNC(E3123+G3123+I3123,1)</f>
        <v>65500</v>
      </c>
      <c r="L3123" s="8">
        <f>TRUNC(F3123+H3123+J3123,1)</f>
        <v>68775</v>
      </c>
      <c r="M3123" s="6" t="s">
        <v>53</v>
      </c>
      <c r="N3123" s="5" t="s">
        <v>4621</v>
      </c>
      <c r="O3123" s="5" t="s">
        <v>4625</v>
      </c>
      <c r="P3123" s="5" t="s">
        <v>59</v>
      </c>
      <c r="Q3123" s="5" t="s">
        <v>59</v>
      </c>
      <c r="R3123" s="5" t="s">
        <v>60</v>
      </c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5" t="s">
        <v>53</v>
      </c>
      <c r="AK3123" s="5" t="s">
        <v>4626</v>
      </c>
    </row>
    <row r="3124" spans="1:37" ht="30" customHeight="1">
      <c r="A3124" s="6" t="s">
        <v>4608</v>
      </c>
      <c r="B3124" s="6" t="s">
        <v>53</v>
      </c>
      <c r="C3124" s="6" t="s">
        <v>248</v>
      </c>
      <c r="D3124" s="7">
        <v>1</v>
      </c>
      <c r="E3124" s="8">
        <f>일위대가목록!E716</f>
        <v>0</v>
      </c>
      <c r="F3124" s="8">
        <f>TRUNC(E3124*D3124,1)</f>
        <v>0</v>
      </c>
      <c r="G3124" s="8">
        <f>일위대가목록!F716</f>
        <v>6985</v>
      </c>
      <c r="H3124" s="8">
        <f>TRUNC(G3124*D3124,1)</f>
        <v>6985</v>
      </c>
      <c r="I3124" s="8">
        <f>일위대가목록!G716</f>
        <v>139</v>
      </c>
      <c r="J3124" s="8">
        <f>TRUNC(I3124*D3124,1)</f>
        <v>139</v>
      </c>
      <c r="K3124" s="8">
        <f>TRUNC(E3124+G3124+I3124,1)</f>
        <v>7124</v>
      </c>
      <c r="L3124" s="8">
        <f>TRUNC(F3124+H3124+J3124,1)</f>
        <v>7124</v>
      </c>
      <c r="M3124" s="6" t="s">
        <v>4609</v>
      </c>
      <c r="N3124" s="5" t="s">
        <v>4621</v>
      </c>
      <c r="O3124" s="5" t="s">
        <v>4610</v>
      </c>
      <c r="P3124" s="5" t="s">
        <v>60</v>
      </c>
      <c r="Q3124" s="5" t="s">
        <v>59</v>
      </c>
      <c r="R3124" s="5" t="s">
        <v>59</v>
      </c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5" t="s">
        <v>53</v>
      </c>
      <c r="AK3124" s="5" t="s">
        <v>4627</v>
      </c>
    </row>
    <row r="3125" spans="1:37" ht="30" customHeight="1">
      <c r="A3125" s="6" t="s">
        <v>71</v>
      </c>
      <c r="B3125" s="6" t="s">
        <v>53</v>
      </c>
      <c r="C3125" s="6" t="s">
        <v>53</v>
      </c>
      <c r="D3125" s="7"/>
      <c r="E3125" s="8"/>
      <c r="F3125" s="8">
        <f>TRUNC(SUMIF(N3123:N3124, N3122, F3123:F3124),0)</f>
        <v>68775</v>
      </c>
      <c r="G3125" s="8"/>
      <c r="H3125" s="8">
        <f>TRUNC(SUMIF(N3123:N3124, N3122, H3123:H3124),0)</f>
        <v>6985</v>
      </c>
      <c r="I3125" s="8"/>
      <c r="J3125" s="8">
        <f>TRUNC(SUMIF(N3123:N3124, N3122, J3123:J3124),0)</f>
        <v>139</v>
      </c>
      <c r="K3125" s="8"/>
      <c r="L3125" s="8">
        <f>F3125+H3125+J3125</f>
        <v>75899</v>
      </c>
      <c r="M3125" s="6" t="s">
        <v>53</v>
      </c>
      <c r="N3125" s="5" t="s">
        <v>72</v>
      </c>
      <c r="O3125" s="5" t="s">
        <v>72</v>
      </c>
      <c r="P3125" s="5" t="s">
        <v>53</v>
      </c>
      <c r="Q3125" s="5" t="s">
        <v>53</v>
      </c>
      <c r="R3125" s="5" t="s">
        <v>53</v>
      </c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5" t="s">
        <v>53</v>
      </c>
      <c r="AK3125" s="5" t="s">
        <v>53</v>
      </c>
    </row>
    <row r="3126" spans="1:37" ht="30" customHeight="1">
      <c r="A3126" s="7"/>
      <c r="B3126" s="7"/>
      <c r="C3126" s="7"/>
      <c r="D3126" s="7"/>
      <c r="E3126" s="8"/>
      <c r="F3126" s="8"/>
      <c r="G3126" s="8"/>
      <c r="H3126" s="8"/>
      <c r="I3126" s="8"/>
      <c r="J3126" s="8"/>
      <c r="K3126" s="8"/>
      <c r="L3126" s="8"/>
      <c r="M3126" s="7"/>
    </row>
    <row r="3127" spans="1:37" ht="30" customHeight="1">
      <c r="A3127" s="16" t="s">
        <v>4628</v>
      </c>
      <c r="B3127" s="16"/>
      <c r="C3127" s="16"/>
      <c r="D3127" s="16"/>
      <c r="E3127" s="17"/>
      <c r="F3127" s="17"/>
      <c r="G3127" s="17"/>
      <c r="H3127" s="17"/>
      <c r="I3127" s="17"/>
      <c r="J3127" s="17"/>
      <c r="K3127" s="17"/>
      <c r="L3127" s="17"/>
      <c r="M3127" s="16"/>
      <c r="N3127" s="2" t="s">
        <v>4629</v>
      </c>
    </row>
    <row r="3128" spans="1:37" ht="30" customHeight="1">
      <c r="A3128" s="6" t="s">
        <v>193</v>
      </c>
      <c r="B3128" s="6" t="s">
        <v>3549</v>
      </c>
      <c r="C3128" s="6" t="s">
        <v>121</v>
      </c>
      <c r="D3128" s="7">
        <v>3.3000000000000002E-2</v>
      </c>
      <c r="E3128" s="8">
        <f>단가대비표!O226</f>
        <v>0</v>
      </c>
      <c r="F3128" s="8">
        <f>TRUNC(E3128*D3128,1)</f>
        <v>0</v>
      </c>
      <c r="G3128" s="8">
        <f>단가대비표!P226</f>
        <v>137611</v>
      </c>
      <c r="H3128" s="8">
        <f>TRUNC(G3128*D3128,1)</f>
        <v>4541.1000000000004</v>
      </c>
      <c r="I3128" s="8">
        <f>단가대비표!V226</f>
        <v>0</v>
      </c>
      <c r="J3128" s="8">
        <f>TRUNC(I3128*D3128,1)</f>
        <v>0</v>
      </c>
      <c r="K3128" s="8">
        <f t="shared" ref="K3128:L3130" si="578">TRUNC(E3128+G3128+I3128,1)</f>
        <v>137611</v>
      </c>
      <c r="L3128" s="8">
        <f t="shared" si="578"/>
        <v>4541.1000000000004</v>
      </c>
      <c r="M3128" s="6" t="s">
        <v>53</v>
      </c>
      <c r="N3128" s="5" t="s">
        <v>4629</v>
      </c>
      <c r="O3128" s="5" t="s">
        <v>3550</v>
      </c>
      <c r="P3128" s="5" t="s">
        <v>59</v>
      </c>
      <c r="Q3128" s="5" t="s">
        <v>59</v>
      </c>
      <c r="R3128" s="5" t="s">
        <v>60</v>
      </c>
      <c r="S3128" s="1"/>
      <c r="T3128" s="1"/>
      <c r="U3128" s="1"/>
      <c r="V3128" s="1">
        <v>1</v>
      </c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5" t="s">
        <v>53</v>
      </c>
      <c r="AK3128" s="5" t="s">
        <v>4634</v>
      </c>
    </row>
    <row r="3129" spans="1:37" ht="30" customHeight="1">
      <c r="A3129" s="6" t="s">
        <v>193</v>
      </c>
      <c r="B3129" s="6" t="s">
        <v>124</v>
      </c>
      <c r="C3129" s="6" t="s">
        <v>121</v>
      </c>
      <c r="D3129" s="7">
        <v>1.6E-2</v>
      </c>
      <c r="E3129" s="8">
        <f>단가대비표!O233</f>
        <v>0</v>
      </c>
      <c r="F3129" s="8">
        <f>TRUNC(E3129*D3129,1)</f>
        <v>0</v>
      </c>
      <c r="G3129" s="8">
        <f>단가대비표!P233</f>
        <v>89566</v>
      </c>
      <c r="H3129" s="8">
        <f>TRUNC(G3129*D3129,1)</f>
        <v>1433</v>
      </c>
      <c r="I3129" s="8">
        <f>단가대비표!V233</f>
        <v>0</v>
      </c>
      <c r="J3129" s="8">
        <f>TRUNC(I3129*D3129,1)</f>
        <v>0</v>
      </c>
      <c r="K3129" s="8">
        <f t="shared" si="578"/>
        <v>89566</v>
      </c>
      <c r="L3129" s="8">
        <f t="shared" si="578"/>
        <v>1433</v>
      </c>
      <c r="M3129" s="6" t="s">
        <v>53</v>
      </c>
      <c r="N3129" s="5" t="s">
        <v>4629</v>
      </c>
      <c r="O3129" s="5" t="s">
        <v>258</v>
      </c>
      <c r="P3129" s="5" t="s">
        <v>59</v>
      </c>
      <c r="Q3129" s="5" t="s">
        <v>59</v>
      </c>
      <c r="R3129" s="5" t="s">
        <v>60</v>
      </c>
      <c r="S3129" s="1"/>
      <c r="T3129" s="1"/>
      <c r="U3129" s="1"/>
      <c r="V3129" s="1">
        <v>1</v>
      </c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5" t="s">
        <v>53</v>
      </c>
      <c r="AK3129" s="5" t="s">
        <v>4635</v>
      </c>
    </row>
    <row r="3130" spans="1:37" ht="30" customHeight="1">
      <c r="A3130" s="6" t="s">
        <v>127</v>
      </c>
      <c r="B3130" s="6" t="s">
        <v>4499</v>
      </c>
      <c r="C3130" s="6" t="s">
        <v>129</v>
      </c>
      <c r="D3130" s="7">
        <v>1</v>
      </c>
      <c r="E3130" s="8">
        <v>0</v>
      </c>
      <c r="F3130" s="8">
        <f>TRUNC(E3130*D3130,1)</f>
        <v>0</v>
      </c>
      <c r="G3130" s="8">
        <v>0</v>
      </c>
      <c r="H3130" s="8">
        <f>TRUNC(G3130*D3130,1)</f>
        <v>0</v>
      </c>
      <c r="I3130" s="8">
        <f>ROUNDDOWN(SUMIF(V3128:V3130, RIGHTB(O3130, 1), H3128:H3130)*U3130, 2)</f>
        <v>59.74</v>
      </c>
      <c r="J3130" s="8">
        <f>TRUNC(I3130*D3130,1)</f>
        <v>59.7</v>
      </c>
      <c r="K3130" s="8">
        <f t="shared" si="578"/>
        <v>59.7</v>
      </c>
      <c r="L3130" s="8">
        <f t="shared" si="578"/>
        <v>59.7</v>
      </c>
      <c r="M3130" s="6" t="s">
        <v>53</v>
      </c>
      <c r="N3130" s="5" t="s">
        <v>4629</v>
      </c>
      <c r="O3130" s="5" t="s">
        <v>130</v>
      </c>
      <c r="P3130" s="5" t="s">
        <v>59</v>
      </c>
      <c r="Q3130" s="5" t="s">
        <v>59</v>
      </c>
      <c r="R3130" s="5" t="s">
        <v>59</v>
      </c>
      <c r="S3130" s="1">
        <v>1</v>
      </c>
      <c r="T3130" s="1">
        <v>2</v>
      </c>
      <c r="U3130" s="1">
        <v>0.01</v>
      </c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5" t="s">
        <v>53</v>
      </c>
      <c r="AK3130" s="5" t="s">
        <v>4636</v>
      </c>
    </row>
    <row r="3131" spans="1:37" ht="30" customHeight="1">
      <c r="A3131" s="6" t="s">
        <v>71</v>
      </c>
      <c r="B3131" s="6" t="s">
        <v>53</v>
      </c>
      <c r="C3131" s="6" t="s">
        <v>53</v>
      </c>
      <c r="D3131" s="7"/>
      <c r="E3131" s="8"/>
      <c r="F3131" s="8">
        <f>TRUNC(SUMIF(N3128:N3130, N3127, F3128:F3130),0)</f>
        <v>0</v>
      </c>
      <c r="G3131" s="8"/>
      <c r="H3131" s="8">
        <f>TRUNC(SUMIF(N3128:N3130, N3127, H3128:H3130),0)</f>
        <v>5974</v>
      </c>
      <c r="I3131" s="8"/>
      <c r="J3131" s="8">
        <f>TRUNC(SUMIF(N3128:N3130, N3127, J3128:J3130),0)</f>
        <v>59</v>
      </c>
      <c r="K3131" s="8"/>
      <c r="L3131" s="8">
        <f>F3131+H3131+J3131</f>
        <v>6033</v>
      </c>
      <c r="M3131" s="6" t="s">
        <v>53</v>
      </c>
      <c r="N3131" s="5" t="s">
        <v>72</v>
      </c>
      <c r="O3131" s="5" t="s">
        <v>72</v>
      </c>
      <c r="P3131" s="5" t="s">
        <v>53</v>
      </c>
      <c r="Q3131" s="5" t="s">
        <v>53</v>
      </c>
      <c r="R3131" s="5" t="s">
        <v>53</v>
      </c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5" t="s">
        <v>53</v>
      </c>
      <c r="AK3131" s="5" t="s">
        <v>53</v>
      </c>
    </row>
    <row r="3132" spans="1:37" ht="30" customHeight="1">
      <c r="A3132" s="7"/>
      <c r="B3132" s="7"/>
      <c r="C3132" s="7"/>
      <c r="D3132" s="7"/>
      <c r="E3132" s="8"/>
      <c r="F3132" s="8"/>
      <c r="G3132" s="8"/>
      <c r="H3132" s="8"/>
      <c r="I3132" s="8"/>
      <c r="J3132" s="8"/>
      <c r="K3132" s="8"/>
      <c r="L3132" s="8"/>
      <c r="M3132" s="7"/>
    </row>
    <row r="3133" spans="1:37" ht="30" customHeight="1">
      <c r="A3133" s="16" t="s">
        <v>4637</v>
      </c>
      <c r="B3133" s="16"/>
      <c r="C3133" s="16"/>
      <c r="D3133" s="16"/>
      <c r="E3133" s="17"/>
      <c r="F3133" s="17"/>
      <c r="G3133" s="17"/>
      <c r="H3133" s="17"/>
      <c r="I3133" s="17"/>
      <c r="J3133" s="17"/>
      <c r="K3133" s="17"/>
      <c r="L3133" s="17"/>
      <c r="M3133" s="16"/>
      <c r="N3133" s="2" t="s">
        <v>4638</v>
      </c>
    </row>
    <row r="3134" spans="1:37" ht="30" customHeight="1">
      <c r="A3134" s="6" t="s">
        <v>193</v>
      </c>
      <c r="B3134" s="6" t="s">
        <v>3549</v>
      </c>
      <c r="C3134" s="6" t="s">
        <v>121</v>
      </c>
      <c r="D3134" s="7">
        <v>4.5999999999999999E-2</v>
      </c>
      <c r="E3134" s="8">
        <f>단가대비표!O226</f>
        <v>0</v>
      </c>
      <c r="F3134" s="8">
        <f>TRUNC(E3134*D3134,1)</f>
        <v>0</v>
      </c>
      <c r="G3134" s="8">
        <f>단가대비표!P226</f>
        <v>137611</v>
      </c>
      <c r="H3134" s="8">
        <f>TRUNC(G3134*D3134,1)</f>
        <v>6330.1</v>
      </c>
      <c r="I3134" s="8">
        <f>단가대비표!V226</f>
        <v>0</v>
      </c>
      <c r="J3134" s="8">
        <f>TRUNC(I3134*D3134,1)</f>
        <v>0</v>
      </c>
      <c r="K3134" s="8">
        <f t="shared" ref="K3134:L3136" si="579">TRUNC(E3134+G3134+I3134,1)</f>
        <v>137611</v>
      </c>
      <c r="L3134" s="8">
        <f t="shared" si="579"/>
        <v>6330.1</v>
      </c>
      <c r="M3134" s="6" t="s">
        <v>53</v>
      </c>
      <c r="N3134" s="5" t="s">
        <v>4638</v>
      </c>
      <c r="O3134" s="5" t="s">
        <v>3550</v>
      </c>
      <c r="P3134" s="5" t="s">
        <v>59</v>
      </c>
      <c r="Q3134" s="5" t="s">
        <v>59</v>
      </c>
      <c r="R3134" s="5" t="s">
        <v>60</v>
      </c>
      <c r="S3134" s="1"/>
      <c r="T3134" s="1"/>
      <c r="U3134" s="1"/>
      <c r="V3134" s="1">
        <v>1</v>
      </c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5" t="s">
        <v>53</v>
      </c>
      <c r="AK3134" s="5" t="s">
        <v>4641</v>
      </c>
    </row>
    <row r="3135" spans="1:37" ht="30" customHeight="1">
      <c r="A3135" s="6" t="s">
        <v>193</v>
      </c>
      <c r="B3135" s="6" t="s">
        <v>124</v>
      </c>
      <c r="C3135" s="6" t="s">
        <v>121</v>
      </c>
      <c r="D3135" s="7">
        <v>2.3E-2</v>
      </c>
      <c r="E3135" s="8">
        <f>단가대비표!O233</f>
        <v>0</v>
      </c>
      <c r="F3135" s="8">
        <f>TRUNC(E3135*D3135,1)</f>
        <v>0</v>
      </c>
      <c r="G3135" s="8">
        <f>단가대비표!P233</f>
        <v>89566</v>
      </c>
      <c r="H3135" s="8">
        <f>TRUNC(G3135*D3135,1)</f>
        <v>2060</v>
      </c>
      <c r="I3135" s="8">
        <f>단가대비표!V233</f>
        <v>0</v>
      </c>
      <c r="J3135" s="8">
        <f>TRUNC(I3135*D3135,1)</f>
        <v>0</v>
      </c>
      <c r="K3135" s="8">
        <f t="shared" si="579"/>
        <v>89566</v>
      </c>
      <c r="L3135" s="8">
        <f t="shared" si="579"/>
        <v>2060</v>
      </c>
      <c r="M3135" s="6" t="s">
        <v>53</v>
      </c>
      <c r="N3135" s="5" t="s">
        <v>4638</v>
      </c>
      <c r="O3135" s="5" t="s">
        <v>258</v>
      </c>
      <c r="P3135" s="5" t="s">
        <v>59</v>
      </c>
      <c r="Q3135" s="5" t="s">
        <v>59</v>
      </c>
      <c r="R3135" s="5" t="s">
        <v>60</v>
      </c>
      <c r="S3135" s="1"/>
      <c r="T3135" s="1"/>
      <c r="U3135" s="1"/>
      <c r="V3135" s="1">
        <v>1</v>
      </c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5" t="s">
        <v>53</v>
      </c>
      <c r="AK3135" s="5" t="s">
        <v>4642</v>
      </c>
    </row>
    <row r="3136" spans="1:37" ht="30" customHeight="1">
      <c r="A3136" s="6" t="s">
        <v>127</v>
      </c>
      <c r="B3136" s="6" t="s">
        <v>4499</v>
      </c>
      <c r="C3136" s="6" t="s">
        <v>129</v>
      </c>
      <c r="D3136" s="7">
        <v>1</v>
      </c>
      <c r="E3136" s="8">
        <v>0</v>
      </c>
      <c r="F3136" s="8">
        <f>TRUNC(E3136*D3136,1)</f>
        <v>0</v>
      </c>
      <c r="G3136" s="8">
        <v>0</v>
      </c>
      <c r="H3136" s="8">
        <f>TRUNC(G3136*D3136,1)</f>
        <v>0</v>
      </c>
      <c r="I3136" s="8">
        <f>ROUNDDOWN(SUMIF(V3134:V3136, RIGHTB(O3136, 1), H3134:H3136)*U3136, 2)</f>
        <v>83.9</v>
      </c>
      <c r="J3136" s="8">
        <f>TRUNC(I3136*D3136,1)</f>
        <v>83.9</v>
      </c>
      <c r="K3136" s="8">
        <f t="shared" si="579"/>
        <v>83.9</v>
      </c>
      <c r="L3136" s="8">
        <f t="shared" si="579"/>
        <v>83.9</v>
      </c>
      <c r="M3136" s="6" t="s">
        <v>53</v>
      </c>
      <c r="N3136" s="5" t="s">
        <v>4638</v>
      </c>
      <c r="O3136" s="5" t="s">
        <v>130</v>
      </c>
      <c r="P3136" s="5" t="s">
        <v>59</v>
      </c>
      <c r="Q3136" s="5" t="s">
        <v>59</v>
      </c>
      <c r="R3136" s="5" t="s">
        <v>59</v>
      </c>
      <c r="S3136" s="1">
        <v>1</v>
      </c>
      <c r="T3136" s="1">
        <v>2</v>
      </c>
      <c r="U3136" s="1">
        <v>0.01</v>
      </c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5" t="s">
        <v>53</v>
      </c>
      <c r="AK3136" s="5" t="s">
        <v>4643</v>
      </c>
    </row>
    <row r="3137" spans="1:37" ht="30" customHeight="1">
      <c r="A3137" s="6" t="s">
        <v>71</v>
      </c>
      <c r="B3137" s="6" t="s">
        <v>53</v>
      </c>
      <c r="C3137" s="6" t="s">
        <v>53</v>
      </c>
      <c r="D3137" s="7"/>
      <c r="E3137" s="8"/>
      <c r="F3137" s="8">
        <f>TRUNC(SUMIF(N3134:N3136, N3133, F3134:F3136),0)</f>
        <v>0</v>
      </c>
      <c r="G3137" s="8"/>
      <c r="H3137" s="8">
        <f>TRUNC(SUMIF(N3134:N3136, N3133, H3134:H3136),0)</f>
        <v>8390</v>
      </c>
      <c r="I3137" s="8"/>
      <c r="J3137" s="8">
        <f>TRUNC(SUMIF(N3134:N3136, N3133, J3134:J3136),0)</f>
        <v>83</v>
      </c>
      <c r="K3137" s="8"/>
      <c r="L3137" s="8">
        <f>F3137+H3137+J3137</f>
        <v>8473</v>
      </c>
      <c r="M3137" s="6" t="s">
        <v>53</v>
      </c>
      <c r="N3137" s="5" t="s">
        <v>72</v>
      </c>
      <c r="O3137" s="5" t="s">
        <v>72</v>
      </c>
      <c r="P3137" s="5" t="s">
        <v>53</v>
      </c>
      <c r="Q3137" s="5" t="s">
        <v>53</v>
      </c>
      <c r="R3137" s="5" t="s">
        <v>53</v>
      </c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5" t="s">
        <v>53</v>
      </c>
      <c r="AK3137" s="5" t="s">
        <v>53</v>
      </c>
    </row>
    <row r="3138" spans="1:37" ht="30" customHeight="1">
      <c r="A3138" s="7"/>
      <c r="B3138" s="7"/>
      <c r="C3138" s="7"/>
      <c r="D3138" s="7"/>
      <c r="E3138" s="8"/>
      <c r="F3138" s="8"/>
      <c r="G3138" s="8"/>
      <c r="H3138" s="8"/>
      <c r="I3138" s="8"/>
      <c r="J3138" s="8"/>
      <c r="K3138" s="8"/>
      <c r="L3138" s="8"/>
      <c r="M3138" s="7"/>
    </row>
    <row r="3139" spans="1:37" ht="30" customHeight="1">
      <c r="A3139" s="16" t="s">
        <v>4644</v>
      </c>
      <c r="B3139" s="16"/>
      <c r="C3139" s="16"/>
      <c r="D3139" s="16"/>
      <c r="E3139" s="17"/>
      <c r="F3139" s="17"/>
      <c r="G3139" s="17"/>
      <c r="H3139" s="17"/>
      <c r="I3139" s="17"/>
      <c r="J3139" s="17"/>
      <c r="K3139" s="17"/>
      <c r="L3139" s="17"/>
      <c r="M3139" s="16"/>
      <c r="N3139" s="2" t="s">
        <v>4645</v>
      </c>
    </row>
    <row r="3140" spans="1:37" ht="30" customHeight="1">
      <c r="A3140" s="6" t="s">
        <v>193</v>
      </c>
      <c r="B3140" s="6" t="s">
        <v>3549</v>
      </c>
      <c r="C3140" s="6" t="s">
        <v>121</v>
      </c>
      <c r="D3140" s="7">
        <v>6.6000000000000003E-2</v>
      </c>
      <c r="E3140" s="8">
        <f>단가대비표!O226</f>
        <v>0</v>
      </c>
      <c r="F3140" s="8">
        <f>TRUNC(E3140*D3140,1)</f>
        <v>0</v>
      </c>
      <c r="G3140" s="8">
        <f>단가대비표!P226</f>
        <v>137611</v>
      </c>
      <c r="H3140" s="8">
        <f>TRUNC(G3140*D3140,1)</f>
        <v>9082.2999999999993</v>
      </c>
      <c r="I3140" s="8">
        <f>단가대비표!V226</f>
        <v>0</v>
      </c>
      <c r="J3140" s="8">
        <f>TRUNC(I3140*D3140,1)</f>
        <v>0</v>
      </c>
      <c r="K3140" s="8">
        <f t="shared" ref="K3140:L3142" si="580">TRUNC(E3140+G3140+I3140,1)</f>
        <v>137611</v>
      </c>
      <c r="L3140" s="8">
        <f t="shared" si="580"/>
        <v>9082.2999999999993</v>
      </c>
      <c r="M3140" s="6" t="s">
        <v>53</v>
      </c>
      <c r="N3140" s="5" t="s">
        <v>4645</v>
      </c>
      <c r="O3140" s="5" t="s">
        <v>3550</v>
      </c>
      <c r="P3140" s="5" t="s">
        <v>59</v>
      </c>
      <c r="Q3140" s="5" t="s">
        <v>59</v>
      </c>
      <c r="R3140" s="5" t="s">
        <v>60</v>
      </c>
      <c r="S3140" s="1"/>
      <c r="T3140" s="1"/>
      <c r="U3140" s="1"/>
      <c r="V3140" s="1">
        <v>1</v>
      </c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5" t="s">
        <v>53</v>
      </c>
      <c r="AK3140" s="5" t="s">
        <v>4649</v>
      </c>
    </row>
    <row r="3141" spans="1:37" ht="30" customHeight="1">
      <c r="A3141" s="6" t="s">
        <v>193</v>
      </c>
      <c r="B3141" s="6" t="s">
        <v>124</v>
      </c>
      <c r="C3141" s="6" t="s">
        <v>121</v>
      </c>
      <c r="D3141" s="7">
        <v>3.2000000000000001E-2</v>
      </c>
      <c r="E3141" s="8">
        <f>단가대비표!O233</f>
        <v>0</v>
      </c>
      <c r="F3141" s="8">
        <f>TRUNC(E3141*D3141,1)</f>
        <v>0</v>
      </c>
      <c r="G3141" s="8">
        <f>단가대비표!P233</f>
        <v>89566</v>
      </c>
      <c r="H3141" s="8">
        <f>TRUNC(G3141*D3141,1)</f>
        <v>2866.1</v>
      </c>
      <c r="I3141" s="8">
        <f>단가대비표!V233</f>
        <v>0</v>
      </c>
      <c r="J3141" s="8">
        <f>TRUNC(I3141*D3141,1)</f>
        <v>0</v>
      </c>
      <c r="K3141" s="8">
        <f t="shared" si="580"/>
        <v>89566</v>
      </c>
      <c r="L3141" s="8">
        <f t="shared" si="580"/>
        <v>2866.1</v>
      </c>
      <c r="M3141" s="6" t="s">
        <v>53</v>
      </c>
      <c r="N3141" s="5" t="s">
        <v>4645</v>
      </c>
      <c r="O3141" s="5" t="s">
        <v>258</v>
      </c>
      <c r="P3141" s="5" t="s">
        <v>59</v>
      </c>
      <c r="Q3141" s="5" t="s">
        <v>59</v>
      </c>
      <c r="R3141" s="5" t="s">
        <v>60</v>
      </c>
      <c r="S3141" s="1"/>
      <c r="T3141" s="1"/>
      <c r="U3141" s="1"/>
      <c r="V3141" s="1">
        <v>1</v>
      </c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5" t="s">
        <v>53</v>
      </c>
      <c r="AK3141" s="5" t="s">
        <v>4650</v>
      </c>
    </row>
    <row r="3142" spans="1:37" ht="30" customHeight="1">
      <c r="A3142" s="6" t="s">
        <v>127</v>
      </c>
      <c r="B3142" s="6" t="s">
        <v>4499</v>
      </c>
      <c r="C3142" s="6" t="s">
        <v>129</v>
      </c>
      <c r="D3142" s="7">
        <v>1</v>
      </c>
      <c r="E3142" s="8">
        <v>0</v>
      </c>
      <c r="F3142" s="8">
        <f>TRUNC(E3142*D3142,1)</f>
        <v>0</v>
      </c>
      <c r="G3142" s="8">
        <v>0</v>
      </c>
      <c r="H3142" s="8">
        <f>TRUNC(G3142*D3142,1)</f>
        <v>0</v>
      </c>
      <c r="I3142" s="8">
        <f>ROUNDDOWN(SUMIF(V3140:V3142, RIGHTB(O3142, 1), H3140:H3142)*U3142, 2)</f>
        <v>119.48</v>
      </c>
      <c r="J3142" s="8">
        <f>TRUNC(I3142*D3142,1)</f>
        <v>119.4</v>
      </c>
      <c r="K3142" s="8">
        <f t="shared" si="580"/>
        <v>119.4</v>
      </c>
      <c r="L3142" s="8">
        <f t="shared" si="580"/>
        <v>119.4</v>
      </c>
      <c r="M3142" s="6" t="s">
        <v>53</v>
      </c>
      <c r="N3142" s="5" t="s">
        <v>4645</v>
      </c>
      <c r="O3142" s="5" t="s">
        <v>130</v>
      </c>
      <c r="P3142" s="5" t="s">
        <v>59</v>
      </c>
      <c r="Q3142" s="5" t="s">
        <v>59</v>
      </c>
      <c r="R3142" s="5" t="s">
        <v>59</v>
      </c>
      <c r="S3142" s="1">
        <v>1</v>
      </c>
      <c r="T3142" s="1">
        <v>2</v>
      </c>
      <c r="U3142" s="1">
        <v>0.01</v>
      </c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5" t="s">
        <v>53</v>
      </c>
      <c r="AK3142" s="5" t="s">
        <v>4651</v>
      </c>
    </row>
    <row r="3143" spans="1:37" ht="30" customHeight="1">
      <c r="A3143" s="6" t="s">
        <v>71</v>
      </c>
      <c r="B3143" s="6" t="s">
        <v>53</v>
      </c>
      <c r="C3143" s="6" t="s">
        <v>53</v>
      </c>
      <c r="D3143" s="7"/>
      <c r="E3143" s="8"/>
      <c r="F3143" s="8">
        <f>TRUNC(SUMIF(N3140:N3142, N3139, F3140:F3142),0)</f>
        <v>0</v>
      </c>
      <c r="G3143" s="8"/>
      <c r="H3143" s="8">
        <f>TRUNC(SUMIF(N3140:N3142, N3139, H3140:H3142),0)</f>
        <v>11948</v>
      </c>
      <c r="I3143" s="8"/>
      <c r="J3143" s="8">
        <f>TRUNC(SUMIF(N3140:N3142, N3139, J3140:J3142),0)</f>
        <v>119</v>
      </c>
      <c r="K3143" s="8"/>
      <c r="L3143" s="8">
        <f>F3143+H3143+J3143</f>
        <v>12067</v>
      </c>
      <c r="M3143" s="6" t="s">
        <v>53</v>
      </c>
      <c r="N3143" s="5" t="s">
        <v>72</v>
      </c>
      <c r="O3143" s="5" t="s">
        <v>72</v>
      </c>
      <c r="P3143" s="5" t="s">
        <v>53</v>
      </c>
      <c r="Q3143" s="5" t="s">
        <v>53</v>
      </c>
      <c r="R3143" s="5" t="s">
        <v>53</v>
      </c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5" t="s">
        <v>53</v>
      </c>
      <c r="AK3143" s="5" t="s">
        <v>53</v>
      </c>
    </row>
    <row r="3144" spans="1:37" ht="30" customHeight="1">
      <c r="A3144" s="7"/>
      <c r="B3144" s="7"/>
      <c r="C3144" s="7"/>
      <c r="D3144" s="7"/>
      <c r="E3144" s="8"/>
      <c r="F3144" s="8"/>
      <c r="G3144" s="8"/>
      <c r="H3144" s="8"/>
      <c r="I3144" s="8"/>
      <c r="J3144" s="8"/>
      <c r="K3144" s="8"/>
      <c r="L3144" s="8"/>
      <c r="M3144" s="7"/>
    </row>
    <row r="3145" spans="1:37" ht="30" customHeight="1">
      <c r="A3145" s="16" t="s">
        <v>4652</v>
      </c>
      <c r="B3145" s="16"/>
      <c r="C3145" s="16"/>
      <c r="D3145" s="16"/>
      <c r="E3145" s="17"/>
      <c r="F3145" s="17"/>
      <c r="G3145" s="17"/>
      <c r="H3145" s="17"/>
      <c r="I3145" s="17"/>
      <c r="J3145" s="17"/>
      <c r="K3145" s="17"/>
      <c r="L3145" s="17"/>
      <c r="M3145" s="16"/>
      <c r="N3145" s="2" t="s">
        <v>4653</v>
      </c>
    </row>
    <row r="3146" spans="1:37" ht="30" customHeight="1">
      <c r="A3146" s="6" t="s">
        <v>193</v>
      </c>
      <c r="B3146" s="6" t="s">
        <v>3549</v>
      </c>
      <c r="C3146" s="6" t="s">
        <v>121</v>
      </c>
      <c r="D3146" s="7">
        <v>3.3000000000000002E-2</v>
      </c>
      <c r="E3146" s="8">
        <f>단가대비표!O226</f>
        <v>0</v>
      </c>
      <c r="F3146" s="8">
        <f>TRUNC(E3146*D3146,1)</f>
        <v>0</v>
      </c>
      <c r="G3146" s="8">
        <f>단가대비표!P226</f>
        <v>137611</v>
      </c>
      <c r="H3146" s="8">
        <f>TRUNC(G3146*D3146,1)</f>
        <v>4541.1000000000004</v>
      </c>
      <c r="I3146" s="8">
        <f>단가대비표!V226</f>
        <v>0</v>
      </c>
      <c r="J3146" s="8">
        <f>TRUNC(I3146*D3146,1)</f>
        <v>0</v>
      </c>
      <c r="K3146" s="8">
        <f t="shared" ref="K3146:L3149" si="581">TRUNC(E3146+G3146+I3146,1)</f>
        <v>137611</v>
      </c>
      <c r="L3146" s="8">
        <f t="shared" si="581"/>
        <v>4541.1000000000004</v>
      </c>
      <c r="M3146" s="6" t="s">
        <v>53</v>
      </c>
      <c r="N3146" s="5" t="s">
        <v>4653</v>
      </c>
      <c r="O3146" s="5" t="s">
        <v>3550</v>
      </c>
      <c r="P3146" s="5" t="s">
        <v>59</v>
      </c>
      <c r="Q3146" s="5" t="s">
        <v>59</v>
      </c>
      <c r="R3146" s="5" t="s">
        <v>60</v>
      </c>
      <c r="S3146" s="1"/>
      <c r="T3146" s="1"/>
      <c r="U3146" s="1"/>
      <c r="V3146" s="1">
        <v>1</v>
      </c>
      <c r="W3146" s="1">
        <v>2</v>
      </c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5" t="s">
        <v>53</v>
      </c>
      <c r="AK3146" s="5" t="s">
        <v>4656</v>
      </c>
    </row>
    <row r="3147" spans="1:37" ht="30" customHeight="1">
      <c r="A3147" s="6" t="s">
        <v>193</v>
      </c>
      <c r="B3147" s="6" t="s">
        <v>124</v>
      </c>
      <c r="C3147" s="6" t="s">
        <v>121</v>
      </c>
      <c r="D3147" s="7">
        <v>1.6E-2</v>
      </c>
      <c r="E3147" s="8">
        <f>단가대비표!O233</f>
        <v>0</v>
      </c>
      <c r="F3147" s="8">
        <f>TRUNC(E3147*D3147,1)</f>
        <v>0</v>
      </c>
      <c r="G3147" s="8">
        <f>단가대비표!P233</f>
        <v>89566</v>
      </c>
      <c r="H3147" s="8">
        <f>TRUNC(G3147*D3147,1)</f>
        <v>1433</v>
      </c>
      <c r="I3147" s="8">
        <f>단가대비표!V233</f>
        <v>0</v>
      </c>
      <c r="J3147" s="8">
        <f>TRUNC(I3147*D3147,1)</f>
        <v>0</v>
      </c>
      <c r="K3147" s="8">
        <f t="shared" si="581"/>
        <v>89566</v>
      </c>
      <c r="L3147" s="8">
        <f t="shared" si="581"/>
        <v>1433</v>
      </c>
      <c r="M3147" s="6" t="s">
        <v>53</v>
      </c>
      <c r="N3147" s="5" t="s">
        <v>4653</v>
      </c>
      <c r="O3147" s="5" t="s">
        <v>258</v>
      </c>
      <c r="P3147" s="5" t="s">
        <v>59</v>
      </c>
      <c r="Q3147" s="5" t="s">
        <v>59</v>
      </c>
      <c r="R3147" s="5" t="s">
        <v>60</v>
      </c>
      <c r="S3147" s="1"/>
      <c r="T3147" s="1"/>
      <c r="U3147" s="1"/>
      <c r="V3147" s="1">
        <v>1</v>
      </c>
      <c r="W3147" s="1">
        <v>2</v>
      </c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5" t="s">
        <v>53</v>
      </c>
      <c r="AK3147" s="5" t="s">
        <v>4657</v>
      </c>
    </row>
    <row r="3148" spans="1:37" ht="30" customHeight="1">
      <c r="A3148" s="6" t="s">
        <v>3933</v>
      </c>
      <c r="B3148" s="6" t="s">
        <v>4658</v>
      </c>
      <c r="C3148" s="6" t="s">
        <v>129</v>
      </c>
      <c r="D3148" s="7">
        <v>1</v>
      </c>
      <c r="E3148" s="8">
        <v>0</v>
      </c>
      <c r="F3148" s="8">
        <f>TRUNC(E3148*D3148,1)</f>
        <v>0</v>
      </c>
      <c r="G3148" s="8">
        <f>ROUNDDOWN(SUMIF(V3146:V3149, RIGHTB(O3148, 1), H3146:H3149)*U3148, 2)</f>
        <v>1792.23</v>
      </c>
      <c r="H3148" s="8">
        <f>TRUNC(G3148*D3148,1)</f>
        <v>1792.2</v>
      </c>
      <c r="I3148" s="8">
        <v>0</v>
      </c>
      <c r="J3148" s="8">
        <f>TRUNC(I3148*D3148,1)</f>
        <v>0</v>
      </c>
      <c r="K3148" s="8">
        <f t="shared" si="581"/>
        <v>1792.2</v>
      </c>
      <c r="L3148" s="8">
        <f t="shared" si="581"/>
        <v>1792.2</v>
      </c>
      <c r="M3148" s="6" t="s">
        <v>53</v>
      </c>
      <c r="N3148" s="5" t="s">
        <v>4653</v>
      </c>
      <c r="O3148" s="5" t="s">
        <v>130</v>
      </c>
      <c r="P3148" s="5" t="s">
        <v>59</v>
      </c>
      <c r="Q3148" s="5" t="s">
        <v>59</v>
      </c>
      <c r="R3148" s="5" t="s">
        <v>59</v>
      </c>
      <c r="S3148" s="1">
        <v>1</v>
      </c>
      <c r="T3148" s="1">
        <v>1</v>
      </c>
      <c r="U3148" s="1">
        <v>0.3</v>
      </c>
      <c r="V3148" s="1"/>
      <c r="W3148" s="1">
        <v>2</v>
      </c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5" t="s">
        <v>53</v>
      </c>
      <c r="AK3148" s="5" t="s">
        <v>4659</v>
      </c>
    </row>
    <row r="3149" spans="1:37" ht="30" customHeight="1">
      <c r="A3149" s="6" t="s">
        <v>127</v>
      </c>
      <c r="B3149" s="6" t="s">
        <v>4499</v>
      </c>
      <c r="C3149" s="6" t="s">
        <v>129</v>
      </c>
      <c r="D3149" s="7">
        <v>1</v>
      </c>
      <c r="E3149" s="8">
        <v>0</v>
      </c>
      <c r="F3149" s="8">
        <f>TRUNC(E3149*D3149,1)</f>
        <v>0</v>
      </c>
      <c r="G3149" s="8">
        <v>0</v>
      </c>
      <c r="H3149" s="8">
        <f>TRUNC(G3149*D3149,1)</f>
        <v>0</v>
      </c>
      <c r="I3149" s="8">
        <f>ROUNDDOWN(SUMIF(W3146:W3149, RIGHTB(O3149, 1), H3146:H3149)*U3149, 2)</f>
        <v>77.66</v>
      </c>
      <c r="J3149" s="8">
        <f>TRUNC(I3149*D3149,1)</f>
        <v>77.599999999999994</v>
      </c>
      <c r="K3149" s="8">
        <f t="shared" si="581"/>
        <v>77.599999999999994</v>
      </c>
      <c r="L3149" s="8">
        <f t="shared" si="581"/>
        <v>77.599999999999994</v>
      </c>
      <c r="M3149" s="6" t="s">
        <v>53</v>
      </c>
      <c r="N3149" s="5" t="s">
        <v>4653</v>
      </c>
      <c r="O3149" s="5" t="s">
        <v>140</v>
      </c>
      <c r="P3149" s="5" t="s">
        <v>59</v>
      </c>
      <c r="Q3149" s="5" t="s">
        <v>59</v>
      </c>
      <c r="R3149" s="5" t="s">
        <v>59</v>
      </c>
      <c r="S3149" s="1">
        <v>1</v>
      </c>
      <c r="T3149" s="1">
        <v>2</v>
      </c>
      <c r="U3149" s="1">
        <v>0.01</v>
      </c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5" t="s">
        <v>53</v>
      </c>
      <c r="AK3149" s="5" t="s">
        <v>4659</v>
      </c>
    </row>
    <row r="3150" spans="1:37" ht="30" customHeight="1">
      <c r="A3150" s="6" t="s">
        <v>71</v>
      </c>
      <c r="B3150" s="6" t="s">
        <v>53</v>
      </c>
      <c r="C3150" s="6" t="s">
        <v>53</v>
      </c>
      <c r="D3150" s="7"/>
      <c r="E3150" s="8"/>
      <c r="F3150" s="8">
        <f>TRUNC(SUMIF(N3146:N3149, N3145, F3146:F3149),0)</f>
        <v>0</v>
      </c>
      <c r="G3150" s="8"/>
      <c r="H3150" s="8">
        <f>TRUNC(SUMIF(N3146:N3149, N3145, H3146:H3149),0)</f>
        <v>7766</v>
      </c>
      <c r="I3150" s="8"/>
      <c r="J3150" s="8">
        <f>TRUNC(SUMIF(N3146:N3149, N3145, J3146:J3149),0)</f>
        <v>77</v>
      </c>
      <c r="K3150" s="8"/>
      <c r="L3150" s="8">
        <f>F3150+H3150+J3150</f>
        <v>7843</v>
      </c>
      <c r="M3150" s="6" t="s">
        <v>53</v>
      </c>
      <c r="N3150" s="5" t="s">
        <v>72</v>
      </c>
      <c r="O3150" s="5" t="s">
        <v>72</v>
      </c>
      <c r="P3150" s="5" t="s">
        <v>53</v>
      </c>
      <c r="Q3150" s="5" t="s">
        <v>53</v>
      </c>
      <c r="R3150" s="5" t="s">
        <v>53</v>
      </c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5" t="s">
        <v>53</v>
      </c>
      <c r="AK3150" s="5" t="s">
        <v>53</v>
      </c>
    </row>
    <row r="3151" spans="1:37" ht="30" customHeight="1">
      <c r="A3151" s="7"/>
      <c r="B3151" s="7"/>
      <c r="C3151" s="7"/>
      <c r="D3151" s="7"/>
      <c r="E3151" s="8"/>
      <c r="F3151" s="8"/>
      <c r="G3151" s="8"/>
      <c r="H3151" s="8"/>
      <c r="I3151" s="8"/>
      <c r="J3151" s="8"/>
      <c r="K3151" s="8"/>
      <c r="L3151" s="8"/>
      <c r="M3151" s="7"/>
    </row>
    <row r="3152" spans="1:37" ht="30" customHeight="1">
      <c r="A3152" s="16" t="s">
        <v>4660</v>
      </c>
      <c r="B3152" s="16"/>
      <c r="C3152" s="16"/>
      <c r="D3152" s="16"/>
      <c r="E3152" s="17"/>
      <c r="F3152" s="17"/>
      <c r="G3152" s="17"/>
      <c r="H3152" s="17"/>
      <c r="I3152" s="17"/>
      <c r="J3152" s="17"/>
      <c r="K3152" s="17"/>
      <c r="L3152" s="17"/>
      <c r="M3152" s="16"/>
      <c r="N3152" s="2" t="s">
        <v>4661</v>
      </c>
    </row>
    <row r="3153" spans="1:37" ht="30" customHeight="1">
      <c r="A3153" s="6" t="s">
        <v>193</v>
      </c>
      <c r="B3153" s="6" t="s">
        <v>3549</v>
      </c>
      <c r="C3153" s="6" t="s">
        <v>121</v>
      </c>
      <c r="D3153" s="7">
        <v>4.5999999999999999E-2</v>
      </c>
      <c r="E3153" s="8">
        <f>단가대비표!O226</f>
        <v>0</v>
      </c>
      <c r="F3153" s="8">
        <f>TRUNC(E3153*D3153,1)</f>
        <v>0</v>
      </c>
      <c r="G3153" s="8">
        <f>단가대비표!P226</f>
        <v>137611</v>
      </c>
      <c r="H3153" s="8">
        <f>TRUNC(G3153*D3153,1)</f>
        <v>6330.1</v>
      </c>
      <c r="I3153" s="8">
        <f>단가대비표!V226</f>
        <v>0</v>
      </c>
      <c r="J3153" s="8">
        <f>TRUNC(I3153*D3153,1)</f>
        <v>0</v>
      </c>
      <c r="K3153" s="8">
        <f t="shared" ref="K3153:L3156" si="582">TRUNC(E3153+G3153+I3153,1)</f>
        <v>137611</v>
      </c>
      <c r="L3153" s="8">
        <f t="shared" si="582"/>
        <v>6330.1</v>
      </c>
      <c r="M3153" s="6" t="s">
        <v>53</v>
      </c>
      <c r="N3153" s="5" t="s">
        <v>4661</v>
      </c>
      <c r="O3153" s="5" t="s">
        <v>3550</v>
      </c>
      <c r="P3153" s="5" t="s">
        <v>59</v>
      </c>
      <c r="Q3153" s="5" t="s">
        <v>59</v>
      </c>
      <c r="R3153" s="5" t="s">
        <v>60</v>
      </c>
      <c r="S3153" s="1"/>
      <c r="T3153" s="1"/>
      <c r="U3153" s="1"/>
      <c r="V3153" s="1">
        <v>1</v>
      </c>
      <c r="W3153" s="1">
        <v>2</v>
      </c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5" t="s">
        <v>53</v>
      </c>
      <c r="AK3153" s="5" t="s">
        <v>4664</v>
      </c>
    </row>
    <row r="3154" spans="1:37" ht="30" customHeight="1">
      <c r="A3154" s="6" t="s">
        <v>193</v>
      </c>
      <c r="B3154" s="6" t="s">
        <v>124</v>
      </c>
      <c r="C3154" s="6" t="s">
        <v>121</v>
      </c>
      <c r="D3154" s="7">
        <v>2.3E-2</v>
      </c>
      <c r="E3154" s="8">
        <f>단가대비표!O233</f>
        <v>0</v>
      </c>
      <c r="F3154" s="8">
        <f>TRUNC(E3154*D3154,1)</f>
        <v>0</v>
      </c>
      <c r="G3154" s="8">
        <f>단가대비표!P233</f>
        <v>89566</v>
      </c>
      <c r="H3154" s="8">
        <f>TRUNC(G3154*D3154,1)</f>
        <v>2060</v>
      </c>
      <c r="I3154" s="8">
        <f>단가대비표!V233</f>
        <v>0</v>
      </c>
      <c r="J3154" s="8">
        <f>TRUNC(I3154*D3154,1)</f>
        <v>0</v>
      </c>
      <c r="K3154" s="8">
        <f t="shared" si="582"/>
        <v>89566</v>
      </c>
      <c r="L3154" s="8">
        <f t="shared" si="582"/>
        <v>2060</v>
      </c>
      <c r="M3154" s="6" t="s">
        <v>53</v>
      </c>
      <c r="N3154" s="5" t="s">
        <v>4661</v>
      </c>
      <c r="O3154" s="5" t="s">
        <v>258</v>
      </c>
      <c r="P3154" s="5" t="s">
        <v>59</v>
      </c>
      <c r="Q3154" s="5" t="s">
        <v>59</v>
      </c>
      <c r="R3154" s="5" t="s">
        <v>60</v>
      </c>
      <c r="S3154" s="1"/>
      <c r="T3154" s="1"/>
      <c r="U3154" s="1"/>
      <c r="V3154" s="1">
        <v>1</v>
      </c>
      <c r="W3154" s="1">
        <v>2</v>
      </c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5" t="s">
        <v>53</v>
      </c>
      <c r="AK3154" s="5" t="s">
        <v>4665</v>
      </c>
    </row>
    <row r="3155" spans="1:37" ht="30" customHeight="1">
      <c r="A3155" s="6" t="s">
        <v>3933</v>
      </c>
      <c r="B3155" s="6" t="s">
        <v>4658</v>
      </c>
      <c r="C3155" s="6" t="s">
        <v>129</v>
      </c>
      <c r="D3155" s="7">
        <v>1</v>
      </c>
      <c r="E3155" s="8">
        <v>0</v>
      </c>
      <c r="F3155" s="8">
        <f>TRUNC(E3155*D3155,1)</f>
        <v>0</v>
      </c>
      <c r="G3155" s="8">
        <f>ROUNDDOWN(SUMIF(V3153:V3156, RIGHTB(O3155, 1), H3153:H3156)*U3155, 2)</f>
        <v>2517.0300000000002</v>
      </c>
      <c r="H3155" s="8">
        <f>TRUNC(G3155*D3155,1)</f>
        <v>2517</v>
      </c>
      <c r="I3155" s="8">
        <v>0</v>
      </c>
      <c r="J3155" s="8">
        <f>TRUNC(I3155*D3155,1)</f>
        <v>0</v>
      </c>
      <c r="K3155" s="8">
        <f t="shared" si="582"/>
        <v>2517</v>
      </c>
      <c r="L3155" s="8">
        <f t="shared" si="582"/>
        <v>2517</v>
      </c>
      <c r="M3155" s="6" t="s">
        <v>53</v>
      </c>
      <c r="N3155" s="5" t="s">
        <v>4661</v>
      </c>
      <c r="O3155" s="5" t="s">
        <v>130</v>
      </c>
      <c r="P3155" s="5" t="s">
        <v>59</v>
      </c>
      <c r="Q3155" s="5" t="s">
        <v>59</v>
      </c>
      <c r="R3155" s="5" t="s">
        <v>59</v>
      </c>
      <c r="S3155" s="1">
        <v>1</v>
      </c>
      <c r="T3155" s="1">
        <v>1</v>
      </c>
      <c r="U3155" s="1">
        <v>0.3</v>
      </c>
      <c r="V3155" s="1"/>
      <c r="W3155" s="1">
        <v>2</v>
      </c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5" t="s">
        <v>53</v>
      </c>
      <c r="AK3155" s="5" t="s">
        <v>4666</v>
      </c>
    </row>
    <row r="3156" spans="1:37" ht="30" customHeight="1">
      <c r="A3156" s="6" t="s">
        <v>127</v>
      </c>
      <c r="B3156" s="6" t="s">
        <v>4499</v>
      </c>
      <c r="C3156" s="6" t="s">
        <v>129</v>
      </c>
      <c r="D3156" s="7">
        <v>1</v>
      </c>
      <c r="E3156" s="8">
        <v>0</v>
      </c>
      <c r="F3156" s="8">
        <f>TRUNC(E3156*D3156,1)</f>
        <v>0</v>
      </c>
      <c r="G3156" s="8">
        <v>0</v>
      </c>
      <c r="H3156" s="8">
        <f>TRUNC(G3156*D3156,1)</f>
        <v>0</v>
      </c>
      <c r="I3156" s="8">
        <f>ROUNDDOWN(SUMIF(W3153:W3156, RIGHTB(O3156, 1), H3153:H3156)*U3156, 2)</f>
        <v>109.07</v>
      </c>
      <c r="J3156" s="8">
        <f>TRUNC(I3156*D3156,1)</f>
        <v>109</v>
      </c>
      <c r="K3156" s="8">
        <f t="shared" si="582"/>
        <v>109</v>
      </c>
      <c r="L3156" s="8">
        <f t="shared" si="582"/>
        <v>109</v>
      </c>
      <c r="M3156" s="6" t="s">
        <v>53</v>
      </c>
      <c r="N3156" s="5" t="s">
        <v>4661</v>
      </c>
      <c r="O3156" s="5" t="s">
        <v>140</v>
      </c>
      <c r="P3156" s="5" t="s">
        <v>59</v>
      </c>
      <c r="Q3156" s="5" t="s">
        <v>59</v>
      </c>
      <c r="R3156" s="5" t="s">
        <v>59</v>
      </c>
      <c r="S3156" s="1">
        <v>1</v>
      </c>
      <c r="T3156" s="1">
        <v>2</v>
      </c>
      <c r="U3156" s="1">
        <v>0.01</v>
      </c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5" t="s">
        <v>53</v>
      </c>
      <c r="AK3156" s="5" t="s">
        <v>4666</v>
      </c>
    </row>
    <row r="3157" spans="1:37" ht="30" customHeight="1">
      <c r="A3157" s="6" t="s">
        <v>71</v>
      </c>
      <c r="B3157" s="6" t="s">
        <v>53</v>
      </c>
      <c r="C3157" s="6" t="s">
        <v>53</v>
      </c>
      <c r="D3157" s="7"/>
      <c r="E3157" s="8"/>
      <c r="F3157" s="8">
        <f>TRUNC(SUMIF(N3153:N3156, N3152, F3153:F3156),0)</f>
        <v>0</v>
      </c>
      <c r="G3157" s="8"/>
      <c r="H3157" s="8">
        <f>TRUNC(SUMIF(N3153:N3156, N3152, H3153:H3156),0)</f>
        <v>10907</v>
      </c>
      <c r="I3157" s="8"/>
      <c r="J3157" s="8">
        <f>TRUNC(SUMIF(N3153:N3156, N3152, J3153:J3156),0)</f>
        <v>109</v>
      </c>
      <c r="K3157" s="8"/>
      <c r="L3157" s="8">
        <f>F3157+H3157+J3157</f>
        <v>11016</v>
      </c>
      <c r="M3157" s="6" t="s">
        <v>53</v>
      </c>
      <c r="N3157" s="5" t="s">
        <v>72</v>
      </c>
      <c r="O3157" s="5" t="s">
        <v>72</v>
      </c>
      <c r="P3157" s="5" t="s">
        <v>53</v>
      </c>
      <c r="Q3157" s="5" t="s">
        <v>53</v>
      </c>
      <c r="R3157" s="5" t="s">
        <v>53</v>
      </c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5" t="s">
        <v>53</v>
      </c>
      <c r="AK3157" s="5" t="s">
        <v>53</v>
      </c>
    </row>
    <row r="3158" spans="1:37" ht="30" customHeight="1">
      <c r="A3158" s="7"/>
      <c r="B3158" s="7"/>
      <c r="C3158" s="7"/>
      <c r="D3158" s="7"/>
      <c r="E3158" s="8"/>
      <c r="F3158" s="8"/>
      <c r="G3158" s="8"/>
      <c r="H3158" s="8"/>
      <c r="I3158" s="8"/>
      <c r="J3158" s="8"/>
      <c r="K3158" s="8"/>
      <c r="L3158" s="8"/>
      <c r="M3158" s="7"/>
    </row>
    <row r="3159" spans="1:37" ht="30" customHeight="1">
      <c r="A3159" s="16" t="s">
        <v>4667</v>
      </c>
      <c r="B3159" s="16"/>
      <c r="C3159" s="16"/>
      <c r="D3159" s="16"/>
      <c r="E3159" s="17"/>
      <c r="F3159" s="17"/>
      <c r="G3159" s="17"/>
      <c r="H3159" s="17"/>
      <c r="I3159" s="17"/>
      <c r="J3159" s="17"/>
      <c r="K3159" s="17"/>
      <c r="L3159" s="17"/>
      <c r="M3159" s="16"/>
      <c r="N3159" s="2" t="s">
        <v>4668</v>
      </c>
    </row>
    <row r="3160" spans="1:37" ht="30" customHeight="1">
      <c r="A3160" s="6" t="s">
        <v>193</v>
      </c>
      <c r="B3160" s="6" t="s">
        <v>3549</v>
      </c>
      <c r="C3160" s="6" t="s">
        <v>121</v>
      </c>
      <c r="D3160" s="7">
        <v>6.6000000000000003E-2</v>
      </c>
      <c r="E3160" s="8">
        <f>단가대비표!O226</f>
        <v>0</v>
      </c>
      <c r="F3160" s="8">
        <f>TRUNC(E3160*D3160,1)</f>
        <v>0</v>
      </c>
      <c r="G3160" s="8">
        <f>단가대비표!P226</f>
        <v>137611</v>
      </c>
      <c r="H3160" s="8">
        <f>TRUNC(G3160*D3160,1)</f>
        <v>9082.2999999999993</v>
      </c>
      <c r="I3160" s="8">
        <f>단가대비표!V226</f>
        <v>0</v>
      </c>
      <c r="J3160" s="8">
        <f>TRUNC(I3160*D3160,1)</f>
        <v>0</v>
      </c>
      <c r="K3160" s="8">
        <f t="shared" ref="K3160:L3163" si="583">TRUNC(E3160+G3160+I3160,1)</f>
        <v>137611</v>
      </c>
      <c r="L3160" s="8">
        <f t="shared" si="583"/>
        <v>9082.2999999999993</v>
      </c>
      <c r="M3160" s="6" t="s">
        <v>53</v>
      </c>
      <c r="N3160" s="5" t="s">
        <v>4668</v>
      </c>
      <c r="O3160" s="5" t="s">
        <v>3550</v>
      </c>
      <c r="P3160" s="5" t="s">
        <v>59</v>
      </c>
      <c r="Q3160" s="5" t="s">
        <v>59</v>
      </c>
      <c r="R3160" s="5" t="s">
        <v>60</v>
      </c>
      <c r="S3160" s="1"/>
      <c r="T3160" s="1"/>
      <c r="U3160" s="1"/>
      <c r="V3160" s="1">
        <v>1</v>
      </c>
      <c r="W3160" s="1">
        <v>2</v>
      </c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5" t="s">
        <v>53</v>
      </c>
      <c r="AK3160" s="5" t="s">
        <v>4671</v>
      </c>
    </row>
    <row r="3161" spans="1:37" ht="30" customHeight="1">
      <c r="A3161" s="6" t="s">
        <v>193</v>
      </c>
      <c r="B3161" s="6" t="s">
        <v>124</v>
      </c>
      <c r="C3161" s="6" t="s">
        <v>121</v>
      </c>
      <c r="D3161" s="7">
        <v>3.2000000000000001E-2</v>
      </c>
      <c r="E3161" s="8">
        <f>단가대비표!O233</f>
        <v>0</v>
      </c>
      <c r="F3161" s="8">
        <f>TRUNC(E3161*D3161,1)</f>
        <v>0</v>
      </c>
      <c r="G3161" s="8">
        <f>단가대비표!P233</f>
        <v>89566</v>
      </c>
      <c r="H3161" s="8">
        <f>TRUNC(G3161*D3161,1)</f>
        <v>2866.1</v>
      </c>
      <c r="I3161" s="8">
        <f>단가대비표!V233</f>
        <v>0</v>
      </c>
      <c r="J3161" s="8">
        <f>TRUNC(I3161*D3161,1)</f>
        <v>0</v>
      </c>
      <c r="K3161" s="8">
        <f t="shared" si="583"/>
        <v>89566</v>
      </c>
      <c r="L3161" s="8">
        <f t="shared" si="583"/>
        <v>2866.1</v>
      </c>
      <c r="M3161" s="6" t="s">
        <v>53</v>
      </c>
      <c r="N3161" s="5" t="s">
        <v>4668</v>
      </c>
      <c r="O3161" s="5" t="s">
        <v>258</v>
      </c>
      <c r="P3161" s="5" t="s">
        <v>59</v>
      </c>
      <c r="Q3161" s="5" t="s">
        <v>59</v>
      </c>
      <c r="R3161" s="5" t="s">
        <v>60</v>
      </c>
      <c r="S3161" s="1"/>
      <c r="T3161" s="1"/>
      <c r="U3161" s="1"/>
      <c r="V3161" s="1">
        <v>1</v>
      </c>
      <c r="W3161" s="1">
        <v>2</v>
      </c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5" t="s">
        <v>53</v>
      </c>
      <c r="AK3161" s="5" t="s">
        <v>4672</v>
      </c>
    </row>
    <row r="3162" spans="1:37" ht="30" customHeight="1">
      <c r="A3162" s="6" t="s">
        <v>3933</v>
      </c>
      <c r="B3162" s="6" t="s">
        <v>4658</v>
      </c>
      <c r="C3162" s="6" t="s">
        <v>129</v>
      </c>
      <c r="D3162" s="7">
        <v>1</v>
      </c>
      <c r="E3162" s="8">
        <v>0</v>
      </c>
      <c r="F3162" s="8">
        <f>TRUNC(E3162*D3162,1)</f>
        <v>0</v>
      </c>
      <c r="G3162" s="8">
        <f>ROUNDDOWN(SUMIF(V3160:V3163, RIGHTB(O3162, 1), H3160:H3163)*U3162, 2)</f>
        <v>3584.52</v>
      </c>
      <c r="H3162" s="8">
        <f>TRUNC(G3162*D3162,1)</f>
        <v>3584.5</v>
      </c>
      <c r="I3162" s="8">
        <v>0</v>
      </c>
      <c r="J3162" s="8">
        <f>TRUNC(I3162*D3162,1)</f>
        <v>0</v>
      </c>
      <c r="K3162" s="8">
        <f t="shared" si="583"/>
        <v>3584.5</v>
      </c>
      <c r="L3162" s="8">
        <f t="shared" si="583"/>
        <v>3584.5</v>
      </c>
      <c r="M3162" s="6" t="s">
        <v>53</v>
      </c>
      <c r="N3162" s="5" t="s">
        <v>4668</v>
      </c>
      <c r="O3162" s="5" t="s">
        <v>130</v>
      </c>
      <c r="P3162" s="5" t="s">
        <v>59</v>
      </c>
      <c r="Q3162" s="5" t="s">
        <v>59</v>
      </c>
      <c r="R3162" s="5" t="s">
        <v>59</v>
      </c>
      <c r="S3162" s="1">
        <v>1</v>
      </c>
      <c r="T3162" s="1">
        <v>1</v>
      </c>
      <c r="U3162" s="1">
        <v>0.3</v>
      </c>
      <c r="V3162" s="1"/>
      <c r="W3162" s="1">
        <v>2</v>
      </c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5" t="s">
        <v>53</v>
      </c>
      <c r="AK3162" s="5" t="s">
        <v>4673</v>
      </c>
    </row>
    <row r="3163" spans="1:37" ht="30" customHeight="1">
      <c r="A3163" s="6" t="s">
        <v>127</v>
      </c>
      <c r="B3163" s="6" t="s">
        <v>4499</v>
      </c>
      <c r="C3163" s="6" t="s">
        <v>129</v>
      </c>
      <c r="D3163" s="7">
        <v>1</v>
      </c>
      <c r="E3163" s="8">
        <v>0</v>
      </c>
      <c r="F3163" s="8">
        <f>TRUNC(E3163*D3163,1)</f>
        <v>0</v>
      </c>
      <c r="G3163" s="8">
        <v>0</v>
      </c>
      <c r="H3163" s="8">
        <f>TRUNC(G3163*D3163,1)</f>
        <v>0</v>
      </c>
      <c r="I3163" s="8">
        <f>ROUNDDOWN(SUMIF(W3160:W3163, RIGHTB(O3163, 1), H3160:H3163)*U3163, 2)</f>
        <v>155.32</v>
      </c>
      <c r="J3163" s="8">
        <f>TRUNC(I3163*D3163,1)</f>
        <v>155.30000000000001</v>
      </c>
      <c r="K3163" s="8">
        <f t="shared" si="583"/>
        <v>155.30000000000001</v>
      </c>
      <c r="L3163" s="8">
        <f t="shared" si="583"/>
        <v>155.30000000000001</v>
      </c>
      <c r="M3163" s="6" t="s">
        <v>53</v>
      </c>
      <c r="N3163" s="5" t="s">
        <v>4668</v>
      </c>
      <c r="O3163" s="5" t="s">
        <v>140</v>
      </c>
      <c r="P3163" s="5" t="s">
        <v>59</v>
      </c>
      <c r="Q3163" s="5" t="s">
        <v>59</v>
      </c>
      <c r="R3163" s="5" t="s">
        <v>59</v>
      </c>
      <c r="S3163" s="1">
        <v>1</v>
      </c>
      <c r="T3163" s="1">
        <v>2</v>
      </c>
      <c r="U3163" s="1">
        <v>0.01</v>
      </c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5" t="s">
        <v>53</v>
      </c>
      <c r="AK3163" s="5" t="s">
        <v>4673</v>
      </c>
    </row>
    <row r="3164" spans="1:37" ht="30" customHeight="1">
      <c r="A3164" s="6" t="s">
        <v>71</v>
      </c>
      <c r="B3164" s="6" t="s">
        <v>53</v>
      </c>
      <c r="C3164" s="6" t="s">
        <v>53</v>
      </c>
      <c r="D3164" s="7"/>
      <c r="E3164" s="8"/>
      <c r="F3164" s="8">
        <f>TRUNC(SUMIF(N3160:N3163, N3159, F3160:F3163),0)</f>
        <v>0</v>
      </c>
      <c r="G3164" s="8"/>
      <c r="H3164" s="8">
        <f>TRUNC(SUMIF(N3160:N3163, N3159, H3160:H3163),0)</f>
        <v>15532</v>
      </c>
      <c r="I3164" s="8"/>
      <c r="J3164" s="8">
        <f>TRUNC(SUMIF(N3160:N3163, N3159, J3160:J3163),0)</f>
        <v>155</v>
      </c>
      <c r="K3164" s="8"/>
      <c r="L3164" s="8">
        <f>F3164+H3164+J3164</f>
        <v>15687</v>
      </c>
      <c r="M3164" s="6" t="s">
        <v>53</v>
      </c>
      <c r="N3164" s="5" t="s">
        <v>72</v>
      </c>
      <c r="O3164" s="5" t="s">
        <v>72</v>
      </c>
      <c r="P3164" s="5" t="s">
        <v>53</v>
      </c>
      <c r="Q3164" s="5" t="s">
        <v>53</v>
      </c>
      <c r="R3164" s="5" t="s">
        <v>53</v>
      </c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5" t="s">
        <v>53</v>
      </c>
      <c r="AK3164" s="5" t="s">
        <v>53</v>
      </c>
    </row>
    <row r="3165" spans="1:37" ht="30" customHeight="1">
      <c r="A3165" s="7"/>
      <c r="B3165" s="7"/>
      <c r="C3165" s="7"/>
      <c r="D3165" s="7"/>
      <c r="E3165" s="8"/>
      <c r="F3165" s="8"/>
      <c r="G3165" s="8"/>
      <c r="H3165" s="8"/>
      <c r="I3165" s="8"/>
      <c r="J3165" s="8"/>
      <c r="K3165" s="8"/>
      <c r="L3165" s="8"/>
      <c r="M3165" s="7"/>
    </row>
    <row r="3166" spans="1:37" ht="30" customHeight="1">
      <c r="A3166" s="16" t="s">
        <v>4674</v>
      </c>
      <c r="B3166" s="16"/>
      <c r="C3166" s="16"/>
      <c r="D3166" s="16"/>
      <c r="E3166" s="17"/>
      <c r="F3166" s="17"/>
      <c r="G3166" s="17"/>
      <c r="H3166" s="17"/>
      <c r="I3166" s="17"/>
      <c r="J3166" s="17"/>
      <c r="K3166" s="17"/>
      <c r="L3166" s="17"/>
      <c r="M3166" s="16"/>
      <c r="N3166" s="2" t="s">
        <v>4675</v>
      </c>
    </row>
    <row r="3167" spans="1:37" ht="30" customHeight="1">
      <c r="A3167" s="6" t="s">
        <v>193</v>
      </c>
      <c r="B3167" s="6" t="s">
        <v>3549</v>
      </c>
      <c r="C3167" s="6" t="s">
        <v>121</v>
      </c>
      <c r="D3167" s="7">
        <v>0.03</v>
      </c>
      <c r="E3167" s="8">
        <f>단가대비표!O226</f>
        <v>0</v>
      </c>
      <c r="F3167" s="8">
        <f>TRUNC(E3167*D3167,1)</f>
        <v>0</v>
      </c>
      <c r="G3167" s="8">
        <f>단가대비표!P226</f>
        <v>137611</v>
      </c>
      <c r="H3167" s="8">
        <f>TRUNC(G3167*D3167,1)</f>
        <v>4128.3</v>
      </c>
      <c r="I3167" s="8">
        <f>단가대비표!V226</f>
        <v>0</v>
      </c>
      <c r="J3167" s="8">
        <f>TRUNC(I3167*D3167,1)</f>
        <v>0</v>
      </c>
      <c r="K3167" s="8">
        <f t="shared" ref="K3167:L3170" si="584">TRUNC(E3167+G3167+I3167,1)</f>
        <v>137611</v>
      </c>
      <c r="L3167" s="8">
        <f t="shared" si="584"/>
        <v>4128.3</v>
      </c>
      <c r="M3167" s="6" t="s">
        <v>53</v>
      </c>
      <c r="N3167" s="5" t="s">
        <v>4675</v>
      </c>
      <c r="O3167" s="5" t="s">
        <v>3550</v>
      </c>
      <c r="P3167" s="5" t="s">
        <v>59</v>
      </c>
      <c r="Q3167" s="5" t="s">
        <v>59</v>
      </c>
      <c r="R3167" s="5" t="s">
        <v>60</v>
      </c>
      <c r="S3167" s="1"/>
      <c r="T3167" s="1"/>
      <c r="U3167" s="1"/>
      <c r="V3167" s="1">
        <v>1</v>
      </c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5" t="s">
        <v>53</v>
      </c>
      <c r="AK3167" s="5" t="s">
        <v>4679</v>
      </c>
    </row>
    <row r="3168" spans="1:37" ht="30" customHeight="1">
      <c r="A3168" s="6" t="s">
        <v>193</v>
      </c>
      <c r="B3168" s="6" t="s">
        <v>124</v>
      </c>
      <c r="C3168" s="6" t="s">
        <v>121</v>
      </c>
      <c r="D3168" s="7">
        <v>1.2999999999999999E-2</v>
      </c>
      <c r="E3168" s="8">
        <f>단가대비표!O233</f>
        <v>0</v>
      </c>
      <c r="F3168" s="8">
        <f>TRUNC(E3168*D3168,1)</f>
        <v>0</v>
      </c>
      <c r="G3168" s="8">
        <f>단가대비표!P233</f>
        <v>89566</v>
      </c>
      <c r="H3168" s="8">
        <f>TRUNC(G3168*D3168,1)</f>
        <v>1164.3</v>
      </c>
      <c r="I3168" s="8">
        <f>단가대비표!V233</f>
        <v>0</v>
      </c>
      <c r="J3168" s="8">
        <f>TRUNC(I3168*D3168,1)</f>
        <v>0</v>
      </c>
      <c r="K3168" s="8">
        <f t="shared" si="584"/>
        <v>89566</v>
      </c>
      <c r="L3168" s="8">
        <f t="shared" si="584"/>
        <v>1164.3</v>
      </c>
      <c r="M3168" s="6" t="s">
        <v>53</v>
      </c>
      <c r="N3168" s="5" t="s">
        <v>4675</v>
      </c>
      <c r="O3168" s="5" t="s">
        <v>258</v>
      </c>
      <c r="P3168" s="5" t="s">
        <v>59</v>
      </c>
      <c r="Q3168" s="5" t="s">
        <v>59</v>
      </c>
      <c r="R3168" s="5" t="s">
        <v>60</v>
      </c>
      <c r="S3168" s="1"/>
      <c r="T3168" s="1"/>
      <c r="U3168" s="1"/>
      <c r="V3168" s="1">
        <v>1</v>
      </c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5" t="s">
        <v>53</v>
      </c>
      <c r="AK3168" s="5" t="s">
        <v>4680</v>
      </c>
    </row>
    <row r="3169" spans="1:37" ht="30" customHeight="1">
      <c r="A3169" s="6" t="s">
        <v>127</v>
      </c>
      <c r="B3169" s="6" t="s">
        <v>4499</v>
      </c>
      <c r="C3169" s="6" t="s">
        <v>129</v>
      </c>
      <c r="D3169" s="7">
        <v>1</v>
      </c>
      <c r="E3169" s="8">
        <v>0</v>
      </c>
      <c r="F3169" s="8">
        <f>TRUNC(E3169*D3169,1)</f>
        <v>0</v>
      </c>
      <c r="G3169" s="8">
        <v>0</v>
      </c>
      <c r="H3169" s="8">
        <f>TRUNC(G3169*D3169,1)</f>
        <v>0</v>
      </c>
      <c r="I3169" s="8">
        <f>ROUNDDOWN(SUMIF(V3167:V3170, RIGHTB(O3169, 1), H3167:H3170)*U3169, 2)</f>
        <v>52.92</v>
      </c>
      <c r="J3169" s="8">
        <f>TRUNC(I3169*D3169,1)</f>
        <v>52.9</v>
      </c>
      <c r="K3169" s="8">
        <f t="shared" si="584"/>
        <v>52.9</v>
      </c>
      <c r="L3169" s="8">
        <f t="shared" si="584"/>
        <v>52.9</v>
      </c>
      <c r="M3169" s="6" t="s">
        <v>53</v>
      </c>
      <c r="N3169" s="5" t="s">
        <v>4675</v>
      </c>
      <c r="O3169" s="5" t="s">
        <v>130</v>
      </c>
      <c r="P3169" s="5" t="s">
        <v>59</v>
      </c>
      <c r="Q3169" s="5" t="s">
        <v>59</v>
      </c>
      <c r="R3169" s="5" t="s">
        <v>59</v>
      </c>
      <c r="S3169" s="1">
        <v>1</v>
      </c>
      <c r="T3169" s="1">
        <v>2</v>
      </c>
      <c r="U3169" s="1">
        <v>0.01</v>
      </c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5" t="s">
        <v>53</v>
      </c>
      <c r="AK3169" s="5" t="s">
        <v>4681</v>
      </c>
    </row>
    <row r="3170" spans="1:37" ht="30" customHeight="1">
      <c r="A3170" s="6" t="s">
        <v>4682</v>
      </c>
      <c r="B3170" s="6" t="s">
        <v>4683</v>
      </c>
      <c r="C3170" s="6" t="s">
        <v>381</v>
      </c>
      <c r="D3170" s="7">
        <v>2.4300000000000002</v>
      </c>
      <c r="E3170" s="8">
        <f>단가대비표!O287</f>
        <v>380</v>
      </c>
      <c r="F3170" s="8">
        <f>TRUNC(E3170*D3170,1)</f>
        <v>923.4</v>
      </c>
      <c r="G3170" s="8">
        <f>단가대비표!P287</f>
        <v>0</v>
      </c>
      <c r="H3170" s="8">
        <f>TRUNC(G3170*D3170,1)</f>
        <v>0</v>
      </c>
      <c r="I3170" s="8">
        <f>단가대비표!V287</f>
        <v>0</v>
      </c>
      <c r="J3170" s="8">
        <f>TRUNC(I3170*D3170,1)</f>
        <v>0</v>
      </c>
      <c r="K3170" s="8">
        <f t="shared" si="584"/>
        <v>380</v>
      </c>
      <c r="L3170" s="8">
        <f t="shared" si="584"/>
        <v>923.4</v>
      </c>
      <c r="M3170" s="6" t="s">
        <v>53</v>
      </c>
      <c r="N3170" s="5" t="s">
        <v>4675</v>
      </c>
      <c r="O3170" s="5" t="s">
        <v>4684</v>
      </c>
      <c r="P3170" s="5" t="s">
        <v>59</v>
      </c>
      <c r="Q3170" s="5" t="s">
        <v>59</v>
      </c>
      <c r="R3170" s="5" t="s">
        <v>60</v>
      </c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5" t="s">
        <v>53</v>
      </c>
      <c r="AK3170" s="5" t="s">
        <v>4685</v>
      </c>
    </row>
    <row r="3171" spans="1:37" ht="30" customHeight="1">
      <c r="A3171" s="6" t="s">
        <v>71</v>
      </c>
      <c r="B3171" s="6" t="s">
        <v>53</v>
      </c>
      <c r="C3171" s="6" t="s">
        <v>53</v>
      </c>
      <c r="D3171" s="7"/>
      <c r="E3171" s="8"/>
      <c r="F3171" s="8">
        <f>TRUNC(SUMIF(N3167:N3170, N3166, F3167:F3170),0)</f>
        <v>923</v>
      </c>
      <c r="G3171" s="8"/>
      <c r="H3171" s="8">
        <f>TRUNC(SUMIF(N3167:N3170, N3166, H3167:H3170),0)</f>
        <v>5292</v>
      </c>
      <c r="I3171" s="8"/>
      <c r="J3171" s="8">
        <f>TRUNC(SUMIF(N3167:N3170, N3166, J3167:J3170),0)</f>
        <v>52</v>
      </c>
      <c r="K3171" s="8"/>
      <c r="L3171" s="8">
        <f>F3171+H3171+J3171</f>
        <v>6267</v>
      </c>
      <c r="M3171" s="6" t="s">
        <v>53</v>
      </c>
      <c r="N3171" s="5" t="s">
        <v>72</v>
      </c>
      <c r="O3171" s="5" t="s">
        <v>72</v>
      </c>
      <c r="P3171" s="5" t="s">
        <v>53</v>
      </c>
      <c r="Q3171" s="5" t="s">
        <v>53</v>
      </c>
      <c r="R3171" s="5" t="s">
        <v>53</v>
      </c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5" t="s">
        <v>53</v>
      </c>
      <c r="AK3171" s="5" t="s">
        <v>53</v>
      </c>
    </row>
    <row r="3172" spans="1:37" ht="30" customHeight="1">
      <c r="A3172" s="7"/>
      <c r="B3172" s="7"/>
      <c r="C3172" s="7"/>
      <c r="D3172" s="7"/>
      <c r="E3172" s="8"/>
      <c r="F3172" s="8"/>
      <c r="G3172" s="8"/>
      <c r="H3172" s="8"/>
      <c r="I3172" s="8"/>
      <c r="J3172" s="8"/>
      <c r="K3172" s="8"/>
      <c r="L3172" s="8"/>
      <c r="M3172" s="7"/>
    </row>
    <row r="3173" spans="1:37" ht="30" customHeight="1">
      <c r="A3173" s="16" t="s">
        <v>4686</v>
      </c>
      <c r="B3173" s="16"/>
      <c r="C3173" s="16"/>
      <c r="D3173" s="16"/>
      <c r="E3173" s="17"/>
      <c r="F3173" s="17"/>
      <c r="G3173" s="17"/>
      <c r="H3173" s="17"/>
      <c r="I3173" s="17"/>
      <c r="J3173" s="17"/>
      <c r="K3173" s="17"/>
      <c r="L3173" s="17"/>
      <c r="M3173" s="16"/>
      <c r="N3173" s="2" t="s">
        <v>4687</v>
      </c>
    </row>
    <row r="3174" spans="1:37" ht="30" customHeight="1">
      <c r="A3174" s="6" t="s">
        <v>193</v>
      </c>
      <c r="B3174" s="6" t="s">
        <v>3549</v>
      </c>
      <c r="C3174" s="6" t="s">
        <v>121</v>
      </c>
      <c r="D3174" s="7">
        <v>8.5999999999999993E-2</v>
      </c>
      <c r="E3174" s="8">
        <f>단가대비표!O226</f>
        <v>0</v>
      </c>
      <c r="F3174" s="8">
        <f>TRUNC(E3174*D3174,1)</f>
        <v>0</v>
      </c>
      <c r="G3174" s="8">
        <f>단가대비표!P226</f>
        <v>137611</v>
      </c>
      <c r="H3174" s="8">
        <f>TRUNC(G3174*D3174,1)</f>
        <v>11834.5</v>
      </c>
      <c r="I3174" s="8">
        <f>단가대비표!V226</f>
        <v>0</v>
      </c>
      <c r="J3174" s="8">
        <f>TRUNC(I3174*D3174,1)</f>
        <v>0</v>
      </c>
      <c r="K3174" s="8">
        <f t="shared" ref="K3174:L3176" si="585">TRUNC(E3174+G3174+I3174,1)</f>
        <v>137611</v>
      </c>
      <c r="L3174" s="8">
        <f t="shared" si="585"/>
        <v>11834.5</v>
      </c>
      <c r="M3174" s="6" t="s">
        <v>53</v>
      </c>
      <c r="N3174" s="5" t="s">
        <v>4687</v>
      </c>
      <c r="O3174" s="5" t="s">
        <v>3550</v>
      </c>
      <c r="P3174" s="5" t="s">
        <v>59</v>
      </c>
      <c r="Q3174" s="5" t="s">
        <v>59</v>
      </c>
      <c r="R3174" s="5" t="s">
        <v>60</v>
      </c>
      <c r="S3174" s="1"/>
      <c r="T3174" s="1"/>
      <c r="U3174" s="1"/>
      <c r="V3174" s="1">
        <v>1</v>
      </c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5" t="s">
        <v>53</v>
      </c>
      <c r="AK3174" s="5" t="s">
        <v>4692</v>
      </c>
    </row>
    <row r="3175" spans="1:37" ht="30" customHeight="1">
      <c r="A3175" s="6" t="s">
        <v>193</v>
      </c>
      <c r="B3175" s="6" t="s">
        <v>124</v>
      </c>
      <c r="C3175" s="6" t="s">
        <v>121</v>
      </c>
      <c r="D3175" s="7">
        <v>2.1999999999999999E-2</v>
      </c>
      <c r="E3175" s="8">
        <f>단가대비표!O233</f>
        <v>0</v>
      </c>
      <c r="F3175" s="8">
        <f>TRUNC(E3175*D3175,1)</f>
        <v>0</v>
      </c>
      <c r="G3175" s="8">
        <f>단가대비표!P233</f>
        <v>89566</v>
      </c>
      <c r="H3175" s="8">
        <f>TRUNC(G3175*D3175,1)</f>
        <v>1970.4</v>
      </c>
      <c r="I3175" s="8">
        <f>단가대비표!V233</f>
        <v>0</v>
      </c>
      <c r="J3175" s="8">
        <f>TRUNC(I3175*D3175,1)</f>
        <v>0</v>
      </c>
      <c r="K3175" s="8">
        <f t="shared" si="585"/>
        <v>89566</v>
      </c>
      <c r="L3175" s="8">
        <f t="shared" si="585"/>
        <v>1970.4</v>
      </c>
      <c r="M3175" s="6" t="s">
        <v>53</v>
      </c>
      <c r="N3175" s="5" t="s">
        <v>4687</v>
      </c>
      <c r="O3175" s="5" t="s">
        <v>258</v>
      </c>
      <c r="P3175" s="5" t="s">
        <v>59</v>
      </c>
      <c r="Q3175" s="5" t="s">
        <v>59</v>
      </c>
      <c r="R3175" s="5" t="s">
        <v>60</v>
      </c>
      <c r="S3175" s="1"/>
      <c r="T3175" s="1"/>
      <c r="U3175" s="1"/>
      <c r="V3175" s="1">
        <v>1</v>
      </c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5" t="s">
        <v>53</v>
      </c>
      <c r="AK3175" s="5" t="s">
        <v>4693</v>
      </c>
    </row>
    <row r="3176" spans="1:37" ht="30" customHeight="1">
      <c r="A3176" s="6" t="s">
        <v>127</v>
      </c>
      <c r="B3176" s="6" t="s">
        <v>1483</v>
      </c>
      <c r="C3176" s="6" t="s">
        <v>129</v>
      </c>
      <c r="D3176" s="7">
        <v>1</v>
      </c>
      <c r="E3176" s="8">
        <f>ROUNDDOWN(SUMIF(V3174:V3176, RIGHTB(O3176, 1), H3174:H3176)*U3176, 2)</f>
        <v>414.14</v>
      </c>
      <c r="F3176" s="8">
        <f>TRUNC(E3176*D3176,1)</f>
        <v>414.1</v>
      </c>
      <c r="G3176" s="8">
        <v>0</v>
      </c>
      <c r="H3176" s="8">
        <f>TRUNC(G3176*D3176,1)</f>
        <v>0</v>
      </c>
      <c r="I3176" s="8">
        <v>0</v>
      </c>
      <c r="J3176" s="8">
        <f>TRUNC(I3176*D3176,1)</f>
        <v>0</v>
      </c>
      <c r="K3176" s="8">
        <f t="shared" si="585"/>
        <v>414.1</v>
      </c>
      <c r="L3176" s="8">
        <f t="shared" si="585"/>
        <v>414.1</v>
      </c>
      <c r="M3176" s="6" t="s">
        <v>53</v>
      </c>
      <c r="N3176" s="5" t="s">
        <v>4687</v>
      </c>
      <c r="O3176" s="5" t="s">
        <v>130</v>
      </c>
      <c r="P3176" s="5" t="s">
        <v>59</v>
      </c>
      <c r="Q3176" s="5" t="s">
        <v>59</v>
      </c>
      <c r="R3176" s="5" t="s">
        <v>59</v>
      </c>
      <c r="S3176" s="1">
        <v>1</v>
      </c>
      <c r="T3176" s="1">
        <v>0</v>
      </c>
      <c r="U3176" s="1">
        <v>0.03</v>
      </c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5" t="s">
        <v>53</v>
      </c>
      <c r="AK3176" s="5" t="s">
        <v>4694</v>
      </c>
    </row>
    <row r="3177" spans="1:37" ht="30" customHeight="1">
      <c r="A3177" s="6" t="s">
        <v>71</v>
      </c>
      <c r="B3177" s="6" t="s">
        <v>53</v>
      </c>
      <c r="C3177" s="6" t="s">
        <v>53</v>
      </c>
      <c r="D3177" s="7"/>
      <c r="E3177" s="8"/>
      <c r="F3177" s="8">
        <f>TRUNC(SUMIF(N3174:N3176, N3173, F3174:F3176),0)</f>
        <v>414</v>
      </c>
      <c r="G3177" s="8"/>
      <c r="H3177" s="8">
        <f>TRUNC(SUMIF(N3174:N3176, N3173, H3174:H3176),0)</f>
        <v>13804</v>
      </c>
      <c r="I3177" s="8"/>
      <c r="J3177" s="8">
        <f>TRUNC(SUMIF(N3174:N3176, N3173, J3174:J3176),0)</f>
        <v>0</v>
      </c>
      <c r="K3177" s="8"/>
      <c r="L3177" s="8">
        <f>F3177+H3177+J3177</f>
        <v>14218</v>
      </c>
      <c r="M3177" s="6" t="s">
        <v>53</v>
      </c>
      <c r="N3177" s="5" t="s">
        <v>72</v>
      </c>
      <c r="O3177" s="5" t="s">
        <v>72</v>
      </c>
      <c r="P3177" s="5" t="s">
        <v>53</v>
      </c>
      <c r="Q3177" s="5" t="s">
        <v>53</v>
      </c>
      <c r="R3177" s="5" t="s">
        <v>53</v>
      </c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5" t="s">
        <v>53</v>
      </c>
      <c r="AK3177" s="5" t="s">
        <v>53</v>
      </c>
    </row>
    <row r="3178" spans="1:37" ht="30" customHeight="1">
      <c r="A3178" s="7"/>
      <c r="B3178" s="7"/>
      <c r="C3178" s="7"/>
      <c r="D3178" s="7"/>
      <c r="E3178" s="8"/>
      <c r="F3178" s="8"/>
      <c r="G3178" s="8"/>
      <c r="H3178" s="8"/>
      <c r="I3178" s="8"/>
      <c r="J3178" s="8"/>
      <c r="K3178" s="8"/>
      <c r="L3178" s="8"/>
      <c r="M3178" s="7"/>
    </row>
    <row r="3179" spans="1:37" ht="30" customHeight="1">
      <c r="A3179" s="16" t="s">
        <v>4695</v>
      </c>
      <c r="B3179" s="16"/>
      <c r="C3179" s="16"/>
      <c r="D3179" s="16"/>
      <c r="E3179" s="17"/>
      <c r="F3179" s="17"/>
      <c r="G3179" s="17"/>
      <c r="H3179" s="17"/>
      <c r="I3179" s="17"/>
      <c r="J3179" s="17"/>
      <c r="K3179" s="17"/>
      <c r="L3179" s="17"/>
      <c r="M3179" s="16"/>
      <c r="N3179" s="2" t="s">
        <v>4696</v>
      </c>
    </row>
    <row r="3180" spans="1:37" ht="30" customHeight="1">
      <c r="A3180" s="6" t="s">
        <v>193</v>
      </c>
      <c r="B3180" s="6" t="s">
        <v>3549</v>
      </c>
      <c r="C3180" s="6" t="s">
        <v>121</v>
      </c>
      <c r="D3180" s="7">
        <v>2.9000000000000001E-2</v>
      </c>
      <c r="E3180" s="8">
        <f>단가대비표!O226</f>
        <v>0</v>
      </c>
      <c r="F3180" s="8">
        <f>TRUNC(E3180*D3180,1)</f>
        <v>0</v>
      </c>
      <c r="G3180" s="8">
        <f>단가대비표!P226</f>
        <v>137611</v>
      </c>
      <c r="H3180" s="8">
        <f>TRUNC(G3180*D3180,1)</f>
        <v>3990.7</v>
      </c>
      <c r="I3180" s="8">
        <f>단가대비표!V226</f>
        <v>0</v>
      </c>
      <c r="J3180" s="8">
        <f>TRUNC(I3180*D3180,1)</f>
        <v>0</v>
      </c>
      <c r="K3180" s="8">
        <f t="shared" ref="K3180:L3183" si="586">TRUNC(E3180+G3180+I3180,1)</f>
        <v>137611</v>
      </c>
      <c r="L3180" s="8">
        <f t="shared" si="586"/>
        <v>3990.7</v>
      </c>
      <c r="M3180" s="6" t="s">
        <v>53</v>
      </c>
      <c r="N3180" s="5" t="s">
        <v>4696</v>
      </c>
      <c r="O3180" s="5" t="s">
        <v>3550</v>
      </c>
      <c r="P3180" s="5" t="s">
        <v>59</v>
      </c>
      <c r="Q3180" s="5" t="s">
        <v>59</v>
      </c>
      <c r="R3180" s="5" t="s">
        <v>60</v>
      </c>
      <c r="S3180" s="1"/>
      <c r="T3180" s="1"/>
      <c r="U3180" s="1"/>
      <c r="V3180" s="1">
        <v>1</v>
      </c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5" t="s">
        <v>53</v>
      </c>
      <c r="AK3180" s="5" t="s">
        <v>4699</v>
      </c>
    </row>
    <row r="3181" spans="1:37" ht="30" customHeight="1">
      <c r="A3181" s="6" t="s">
        <v>193</v>
      </c>
      <c r="B3181" s="6" t="s">
        <v>124</v>
      </c>
      <c r="C3181" s="6" t="s">
        <v>121</v>
      </c>
      <c r="D3181" s="7">
        <v>2.3E-2</v>
      </c>
      <c r="E3181" s="8">
        <f>단가대비표!O233</f>
        <v>0</v>
      </c>
      <c r="F3181" s="8">
        <f>TRUNC(E3181*D3181,1)</f>
        <v>0</v>
      </c>
      <c r="G3181" s="8">
        <f>단가대비표!P233</f>
        <v>89566</v>
      </c>
      <c r="H3181" s="8">
        <f>TRUNC(G3181*D3181,1)</f>
        <v>2060</v>
      </c>
      <c r="I3181" s="8">
        <f>단가대비표!V233</f>
        <v>0</v>
      </c>
      <c r="J3181" s="8">
        <f>TRUNC(I3181*D3181,1)</f>
        <v>0</v>
      </c>
      <c r="K3181" s="8">
        <f t="shared" si="586"/>
        <v>89566</v>
      </c>
      <c r="L3181" s="8">
        <f t="shared" si="586"/>
        <v>2060</v>
      </c>
      <c r="M3181" s="6" t="s">
        <v>53</v>
      </c>
      <c r="N3181" s="5" t="s">
        <v>4696</v>
      </c>
      <c r="O3181" s="5" t="s">
        <v>258</v>
      </c>
      <c r="P3181" s="5" t="s">
        <v>59</v>
      </c>
      <c r="Q3181" s="5" t="s">
        <v>59</v>
      </c>
      <c r="R3181" s="5" t="s">
        <v>60</v>
      </c>
      <c r="S3181" s="1"/>
      <c r="T3181" s="1"/>
      <c r="U3181" s="1"/>
      <c r="V3181" s="1">
        <v>1</v>
      </c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5" t="s">
        <v>53</v>
      </c>
      <c r="AK3181" s="5" t="s">
        <v>4700</v>
      </c>
    </row>
    <row r="3182" spans="1:37" ht="30" customHeight="1">
      <c r="A3182" s="6" t="s">
        <v>127</v>
      </c>
      <c r="B3182" s="6" t="s">
        <v>1483</v>
      </c>
      <c r="C3182" s="6" t="s">
        <v>129</v>
      </c>
      <c r="D3182" s="7">
        <v>1</v>
      </c>
      <c r="E3182" s="8">
        <f>ROUNDDOWN(SUMIF(V3180:V3183, RIGHTB(O3182, 1), H3180:H3183)*U3182, 2)</f>
        <v>181.52</v>
      </c>
      <c r="F3182" s="8">
        <f>TRUNC(E3182*D3182,1)</f>
        <v>181.5</v>
      </c>
      <c r="G3182" s="8">
        <v>0</v>
      </c>
      <c r="H3182" s="8">
        <f>TRUNC(G3182*D3182,1)</f>
        <v>0</v>
      </c>
      <c r="I3182" s="8">
        <v>0</v>
      </c>
      <c r="J3182" s="8">
        <f>TRUNC(I3182*D3182,1)</f>
        <v>0</v>
      </c>
      <c r="K3182" s="8">
        <f t="shared" si="586"/>
        <v>181.5</v>
      </c>
      <c r="L3182" s="8">
        <f t="shared" si="586"/>
        <v>181.5</v>
      </c>
      <c r="M3182" s="6" t="s">
        <v>53</v>
      </c>
      <c r="N3182" s="5" t="s">
        <v>4696</v>
      </c>
      <c r="O3182" s="5" t="s">
        <v>130</v>
      </c>
      <c r="P3182" s="5" t="s">
        <v>59</v>
      </c>
      <c r="Q3182" s="5" t="s">
        <v>59</v>
      </c>
      <c r="R3182" s="5" t="s">
        <v>59</v>
      </c>
      <c r="S3182" s="1">
        <v>1</v>
      </c>
      <c r="T3182" s="1">
        <v>0</v>
      </c>
      <c r="U3182" s="1">
        <v>0.03</v>
      </c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5" t="s">
        <v>53</v>
      </c>
      <c r="AK3182" s="5" t="s">
        <v>4701</v>
      </c>
    </row>
    <row r="3183" spans="1:37" ht="30" customHeight="1">
      <c r="A3183" s="6" t="s">
        <v>4702</v>
      </c>
      <c r="B3183" s="6" t="s">
        <v>4703</v>
      </c>
      <c r="C3183" s="6" t="s">
        <v>134</v>
      </c>
      <c r="D3183" s="7">
        <v>4.4499999999999998E-2</v>
      </c>
      <c r="E3183" s="8">
        <f>일위대가목록!E598</f>
        <v>9136</v>
      </c>
      <c r="F3183" s="8">
        <f>TRUNC(E3183*D3183,1)</f>
        <v>406.5</v>
      </c>
      <c r="G3183" s="8">
        <f>일위대가목록!F598</f>
        <v>27168</v>
      </c>
      <c r="H3183" s="8">
        <f>TRUNC(G3183*D3183,1)</f>
        <v>1208.9000000000001</v>
      </c>
      <c r="I3183" s="8">
        <f>일위대가목록!G598</f>
        <v>47994</v>
      </c>
      <c r="J3183" s="8">
        <f>TRUNC(I3183*D3183,1)</f>
        <v>2135.6999999999998</v>
      </c>
      <c r="K3183" s="8">
        <f t="shared" si="586"/>
        <v>84298</v>
      </c>
      <c r="L3183" s="8">
        <f t="shared" si="586"/>
        <v>3751.1</v>
      </c>
      <c r="M3183" s="6" t="s">
        <v>4704</v>
      </c>
      <c r="N3183" s="5" t="s">
        <v>4696</v>
      </c>
      <c r="O3183" s="5" t="s">
        <v>4705</v>
      </c>
      <c r="P3183" s="5" t="s">
        <v>60</v>
      </c>
      <c r="Q3183" s="5" t="s">
        <v>59</v>
      </c>
      <c r="R3183" s="5" t="s">
        <v>59</v>
      </c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5" t="s">
        <v>53</v>
      </c>
      <c r="AK3183" s="5" t="s">
        <v>4706</v>
      </c>
    </row>
    <row r="3184" spans="1:37" ht="30" customHeight="1">
      <c r="A3184" s="6" t="s">
        <v>71</v>
      </c>
      <c r="B3184" s="6" t="s">
        <v>53</v>
      </c>
      <c r="C3184" s="6" t="s">
        <v>53</v>
      </c>
      <c r="D3184" s="7"/>
      <c r="E3184" s="8"/>
      <c r="F3184" s="8">
        <f>TRUNC(SUMIF(N3180:N3183, N3179, F3180:F3183),0)</f>
        <v>588</v>
      </c>
      <c r="G3184" s="8"/>
      <c r="H3184" s="8">
        <f>TRUNC(SUMIF(N3180:N3183, N3179, H3180:H3183),0)</f>
        <v>7259</v>
      </c>
      <c r="I3184" s="8"/>
      <c r="J3184" s="8">
        <f>TRUNC(SUMIF(N3180:N3183, N3179, J3180:J3183),0)</f>
        <v>2135</v>
      </c>
      <c r="K3184" s="8"/>
      <c r="L3184" s="8">
        <f>F3184+H3184+J3184</f>
        <v>9982</v>
      </c>
      <c r="M3184" s="6" t="s">
        <v>53</v>
      </c>
      <c r="N3184" s="5" t="s">
        <v>72</v>
      </c>
      <c r="O3184" s="5" t="s">
        <v>72</v>
      </c>
      <c r="P3184" s="5" t="s">
        <v>53</v>
      </c>
      <c r="Q3184" s="5" t="s">
        <v>53</v>
      </c>
      <c r="R3184" s="5" t="s">
        <v>53</v>
      </c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5" t="s">
        <v>53</v>
      </c>
      <c r="AK3184" s="5" t="s">
        <v>53</v>
      </c>
    </row>
    <row r="3185" spans="1:37" ht="30" customHeight="1">
      <c r="A3185" s="7"/>
      <c r="B3185" s="7"/>
      <c r="C3185" s="7"/>
      <c r="D3185" s="7"/>
      <c r="E3185" s="8"/>
      <c r="F3185" s="8"/>
      <c r="G3185" s="8"/>
      <c r="H3185" s="8"/>
      <c r="I3185" s="8"/>
      <c r="J3185" s="8"/>
      <c r="K3185" s="8"/>
      <c r="L3185" s="8"/>
      <c r="M3185" s="7"/>
    </row>
    <row r="3186" spans="1:37" ht="30" customHeight="1">
      <c r="A3186" s="16" t="s">
        <v>4707</v>
      </c>
      <c r="B3186" s="16"/>
      <c r="C3186" s="16"/>
      <c r="D3186" s="16"/>
      <c r="E3186" s="17"/>
      <c r="F3186" s="17"/>
      <c r="G3186" s="17"/>
      <c r="H3186" s="17"/>
      <c r="I3186" s="17"/>
      <c r="J3186" s="17"/>
      <c r="K3186" s="17"/>
      <c r="L3186" s="17"/>
      <c r="M3186" s="16"/>
      <c r="N3186" s="2" t="s">
        <v>4708</v>
      </c>
    </row>
    <row r="3187" spans="1:37" ht="30" customHeight="1">
      <c r="A3187" s="6" t="s">
        <v>2694</v>
      </c>
      <c r="B3187" s="6" t="s">
        <v>2797</v>
      </c>
      <c r="C3187" s="6" t="s">
        <v>603</v>
      </c>
      <c r="D3187" s="7">
        <v>0.12</v>
      </c>
      <c r="E3187" s="8">
        <f>단가대비표!O162</f>
        <v>15490</v>
      </c>
      <c r="F3187" s="8">
        <f>TRUNC(E3187*D3187,1)</f>
        <v>1858.8</v>
      </c>
      <c r="G3187" s="8">
        <f>단가대비표!P162</f>
        <v>0</v>
      </c>
      <c r="H3187" s="8">
        <f>TRUNC(G3187*D3187,1)</f>
        <v>0</v>
      </c>
      <c r="I3187" s="8">
        <f>단가대비표!V162</f>
        <v>0</v>
      </c>
      <c r="J3187" s="8">
        <f>TRUNC(I3187*D3187,1)</f>
        <v>0</v>
      </c>
      <c r="K3187" s="8">
        <f>TRUNC(E3187+G3187+I3187,1)</f>
        <v>15490</v>
      </c>
      <c r="L3187" s="8">
        <f>TRUNC(F3187+H3187+J3187,1)</f>
        <v>1858.8</v>
      </c>
      <c r="M3187" s="6" t="s">
        <v>53</v>
      </c>
      <c r="N3187" s="5" t="s">
        <v>4708</v>
      </c>
      <c r="O3187" s="5" t="s">
        <v>2798</v>
      </c>
      <c r="P3187" s="5" t="s">
        <v>59</v>
      </c>
      <c r="Q3187" s="5" t="s">
        <v>59</v>
      </c>
      <c r="R3187" s="5" t="s">
        <v>60</v>
      </c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5" t="s">
        <v>53</v>
      </c>
      <c r="AK3187" s="5" t="s">
        <v>4713</v>
      </c>
    </row>
    <row r="3188" spans="1:37" ht="30" customHeight="1">
      <c r="A3188" s="6" t="s">
        <v>193</v>
      </c>
      <c r="B3188" s="6" t="s">
        <v>3549</v>
      </c>
      <c r="C3188" s="6" t="s">
        <v>121</v>
      </c>
      <c r="D3188" s="7">
        <v>0.04</v>
      </c>
      <c r="E3188" s="8">
        <f>단가대비표!O226</f>
        <v>0</v>
      </c>
      <c r="F3188" s="8">
        <f>TRUNC(E3188*D3188,1)</f>
        <v>0</v>
      </c>
      <c r="G3188" s="8">
        <f>단가대비표!P226</f>
        <v>137611</v>
      </c>
      <c r="H3188" s="8">
        <f>TRUNC(G3188*D3188,1)</f>
        <v>5504.4</v>
      </c>
      <c r="I3188" s="8">
        <f>단가대비표!V226</f>
        <v>0</v>
      </c>
      <c r="J3188" s="8">
        <f>TRUNC(I3188*D3188,1)</f>
        <v>0</v>
      </c>
      <c r="K3188" s="8">
        <f>TRUNC(E3188+G3188+I3188,1)</f>
        <v>137611</v>
      </c>
      <c r="L3188" s="8">
        <f>TRUNC(F3188+H3188+J3188,1)</f>
        <v>5504.4</v>
      </c>
      <c r="M3188" s="6" t="s">
        <v>53</v>
      </c>
      <c r="N3188" s="5" t="s">
        <v>4708</v>
      </c>
      <c r="O3188" s="5" t="s">
        <v>3550</v>
      </c>
      <c r="P3188" s="5" t="s">
        <v>59</v>
      </c>
      <c r="Q3188" s="5" t="s">
        <v>59</v>
      </c>
      <c r="R3188" s="5" t="s">
        <v>60</v>
      </c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5" t="s">
        <v>53</v>
      </c>
      <c r="AK3188" s="5" t="s">
        <v>4714</v>
      </c>
    </row>
    <row r="3189" spans="1:37" ht="30" customHeight="1">
      <c r="A3189" s="6" t="s">
        <v>71</v>
      </c>
      <c r="B3189" s="6" t="s">
        <v>53</v>
      </c>
      <c r="C3189" s="6" t="s">
        <v>53</v>
      </c>
      <c r="D3189" s="7"/>
      <c r="E3189" s="8"/>
      <c r="F3189" s="8">
        <f>TRUNC(SUMIF(N3187:N3188, N3186, F3187:F3188),0)</f>
        <v>1858</v>
      </c>
      <c r="G3189" s="8"/>
      <c r="H3189" s="8">
        <f>TRUNC(SUMIF(N3187:N3188, N3186, H3187:H3188),0)</f>
        <v>5504</v>
      </c>
      <c r="I3189" s="8"/>
      <c r="J3189" s="8">
        <f>TRUNC(SUMIF(N3187:N3188, N3186, J3187:J3188),0)</f>
        <v>0</v>
      </c>
      <c r="K3189" s="8"/>
      <c r="L3189" s="8">
        <f>F3189+H3189+J3189</f>
        <v>7362</v>
      </c>
      <c r="M3189" s="6" t="s">
        <v>53</v>
      </c>
      <c r="N3189" s="5" t="s">
        <v>72</v>
      </c>
      <c r="O3189" s="5" t="s">
        <v>72</v>
      </c>
      <c r="P3189" s="5" t="s">
        <v>53</v>
      </c>
      <c r="Q3189" s="5" t="s">
        <v>53</v>
      </c>
      <c r="R3189" s="5" t="s">
        <v>53</v>
      </c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5" t="s">
        <v>53</v>
      </c>
      <c r="AK3189" s="5" t="s">
        <v>53</v>
      </c>
    </row>
    <row r="3190" spans="1:37" ht="30" customHeight="1">
      <c r="A3190" s="7"/>
      <c r="B3190" s="7"/>
      <c r="C3190" s="7"/>
      <c r="D3190" s="7"/>
      <c r="E3190" s="8"/>
      <c r="F3190" s="8"/>
      <c r="G3190" s="8"/>
      <c r="H3190" s="8"/>
      <c r="I3190" s="8"/>
      <c r="J3190" s="8"/>
      <c r="K3190" s="8"/>
      <c r="L3190" s="8"/>
      <c r="M3190" s="7"/>
    </row>
    <row r="3191" spans="1:37" ht="30" customHeight="1">
      <c r="A3191" s="16" t="s">
        <v>4715</v>
      </c>
      <c r="B3191" s="16"/>
      <c r="C3191" s="16"/>
      <c r="D3191" s="16"/>
      <c r="E3191" s="17"/>
      <c r="F3191" s="17"/>
      <c r="G3191" s="17"/>
      <c r="H3191" s="17"/>
      <c r="I3191" s="17"/>
      <c r="J3191" s="17"/>
      <c r="K3191" s="17"/>
      <c r="L3191" s="17"/>
      <c r="M3191" s="16"/>
      <c r="N3191" s="2" t="s">
        <v>4716</v>
      </c>
    </row>
    <row r="3192" spans="1:37" ht="30" customHeight="1">
      <c r="A3192" s="6" t="s">
        <v>4719</v>
      </c>
      <c r="B3192" s="6" t="s">
        <v>53</v>
      </c>
      <c r="C3192" s="6" t="s">
        <v>91</v>
      </c>
      <c r="D3192" s="7">
        <v>1</v>
      </c>
      <c r="E3192" s="8">
        <f>단가대비표!O145</f>
        <v>3300</v>
      </c>
      <c r="F3192" s="8">
        <f>TRUNC(E3192*D3192,1)</f>
        <v>3300</v>
      </c>
      <c r="G3192" s="8">
        <f>단가대비표!P145</f>
        <v>0</v>
      </c>
      <c r="H3192" s="8">
        <f>TRUNC(G3192*D3192,1)</f>
        <v>0</v>
      </c>
      <c r="I3192" s="8">
        <f>단가대비표!V145</f>
        <v>0</v>
      </c>
      <c r="J3192" s="8">
        <f>TRUNC(I3192*D3192,1)</f>
        <v>0</v>
      </c>
      <c r="K3192" s="8">
        <f>TRUNC(E3192+G3192+I3192,1)</f>
        <v>3300</v>
      </c>
      <c r="L3192" s="8">
        <f>TRUNC(F3192+H3192+J3192,1)</f>
        <v>3300</v>
      </c>
      <c r="M3192" s="6" t="s">
        <v>53</v>
      </c>
      <c r="N3192" s="5" t="s">
        <v>4716</v>
      </c>
      <c r="O3192" s="5" t="s">
        <v>4720</v>
      </c>
      <c r="P3192" s="5" t="s">
        <v>59</v>
      </c>
      <c r="Q3192" s="5" t="s">
        <v>59</v>
      </c>
      <c r="R3192" s="5" t="s">
        <v>60</v>
      </c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5" t="s">
        <v>53</v>
      </c>
      <c r="AK3192" s="5" t="s">
        <v>4721</v>
      </c>
    </row>
    <row r="3193" spans="1:37" ht="30" customHeight="1">
      <c r="A3193" s="6" t="s">
        <v>193</v>
      </c>
      <c r="B3193" s="6" t="s">
        <v>3549</v>
      </c>
      <c r="C3193" s="6" t="s">
        <v>121</v>
      </c>
      <c r="D3193" s="7">
        <v>2.7E-2</v>
      </c>
      <c r="E3193" s="8">
        <f>단가대비표!O226</f>
        <v>0</v>
      </c>
      <c r="F3193" s="8">
        <f>TRUNC(E3193*D3193,1)</f>
        <v>0</v>
      </c>
      <c r="G3193" s="8">
        <f>단가대비표!P226</f>
        <v>137611</v>
      </c>
      <c r="H3193" s="8">
        <f>TRUNC(G3193*D3193,1)</f>
        <v>3715.4</v>
      </c>
      <c r="I3193" s="8">
        <f>단가대비표!V226</f>
        <v>0</v>
      </c>
      <c r="J3193" s="8">
        <f>TRUNC(I3193*D3193,1)</f>
        <v>0</v>
      </c>
      <c r="K3193" s="8">
        <f>TRUNC(E3193+G3193+I3193,1)</f>
        <v>137611</v>
      </c>
      <c r="L3193" s="8">
        <f>TRUNC(F3193+H3193+J3193,1)</f>
        <v>3715.4</v>
      </c>
      <c r="M3193" s="6" t="s">
        <v>53</v>
      </c>
      <c r="N3193" s="5" t="s">
        <v>4716</v>
      </c>
      <c r="O3193" s="5" t="s">
        <v>3550</v>
      </c>
      <c r="P3193" s="5" t="s">
        <v>59</v>
      </c>
      <c r="Q3193" s="5" t="s">
        <v>59</v>
      </c>
      <c r="R3193" s="5" t="s">
        <v>60</v>
      </c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5" t="s">
        <v>53</v>
      </c>
      <c r="AK3193" s="5" t="s">
        <v>4722</v>
      </c>
    </row>
    <row r="3194" spans="1:37" ht="30" customHeight="1">
      <c r="A3194" s="6" t="s">
        <v>71</v>
      </c>
      <c r="B3194" s="6" t="s">
        <v>53</v>
      </c>
      <c r="C3194" s="6" t="s">
        <v>53</v>
      </c>
      <c r="D3194" s="7"/>
      <c r="E3194" s="8"/>
      <c r="F3194" s="8">
        <f>TRUNC(SUMIF(N3192:N3193, N3191, F3192:F3193),0)</f>
        <v>3300</v>
      </c>
      <c r="G3194" s="8"/>
      <c r="H3194" s="8">
        <f>TRUNC(SUMIF(N3192:N3193, N3191, H3192:H3193),0)</f>
        <v>3715</v>
      </c>
      <c r="I3194" s="8"/>
      <c r="J3194" s="8">
        <f>TRUNC(SUMIF(N3192:N3193, N3191, J3192:J3193),0)</f>
        <v>0</v>
      </c>
      <c r="K3194" s="8"/>
      <c r="L3194" s="8">
        <f>F3194+H3194+J3194</f>
        <v>7015</v>
      </c>
      <c r="M3194" s="6" t="s">
        <v>53</v>
      </c>
      <c r="N3194" s="5" t="s">
        <v>72</v>
      </c>
      <c r="O3194" s="5" t="s">
        <v>72</v>
      </c>
      <c r="P3194" s="5" t="s">
        <v>53</v>
      </c>
      <c r="Q3194" s="5" t="s">
        <v>53</v>
      </c>
      <c r="R3194" s="5" t="s">
        <v>53</v>
      </c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5" t="s">
        <v>53</v>
      </c>
      <c r="AK3194" s="5" t="s">
        <v>53</v>
      </c>
    </row>
    <row r="3195" spans="1:37" ht="30" customHeight="1">
      <c r="A3195" s="7"/>
      <c r="B3195" s="7"/>
      <c r="C3195" s="7"/>
      <c r="D3195" s="7"/>
      <c r="E3195" s="8"/>
      <c r="F3195" s="8"/>
      <c r="G3195" s="8"/>
      <c r="H3195" s="8"/>
      <c r="I3195" s="8"/>
      <c r="J3195" s="8"/>
      <c r="K3195" s="8"/>
      <c r="L3195" s="8"/>
      <c r="M3195" s="7"/>
    </row>
    <row r="3196" spans="1:37" ht="30" customHeight="1">
      <c r="A3196" s="16" t="s">
        <v>4723</v>
      </c>
      <c r="B3196" s="16"/>
      <c r="C3196" s="16"/>
      <c r="D3196" s="16"/>
      <c r="E3196" s="17"/>
      <c r="F3196" s="17"/>
      <c r="G3196" s="17"/>
      <c r="H3196" s="17"/>
      <c r="I3196" s="17"/>
      <c r="J3196" s="17"/>
      <c r="K3196" s="17"/>
      <c r="L3196" s="17"/>
      <c r="M3196" s="16"/>
      <c r="N3196" s="2" t="s">
        <v>4724</v>
      </c>
    </row>
    <row r="3197" spans="1:37" ht="30" customHeight="1">
      <c r="A3197" s="6" t="s">
        <v>4729</v>
      </c>
      <c r="B3197" s="6" t="s">
        <v>4730</v>
      </c>
      <c r="C3197" s="6" t="s">
        <v>248</v>
      </c>
      <c r="D3197" s="7">
        <v>1.05</v>
      </c>
      <c r="E3197" s="8">
        <f>단가대비표!O143</f>
        <v>0</v>
      </c>
      <c r="F3197" s="8">
        <f>TRUNC(E3197*D3197,1)</f>
        <v>0</v>
      </c>
      <c r="G3197" s="8">
        <f>단가대비표!P143</f>
        <v>0</v>
      </c>
      <c r="H3197" s="8">
        <f>TRUNC(G3197*D3197,1)</f>
        <v>0</v>
      </c>
      <c r="I3197" s="8">
        <f>단가대비표!V143</f>
        <v>0</v>
      </c>
      <c r="J3197" s="8">
        <f>TRUNC(I3197*D3197,1)</f>
        <v>0</v>
      </c>
      <c r="K3197" s="8">
        <f t="shared" ref="K3197:L3200" si="587">TRUNC(E3197+G3197+I3197,1)</f>
        <v>0</v>
      </c>
      <c r="L3197" s="8">
        <f t="shared" si="587"/>
        <v>0</v>
      </c>
      <c r="M3197" s="6" t="s">
        <v>4731</v>
      </c>
      <c r="N3197" s="5" t="s">
        <v>4724</v>
      </c>
      <c r="O3197" s="5" t="s">
        <v>4732</v>
      </c>
      <c r="P3197" s="5" t="s">
        <v>59</v>
      </c>
      <c r="Q3197" s="5" t="s">
        <v>59</v>
      </c>
      <c r="R3197" s="5" t="s">
        <v>60</v>
      </c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5" t="s">
        <v>53</v>
      </c>
      <c r="AK3197" s="5" t="s">
        <v>4733</v>
      </c>
    </row>
    <row r="3198" spans="1:37" ht="30" customHeight="1">
      <c r="A3198" s="6" t="s">
        <v>4734</v>
      </c>
      <c r="B3198" s="6" t="s">
        <v>4735</v>
      </c>
      <c r="C3198" s="6" t="s">
        <v>91</v>
      </c>
      <c r="D3198" s="7">
        <v>3.05</v>
      </c>
      <c r="E3198" s="8">
        <f>단가대비표!O144</f>
        <v>1600</v>
      </c>
      <c r="F3198" s="8">
        <f>TRUNC(E3198*D3198,1)</f>
        <v>4880</v>
      </c>
      <c r="G3198" s="8">
        <f>단가대비표!P144</f>
        <v>0</v>
      </c>
      <c r="H3198" s="8">
        <f>TRUNC(G3198*D3198,1)</f>
        <v>0</v>
      </c>
      <c r="I3198" s="8">
        <f>단가대비표!V144</f>
        <v>0</v>
      </c>
      <c r="J3198" s="8">
        <f>TRUNC(I3198*D3198,1)</f>
        <v>0</v>
      </c>
      <c r="K3198" s="8">
        <f t="shared" si="587"/>
        <v>1600</v>
      </c>
      <c r="L3198" s="8">
        <f t="shared" si="587"/>
        <v>4880</v>
      </c>
      <c r="M3198" s="6" t="s">
        <v>53</v>
      </c>
      <c r="N3198" s="5" t="s">
        <v>4724</v>
      </c>
      <c r="O3198" s="5" t="s">
        <v>4736</v>
      </c>
      <c r="P3198" s="5" t="s">
        <v>59</v>
      </c>
      <c r="Q3198" s="5" t="s">
        <v>59</v>
      </c>
      <c r="R3198" s="5" t="s">
        <v>60</v>
      </c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5" t="s">
        <v>53</v>
      </c>
      <c r="AK3198" s="5" t="s">
        <v>4737</v>
      </c>
    </row>
    <row r="3199" spans="1:37" ht="30" customHeight="1">
      <c r="A3199" s="6" t="s">
        <v>4582</v>
      </c>
      <c r="B3199" s="6" t="s">
        <v>4738</v>
      </c>
      <c r="C3199" s="6" t="s">
        <v>381</v>
      </c>
      <c r="D3199" s="7">
        <v>0.28000000000000003</v>
      </c>
      <c r="E3199" s="8">
        <f>단가대비표!O285</f>
        <v>1930</v>
      </c>
      <c r="F3199" s="8">
        <f>TRUNC(E3199*D3199,1)</f>
        <v>540.4</v>
      </c>
      <c r="G3199" s="8">
        <f>단가대비표!P285</f>
        <v>0</v>
      </c>
      <c r="H3199" s="8">
        <f>TRUNC(G3199*D3199,1)</f>
        <v>0</v>
      </c>
      <c r="I3199" s="8">
        <f>단가대비표!V285</f>
        <v>0</v>
      </c>
      <c r="J3199" s="8">
        <f>TRUNC(I3199*D3199,1)</f>
        <v>0</v>
      </c>
      <c r="K3199" s="8">
        <f t="shared" si="587"/>
        <v>1930</v>
      </c>
      <c r="L3199" s="8">
        <f t="shared" si="587"/>
        <v>540.4</v>
      </c>
      <c r="M3199" s="6" t="s">
        <v>53</v>
      </c>
      <c r="N3199" s="5" t="s">
        <v>4724</v>
      </c>
      <c r="O3199" s="5" t="s">
        <v>4739</v>
      </c>
      <c r="P3199" s="5" t="s">
        <v>59</v>
      </c>
      <c r="Q3199" s="5" t="s">
        <v>59</v>
      </c>
      <c r="R3199" s="5" t="s">
        <v>60</v>
      </c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5" t="s">
        <v>53</v>
      </c>
      <c r="AK3199" s="5" t="s">
        <v>4740</v>
      </c>
    </row>
    <row r="3200" spans="1:37" ht="30" customHeight="1">
      <c r="A3200" s="6" t="s">
        <v>4741</v>
      </c>
      <c r="B3200" s="6" t="s">
        <v>4494</v>
      </c>
      <c r="C3200" s="6" t="s">
        <v>248</v>
      </c>
      <c r="D3200" s="7">
        <v>1</v>
      </c>
      <c r="E3200" s="8">
        <f>일위대가목록!E717</f>
        <v>0</v>
      </c>
      <c r="F3200" s="8">
        <f>TRUNC(E3200*D3200,1)</f>
        <v>0</v>
      </c>
      <c r="G3200" s="8">
        <f>일위대가목록!F717</f>
        <v>8968</v>
      </c>
      <c r="H3200" s="8">
        <f>TRUNC(G3200*D3200,1)</f>
        <v>8968</v>
      </c>
      <c r="I3200" s="8">
        <f>일위대가목록!G717</f>
        <v>89</v>
      </c>
      <c r="J3200" s="8">
        <f>TRUNC(I3200*D3200,1)</f>
        <v>89</v>
      </c>
      <c r="K3200" s="8">
        <f t="shared" si="587"/>
        <v>9057</v>
      </c>
      <c r="L3200" s="8">
        <f t="shared" si="587"/>
        <v>9057</v>
      </c>
      <c r="M3200" s="6" t="s">
        <v>4742</v>
      </c>
      <c r="N3200" s="5" t="s">
        <v>4724</v>
      </c>
      <c r="O3200" s="5" t="s">
        <v>4743</v>
      </c>
      <c r="P3200" s="5" t="s">
        <v>60</v>
      </c>
      <c r="Q3200" s="5" t="s">
        <v>59</v>
      </c>
      <c r="R3200" s="5" t="s">
        <v>59</v>
      </c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5" t="s">
        <v>53</v>
      </c>
      <c r="AK3200" s="5" t="s">
        <v>4744</v>
      </c>
    </row>
    <row r="3201" spans="1:37" ht="30" customHeight="1">
      <c r="A3201" s="6" t="s">
        <v>71</v>
      </c>
      <c r="B3201" s="6" t="s">
        <v>53</v>
      </c>
      <c r="C3201" s="6" t="s">
        <v>53</v>
      </c>
      <c r="D3201" s="7"/>
      <c r="E3201" s="8"/>
      <c r="F3201" s="8">
        <f>TRUNC(SUMIF(N3197:N3200, N3196, F3197:F3200),0)</f>
        <v>5420</v>
      </c>
      <c r="G3201" s="8"/>
      <c r="H3201" s="8">
        <f>TRUNC(SUMIF(N3197:N3200, N3196, H3197:H3200),0)</f>
        <v>8968</v>
      </c>
      <c r="I3201" s="8"/>
      <c r="J3201" s="8">
        <f>TRUNC(SUMIF(N3197:N3200, N3196, J3197:J3200),0)</f>
        <v>89</v>
      </c>
      <c r="K3201" s="8"/>
      <c r="L3201" s="8">
        <f>F3201+H3201+J3201</f>
        <v>14477</v>
      </c>
      <c r="M3201" s="6" t="s">
        <v>4731</v>
      </c>
      <c r="N3201" s="5" t="s">
        <v>72</v>
      </c>
      <c r="O3201" s="5" t="s">
        <v>72</v>
      </c>
      <c r="P3201" s="5" t="s">
        <v>53</v>
      </c>
      <c r="Q3201" s="5" t="s">
        <v>53</v>
      </c>
      <c r="R3201" s="5" t="s">
        <v>53</v>
      </c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5" t="s">
        <v>53</v>
      </c>
      <c r="AK3201" s="5" t="s">
        <v>53</v>
      </c>
    </row>
    <row r="3202" spans="1:37" ht="30" customHeight="1">
      <c r="A3202" s="7"/>
      <c r="B3202" s="7"/>
      <c r="C3202" s="7"/>
      <c r="D3202" s="7"/>
      <c r="E3202" s="8"/>
      <c r="F3202" s="8"/>
      <c r="G3202" s="8"/>
      <c r="H3202" s="8"/>
      <c r="I3202" s="8"/>
      <c r="J3202" s="8"/>
      <c r="K3202" s="8"/>
      <c r="L3202" s="8"/>
      <c r="M3202" s="7"/>
    </row>
    <row r="3203" spans="1:37" ht="30" customHeight="1">
      <c r="A3203" s="16" t="s">
        <v>4745</v>
      </c>
      <c r="B3203" s="16"/>
      <c r="C3203" s="16"/>
      <c r="D3203" s="16"/>
      <c r="E3203" s="17"/>
      <c r="F3203" s="17"/>
      <c r="G3203" s="17"/>
      <c r="H3203" s="17"/>
      <c r="I3203" s="17"/>
      <c r="J3203" s="17"/>
      <c r="K3203" s="17"/>
      <c r="L3203" s="17"/>
      <c r="M3203" s="16"/>
      <c r="N3203" s="2" t="s">
        <v>4746</v>
      </c>
    </row>
    <row r="3204" spans="1:37" ht="30" customHeight="1">
      <c r="A3204" s="6" t="s">
        <v>4729</v>
      </c>
      <c r="B3204" s="6" t="s">
        <v>4730</v>
      </c>
      <c r="C3204" s="6" t="s">
        <v>248</v>
      </c>
      <c r="D3204" s="7">
        <v>1.05</v>
      </c>
      <c r="E3204" s="8">
        <f>단가대비표!O143</f>
        <v>0</v>
      </c>
      <c r="F3204" s="8">
        <f>TRUNC(E3204*D3204,1)</f>
        <v>0</v>
      </c>
      <c r="G3204" s="8">
        <f>단가대비표!P143</f>
        <v>0</v>
      </c>
      <c r="H3204" s="8">
        <f>TRUNC(G3204*D3204,1)</f>
        <v>0</v>
      </c>
      <c r="I3204" s="8">
        <f>단가대비표!V143</f>
        <v>0</v>
      </c>
      <c r="J3204" s="8">
        <f>TRUNC(I3204*D3204,1)</f>
        <v>0</v>
      </c>
      <c r="K3204" s="8">
        <f t="shared" ref="K3204:L3207" si="588">TRUNC(E3204+G3204+I3204,1)</f>
        <v>0</v>
      </c>
      <c r="L3204" s="8">
        <f t="shared" si="588"/>
        <v>0</v>
      </c>
      <c r="M3204" s="6" t="s">
        <v>4731</v>
      </c>
      <c r="N3204" s="5" t="s">
        <v>4746</v>
      </c>
      <c r="O3204" s="5" t="s">
        <v>4732</v>
      </c>
      <c r="P3204" s="5" t="s">
        <v>59</v>
      </c>
      <c r="Q3204" s="5" t="s">
        <v>59</v>
      </c>
      <c r="R3204" s="5" t="s">
        <v>60</v>
      </c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5" t="s">
        <v>53</v>
      </c>
      <c r="AK3204" s="5" t="s">
        <v>4749</v>
      </c>
    </row>
    <row r="3205" spans="1:37" ht="30" customHeight="1">
      <c r="A3205" s="6" t="s">
        <v>4734</v>
      </c>
      <c r="B3205" s="6" t="s">
        <v>4735</v>
      </c>
      <c r="C3205" s="6" t="s">
        <v>91</v>
      </c>
      <c r="D3205" s="7">
        <v>3.05</v>
      </c>
      <c r="E3205" s="8">
        <f>단가대비표!O144</f>
        <v>1600</v>
      </c>
      <c r="F3205" s="8">
        <f>TRUNC(E3205*D3205,1)</f>
        <v>4880</v>
      </c>
      <c r="G3205" s="8">
        <f>단가대비표!P144</f>
        <v>0</v>
      </c>
      <c r="H3205" s="8">
        <f>TRUNC(G3205*D3205,1)</f>
        <v>0</v>
      </c>
      <c r="I3205" s="8">
        <f>단가대비표!V144</f>
        <v>0</v>
      </c>
      <c r="J3205" s="8">
        <f>TRUNC(I3205*D3205,1)</f>
        <v>0</v>
      </c>
      <c r="K3205" s="8">
        <f t="shared" si="588"/>
        <v>1600</v>
      </c>
      <c r="L3205" s="8">
        <f t="shared" si="588"/>
        <v>4880</v>
      </c>
      <c r="M3205" s="6" t="s">
        <v>53</v>
      </c>
      <c r="N3205" s="5" t="s">
        <v>4746</v>
      </c>
      <c r="O3205" s="5" t="s">
        <v>4736</v>
      </c>
      <c r="P3205" s="5" t="s">
        <v>59</v>
      </c>
      <c r="Q3205" s="5" t="s">
        <v>59</v>
      </c>
      <c r="R3205" s="5" t="s">
        <v>60</v>
      </c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5" t="s">
        <v>53</v>
      </c>
      <c r="AK3205" s="5" t="s">
        <v>4750</v>
      </c>
    </row>
    <row r="3206" spans="1:37" ht="30" customHeight="1">
      <c r="A3206" s="6" t="s">
        <v>4582</v>
      </c>
      <c r="B3206" s="6" t="s">
        <v>4738</v>
      </c>
      <c r="C3206" s="6" t="s">
        <v>381</v>
      </c>
      <c r="D3206" s="7">
        <v>0.28000000000000003</v>
      </c>
      <c r="E3206" s="8">
        <f>단가대비표!O285</f>
        <v>1930</v>
      </c>
      <c r="F3206" s="8">
        <f>TRUNC(E3206*D3206,1)</f>
        <v>540.4</v>
      </c>
      <c r="G3206" s="8">
        <f>단가대비표!P285</f>
        <v>0</v>
      </c>
      <c r="H3206" s="8">
        <f>TRUNC(G3206*D3206,1)</f>
        <v>0</v>
      </c>
      <c r="I3206" s="8">
        <f>단가대비표!V285</f>
        <v>0</v>
      </c>
      <c r="J3206" s="8">
        <f>TRUNC(I3206*D3206,1)</f>
        <v>0</v>
      </c>
      <c r="K3206" s="8">
        <f t="shared" si="588"/>
        <v>1930</v>
      </c>
      <c r="L3206" s="8">
        <f t="shared" si="588"/>
        <v>540.4</v>
      </c>
      <c r="M3206" s="6" t="s">
        <v>53</v>
      </c>
      <c r="N3206" s="5" t="s">
        <v>4746</v>
      </c>
      <c r="O3206" s="5" t="s">
        <v>4739</v>
      </c>
      <c r="P3206" s="5" t="s">
        <v>59</v>
      </c>
      <c r="Q3206" s="5" t="s">
        <v>59</v>
      </c>
      <c r="R3206" s="5" t="s">
        <v>60</v>
      </c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5" t="s">
        <v>53</v>
      </c>
      <c r="AK3206" s="5" t="s">
        <v>4751</v>
      </c>
    </row>
    <row r="3207" spans="1:37" ht="30" customHeight="1">
      <c r="A3207" s="6" t="s">
        <v>4741</v>
      </c>
      <c r="B3207" s="6" t="s">
        <v>4503</v>
      </c>
      <c r="C3207" s="6" t="s">
        <v>248</v>
      </c>
      <c r="D3207" s="7">
        <v>1</v>
      </c>
      <c r="E3207" s="8">
        <f>일위대가목록!E718</f>
        <v>0</v>
      </c>
      <c r="F3207" s="8">
        <f>TRUNC(E3207*D3207,1)</f>
        <v>0</v>
      </c>
      <c r="G3207" s="8">
        <f>일위대가목록!F718</f>
        <v>11659</v>
      </c>
      <c r="H3207" s="8">
        <f>TRUNC(G3207*D3207,1)</f>
        <v>11659</v>
      </c>
      <c r="I3207" s="8">
        <f>일위대가목록!G718</f>
        <v>116</v>
      </c>
      <c r="J3207" s="8">
        <f>TRUNC(I3207*D3207,1)</f>
        <v>116</v>
      </c>
      <c r="K3207" s="8">
        <f t="shared" si="588"/>
        <v>11775</v>
      </c>
      <c r="L3207" s="8">
        <f t="shared" si="588"/>
        <v>11775</v>
      </c>
      <c r="M3207" s="6" t="s">
        <v>4752</v>
      </c>
      <c r="N3207" s="5" t="s">
        <v>4746</v>
      </c>
      <c r="O3207" s="5" t="s">
        <v>4753</v>
      </c>
      <c r="P3207" s="5" t="s">
        <v>60</v>
      </c>
      <c r="Q3207" s="5" t="s">
        <v>59</v>
      </c>
      <c r="R3207" s="5" t="s">
        <v>59</v>
      </c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5" t="s">
        <v>53</v>
      </c>
      <c r="AK3207" s="5" t="s">
        <v>4754</v>
      </c>
    </row>
    <row r="3208" spans="1:37" ht="30" customHeight="1">
      <c r="A3208" s="6" t="s">
        <v>71</v>
      </c>
      <c r="B3208" s="6" t="s">
        <v>53</v>
      </c>
      <c r="C3208" s="6" t="s">
        <v>53</v>
      </c>
      <c r="D3208" s="7"/>
      <c r="E3208" s="8"/>
      <c r="F3208" s="8">
        <f>TRUNC(SUMIF(N3204:N3207, N3203, F3204:F3207),0)</f>
        <v>5420</v>
      </c>
      <c r="G3208" s="8"/>
      <c r="H3208" s="8">
        <f>TRUNC(SUMIF(N3204:N3207, N3203, H3204:H3207),0)</f>
        <v>11659</v>
      </c>
      <c r="I3208" s="8"/>
      <c r="J3208" s="8">
        <f>TRUNC(SUMIF(N3204:N3207, N3203, J3204:J3207),0)</f>
        <v>116</v>
      </c>
      <c r="K3208" s="8"/>
      <c r="L3208" s="8">
        <f>F3208+H3208+J3208</f>
        <v>17195</v>
      </c>
      <c r="M3208" s="6" t="s">
        <v>4731</v>
      </c>
      <c r="N3208" s="5" t="s">
        <v>72</v>
      </c>
      <c r="O3208" s="5" t="s">
        <v>72</v>
      </c>
      <c r="P3208" s="5" t="s">
        <v>53</v>
      </c>
      <c r="Q3208" s="5" t="s">
        <v>53</v>
      </c>
      <c r="R3208" s="5" t="s">
        <v>53</v>
      </c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5" t="s">
        <v>53</v>
      </c>
      <c r="AK3208" s="5" t="s">
        <v>53</v>
      </c>
    </row>
    <row r="3209" spans="1:37" ht="30" customHeight="1">
      <c r="A3209" s="7"/>
      <c r="B3209" s="7"/>
      <c r="C3209" s="7"/>
      <c r="D3209" s="7"/>
      <c r="E3209" s="8"/>
      <c r="F3209" s="8"/>
      <c r="G3209" s="8"/>
      <c r="H3209" s="8"/>
      <c r="I3209" s="8"/>
      <c r="J3209" s="8"/>
      <c r="K3209" s="8"/>
      <c r="L3209" s="8"/>
      <c r="M3209" s="7"/>
    </row>
    <row r="3210" spans="1:37" ht="30" customHeight="1">
      <c r="A3210" s="16" t="s">
        <v>4755</v>
      </c>
      <c r="B3210" s="16"/>
      <c r="C3210" s="16"/>
      <c r="D3210" s="16"/>
      <c r="E3210" s="17"/>
      <c r="F3210" s="17"/>
      <c r="G3210" s="17"/>
      <c r="H3210" s="17"/>
      <c r="I3210" s="17"/>
      <c r="J3210" s="17"/>
      <c r="K3210" s="17"/>
      <c r="L3210" s="17"/>
      <c r="M3210" s="16"/>
      <c r="N3210" s="2" t="s">
        <v>4756</v>
      </c>
    </row>
    <row r="3211" spans="1:37" ht="30" customHeight="1">
      <c r="A3211" s="6" t="s">
        <v>4760</v>
      </c>
      <c r="B3211" s="6" t="s">
        <v>4761</v>
      </c>
      <c r="C3211" s="6" t="s">
        <v>248</v>
      </c>
      <c r="D3211" s="7">
        <v>1.05</v>
      </c>
      <c r="E3211" s="8">
        <f>단가대비표!O142</f>
        <v>0</v>
      </c>
      <c r="F3211" s="8">
        <f>TRUNC(E3211*D3211,1)</f>
        <v>0</v>
      </c>
      <c r="G3211" s="8">
        <f>단가대비표!P142</f>
        <v>0</v>
      </c>
      <c r="H3211" s="8">
        <f>TRUNC(G3211*D3211,1)</f>
        <v>0</v>
      </c>
      <c r="I3211" s="8">
        <f>단가대비표!V142</f>
        <v>0</v>
      </c>
      <c r="J3211" s="8">
        <f>TRUNC(I3211*D3211,1)</f>
        <v>0</v>
      </c>
      <c r="K3211" s="8">
        <f t="shared" ref="K3211:L3214" si="589">TRUNC(E3211+G3211+I3211,1)</f>
        <v>0</v>
      </c>
      <c r="L3211" s="8">
        <f t="shared" si="589"/>
        <v>0</v>
      </c>
      <c r="M3211" s="6" t="s">
        <v>4731</v>
      </c>
      <c r="N3211" s="5" t="s">
        <v>4756</v>
      </c>
      <c r="O3211" s="5" t="s">
        <v>4762</v>
      </c>
      <c r="P3211" s="5" t="s">
        <v>59</v>
      </c>
      <c r="Q3211" s="5" t="s">
        <v>59</v>
      </c>
      <c r="R3211" s="5" t="s">
        <v>60</v>
      </c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5" t="s">
        <v>53</v>
      </c>
      <c r="AK3211" s="5" t="s">
        <v>4763</v>
      </c>
    </row>
    <row r="3212" spans="1:37" ht="30" customHeight="1">
      <c r="A3212" s="6" t="s">
        <v>4734</v>
      </c>
      <c r="B3212" s="6" t="s">
        <v>4735</v>
      </c>
      <c r="C3212" s="6" t="s">
        <v>91</v>
      </c>
      <c r="D3212" s="7">
        <v>3.05</v>
      </c>
      <c r="E3212" s="8">
        <f>단가대비표!O144</f>
        <v>1600</v>
      </c>
      <c r="F3212" s="8">
        <f>TRUNC(E3212*D3212,1)</f>
        <v>4880</v>
      </c>
      <c r="G3212" s="8">
        <f>단가대비표!P144</f>
        <v>0</v>
      </c>
      <c r="H3212" s="8">
        <f>TRUNC(G3212*D3212,1)</f>
        <v>0</v>
      </c>
      <c r="I3212" s="8">
        <f>단가대비표!V144</f>
        <v>0</v>
      </c>
      <c r="J3212" s="8">
        <f>TRUNC(I3212*D3212,1)</f>
        <v>0</v>
      </c>
      <c r="K3212" s="8">
        <f t="shared" si="589"/>
        <v>1600</v>
      </c>
      <c r="L3212" s="8">
        <f t="shared" si="589"/>
        <v>4880</v>
      </c>
      <c r="M3212" s="6" t="s">
        <v>53</v>
      </c>
      <c r="N3212" s="5" t="s">
        <v>4756</v>
      </c>
      <c r="O3212" s="5" t="s">
        <v>4736</v>
      </c>
      <c r="P3212" s="5" t="s">
        <v>59</v>
      </c>
      <c r="Q3212" s="5" t="s">
        <v>59</v>
      </c>
      <c r="R3212" s="5" t="s">
        <v>60</v>
      </c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5" t="s">
        <v>53</v>
      </c>
      <c r="AK3212" s="5" t="s">
        <v>4764</v>
      </c>
    </row>
    <row r="3213" spans="1:37" ht="30" customHeight="1">
      <c r="A3213" s="6" t="s">
        <v>4582</v>
      </c>
      <c r="B3213" s="6" t="s">
        <v>4738</v>
      </c>
      <c r="C3213" s="6" t="s">
        <v>381</v>
      </c>
      <c r="D3213" s="7">
        <v>0.28000000000000003</v>
      </c>
      <c r="E3213" s="8">
        <f>단가대비표!O285</f>
        <v>1930</v>
      </c>
      <c r="F3213" s="8">
        <f>TRUNC(E3213*D3213,1)</f>
        <v>540.4</v>
      </c>
      <c r="G3213" s="8">
        <f>단가대비표!P285</f>
        <v>0</v>
      </c>
      <c r="H3213" s="8">
        <f>TRUNC(G3213*D3213,1)</f>
        <v>0</v>
      </c>
      <c r="I3213" s="8">
        <f>단가대비표!V285</f>
        <v>0</v>
      </c>
      <c r="J3213" s="8">
        <f>TRUNC(I3213*D3213,1)</f>
        <v>0</v>
      </c>
      <c r="K3213" s="8">
        <f t="shared" si="589"/>
        <v>1930</v>
      </c>
      <c r="L3213" s="8">
        <f t="shared" si="589"/>
        <v>540.4</v>
      </c>
      <c r="M3213" s="6" t="s">
        <v>53</v>
      </c>
      <c r="N3213" s="5" t="s">
        <v>4756</v>
      </c>
      <c r="O3213" s="5" t="s">
        <v>4739</v>
      </c>
      <c r="P3213" s="5" t="s">
        <v>59</v>
      </c>
      <c r="Q3213" s="5" t="s">
        <v>59</v>
      </c>
      <c r="R3213" s="5" t="s">
        <v>60</v>
      </c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5" t="s">
        <v>53</v>
      </c>
      <c r="AK3213" s="5" t="s">
        <v>4765</v>
      </c>
    </row>
    <row r="3214" spans="1:37" ht="30" customHeight="1">
      <c r="A3214" s="6" t="s">
        <v>4741</v>
      </c>
      <c r="B3214" s="6" t="s">
        <v>4494</v>
      </c>
      <c r="C3214" s="6" t="s">
        <v>248</v>
      </c>
      <c r="D3214" s="7">
        <v>1</v>
      </c>
      <c r="E3214" s="8">
        <f>일위대가목록!E717</f>
        <v>0</v>
      </c>
      <c r="F3214" s="8">
        <f>TRUNC(E3214*D3214,1)</f>
        <v>0</v>
      </c>
      <c r="G3214" s="8">
        <f>일위대가목록!F717</f>
        <v>8968</v>
      </c>
      <c r="H3214" s="8">
        <f>TRUNC(G3214*D3214,1)</f>
        <v>8968</v>
      </c>
      <c r="I3214" s="8">
        <f>일위대가목록!G717</f>
        <v>89</v>
      </c>
      <c r="J3214" s="8">
        <f>TRUNC(I3214*D3214,1)</f>
        <v>89</v>
      </c>
      <c r="K3214" s="8">
        <f t="shared" si="589"/>
        <v>9057</v>
      </c>
      <c r="L3214" s="8">
        <f t="shared" si="589"/>
        <v>9057</v>
      </c>
      <c r="M3214" s="6" t="s">
        <v>4742</v>
      </c>
      <c r="N3214" s="5" t="s">
        <v>4756</v>
      </c>
      <c r="O3214" s="5" t="s">
        <v>4743</v>
      </c>
      <c r="P3214" s="5" t="s">
        <v>60</v>
      </c>
      <c r="Q3214" s="5" t="s">
        <v>59</v>
      </c>
      <c r="R3214" s="5" t="s">
        <v>59</v>
      </c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5" t="s">
        <v>53</v>
      </c>
      <c r="AK3214" s="5" t="s">
        <v>4766</v>
      </c>
    </row>
    <row r="3215" spans="1:37" ht="30" customHeight="1">
      <c r="A3215" s="6" t="s">
        <v>71</v>
      </c>
      <c r="B3215" s="6" t="s">
        <v>53</v>
      </c>
      <c r="C3215" s="6" t="s">
        <v>53</v>
      </c>
      <c r="D3215" s="7"/>
      <c r="E3215" s="8"/>
      <c r="F3215" s="8">
        <f>TRUNC(SUMIF(N3211:N3214, N3210, F3211:F3214),0)</f>
        <v>5420</v>
      </c>
      <c r="G3215" s="8"/>
      <c r="H3215" s="8">
        <f>TRUNC(SUMIF(N3211:N3214, N3210, H3211:H3214),0)</f>
        <v>8968</v>
      </c>
      <c r="I3215" s="8"/>
      <c r="J3215" s="8">
        <f>TRUNC(SUMIF(N3211:N3214, N3210, J3211:J3214),0)</f>
        <v>89</v>
      </c>
      <c r="K3215" s="8"/>
      <c r="L3215" s="8">
        <f>F3215+H3215+J3215</f>
        <v>14477</v>
      </c>
      <c r="M3215" s="6" t="s">
        <v>4731</v>
      </c>
      <c r="N3215" s="5" t="s">
        <v>72</v>
      </c>
      <c r="O3215" s="5" t="s">
        <v>72</v>
      </c>
      <c r="P3215" s="5" t="s">
        <v>53</v>
      </c>
      <c r="Q3215" s="5" t="s">
        <v>53</v>
      </c>
      <c r="R3215" s="5" t="s">
        <v>53</v>
      </c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5" t="s">
        <v>53</v>
      </c>
      <c r="AK3215" s="5" t="s">
        <v>53</v>
      </c>
    </row>
    <row r="3216" spans="1:37" ht="30" customHeight="1">
      <c r="A3216" s="7"/>
      <c r="B3216" s="7"/>
      <c r="C3216" s="7"/>
      <c r="D3216" s="7"/>
      <c r="E3216" s="8"/>
      <c r="F3216" s="8"/>
      <c r="G3216" s="8"/>
      <c r="H3216" s="8"/>
      <c r="I3216" s="8"/>
      <c r="J3216" s="8"/>
      <c r="K3216" s="8"/>
      <c r="L3216" s="8"/>
      <c r="M3216" s="7"/>
    </row>
    <row r="3217" spans="1:37" ht="30" customHeight="1">
      <c r="A3217" s="16" t="s">
        <v>4767</v>
      </c>
      <c r="B3217" s="16"/>
      <c r="C3217" s="16"/>
      <c r="D3217" s="16"/>
      <c r="E3217" s="17"/>
      <c r="F3217" s="17"/>
      <c r="G3217" s="17"/>
      <c r="H3217" s="17"/>
      <c r="I3217" s="17"/>
      <c r="J3217" s="17"/>
      <c r="K3217" s="17"/>
      <c r="L3217" s="17"/>
      <c r="M3217" s="16"/>
      <c r="N3217" s="2" t="s">
        <v>4768</v>
      </c>
    </row>
    <row r="3218" spans="1:37" ht="30" customHeight="1">
      <c r="A3218" s="6" t="s">
        <v>4760</v>
      </c>
      <c r="B3218" s="6" t="s">
        <v>4761</v>
      </c>
      <c r="C3218" s="6" t="s">
        <v>248</v>
      </c>
      <c r="D3218" s="7">
        <v>1.05</v>
      </c>
      <c r="E3218" s="8">
        <f>단가대비표!O142</f>
        <v>0</v>
      </c>
      <c r="F3218" s="8">
        <f>TRUNC(E3218*D3218,1)</f>
        <v>0</v>
      </c>
      <c r="G3218" s="8">
        <f>단가대비표!P142</f>
        <v>0</v>
      </c>
      <c r="H3218" s="8">
        <f>TRUNC(G3218*D3218,1)</f>
        <v>0</v>
      </c>
      <c r="I3218" s="8">
        <f>단가대비표!V142</f>
        <v>0</v>
      </c>
      <c r="J3218" s="8">
        <f>TRUNC(I3218*D3218,1)</f>
        <v>0</v>
      </c>
      <c r="K3218" s="8">
        <f t="shared" ref="K3218:L3221" si="590">TRUNC(E3218+G3218+I3218,1)</f>
        <v>0</v>
      </c>
      <c r="L3218" s="8">
        <f t="shared" si="590"/>
        <v>0</v>
      </c>
      <c r="M3218" s="6" t="s">
        <v>4731</v>
      </c>
      <c r="N3218" s="5" t="s">
        <v>4768</v>
      </c>
      <c r="O3218" s="5" t="s">
        <v>4762</v>
      </c>
      <c r="P3218" s="5" t="s">
        <v>59</v>
      </c>
      <c r="Q3218" s="5" t="s">
        <v>59</v>
      </c>
      <c r="R3218" s="5" t="s">
        <v>60</v>
      </c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5" t="s">
        <v>53</v>
      </c>
      <c r="AK3218" s="5" t="s">
        <v>4771</v>
      </c>
    </row>
    <row r="3219" spans="1:37" ht="30" customHeight="1">
      <c r="A3219" s="6" t="s">
        <v>4734</v>
      </c>
      <c r="B3219" s="6" t="s">
        <v>4735</v>
      </c>
      <c r="C3219" s="6" t="s">
        <v>91</v>
      </c>
      <c r="D3219" s="7">
        <v>3.05</v>
      </c>
      <c r="E3219" s="8">
        <f>단가대비표!O144</f>
        <v>1600</v>
      </c>
      <c r="F3219" s="8">
        <f>TRUNC(E3219*D3219,1)</f>
        <v>4880</v>
      </c>
      <c r="G3219" s="8">
        <f>단가대비표!P144</f>
        <v>0</v>
      </c>
      <c r="H3219" s="8">
        <f>TRUNC(G3219*D3219,1)</f>
        <v>0</v>
      </c>
      <c r="I3219" s="8">
        <f>단가대비표!V144</f>
        <v>0</v>
      </c>
      <c r="J3219" s="8">
        <f>TRUNC(I3219*D3219,1)</f>
        <v>0</v>
      </c>
      <c r="K3219" s="8">
        <f t="shared" si="590"/>
        <v>1600</v>
      </c>
      <c r="L3219" s="8">
        <f t="shared" si="590"/>
        <v>4880</v>
      </c>
      <c r="M3219" s="6" t="s">
        <v>53</v>
      </c>
      <c r="N3219" s="5" t="s">
        <v>4768</v>
      </c>
      <c r="O3219" s="5" t="s">
        <v>4736</v>
      </c>
      <c r="P3219" s="5" t="s">
        <v>59</v>
      </c>
      <c r="Q3219" s="5" t="s">
        <v>59</v>
      </c>
      <c r="R3219" s="5" t="s">
        <v>60</v>
      </c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5" t="s">
        <v>53</v>
      </c>
      <c r="AK3219" s="5" t="s">
        <v>4772</v>
      </c>
    </row>
    <row r="3220" spans="1:37" ht="30" customHeight="1">
      <c r="A3220" s="6" t="s">
        <v>4582</v>
      </c>
      <c r="B3220" s="6" t="s">
        <v>4738</v>
      </c>
      <c r="C3220" s="6" t="s">
        <v>381</v>
      </c>
      <c r="D3220" s="7">
        <v>0.28000000000000003</v>
      </c>
      <c r="E3220" s="8">
        <f>단가대비표!O285</f>
        <v>1930</v>
      </c>
      <c r="F3220" s="8">
        <f>TRUNC(E3220*D3220,1)</f>
        <v>540.4</v>
      </c>
      <c r="G3220" s="8">
        <f>단가대비표!P285</f>
        <v>0</v>
      </c>
      <c r="H3220" s="8">
        <f>TRUNC(G3220*D3220,1)</f>
        <v>0</v>
      </c>
      <c r="I3220" s="8">
        <f>단가대비표!V285</f>
        <v>0</v>
      </c>
      <c r="J3220" s="8">
        <f>TRUNC(I3220*D3220,1)</f>
        <v>0</v>
      </c>
      <c r="K3220" s="8">
        <f t="shared" si="590"/>
        <v>1930</v>
      </c>
      <c r="L3220" s="8">
        <f t="shared" si="590"/>
        <v>540.4</v>
      </c>
      <c r="M3220" s="6" t="s">
        <v>53</v>
      </c>
      <c r="N3220" s="5" t="s">
        <v>4768</v>
      </c>
      <c r="O3220" s="5" t="s">
        <v>4739</v>
      </c>
      <c r="P3220" s="5" t="s">
        <v>59</v>
      </c>
      <c r="Q3220" s="5" t="s">
        <v>59</v>
      </c>
      <c r="R3220" s="5" t="s">
        <v>60</v>
      </c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5" t="s">
        <v>53</v>
      </c>
      <c r="AK3220" s="5" t="s">
        <v>4773</v>
      </c>
    </row>
    <row r="3221" spans="1:37" ht="30" customHeight="1">
      <c r="A3221" s="6" t="s">
        <v>4741</v>
      </c>
      <c r="B3221" s="6" t="s">
        <v>4503</v>
      </c>
      <c r="C3221" s="6" t="s">
        <v>248</v>
      </c>
      <c r="D3221" s="7">
        <v>1</v>
      </c>
      <c r="E3221" s="8">
        <f>일위대가목록!E718</f>
        <v>0</v>
      </c>
      <c r="F3221" s="8">
        <f>TRUNC(E3221*D3221,1)</f>
        <v>0</v>
      </c>
      <c r="G3221" s="8">
        <f>일위대가목록!F718</f>
        <v>11659</v>
      </c>
      <c r="H3221" s="8">
        <f>TRUNC(G3221*D3221,1)</f>
        <v>11659</v>
      </c>
      <c r="I3221" s="8">
        <f>일위대가목록!G718</f>
        <v>116</v>
      </c>
      <c r="J3221" s="8">
        <f>TRUNC(I3221*D3221,1)</f>
        <v>116</v>
      </c>
      <c r="K3221" s="8">
        <f t="shared" si="590"/>
        <v>11775</v>
      </c>
      <c r="L3221" s="8">
        <f t="shared" si="590"/>
        <v>11775</v>
      </c>
      <c r="M3221" s="6" t="s">
        <v>4752</v>
      </c>
      <c r="N3221" s="5" t="s">
        <v>4768</v>
      </c>
      <c r="O3221" s="5" t="s">
        <v>4753</v>
      </c>
      <c r="P3221" s="5" t="s">
        <v>60</v>
      </c>
      <c r="Q3221" s="5" t="s">
        <v>59</v>
      </c>
      <c r="R3221" s="5" t="s">
        <v>59</v>
      </c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5" t="s">
        <v>53</v>
      </c>
      <c r="AK3221" s="5" t="s">
        <v>4774</v>
      </c>
    </row>
    <row r="3222" spans="1:37" ht="30" customHeight="1">
      <c r="A3222" s="6" t="s">
        <v>71</v>
      </c>
      <c r="B3222" s="6" t="s">
        <v>53</v>
      </c>
      <c r="C3222" s="6" t="s">
        <v>53</v>
      </c>
      <c r="D3222" s="7"/>
      <c r="E3222" s="8"/>
      <c r="F3222" s="8">
        <f>TRUNC(SUMIF(N3218:N3221, N3217, F3218:F3221),0)</f>
        <v>5420</v>
      </c>
      <c r="G3222" s="8"/>
      <c r="H3222" s="8">
        <f>TRUNC(SUMIF(N3218:N3221, N3217, H3218:H3221),0)</f>
        <v>11659</v>
      </c>
      <c r="I3222" s="8"/>
      <c r="J3222" s="8">
        <f>TRUNC(SUMIF(N3218:N3221, N3217, J3218:J3221),0)</f>
        <v>116</v>
      </c>
      <c r="K3222" s="8"/>
      <c r="L3222" s="8">
        <f>F3222+H3222+J3222</f>
        <v>17195</v>
      </c>
      <c r="M3222" s="6" t="s">
        <v>53</v>
      </c>
      <c r="N3222" s="5" t="s">
        <v>72</v>
      </c>
      <c r="O3222" s="5" t="s">
        <v>72</v>
      </c>
      <c r="P3222" s="5" t="s">
        <v>53</v>
      </c>
      <c r="Q3222" s="5" t="s">
        <v>53</v>
      </c>
      <c r="R3222" s="5" t="s">
        <v>53</v>
      </c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5" t="s">
        <v>53</v>
      </c>
      <c r="AK3222" s="5" t="s">
        <v>53</v>
      </c>
    </row>
    <row r="3223" spans="1:37" ht="30" customHeight="1">
      <c r="A3223" s="7"/>
      <c r="B3223" s="7"/>
      <c r="C3223" s="7"/>
      <c r="D3223" s="7"/>
      <c r="E3223" s="8"/>
      <c r="F3223" s="8"/>
      <c r="G3223" s="8"/>
      <c r="H3223" s="8"/>
      <c r="I3223" s="8"/>
      <c r="J3223" s="8"/>
      <c r="K3223" s="8"/>
      <c r="L3223" s="8"/>
      <c r="M3223" s="7"/>
    </row>
    <row r="3224" spans="1:37" ht="30" customHeight="1">
      <c r="A3224" s="16" t="s">
        <v>4775</v>
      </c>
      <c r="B3224" s="16"/>
      <c r="C3224" s="16"/>
      <c r="D3224" s="16"/>
      <c r="E3224" s="17"/>
      <c r="F3224" s="17"/>
      <c r="G3224" s="17"/>
      <c r="H3224" s="17"/>
      <c r="I3224" s="17"/>
      <c r="J3224" s="17"/>
      <c r="K3224" s="17"/>
      <c r="L3224" s="17"/>
      <c r="M3224" s="16"/>
      <c r="N3224" s="2" t="s">
        <v>4776</v>
      </c>
    </row>
    <row r="3225" spans="1:37" ht="30" customHeight="1">
      <c r="A3225" s="6" t="s">
        <v>4781</v>
      </c>
      <c r="B3225" s="6" t="s">
        <v>4782</v>
      </c>
      <c r="C3225" s="6" t="s">
        <v>91</v>
      </c>
      <c r="D3225" s="7">
        <v>1.1000000000000001</v>
      </c>
      <c r="E3225" s="8">
        <f>단가대비표!O129</f>
        <v>0</v>
      </c>
      <c r="F3225" s="8">
        <f>TRUNC(E3225*D3225,1)</f>
        <v>0</v>
      </c>
      <c r="G3225" s="8">
        <f>단가대비표!P129</f>
        <v>0</v>
      </c>
      <c r="H3225" s="8">
        <f>TRUNC(G3225*D3225,1)</f>
        <v>0</v>
      </c>
      <c r="I3225" s="8">
        <f>단가대비표!V129</f>
        <v>0</v>
      </c>
      <c r="J3225" s="8">
        <f>TRUNC(I3225*D3225,1)</f>
        <v>0</v>
      </c>
      <c r="K3225" s="8">
        <f t="shared" ref="K3225:L3227" si="591">TRUNC(E3225+G3225+I3225,1)</f>
        <v>0</v>
      </c>
      <c r="L3225" s="8">
        <f t="shared" si="591"/>
        <v>0</v>
      </c>
      <c r="M3225" s="6" t="s">
        <v>53</v>
      </c>
      <c r="N3225" s="5" t="s">
        <v>4776</v>
      </c>
      <c r="O3225" s="5" t="s">
        <v>4783</v>
      </c>
      <c r="P3225" s="5" t="s">
        <v>59</v>
      </c>
      <c r="Q3225" s="5" t="s">
        <v>59</v>
      </c>
      <c r="R3225" s="5" t="s">
        <v>60</v>
      </c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5" t="s">
        <v>53</v>
      </c>
      <c r="AK3225" s="5" t="s">
        <v>4784</v>
      </c>
    </row>
    <row r="3226" spans="1:37" ht="30" customHeight="1">
      <c r="A3226" s="6" t="s">
        <v>1837</v>
      </c>
      <c r="B3226" s="6" t="s">
        <v>1838</v>
      </c>
      <c r="C3226" s="6" t="s">
        <v>115</v>
      </c>
      <c r="D3226" s="7">
        <v>1.8E-3</v>
      </c>
      <c r="E3226" s="8">
        <f>일위대가목록!E634</f>
        <v>0</v>
      </c>
      <c r="F3226" s="8">
        <f>TRUNC(E3226*D3226,1)</f>
        <v>0</v>
      </c>
      <c r="G3226" s="8">
        <f>일위대가목록!F634</f>
        <v>0</v>
      </c>
      <c r="H3226" s="8">
        <f>TRUNC(G3226*D3226,1)</f>
        <v>0</v>
      </c>
      <c r="I3226" s="8">
        <f>일위대가목록!G634</f>
        <v>0</v>
      </c>
      <c r="J3226" s="8">
        <f>TRUNC(I3226*D3226,1)</f>
        <v>0</v>
      </c>
      <c r="K3226" s="8">
        <f t="shared" si="591"/>
        <v>0</v>
      </c>
      <c r="L3226" s="8">
        <f t="shared" si="591"/>
        <v>0</v>
      </c>
      <c r="M3226" s="6" t="s">
        <v>1839</v>
      </c>
      <c r="N3226" s="5" t="s">
        <v>4776</v>
      </c>
      <c r="O3226" s="5" t="s">
        <v>1840</v>
      </c>
      <c r="P3226" s="5" t="s">
        <v>60</v>
      </c>
      <c r="Q3226" s="5" t="s">
        <v>59</v>
      </c>
      <c r="R3226" s="5" t="s">
        <v>59</v>
      </c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5" t="s">
        <v>53</v>
      </c>
      <c r="AK3226" s="5" t="s">
        <v>4785</v>
      </c>
    </row>
    <row r="3227" spans="1:37" ht="30" customHeight="1">
      <c r="A3227" s="6" t="s">
        <v>1819</v>
      </c>
      <c r="B3227" s="6" t="s">
        <v>1813</v>
      </c>
      <c r="C3227" s="6" t="s">
        <v>248</v>
      </c>
      <c r="D3227" s="7">
        <v>0.1</v>
      </c>
      <c r="E3227" s="8">
        <f>일위대가목록!E201</f>
        <v>0</v>
      </c>
      <c r="F3227" s="8">
        <f>TRUNC(E3227*D3227,1)</f>
        <v>0</v>
      </c>
      <c r="G3227" s="8">
        <f>일위대가목록!F201</f>
        <v>78213</v>
      </c>
      <c r="H3227" s="8">
        <f>TRUNC(G3227*D3227,1)</f>
        <v>7821.3</v>
      </c>
      <c r="I3227" s="8">
        <f>일위대가목록!G201</f>
        <v>0</v>
      </c>
      <c r="J3227" s="8">
        <f>TRUNC(I3227*D3227,1)</f>
        <v>0</v>
      </c>
      <c r="K3227" s="8">
        <f t="shared" si="591"/>
        <v>78213</v>
      </c>
      <c r="L3227" s="8">
        <f t="shared" si="591"/>
        <v>7821.3</v>
      </c>
      <c r="M3227" s="6" t="s">
        <v>1825</v>
      </c>
      <c r="N3227" s="5" t="s">
        <v>4776</v>
      </c>
      <c r="O3227" s="5" t="s">
        <v>1824</v>
      </c>
      <c r="P3227" s="5" t="s">
        <v>60</v>
      </c>
      <c r="Q3227" s="5" t="s">
        <v>59</v>
      </c>
      <c r="R3227" s="5" t="s">
        <v>59</v>
      </c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5" t="s">
        <v>53</v>
      </c>
      <c r="AK3227" s="5" t="s">
        <v>4786</v>
      </c>
    </row>
    <row r="3228" spans="1:37" ht="30" customHeight="1">
      <c r="A3228" s="6" t="s">
        <v>71</v>
      </c>
      <c r="B3228" s="6" t="s">
        <v>53</v>
      </c>
      <c r="C3228" s="6" t="s">
        <v>53</v>
      </c>
      <c r="D3228" s="7"/>
      <c r="E3228" s="8"/>
      <c r="F3228" s="8">
        <f>TRUNC(SUMIF(N3225:N3227, N3224, F3225:F3227),0)</f>
        <v>0</v>
      </c>
      <c r="G3228" s="8"/>
      <c r="H3228" s="8">
        <f>TRUNC(SUMIF(N3225:N3227, N3224, H3225:H3227),0)</f>
        <v>7821</v>
      </c>
      <c r="I3228" s="8"/>
      <c r="J3228" s="8">
        <f>TRUNC(SUMIF(N3225:N3227, N3224, J3225:J3227),0)</f>
        <v>0</v>
      </c>
      <c r="K3228" s="8"/>
      <c r="L3228" s="8">
        <f>F3228+H3228+J3228</f>
        <v>7821</v>
      </c>
      <c r="M3228" s="6" t="s">
        <v>53</v>
      </c>
      <c r="N3228" s="5" t="s">
        <v>72</v>
      </c>
      <c r="O3228" s="5" t="s">
        <v>72</v>
      </c>
      <c r="P3228" s="5" t="s">
        <v>53</v>
      </c>
      <c r="Q3228" s="5" t="s">
        <v>53</v>
      </c>
      <c r="R3228" s="5" t="s">
        <v>53</v>
      </c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5" t="s">
        <v>53</v>
      </c>
      <c r="AK3228" s="5" t="s">
        <v>53</v>
      </c>
    </row>
    <row r="3229" spans="1:37" ht="30" customHeight="1">
      <c r="A3229" s="7"/>
      <c r="B3229" s="7"/>
      <c r="C3229" s="7"/>
      <c r="D3229" s="7"/>
      <c r="E3229" s="8"/>
      <c r="F3229" s="8"/>
      <c r="G3229" s="8"/>
      <c r="H3229" s="8"/>
      <c r="I3229" s="8"/>
      <c r="J3229" s="8"/>
      <c r="K3229" s="8"/>
      <c r="L3229" s="8"/>
      <c r="M3229" s="7"/>
    </row>
    <row r="3230" spans="1:37" ht="30" customHeight="1">
      <c r="A3230" s="16" t="s">
        <v>4787</v>
      </c>
      <c r="B3230" s="16"/>
      <c r="C3230" s="16"/>
      <c r="D3230" s="16"/>
      <c r="E3230" s="17"/>
      <c r="F3230" s="17"/>
      <c r="G3230" s="17"/>
      <c r="H3230" s="17"/>
      <c r="I3230" s="17"/>
      <c r="J3230" s="17"/>
      <c r="K3230" s="17"/>
      <c r="L3230" s="17"/>
      <c r="M3230" s="16"/>
      <c r="N3230" s="2" t="s">
        <v>4788</v>
      </c>
    </row>
    <row r="3231" spans="1:37" ht="30" customHeight="1">
      <c r="A3231" s="6" t="s">
        <v>4781</v>
      </c>
      <c r="B3231" s="6" t="s">
        <v>4791</v>
      </c>
      <c r="C3231" s="6" t="s">
        <v>91</v>
      </c>
      <c r="D3231" s="7">
        <v>1.1000000000000001</v>
      </c>
      <c r="E3231" s="8">
        <f>단가대비표!O130</f>
        <v>8000</v>
      </c>
      <c r="F3231" s="8">
        <f>TRUNC(E3231*D3231,1)</f>
        <v>8800</v>
      </c>
      <c r="G3231" s="8">
        <f>단가대비표!P130</f>
        <v>0</v>
      </c>
      <c r="H3231" s="8">
        <f>TRUNC(G3231*D3231,1)</f>
        <v>0</v>
      </c>
      <c r="I3231" s="8">
        <f>단가대비표!V130</f>
        <v>0</v>
      </c>
      <c r="J3231" s="8">
        <f>TRUNC(I3231*D3231,1)</f>
        <v>0</v>
      </c>
      <c r="K3231" s="8">
        <f t="shared" ref="K3231:L3233" si="592">TRUNC(E3231+G3231+I3231,1)</f>
        <v>8000</v>
      </c>
      <c r="L3231" s="8">
        <f t="shared" si="592"/>
        <v>8800</v>
      </c>
      <c r="M3231" s="6" t="s">
        <v>53</v>
      </c>
      <c r="N3231" s="5" t="s">
        <v>4788</v>
      </c>
      <c r="O3231" s="5" t="s">
        <v>4792</v>
      </c>
      <c r="P3231" s="5" t="s">
        <v>59</v>
      </c>
      <c r="Q3231" s="5" t="s">
        <v>59</v>
      </c>
      <c r="R3231" s="5" t="s">
        <v>60</v>
      </c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5" t="s">
        <v>53</v>
      </c>
      <c r="AK3231" s="5" t="s">
        <v>4793</v>
      </c>
    </row>
    <row r="3232" spans="1:37" ht="30" customHeight="1">
      <c r="A3232" s="6" t="s">
        <v>1837</v>
      </c>
      <c r="B3232" s="6" t="s">
        <v>1838</v>
      </c>
      <c r="C3232" s="6" t="s">
        <v>115</v>
      </c>
      <c r="D3232" s="7">
        <v>1.8E-3</v>
      </c>
      <c r="E3232" s="8">
        <f>일위대가목록!E634</f>
        <v>0</v>
      </c>
      <c r="F3232" s="8">
        <f>TRUNC(E3232*D3232,1)</f>
        <v>0</v>
      </c>
      <c r="G3232" s="8">
        <f>일위대가목록!F634</f>
        <v>0</v>
      </c>
      <c r="H3232" s="8">
        <f>TRUNC(G3232*D3232,1)</f>
        <v>0</v>
      </c>
      <c r="I3232" s="8">
        <f>일위대가목록!G634</f>
        <v>0</v>
      </c>
      <c r="J3232" s="8">
        <f>TRUNC(I3232*D3232,1)</f>
        <v>0</v>
      </c>
      <c r="K3232" s="8">
        <f t="shared" si="592"/>
        <v>0</v>
      </c>
      <c r="L3232" s="8">
        <f t="shared" si="592"/>
        <v>0</v>
      </c>
      <c r="M3232" s="6" t="s">
        <v>1839</v>
      </c>
      <c r="N3232" s="5" t="s">
        <v>4788</v>
      </c>
      <c r="O3232" s="5" t="s">
        <v>1840</v>
      </c>
      <c r="P3232" s="5" t="s">
        <v>60</v>
      </c>
      <c r="Q3232" s="5" t="s">
        <v>59</v>
      </c>
      <c r="R3232" s="5" t="s">
        <v>59</v>
      </c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5" t="s">
        <v>53</v>
      </c>
      <c r="AK3232" s="5" t="s">
        <v>4794</v>
      </c>
    </row>
    <row r="3233" spans="1:37" ht="30" customHeight="1">
      <c r="A3233" s="6" t="s">
        <v>1819</v>
      </c>
      <c r="B3233" s="6" t="s">
        <v>1813</v>
      </c>
      <c r="C3233" s="6" t="s">
        <v>248</v>
      </c>
      <c r="D3233" s="7">
        <v>0.1</v>
      </c>
      <c r="E3233" s="8">
        <f>일위대가목록!E201</f>
        <v>0</v>
      </c>
      <c r="F3233" s="8">
        <f>TRUNC(E3233*D3233,1)</f>
        <v>0</v>
      </c>
      <c r="G3233" s="8">
        <f>일위대가목록!F201</f>
        <v>78213</v>
      </c>
      <c r="H3233" s="8">
        <f>TRUNC(G3233*D3233,1)</f>
        <v>7821.3</v>
      </c>
      <c r="I3233" s="8">
        <f>일위대가목록!G201</f>
        <v>0</v>
      </c>
      <c r="J3233" s="8">
        <f>TRUNC(I3233*D3233,1)</f>
        <v>0</v>
      </c>
      <c r="K3233" s="8">
        <f t="shared" si="592"/>
        <v>78213</v>
      </c>
      <c r="L3233" s="8">
        <f t="shared" si="592"/>
        <v>7821.3</v>
      </c>
      <c r="M3233" s="6" t="s">
        <v>1825</v>
      </c>
      <c r="N3233" s="5" t="s">
        <v>4788</v>
      </c>
      <c r="O3233" s="5" t="s">
        <v>1824</v>
      </c>
      <c r="P3233" s="5" t="s">
        <v>60</v>
      </c>
      <c r="Q3233" s="5" t="s">
        <v>59</v>
      </c>
      <c r="R3233" s="5" t="s">
        <v>59</v>
      </c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5" t="s">
        <v>53</v>
      </c>
      <c r="AK3233" s="5" t="s">
        <v>4795</v>
      </c>
    </row>
    <row r="3234" spans="1:37" ht="30" customHeight="1">
      <c r="A3234" s="6" t="s">
        <v>71</v>
      </c>
      <c r="B3234" s="6" t="s">
        <v>53</v>
      </c>
      <c r="C3234" s="6" t="s">
        <v>53</v>
      </c>
      <c r="D3234" s="7"/>
      <c r="E3234" s="8"/>
      <c r="F3234" s="8">
        <f>TRUNC(SUMIF(N3231:N3233, N3230, F3231:F3233),0)</f>
        <v>8800</v>
      </c>
      <c r="G3234" s="8"/>
      <c r="H3234" s="8">
        <f>TRUNC(SUMIF(N3231:N3233, N3230, H3231:H3233),0)</f>
        <v>7821</v>
      </c>
      <c r="I3234" s="8"/>
      <c r="J3234" s="8">
        <f>TRUNC(SUMIF(N3231:N3233, N3230, J3231:J3233),0)</f>
        <v>0</v>
      </c>
      <c r="K3234" s="8"/>
      <c r="L3234" s="8">
        <f>F3234+H3234+J3234</f>
        <v>16621</v>
      </c>
      <c r="M3234" s="6" t="s">
        <v>53</v>
      </c>
      <c r="N3234" s="5" t="s">
        <v>72</v>
      </c>
      <c r="O3234" s="5" t="s">
        <v>72</v>
      </c>
      <c r="P3234" s="5" t="s">
        <v>53</v>
      </c>
      <c r="Q3234" s="5" t="s">
        <v>53</v>
      </c>
      <c r="R3234" s="5" t="s">
        <v>53</v>
      </c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5" t="s">
        <v>53</v>
      </c>
      <c r="AK3234" s="5" t="s">
        <v>53</v>
      </c>
    </row>
    <row r="3235" spans="1:37" ht="30" customHeight="1">
      <c r="A3235" s="7"/>
      <c r="B3235" s="7"/>
      <c r="C3235" s="7"/>
      <c r="D3235" s="7"/>
      <c r="E3235" s="8"/>
      <c r="F3235" s="8"/>
      <c r="G3235" s="8"/>
      <c r="H3235" s="8"/>
      <c r="I3235" s="8"/>
      <c r="J3235" s="8"/>
      <c r="K3235" s="8"/>
      <c r="L3235" s="8"/>
      <c r="M3235" s="7"/>
    </row>
    <row r="3236" spans="1:37" ht="30" customHeight="1">
      <c r="A3236" s="16" t="s">
        <v>4796</v>
      </c>
      <c r="B3236" s="16"/>
      <c r="C3236" s="16"/>
      <c r="D3236" s="16"/>
      <c r="E3236" s="17"/>
      <c r="F3236" s="17"/>
      <c r="G3236" s="17"/>
      <c r="H3236" s="17"/>
      <c r="I3236" s="17"/>
      <c r="J3236" s="17"/>
      <c r="K3236" s="17"/>
      <c r="L3236" s="17"/>
      <c r="M3236" s="16"/>
      <c r="N3236" s="2" t="s">
        <v>4797</v>
      </c>
    </row>
    <row r="3237" spans="1:37" ht="30" customHeight="1">
      <c r="A3237" s="6" t="s">
        <v>4798</v>
      </c>
      <c r="B3237" s="6" t="s">
        <v>4802</v>
      </c>
      <c r="C3237" s="6" t="s">
        <v>248</v>
      </c>
      <c r="D3237" s="7">
        <v>1</v>
      </c>
      <c r="E3237" s="8">
        <f>일위대가목록!E719</f>
        <v>397</v>
      </c>
      <c r="F3237" s="8">
        <f>TRUNC(E3237*D3237,1)</f>
        <v>397</v>
      </c>
      <c r="G3237" s="8">
        <f>일위대가목록!F719</f>
        <v>0</v>
      </c>
      <c r="H3237" s="8">
        <f>TRUNC(G3237*D3237,1)</f>
        <v>0</v>
      </c>
      <c r="I3237" s="8">
        <f>일위대가목록!G719</f>
        <v>0</v>
      </c>
      <c r="J3237" s="8">
        <f>TRUNC(I3237*D3237,1)</f>
        <v>0</v>
      </c>
      <c r="K3237" s="8">
        <f>TRUNC(E3237+G3237+I3237,1)</f>
        <v>397</v>
      </c>
      <c r="L3237" s="8">
        <f>TRUNC(F3237+H3237+J3237,1)</f>
        <v>397</v>
      </c>
      <c r="M3237" s="6" t="s">
        <v>4803</v>
      </c>
      <c r="N3237" s="5" t="s">
        <v>4797</v>
      </c>
      <c r="O3237" s="5" t="s">
        <v>4804</v>
      </c>
      <c r="P3237" s="5" t="s">
        <v>60</v>
      </c>
      <c r="Q3237" s="5" t="s">
        <v>59</v>
      </c>
      <c r="R3237" s="5" t="s">
        <v>59</v>
      </c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5" t="s">
        <v>53</v>
      </c>
      <c r="AK3237" s="5" t="s">
        <v>4805</v>
      </c>
    </row>
    <row r="3238" spans="1:37" ht="30" customHeight="1">
      <c r="A3238" s="6" t="s">
        <v>4798</v>
      </c>
      <c r="B3238" s="6" t="s">
        <v>4806</v>
      </c>
      <c r="C3238" s="6" t="s">
        <v>248</v>
      </c>
      <c r="D3238" s="7">
        <v>1</v>
      </c>
      <c r="E3238" s="8">
        <f>일위대가목록!E720</f>
        <v>0</v>
      </c>
      <c r="F3238" s="8">
        <f>TRUNC(E3238*D3238,1)</f>
        <v>0</v>
      </c>
      <c r="G3238" s="8">
        <f>일위대가목록!F720</f>
        <v>3681</v>
      </c>
      <c r="H3238" s="8">
        <f>TRUNC(G3238*D3238,1)</f>
        <v>3681</v>
      </c>
      <c r="I3238" s="8">
        <f>일위대가목록!G720</f>
        <v>0</v>
      </c>
      <c r="J3238" s="8">
        <f>TRUNC(I3238*D3238,1)</f>
        <v>0</v>
      </c>
      <c r="K3238" s="8">
        <f>TRUNC(E3238+G3238+I3238,1)</f>
        <v>3681</v>
      </c>
      <c r="L3238" s="8">
        <f>TRUNC(F3238+H3238+J3238,1)</f>
        <v>3681</v>
      </c>
      <c r="M3238" s="6" t="s">
        <v>4807</v>
      </c>
      <c r="N3238" s="5" t="s">
        <v>4797</v>
      </c>
      <c r="O3238" s="5" t="s">
        <v>4808</v>
      </c>
      <c r="P3238" s="5" t="s">
        <v>60</v>
      </c>
      <c r="Q3238" s="5" t="s">
        <v>59</v>
      </c>
      <c r="R3238" s="5" t="s">
        <v>59</v>
      </c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5" t="s">
        <v>53</v>
      </c>
      <c r="AK3238" s="5" t="s">
        <v>4809</v>
      </c>
    </row>
    <row r="3239" spans="1:37" ht="30" customHeight="1">
      <c r="A3239" s="6" t="s">
        <v>71</v>
      </c>
      <c r="B3239" s="6" t="s">
        <v>53</v>
      </c>
      <c r="C3239" s="6" t="s">
        <v>53</v>
      </c>
      <c r="D3239" s="7"/>
      <c r="E3239" s="8"/>
      <c r="F3239" s="8">
        <f>TRUNC(SUMIF(N3237:N3238, N3236, F3237:F3238),0)</f>
        <v>397</v>
      </c>
      <c r="G3239" s="8"/>
      <c r="H3239" s="8">
        <f>TRUNC(SUMIF(N3237:N3238, N3236, H3237:H3238),0)</f>
        <v>3681</v>
      </c>
      <c r="I3239" s="8"/>
      <c r="J3239" s="8">
        <f>TRUNC(SUMIF(N3237:N3238, N3236, J3237:J3238),0)</f>
        <v>0</v>
      </c>
      <c r="K3239" s="8"/>
      <c r="L3239" s="8">
        <f>F3239+H3239+J3239</f>
        <v>4078</v>
      </c>
      <c r="M3239" s="6" t="s">
        <v>53</v>
      </c>
      <c r="N3239" s="5" t="s">
        <v>72</v>
      </c>
      <c r="O3239" s="5" t="s">
        <v>72</v>
      </c>
      <c r="P3239" s="5" t="s">
        <v>53</v>
      </c>
      <c r="Q3239" s="5" t="s">
        <v>53</v>
      </c>
      <c r="R3239" s="5" t="s">
        <v>53</v>
      </c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5" t="s">
        <v>53</v>
      </c>
      <c r="AK3239" s="5" t="s">
        <v>53</v>
      </c>
    </row>
    <row r="3240" spans="1:37" ht="30" customHeight="1">
      <c r="A3240" s="7"/>
      <c r="B3240" s="7"/>
      <c r="C3240" s="7"/>
      <c r="D3240" s="7"/>
      <c r="E3240" s="8"/>
      <c r="F3240" s="8"/>
      <c r="G3240" s="8"/>
      <c r="H3240" s="8"/>
      <c r="I3240" s="8"/>
      <c r="J3240" s="8"/>
      <c r="K3240" s="8"/>
      <c r="L3240" s="8"/>
      <c r="M3240" s="7"/>
    </row>
    <row r="3241" spans="1:37" ht="30" customHeight="1">
      <c r="A3241" s="16" t="s">
        <v>4810</v>
      </c>
      <c r="B3241" s="16"/>
      <c r="C3241" s="16"/>
      <c r="D3241" s="16"/>
      <c r="E3241" s="17"/>
      <c r="F3241" s="17"/>
      <c r="G3241" s="17"/>
      <c r="H3241" s="17"/>
      <c r="I3241" s="17"/>
      <c r="J3241" s="17"/>
      <c r="K3241" s="17"/>
      <c r="L3241" s="17"/>
      <c r="M3241" s="16"/>
      <c r="N3241" s="2" t="s">
        <v>4811</v>
      </c>
    </row>
    <row r="3242" spans="1:37" ht="30" customHeight="1">
      <c r="A3242" s="6" t="s">
        <v>4798</v>
      </c>
      <c r="B3242" s="6" t="s">
        <v>4814</v>
      </c>
      <c r="C3242" s="6" t="s">
        <v>248</v>
      </c>
      <c r="D3242" s="7">
        <v>1</v>
      </c>
      <c r="E3242" s="8">
        <f>일위대가목록!E721</f>
        <v>1779</v>
      </c>
      <c r="F3242" s="8">
        <f>TRUNC(E3242*D3242,1)</f>
        <v>1779</v>
      </c>
      <c r="G3242" s="8">
        <f>일위대가목록!F721</f>
        <v>0</v>
      </c>
      <c r="H3242" s="8">
        <f>TRUNC(G3242*D3242,1)</f>
        <v>0</v>
      </c>
      <c r="I3242" s="8">
        <f>일위대가목록!G721</f>
        <v>0</v>
      </c>
      <c r="J3242" s="8">
        <f>TRUNC(I3242*D3242,1)</f>
        <v>0</v>
      </c>
      <c r="K3242" s="8">
        <f>TRUNC(E3242+G3242+I3242,1)</f>
        <v>1779</v>
      </c>
      <c r="L3242" s="8">
        <f>TRUNC(F3242+H3242+J3242,1)</f>
        <v>1779</v>
      </c>
      <c r="M3242" s="6" t="s">
        <v>4815</v>
      </c>
      <c r="N3242" s="5" t="s">
        <v>4811</v>
      </c>
      <c r="O3242" s="5" t="s">
        <v>4816</v>
      </c>
      <c r="P3242" s="5" t="s">
        <v>60</v>
      </c>
      <c r="Q3242" s="5" t="s">
        <v>59</v>
      </c>
      <c r="R3242" s="5" t="s">
        <v>59</v>
      </c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5" t="s">
        <v>53</v>
      </c>
      <c r="AK3242" s="5" t="s">
        <v>4817</v>
      </c>
    </row>
    <row r="3243" spans="1:37" ht="30" customHeight="1">
      <c r="A3243" s="6" t="s">
        <v>4798</v>
      </c>
      <c r="B3243" s="6" t="s">
        <v>4806</v>
      </c>
      <c r="C3243" s="6" t="s">
        <v>248</v>
      </c>
      <c r="D3243" s="7">
        <v>1</v>
      </c>
      <c r="E3243" s="8">
        <f>일위대가목록!E720</f>
        <v>0</v>
      </c>
      <c r="F3243" s="8">
        <f>TRUNC(E3243*D3243,1)</f>
        <v>0</v>
      </c>
      <c r="G3243" s="8">
        <f>일위대가목록!F720</f>
        <v>3681</v>
      </c>
      <c r="H3243" s="8">
        <f>TRUNC(G3243*D3243,1)</f>
        <v>3681</v>
      </c>
      <c r="I3243" s="8">
        <f>일위대가목록!G720</f>
        <v>0</v>
      </c>
      <c r="J3243" s="8">
        <f>TRUNC(I3243*D3243,1)</f>
        <v>0</v>
      </c>
      <c r="K3243" s="8">
        <f>TRUNC(E3243+G3243+I3243,1)</f>
        <v>3681</v>
      </c>
      <c r="L3243" s="8">
        <f>TRUNC(F3243+H3243+J3243,1)</f>
        <v>3681</v>
      </c>
      <c r="M3243" s="6" t="s">
        <v>4807</v>
      </c>
      <c r="N3243" s="5" t="s">
        <v>4811</v>
      </c>
      <c r="O3243" s="5" t="s">
        <v>4808</v>
      </c>
      <c r="P3243" s="5" t="s">
        <v>60</v>
      </c>
      <c r="Q3243" s="5" t="s">
        <v>59</v>
      </c>
      <c r="R3243" s="5" t="s">
        <v>59</v>
      </c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5" t="s">
        <v>53</v>
      </c>
      <c r="AK3243" s="5" t="s">
        <v>4818</v>
      </c>
    </row>
    <row r="3244" spans="1:37" ht="30" customHeight="1">
      <c r="A3244" s="6" t="s">
        <v>71</v>
      </c>
      <c r="B3244" s="6" t="s">
        <v>53</v>
      </c>
      <c r="C3244" s="6" t="s">
        <v>53</v>
      </c>
      <c r="D3244" s="7"/>
      <c r="E3244" s="8"/>
      <c r="F3244" s="8">
        <f>TRUNC(SUMIF(N3242:N3243, N3241, F3242:F3243),0)</f>
        <v>1779</v>
      </c>
      <c r="G3244" s="8"/>
      <c r="H3244" s="8">
        <f>TRUNC(SUMIF(N3242:N3243, N3241, H3242:H3243),0)</f>
        <v>3681</v>
      </c>
      <c r="I3244" s="8"/>
      <c r="J3244" s="8">
        <f>TRUNC(SUMIF(N3242:N3243, N3241, J3242:J3243),0)</f>
        <v>0</v>
      </c>
      <c r="K3244" s="8"/>
      <c r="L3244" s="8">
        <f>F3244+H3244+J3244</f>
        <v>5460</v>
      </c>
      <c r="M3244" s="6" t="s">
        <v>53</v>
      </c>
      <c r="N3244" s="5" t="s">
        <v>72</v>
      </c>
      <c r="O3244" s="5" t="s">
        <v>72</v>
      </c>
      <c r="P3244" s="5" t="s">
        <v>53</v>
      </c>
      <c r="Q3244" s="5" t="s">
        <v>53</v>
      </c>
      <c r="R3244" s="5" t="s">
        <v>53</v>
      </c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5" t="s">
        <v>53</v>
      </c>
      <c r="AK3244" s="5" t="s">
        <v>53</v>
      </c>
    </row>
    <row r="3245" spans="1:37" ht="30" customHeight="1">
      <c r="A3245" s="7"/>
      <c r="B3245" s="7"/>
      <c r="C3245" s="7"/>
      <c r="D3245" s="7"/>
      <c r="E3245" s="8"/>
      <c r="F3245" s="8"/>
      <c r="G3245" s="8"/>
      <c r="H3245" s="8"/>
      <c r="I3245" s="8"/>
      <c r="J3245" s="8"/>
      <c r="K3245" s="8"/>
      <c r="L3245" s="8"/>
      <c r="M3245" s="7"/>
    </row>
    <row r="3246" spans="1:37" ht="30" customHeight="1">
      <c r="A3246" s="16" t="s">
        <v>4819</v>
      </c>
      <c r="B3246" s="16"/>
      <c r="C3246" s="16"/>
      <c r="D3246" s="16"/>
      <c r="E3246" s="17"/>
      <c r="F3246" s="17"/>
      <c r="G3246" s="17"/>
      <c r="H3246" s="17"/>
      <c r="I3246" s="17"/>
      <c r="J3246" s="17"/>
      <c r="K3246" s="17"/>
      <c r="L3246" s="17"/>
      <c r="M3246" s="16"/>
      <c r="N3246" s="2" t="s">
        <v>4820</v>
      </c>
    </row>
    <row r="3247" spans="1:37" ht="30" customHeight="1">
      <c r="A3247" s="6" t="s">
        <v>4798</v>
      </c>
      <c r="B3247" s="6" t="s">
        <v>4823</v>
      </c>
      <c r="C3247" s="6" t="s">
        <v>248</v>
      </c>
      <c r="D3247" s="7">
        <v>1</v>
      </c>
      <c r="E3247" s="8">
        <f>일위대가목록!E722</f>
        <v>5134</v>
      </c>
      <c r="F3247" s="8">
        <f>TRUNC(E3247*D3247,1)</f>
        <v>5134</v>
      </c>
      <c r="G3247" s="8">
        <f>일위대가목록!F722</f>
        <v>0</v>
      </c>
      <c r="H3247" s="8">
        <f>TRUNC(G3247*D3247,1)</f>
        <v>0</v>
      </c>
      <c r="I3247" s="8">
        <f>일위대가목록!G722</f>
        <v>0</v>
      </c>
      <c r="J3247" s="8">
        <f>TRUNC(I3247*D3247,1)</f>
        <v>0</v>
      </c>
      <c r="K3247" s="8">
        <f>TRUNC(E3247+G3247+I3247,1)</f>
        <v>5134</v>
      </c>
      <c r="L3247" s="8">
        <f>TRUNC(F3247+H3247+J3247,1)</f>
        <v>5134</v>
      </c>
      <c r="M3247" s="6" t="s">
        <v>4824</v>
      </c>
      <c r="N3247" s="5" t="s">
        <v>4820</v>
      </c>
      <c r="O3247" s="5" t="s">
        <v>4825</v>
      </c>
      <c r="P3247" s="5" t="s">
        <v>60</v>
      </c>
      <c r="Q3247" s="5" t="s">
        <v>59</v>
      </c>
      <c r="R3247" s="5" t="s">
        <v>59</v>
      </c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5" t="s">
        <v>53</v>
      </c>
      <c r="AK3247" s="5" t="s">
        <v>4826</v>
      </c>
    </row>
    <row r="3248" spans="1:37" ht="30" customHeight="1">
      <c r="A3248" s="6" t="s">
        <v>4798</v>
      </c>
      <c r="B3248" s="6" t="s">
        <v>4806</v>
      </c>
      <c r="C3248" s="6" t="s">
        <v>248</v>
      </c>
      <c r="D3248" s="7">
        <v>1</v>
      </c>
      <c r="E3248" s="8">
        <f>일위대가목록!E720</f>
        <v>0</v>
      </c>
      <c r="F3248" s="8">
        <f>TRUNC(E3248*D3248,1)</f>
        <v>0</v>
      </c>
      <c r="G3248" s="8">
        <f>일위대가목록!F720</f>
        <v>3681</v>
      </c>
      <c r="H3248" s="8">
        <f>TRUNC(G3248*D3248,1)</f>
        <v>3681</v>
      </c>
      <c r="I3248" s="8">
        <f>일위대가목록!G720</f>
        <v>0</v>
      </c>
      <c r="J3248" s="8">
        <f>TRUNC(I3248*D3248,1)</f>
        <v>0</v>
      </c>
      <c r="K3248" s="8">
        <f>TRUNC(E3248+G3248+I3248,1)</f>
        <v>3681</v>
      </c>
      <c r="L3248" s="8">
        <f>TRUNC(F3248+H3248+J3248,1)</f>
        <v>3681</v>
      </c>
      <c r="M3248" s="6" t="s">
        <v>4807</v>
      </c>
      <c r="N3248" s="5" t="s">
        <v>4820</v>
      </c>
      <c r="O3248" s="5" t="s">
        <v>4808</v>
      </c>
      <c r="P3248" s="5" t="s">
        <v>60</v>
      </c>
      <c r="Q3248" s="5" t="s">
        <v>59</v>
      </c>
      <c r="R3248" s="5" t="s">
        <v>59</v>
      </c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5" t="s">
        <v>53</v>
      </c>
      <c r="AK3248" s="5" t="s">
        <v>4827</v>
      </c>
    </row>
    <row r="3249" spans="1:37" ht="30" customHeight="1">
      <c r="A3249" s="6" t="s">
        <v>71</v>
      </c>
      <c r="B3249" s="6" t="s">
        <v>53</v>
      </c>
      <c r="C3249" s="6" t="s">
        <v>53</v>
      </c>
      <c r="D3249" s="7"/>
      <c r="E3249" s="8"/>
      <c r="F3249" s="8">
        <f>TRUNC(SUMIF(N3247:N3248, N3246, F3247:F3248),0)</f>
        <v>5134</v>
      </c>
      <c r="G3249" s="8"/>
      <c r="H3249" s="8">
        <f>TRUNC(SUMIF(N3247:N3248, N3246, H3247:H3248),0)</f>
        <v>3681</v>
      </c>
      <c r="I3249" s="8"/>
      <c r="J3249" s="8">
        <f>TRUNC(SUMIF(N3247:N3248, N3246, J3247:J3248),0)</f>
        <v>0</v>
      </c>
      <c r="K3249" s="8"/>
      <c r="L3249" s="8">
        <f>F3249+H3249+J3249</f>
        <v>8815</v>
      </c>
      <c r="M3249" s="6" t="s">
        <v>53</v>
      </c>
      <c r="N3249" s="5" t="s">
        <v>72</v>
      </c>
      <c r="O3249" s="5" t="s">
        <v>72</v>
      </c>
      <c r="P3249" s="5" t="s">
        <v>53</v>
      </c>
      <c r="Q3249" s="5" t="s">
        <v>53</v>
      </c>
      <c r="R3249" s="5" t="s">
        <v>53</v>
      </c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5" t="s">
        <v>53</v>
      </c>
      <c r="AK3249" s="5" t="s">
        <v>53</v>
      </c>
    </row>
    <row r="3250" spans="1:37" ht="30" customHeight="1">
      <c r="A3250" s="7"/>
      <c r="B3250" s="7"/>
      <c r="C3250" s="7"/>
      <c r="D3250" s="7"/>
      <c r="E3250" s="8"/>
      <c r="F3250" s="8"/>
      <c r="G3250" s="8"/>
      <c r="H3250" s="8"/>
      <c r="I3250" s="8"/>
      <c r="J3250" s="8"/>
      <c r="K3250" s="8"/>
      <c r="L3250" s="8"/>
      <c r="M3250" s="7"/>
    </row>
    <row r="3251" spans="1:37" ht="30" customHeight="1">
      <c r="A3251" s="16" t="s">
        <v>4828</v>
      </c>
      <c r="B3251" s="16"/>
      <c r="C3251" s="16"/>
      <c r="D3251" s="16"/>
      <c r="E3251" s="17"/>
      <c r="F3251" s="17"/>
      <c r="G3251" s="17"/>
      <c r="H3251" s="17"/>
      <c r="I3251" s="17"/>
      <c r="J3251" s="17"/>
      <c r="K3251" s="17"/>
      <c r="L3251" s="17"/>
      <c r="M3251" s="16"/>
      <c r="N3251" s="2" t="s">
        <v>4829</v>
      </c>
    </row>
    <row r="3252" spans="1:37" ht="30" customHeight="1">
      <c r="A3252" s="6" t="s">
        <v>4830</v>
      </c>
      <c r="B3252" s="6" t="s">
        <v>4802</v>
      </c>
      <c r="C3252" s="6" t="s">
        <v>248</v>
      </c>
      <c r="D3252" s="7">
        <v>1</v>
      </c>
      <c r="E3252" s="8">
        <f>일위대가목록!E723</f>
        <v>443</v>
      </c>
      <c r="F3252" s="8">
        <f>TRUNC(E3252*D3252,1)</f>
        <v>443</v>
      </c>
      <c r="G3252" s="8">
        <f>일위대가목록!F723</f>
        <v>0</v>
      </c>
      <c r="H3252" s="8">
        <f>TRUNC(G3252*D3252,1)</f>
        <v>0</v>
      </c>
      <c r="I3252" s="8">
        <f>일위대가목록!G723</f>
        <v>0</v>
      </c>
      <c r="J3252" s="8">
        <f>TRUNC(I3252*D3252,1)</f>
        <v>0</v>
      </c>
      <c r="K3252" s="8">
        <f>TRUNC(E3252+G3252+I3252,1)</f>
        <v>443</v>
      </c>
      <c r="L3252" s="8">
        <f>TRUNC(F3252+H3252+J3252,1)</f>
        <v>443</v>
      </c>
      <c r="M3252" s="6" t="s">
        <v>4832</v>
      </c>
      <c r="N3252" s="5" t="s">
        <v>4829</v>
      </c>
      <c r="O3252" s="5" t="s">
        <v>4833</v>
      </c>
      <c r="P3252" s="5" t="s">
        <v>60</v>
      </c>
      <c r="Q3252" s="5" t="s">
        <v>59</v>
      </c>
      <c r="R3252" s="5" t="s">
        <v>59</v>
      </c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5" t="s">
        <v>53</v>
      </c>
      <c r="AK3252" s="5" t="s">
        <v>4834</v>
      </c>
    </row>
    <row r="3253" spans="1:37" ht="30" customHeight="1">
      <c r="A3253" s="6" t="s">
        <v>4830</v>
      </c>
      <c r="B3253" s="6" t="s">
        <v>4806</v>
      </c>
      <c r="C3253" s="6" t="s">
        <v>248</v>
      </c>
      <c r="D3253" s="7">
        <v>1</v>
      </c>
      <c r="E3253" s="8">
        <f>일위대가목록!E724</f>
        <v>0</v>
      </c>
      <c r="F3253" s="8">
        <f>TRUNC(E3253*D3253,1)</f>
        <v>0</v>
      </c>
      <c r="G3253" s="8">
        <f>일위대가목록!F724</f>
        <v>3332</v>
      </c>
      <c r="H3253" s="8">
        <f>TRUNC(G3253*D3253,1)</f>
        <v>3332</v>
      </c>
      <c r="I3253" s="8">
        <f>일위대가목록!G724</f>
        <v>0</v>
      </c>
      <c r="J3253" s="8">
        <f>TRUNC(I3253*D3253,1)</f>
        <v>0</v>
      </c>
      <c r="K3253" s="8">
        <f>TRUNC(E3253+G3253+I3253,1)</f>
        <v>3332</v>
      </c>
      <c r="L3253" s="8">
        <f>TRUNC(F3253+H3253+J3253,1)</f>
        <v>3332</v>
      </c>
      <c r="M3253" s="6" t="s">
        <v>4835</v>
      </c>
      <c r="N3253" s="5" t="s">
        <v>4829</v>
      </c>
      <c r="O3253" s="5" t="s">
        <v>4836</v>
      </c>
      <c r="P3253" s="5" t="s">
        <v>60</v>
      </c>
      <c r="Q3253" s="5" t="s">
        <v>59</v>
      </c>
      <c r="R3253" s="5" t="s">
        <v>59</v>
      </c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5" t="s">
        <v>53</v>
      </c>
      <c r="AK3253" s="5" t="s">
        <v>4837</v>
      </c>
    </row>
    <row r="3254" spans="1:37" ht="30" customHeight="1">
      <c r="A3254" s="6" t="s">
        <v>71</v>
      </c>
      <c r="B3254" s="6" t="s">
        <v>53</v>
      </c>
      <c r="C3254" s="6" t="s">
        <v>53</v>
      </c>
      <c r="D3254" s="7"/>
      <c r="E3254" s="8"/>
      <c r="F3254" s="8">
        <f>TRUNC(SUMIF(N3252:N3253, N3251, F3252:F3253),0)</f>
        <v>443</v>
      </c>
      <c r="G3254" s="8"/>
      <c r="H3254" s="8">
        <f>TRUNC(SUMIF(N3252:N3253, N3251, H3252:H3253),0)</f>
        <v>3332</v>
      </c>
      <c r="I3254" s="8"/>
      <c r="J3254" s="8">
        <f>TRUNC(SUMIF(N3252:N3253, N3251, J3252:J3253),0)</f>
        <v>0</v>
      </c>
      <c r="K3254" s="8"/>
      <c r="L3254" s="8">
        <f>F3254+H3254+J3254</f>
        <v>3775</v>
      </c>
      <c r="M3254" s="6" t="s">
        <v>53</v>
      </c>
      <c r="N3254" s="5" t="s">
        <v>72</v>
      </c>
      <c r="O3254" s="5" t="s">
        <v>72</v>
      </c>
      <c r="P3254" s="5" t="s">
        <v>53</v>
      </c>
      <c r="Q3254" s="5" t="s">
        <v>53</v>
      </c>
      <c r="R3254" s="5" t="s">
        <v>53</v>
      </c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5" t="s">
        <v>53</v>
      </c>
      <c r="AK3254" s="5" t="s">
        <v>53</v>
      </c>
    </row>
    <row r="3255" spans="1:37" ht="30" customHeight="1">
      <c r="A3255" s="7"/>
      <c r="B3255" s="7"/>
      <c r="C3255" s="7"/>
      <c r="D3255" s="7"/>
      <c r="E3255" s="8"/>
      <c r="F3255" s="8"/>
      <c r="G3255" s="8"/>
      <c r="H3255" s="8"/>
      <c r="I3255" s="8"/>
      <c r="J3255" s="8"/>
      <c r="K3255" s="8"/>
      <c r="L3255" s="8"/>
      <c r="M3255" s="7"/>
    </row>
    <row r="3256" spans="1:37" ht="30" customHeight="1">
      <c r="A3256" s="16" t="s">
        <v>4838</v>
      </c>
      <c r="B3256" s="16"/>
      <c r="C3256" s="16"/>
      <c r="D3256" s="16"/>
      <c r="E3256" s="17"/>
      <c r="F3256" s="17"/>
      <c r="G3256" s="17"/>
      <c r="H3256" s="17"/>
      <c r="I3256" s="17"/>
      <c r="J3256" s="17"/>
      <c r="K3256" s="17"/>
      <c r="L3256" s="17"/>
      <c r="M3256" s="16"/>
      <c r="N3256" s="2" t="s">
        <v>4839</v>
      </c>
    </row>
    <row r="3257" spans="1:37" ht="30" customHeight="1">
      <c r="A3257" s="6" t="s">
        <v>4830</v>
      </c>
      <c r="B3257" s="6" t="s">
        <v>4814</v>
      </c>
      <c r="C3257" s="6" t="s">
        <v>248</v>
      </c>
      <c r="D3257" s="7">
        <v>1</v>
      </c>
      <c r="E3257" s="8">
        <f>일위대가목록!E725</f>
        <v>1824</v>
      </c>
      <c r="F3257" s="8">
        <f>TRUNC(E3257*D3257,1)</f>
        <v>1824</v>
      </c>
      <c r="G3257" s="8">
        <f>일위대가목록!F725</f>
        <v>0</v>
      </c>
      <c r="H3257" s="8">
        <f>TRUNC(G3257*D3257,1)</f>
        <v>0</v>
      </c>
      <c r="I3257" s="8">
        <f>일위대가목록!G725</f>
        <v>0</v>
      </c>
      <c r="J3257" s="8">
        <f>TRUNC(I3257*D3257,1)</f>
        <v>0</v>
      </c>
      <c r="K3257" s="8">
        <f>TRUNC(E3257+G3257+I3257,1)</f>
        <v>1824</v>
      </c>
      <c r="L3257" s="8">
        <f>TRUNC(F3257+H3257+J3257,1)</f>
        <v>1824</v>
      </c>
      <c r="M3257" s="6" t="s">
        <v>4841</v>
      </c>
      <c r="N3257" s="5" t="s">
        <v>4839</v>
      </c>
      <c r="O3257" s="5" t="s">
        <v>4842</v>
      </c>
      <c r="P3257" s="5" t="s">
        <v>60</v>
      </c>
      <c r="Q3257" s="5" t="s">
        <v>59</v>
      </c>
      <c r="R3257" s="5" t="s">
        <v>59</v>
      </c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5" t="s">
        <v>53</v>
      </c>
      <c r="AK3257" s="5" t="s">
        <v>4843</v>
      </c>
    </row>
    <row r="3258" spans="1:37" ht="30" customHeight="1">
      <c r="A3258" s="6" t="s">
        <v>4830</v>
      </c>
      <c r="B3258" s="6" t="s">
        <v>4806</v>
      </c>
      <c r="C3258" s="6" t="s">
        <v>248</v>
      </c>
      <c r="D3258" s="7">
        <v>1</v>
      </c>
      <c r="E3258" s="8">
        <f>일위대가목록!E724</f>
        <v>0</v>
      </c>
      <c r="F3258" s="8">
        <f>TRUNC(E3258*D3258,1)</f>
        <v>0</v>
      </c>
      <c r="G3258" s="8">
        <f>일위대가목록!F724</f>
        <v>3332</v>
      </c>
      <c r="H3258" s="8">
        <f>TRUNC(G3258*D3258,1)</f>
        <v>3332</v>
      </c>
      <c r="I3258" s="8">
        <f>일위대가목록!G724</f>
        <v>0</v>
      </c>
      <c r="J3258" s="8">
        <f>TRUNC(I3258*D3258,1)</f>
        <v>0</v>
      </c>
      <c r="K3258" s="8">
        <f>TRUNC(E3258+G3258+I3258,1)</f>
        <v>3332</v>
      </c>
      <c r="L3258" s="8">
        <f>TRUNC(F3258+H3258+J3258,1)</f>
        <v>3332</v>
      </c>
      <c r="M3258" s="6" t="s">
        <v>4835</v>
      </c>
      <c r="N3258" s="5" t="s">
        <v>4839</v>
      </c>
      <c r="O3258" s="5" t="s">
        <v>4836</v>
      </c>
      <c r="P3258" s="5" t="s">
        <v>60</v>
      </c>
      <c r="Q3258" s="5" t="s">
        <v>59</v>
      </c>
      <c r="R3258" s="5" t="s">
        <v>59</v>
      </c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5" t="s">
        <v>53</v>
      </c>
      <c r="AK3258" s="5" t="s">
        <v>4844</v>
      </c>
    </row>
    <row r="3259" spans="1:37" ht="30" customHeight="1">
      <c r="A3259" s="6" t="s">
        <v>71</v>
      </c>
      <c r="B3259" s="6" t="s">
        <v>53</v>
      </c>
      <c r="C3259" s="6" t="s">
        <v>53</v>
      </c>
      <c r="D3259" s="7"/>
      <c r="E3259" s="8"/>
      <c r="F3259" s="8">
        <f>TRUNC(SUMIF(N3257:N3258, N3256, F3257:F3258),0)</f>
        <v>1824</v>
      </c>
      <c r="G3259" s="8"/>
      <c r="H3259" s="8">
        <f>TRUNC(SUMIF(N3257:N3258, N3256, H3257:H3258),0)</f>
        <v>3332</v>
      </c>
      <c r="I3259" s="8"/>
      <c r="J3259" s="8">
        <f>TRUNC(SUMIF(N3257:N3258, N3256, J3257:J3258),0)</f>
        <v>0</v>
      </c>
      <c r="K3259" s="8"/>
      <c r="L3259" s="8">
        <f>F3259+H3259+J3259</f>
        <v>5156</v>
      </c>
      <c r="M3259" s="6" t="s">
        <v>53</v>
      </c>
      <c r="N3259" s="5" t="s">
        <v>72</v>
      </c>
      <c r="O3259" s="5" t="s">
        <v>72</v>
      </c>
      <c r="P3259" s="5" t="s">
        <v>53</v>
      </c>
      <c r="Q3259" s="5" t="s">
        <v>53</v>
      </c>
      <c r="R3259" s="5" t="s">
        <v>53</v>
      </c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5" t="s">
        <v>53</v>
      </c>
      <c r="AK3259" s="5" t="s">
        <v>53</v>
      </c>
    </row>
    <row r="3260" spans="1:37" ht="30" customHeight="1">
      <c r="A3260" s="7"/>
      <c r="B3260" s="7"/>
      <c r="C3260" s="7"/>
      <c r="D3260" s="7"/>
      <c r="E3260" s="8"/>
      <c r="F3260" s="8"/>
      <c r="G3260" s="8"/>
      <c r="H3260" s="8"/>
      <c r="I3260" s="8"/>
      <c r="J3260" s="8"/>
      <c r="K3260" s="8"/>
      <c r="L3260" s="8"/>
      <c r="M3260" s="7"/>
    </row>
    <row r="3261" spans="1:37" ht="30" customHeight="1">
      <c r="A3261" s="16" t="s">
        <v>4845</v>
      </c>
      <c r="B3261" s="16"/>
      <c r="C3261" s="16"/>
      <c r="D3261" s="16"/>
      <c r="E3261" s="17"/>
      <c r="F3261" s="17"/>
      <c r="G3261" s="17"/>
      <c r="H3261" s="17"/>
      <c r="I3261" s="17"/>
      <c r="J3261" s="17"/>
      <c r="K3261" s="17"/>
      <c r="L3261" s="17"/>
      <c r="M3261" s="16"/>
      <c r="N3261" s="2" t="s">
        <v>4846</v>
      </c>
    </row>
    <row r="3262" spans="1:37" ht="30" customHeight="1">
      <c r="A3262" s="6" t="s">
        <v>4830</v>
      </c>
      <c r="B3262" s="6" t="s">
        <v>4823</v>
      </c>
      <c r="C3262" s="6" t="s">
        <v>248</v>
      </c>
      <c r="D3262" s="7">
        <v>1</v>
      </c>
      <c r="E3262" s="8">
        <f>일위대가목록!E726</f>
        <v>5179</v>
      </c>
      <c r="F3262" s="8">
        <f>TRUNC(E3262*D3262,1)</f>
        <v>5179</v>
      </c>
      <c r="G3262" s="8">
        <f>일위대가목록!F726</f>
        <v>0</v>
      </c>
      <c r="H3262" s="8">
        <f>TRUNC(G3262*D3262,1)</f>
        <v>0</v>
      </c>
      <c r="I3262" s="8">
        <f>일위대가목록!G726</f>
        <v>0</v>
      </c>
      <c r="J3262" s="8">
        <f>TRUNC(I3262*D3262,1)</f>
        <v>0</v>
      </c>
      <c r="K3262" s="8">
        <f>TRUNC(E3262+G3262+I3262,1)</f>
        <v>5179</v>
      </c>
      <c r="L3262" s="8">
        <f>TRUNC(F3262+H3262+J3262,1)</f>
        <v>5179</v>
      </c>
      <c r="M3262" s="6" t="s">
        <v>4848</v>
      </c>
      <c r="N3262" s="5" t="s">
        <v>4846</v>
      </c>
      <c r="O3262" s="5" t="s">
        <v>4849</v>
      </c>
      <c r="P3262" s="5" t="s">
        <v>60</v>
      </c>
      <c r="Q3262" s="5" t="s">
        <v>59</v>
      </c>
      <c r="R3262" s="5" t="s">
        <v>59</v>
      </c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5" t="s">
        <v>53</v>
      </c>
      <c r="AK3262" s="5" t="s">
        <v>4850</v>
      </c>
    </row>
    <row r="3263" spans="1:37" ht="30" customHeight="1">
      <c r="A3263" s="6" t="s">
        <v>4830</v>
      </c>
      <c r="B3263" s="6" t="s">
        <v>4806</v>
      </c>
      <c r="C3263" s="6" t="s">
        <v>248</v>
      </c>
      <c r="D3263" s="7">
        <v>1</v>
      </c>
      <c r="E3263" s="8">
        <f>일위대가목록!E724</f>
        <v>0</v>
      </c>
      <c r="F3263" s="8">
        <f>TRUNC(E3263*D3263,1)</f>
        <v>0</v>
      </c>
      <c r="G3263" s="8">
        <f>일위대가목록!F724</f>
        <v>3332</v>
      </c>
      <c r="H3263" s="8">
        <f>TRUNC(G3263*D3263,1)</f>
        <v>3332</v>
      </c>
      <c r="I3263" s="8">
        <f>일위대가목록!G724</f>
        <v>0</v>
      </c>
      <c r="J3263" s="8">
        <f>TRUNC(I3263*D3263,1)</f>
        <v>0</v>
      </c>
      <c r="K3263" s="8">
        <f>TRUNC(E3263+G3263+I3263,1)</f>
        <v>3332</v>
      </c>
      <c r="L3263" s="8">
        <f>TRUNC(F3263+H3263+J3263,1)</f>
        <v>3332</v>
      </c>
      <c r="M3263" s="6" t="s">
        <v>4835</v>
      </c>
      <c r="N3263" s="5" t="s">
        <v>4846</v>
      </c>
      <c r="O3263" s="5" t="s">
        <v>4836</v>
      </c>
      <c r="P3263" s="5" t="s">
        <v>60</v>
      </c>
      <c r="Q3263" s="5" t="s">
        <v>59</v>
      </c>
      <c r="R3263" s="5" t="s">
        <v>59</v>
      </c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5" t="s">
        <v>53</v>
      </c>
      <c r="AK3263" s="5" t="s">
        <v>4851</v>
      </c>
    </row>
    <row r="3264" spans="1:37" ht="30" customHeight="1">
      <c r="A3264" s="6" t="s">
        <v>71</v>
      </c>
      <c r="B3264" s="6" t="s">
        <v>53</v>
      </c>
      <c r="C3264" s="6" t="s">
        <v>53</v>
      </c>
      <c r="D3264" s="7"/>
      <c r="E3264" s="8"/>
      <c r="F3264" s="8">
        <f>TRUNC(SUMIF(N3262:N3263, N3261, F3262:F3263),0)</f>
        <v>5179</v>
      </c>
      <c r="G3264" s="8"/>
      <c r="H3264" s="8">
        <f>TRUNC(SUMIF(N3262:N3263, N3261, H3262:H3263),0)</f>
        <v>3332</v>
      </c>
      <c r="I3264" s="8"/>
      <c r="J3264" s="8">
        <f>TRUNC(SUMIF(N3262:N3263, N3261, J3262:J3263),0)</f>
        <v>0</v>
      </c>
      <c r="K3264" s="8"/>
      <c r="L3264" s="8">
        <f>F3264+H3264+J3264</f>
        <v>8511</v>
      </c>
      <c r="M3264" s="6" t="s">
        <v>53</v>
      </c>
      <c r="N3264" s="5" t="s">
        <v>72</v>
      </c>
      <c r="O3264" s="5" t="s">
        <v>72</v>
      </c>
      <c r="P3264" s="5" t="s">
        <v>53</v>
      </c>
      <c r="Q3264" s="5" t="s">
        <v>53</v>
      </c>
      <c r="R3264" s="5" t="s">
        <v>53</v>
      </c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5" t="s">
        <v>53</v>
      </c>
      <c r="AK3264" s="5" t="s">
        <v>53</v>
      </c>
    </row>
    <row r="3265" spans="1:37" ht="30" customHeight="1">
      <c r="A3265" s="7"/>
      <c r="B3265" s="7"/>
      <c r="C3265" s="7"/>
      <c r="D3265" s="7"/>
      <c r="E3265" s="8"/>
      <c r="F3265" s="8"/>
      <c r="G3265" s="8"/>
      <c r="H3265" s="8"/>
      <c r="I3265" s="8"/>
      <c r="J3265" s="8"/>
      <c r="K3265" s="8"/>
      <c r="L3265" s="8"/>
      <c r="M3265" s="7"/>
    </row>
    <row r="3266" spans="1:37" ht="30" customHeight="1">
      <c r="A3266" s="16" t="s">
        <v>4852</v>
      </c>
      <c r="B3266" s="16"/>
      <c r="C3266" s="16"/>
      <c r="D3266" s="16"/>
      <c r="E3266" s="17"/>
      <c r="F3266" s="17"/>
      <c r="G3266" s="17"/>
      <c r="H3266" s="17"/>
      <c r="I3266" s="17"/>
      <c r="J3266" s="17"/>
      <c r="K3266" s="17"/>
      <c r="L3266" s="17"/>
      <c r="M3266" s="16"/>
      <c r="N3266" s="2" t="s">
        <v>4853</v>
      </c>
    </row>
    <row r="3267" spans="1:37" ht="30" customHeight="1">
      <c r="A3267" s="6" t="s">
        <v>4798</v>
      </c>
      <c r="B3267" s="6" t="s">
        <v>4802</v>
      </c>
      <c r="C3267" s="6" t="s">
        <v>248</v>
      </c>
      <c r="D3267" s="7">
        <v>1</v>
      </c>
      <c r="E3267" s="8">
        <f>일위대가목록!E719</f>
        <v>397</v>
      </c>
      <c r="F3267" s="8">
        <f>TRUNC(E3267*D3267,1)</f>
        <v>397</v>
      </c>
      <c r="G3267" s="8">
        <f>일위대가목록!F719</f>
        <v>0</v>
      </c>
      <c r="H3267" s="8">
        <f>TRUNC(G3267*D3267,1)</f>
        <v>0</v>
      </c>
      <c r="I3267" s="8">
        <f>일위대가목록!G719</f>
        <v>0</v>
      </c>
      <c r="J3267" s="8">
        <f>TRUNC(I3267*D3267,1)</f>
        <v>0</v>
      </c>
      <c r="K3267" s="8">
        <f>TRUNC(E3267+G3267+I3267,1)</f>
        <v>397</v>
      </c>
      <c r="L3267" s="8">
        <f>TRUNC(F3267+H3267+J3267,1)</f>
        <v>397</v>
      </c>
      <c r="M3267" s="6" t="s">
        <v>4803</v>
      </c>
      <c r="N3267" s="5" t="s">
        <v>4853</v>
      </c>
      <c r="O3267" s="5" t="s">
        <v>4804</v>
      </c>
      <c r="P3267" s="5" t="s">
        <v>60</v>
      </c>
      <c r="Q3267" s="5" t="s">
        <v>59</v>
      </c>
      <c r="R3267" s="5" t="s">
        <v>59</v>
      </c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5" t="s">
        <v>53</v>
      </c>
      <c r="AK3267" s="5" t="s">
        <v>4856</v>
      </c>
    </row>
    <row r="3268" spans="1:37" ht="30" customHeight="1">
      <c r="A3268" s="6" t="s">
        <v>4798</v>
      </c>
      <c r="B3268" s="6" t="s">
        <v>4857</v>
      </c>
      <c r="C3268" s="6" t="s">
        <v>248</v>
      </c>
      <c r="D3268" s="7">
        <v>1</v>
      </c>
      <c r="E3268" s="8">
        <f>일위대가목록!E727</f>
        <v>0</v>
      </c>
      <c r="F3268" s="8">
        <f>TRUNC(E3268*D3268,1)</f>
        <v>0</v>
      </c>
      <c r="G3268" s="8">
        <f>일위대가목록!F727</f>
        <v>4786</v>
      </c>
      <c r="H3268" s="8">
        <f>TRUNC(G3268*D3268,1)</f>
        <v>4786</v>
      </c>
      <c r="I3268" s="8">
        <f>일위대가목록!G727</f>
        <v>0</v>
      </c>
      <c r="J3268" s="8">
        <f>TRUNC(I3268*D3268,1)</f>
        <v>0</v>
      </c>
      <c r="K3268" s="8">
        <f>TRUNC(E3268+G3268+I3268,1)</f>
        <v>4786</v>
      </c>
      <c r="L3268" s="8">
        <f>TRUNC(F3268+H3268+J3268,1)</f>
        <v>4786</v>
      </c>
      <c r="M3268" s="6" t="s">
        <v>4858</v>
      </c>
      <c r="N3268" s="5" t="s">
        <v>4853</v>
      </c>
      <c r="O3268" s="5" t="s">
        <v>4859</v>
      </c>
      <c r="P3268" s="5" t="s">
        <v>60</v>
      </c>
      <c r="Q3268" s="5" t="s">
        <v>59</v>
      </c>
      <c r="R3268" s="5" t="s">
        <v>59</v>
      </c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5" t="s">
        <v>53</v>
      </c>
      <c r="AK3268" s="5" t="s">
        <v>4860</v>
      </c>
    </row>
    <row r="3269" spans="1:37" ht="30" customHeight="1">
      <c r="A3269" s="6" t="s">
        <v>71</v>
      </c>
      <c r="B3269" s="6" t="s">
        <v>53</v>
      </c>
      <c r="C3269" s="6" t="s">
        <v>53</v>
      </c>
      <c r="D3269" s="7"/>
      <c r="E3269" s="8"/>
      <c r="F3269" s="8">
        <f>TRUNC(SUMIF(N3267:N3268, N3266, F3267:F3268),0)</f>
        <v>397</v>
      </c>
      <c r="G3269" s="8"/>
      <c r="H3269" s="8">
        <f>TRUNC(SUMIF(N3267:N3268, N3266, H3267:H3268),0)</f>
        <v>4786</v>
      </c>
      <c r="I3269" s="8"/>
      <c r="J3269" s="8">
        <f>TRUNC(SUMIF(N3267:N3268, N3266, J3267:J3268),0)</f>
        <v>0</v>
      </c>
      <c r="K3269" s="8"/>
      <c r="L3269" s="8">
        <f>F3269+H3269+J3269</f>
        <v>5183</v>
      </c>
      <c r="M3269" s="6" t="s">
        <v>53</v>
      </c>
      <c r="N3269" s="5" t="s">
        <v>72</v>
      </c>
      <c r="O3269" s="5" t="s">
        <v>72</v>
      </c>
      <c r="P3269" s="5" t="s">
        <v>53</v>
      </c>
      <c r="Q3269" s="5" t="s">
        <v>53</v>
      </c>
      <c r="R3269" s="5" t="s">
        <v>53</v>
      </c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5" t="s">
        <v>53</v>
      </c>
      <c r="AK3269" s="5" t="s">
        <v>53</v>
      </c>
    </row>
    <row r="3270" spans="1:37" ht="30" customHeight="1">
      <c r="A3270" s="7"/>
      <c r="B3270" s="7"/>
      <c r="C3270" s="7"/>
      <c r="D3270" s="7"/>
      <c r="E3270" s="8"/>
      <c r="F3270" s="8"/>
      <c r="G3270" s="8"/>
      <c r="H3270" s="8"/>
      <c r="I3270" s="8"/>
      <c r="J3270" s="8"/>
      <c r="K3270" s="8"/>
      <c r="L3270" s="8"/>
      <c r="M3270" s="7"/>
    </row>
    <row r="3271" spans="1:37" ht="30" customHeight="1">
      <c r="A3271" s="16" t="s">
        <v>4861</v>
      </c>
      <c r="B3271" s="16"/>
      <c r="C3271" s="16"/>
      <c r="D3271" s="16"/>
      <c r="E3271" s="17"/>
      <c r="F3271" s="17"/>
      <c r="G3271" s="17"/>
      <c r="H3271" s="17"/>
      <c r="I3271" s="17"/>
      <c r="J3271" s="17"/>
      <c r="K3271" s="17"/>
      <c r="L3271" s="17"/>
      <c r="M3271" s="16"/>
      <c r="N3271" s="2" t="s">
        <v>4862</v>
      </c>
    </row>
    <row r="3272" spans="1:37" ht="30" customHeight="1">
      <c r="A3272" s="6" t="s">
        <v>4798</v>
      </c>
      <c r="B3272" s="6" t="s">
        <v>4814</v>
      </c>
      <c r="C3272" s="6" t="s">
        <v>248</v>
      </c>
      <c r="D3272" s="7">
        <v>1</v>
      </c>
      <c r="E3272" s="8">
        <f>일위대가목록!E721</f>
        <v>1779</v>
      </c>
      <c r="F3272" s="8">
        <f>TRUNC(E3272*D3272,1)</f>
        <v>1779</v>
      </c>
      <c r="G3272" s="8">
        <f>일위대가목록!F721</f>
        <v>0</v>
      </c>
      <c r="H3272" s="8">
        <f>TRUNC(G3272*D3272,1)</f>
        <v>0</v>
      </c>
      <c r="I3272" s="8">
        <f>일위대가목록!G721</f>
        <v>0</v>
      </c>
      <c r="J3272" s="8">
        <f>TRUNC(I3272*D3272,1)</f>
        <v>0</v>
      </c>
      <c r="K3272" s="8">
        <f>TRUNC(E3272+G3272+I3272,1)</f>
        <v>1779</v>
      </c>
      <c r="L3272" s="8">
        <f>TRUNC(F3272+H3272+J3272,1)</f>
        <v>1779</v>
      </c>
      <c r="M3272" s="6" t="s">
        <v>4815</v>
      </c>
      <c r="N3272" s="5" t="s">
        <v>4862</v>
      </c>
      <c r="O3272" s="5" t="s">
        <v>4816</v>
      </c>
      <c r="P3272" s="5" t="s">
        <v>60</v>
      </c>
      <c r="Q3272" s="5" t="s">
        <v>59</v>
      </c>
      <c r="R3272" s="5" t="s">
        <v>59</v>
      </c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5" t="s">
        <v>53</v>
      </c>
      <c r="AK3272" s="5" t="s">
        <v>4865</v>
      </c>
    </row>
    <row r="3273" spans="1:37" ht="30" customHeight="1">
      <c r="A3273" s="6" t="s">
        <v>4798</v>
      </c>
      <c r="B3273" s="6" t="s">
        <v>4857</v>
      </c>
      <c r="C3273" s="6" t="s">
        <v>248</v>
      </c>
      <c r="D3273" s="7">
        <v>1</v>
      </c>
      <c r="E3273" s="8">
        <f>일위대가목록!E727</f>
        <v>0</v>
      </c>
      <c r="F3273" s="8">
        <f>TRUNC(E3273*D3273,1)</f>
        <v>0</v>
      </c>
      <c r="G3273" s="8">
        <f>일위대가목록!F727</f>
        <v>4786</v>
      </c>
      <c r="H3273" s="8">
        <f>TRUNC(G3273*D3273,1)</f>
        <v>4786</v>
      </c>
      <c r="I3273" s="8">
        <f>일위대가목록!G727</f>
        <v>0</v>
      </c>
      <c r="J3273" s="8">
        <f>TRUNC(I3273*D3273,1)</f>
        <v>0</v>
      </c>
      <c r="K3273" s="8">
        <f>TRUNC(E3273+G3273+I3273,1)</f>
        <v>4786</v>
      </c>
      <c r="L3273" s="8">
        <f>TRUNC(F3273+H3273+J3273,1)</f>
        <v>4786</v>
      </c>
      <c r="M3273" s="6" t="s">
        <v>4858</v>
      </c>
      <c r="N3273" s="5" t="s">
        <v>4862</v>
      </c>
      <c r="O3273" s="5" t="s">
        <v>4859</v>
      </c>
      <c r="P3273" s="5" t="s">
        <v>60</v>
      </c>
      <c r="Q3273" s="5" t="s">
        <v>59</v>
      </c>
      <c r="R3273" s="5" t="s">
        <v>59</v>
      </c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5" t="s">
        <v>53</v>
      </c>
      <c r="AK3273" s="5" t="s">
        <v>4866</v>
      </c>
    </row>
    <row r="3274" spans="1:37" ht="30" customHeight="1">
      <c r="A3274" s="6" t="s">
        <v>71</v>
      </c>
      <c r="B3274" s="6" t="s">
        <v>53</v>
      </c>
      <c r="C3274" s="6" t="s">
        <v>53</v>
      </c>
      <c r="D3274" s="7"/>
      <c r="E3274" s="8"/>
      <c r="F3274" s="8">
        <f>TRUNC(SUMIF(N3272:N3273, N3271, F3272:F3273),0)</f>
        <v>1779</v>
      </c>
      <c r="G3274" s="8"/>
      <c r="H3274" s="8">
        <f>TRUNC(SUMIF(N3272:N3273, N3271, H3272:H3273),0)</f>
        <v>4786</v>
      </c>
      <c r="I3274" s="8"/>
      <c r="J3274" s="8">
        <f>TRUNC(SUMIF(N3272:N3273, N3271, J3272:J3273),0)</f>
        <v>0</v>
      </c>
      <c r="K3274" s="8"/>
      <c r="L3274" s="8">
        <f>F3274+H3274+J3274</f>
        <v>6565</v>
      </c>
      <c r="M3274" s="6" t="s">
        <v>53</v>
      </c>
      <c r="N3274" s="5" t="s">
        <v>72</v>
      </c>
      <c r="O3274" s="5" t="s">
        <v>72</v>
      </c>
      <c r="P3274" s="5" t="s">
        <v>53</v>
      </c>
      <c r="Q3274" s="5" t="s">
        <v>53</v>
      </c>
      <c r="R3274" s="5" t="s">
        <v>53</v>
      </c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5" t="s">
        <v>53</v>
      </c>
      <c r="AK3274" s="5" t="s">
        <v>53</v>
      </c>
    </row>
    <row r="3275" spans="1:37" ht="30" customHeight="1">
      <c r="A3275" s="7"/>
      <c r="B3275" s="7"/>
      <c r="C3275" s="7"/>
      <c r="D3275" s="7"/>
      <c r="E3275" s="8"/>
      <c r="F3275" s="8"/>
      <c r="G3275" s="8"/>
      <c r="H3275" s="8"/>
      <c r="I3275" s="8"/>
      <c r="J3275" s="8"/>
      <c r="K3275" s="8"/>
      <c r="L3275" s="8"/>
      <c r="M3275" s="7"/>
    </row>
    <row r="3276" spans="1:37" ht="30" customHeight="1">
      <c r="A3276" s="16" t="s">
        <v>4867</v>
      </c>
      <c r="B3276" s="16"/>
      <c r="C3276" s="16"/>
      <c r="D3276" s="16"/>
      <c r="E3276" s="17"/>
      <c r="F3276" s="17"/>
      <c r="G3276" s="17"/>
      <c r="H3276" s="17"/>
      <c r="I3276" s="17"/>
      <c r="J3276" s="17"/>
      <c r="K3276" s="17"/>
      <c r="L3276" s="17"/>
      <c r="M3276" s="16"/>
      <c r="N3276" s="2" t="s">
        <v>4868</v>
      </c>
    </row>
    <row r="3277" spans="1:37" ht="30" customHeight="1">
      <c r="A3277" s="6" t="s">
        <v>4798</v>
      </c>
      <c r="B3277" s="6" t="s">
        <v>4823</v>
      </c>
      <c r="C3277" s="6" t="s">
        <v>248</v>
      </c>
      <c r="D3277" s="7">
        <v>1</v>
      </c>
      <c r="E3277" s="8">
        <f>일위대가목록!E722</f>
        <v>5134</v>
      </c>
      <c r="F3277" s="8">
        <f>TRUNC(E3277*D3277,1)</f>
        <v>5134</v>
      </c>
      <c r="G3277" s="8">
        <f>일위대가목록!F722</f>
        <v>0</v>
      </c>
      <c r="H3277" s="8">
        <f>TRUNC(G3277*D3277,1)</f>
        <v>0</v>
      </c>
      <c r="I3277" s="8">
        <f>일위대가목록!G722</f>
        <v>0</v>
      </c>
      <c r="J3277" s="8">
        <f>TRUNC(I3277*D3277,1)</f>
        <v>0</v>
      </c>
      <c r="K3277" s="8">
        <f>TRUNC(E3277+G3277+I3277,1)</f>
        <v>5134</v>
      </c>
      <c r="L3277" s="8">
        <f>TRUNC(F3277+H3277+J3277,1)</f>
        <v>5134</v>
      </c>
      <c r="M3277" s="6" t="s">
        <v>4824</v>
      </c>
      <c r="N3277" s="5" t="s">
        <v>4868</v>
      </c>
      <c r="O3277" s="5" t="s">
        <v>4825</v>
      </c>
      <c r="P3277" s="5" t="s">
        <v>60</v>
      </c>
      <c r="Q3277" s="5" t="s">
        <v>59</v>
      </c>
      <c r="R3277" s="5" t="s">
        <v>59</v>
      </c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5" t="s">
        <v>53</v>
      </c>
      <c r="AK3277" s="5" t="s">
        <v>4871</v>
      </c>
    </row>
    <row r="3278" spans="1:37" ht="30" customHeight="1">
      <c r="A3278" s="6" t="s">
        <v>4798</v>
      </c>
      <c r="B3278" s="6" t="s">
        <v>4857</v>
      </c>
      <c r="C3278" s="6" t="s">
        <v>248</v>
      </c>
      <c r="D3278" s="7">
        <v>1</v>
      </c>
      <c r="E3278" s="8">
        <f>일위대가목록!E727</f>
        <v>0</v>
      </c>
      <c r="F3278" s="8">
        <f>TRUNC(E3278*D3278,1)</f>
        <v>0</v>
      </c>
      <c r="G3278" s="8">
        <f>일위대가목록!F727</f>
        <v>4786</v>
      </c>
      <c r="H3278" s="8">
        <f>TRUNC(G3278*D3278,1)</f>
        <v>4786</v>
      </c>
      <c r="I3278" s="8">
        <f>일위대가목록!G727</f>
        <v>0</v>
      </c>
      <c r="J3278" s="8">
        <f>TRUNC(I3278*D3278,1)</f>
        <v>0</v>
      </c>
      <c r="K3278" s="8">
        <f>TRUNC(E3278+G3278+I3278,1)</f>
        <v>4786</v>
      </c>
      <c r="L3278" s="8">
        <f>TRUNC(F3278+H3278+J3278,1)</f>
        <v>4786</v>
      </c>
      <c r="M3278" s="6" t="s">
        <v>4858</v>
      </c>
      <c r="N3278" s="5" t="s">
        <v>4868</v>
      </c>
      <c r="O3278" s="5" t="s">
        <v>4859</v>
      </c>
      <c r="P3278" s="5" t="s">
        <v>60</v>
      </c>
      <c r="Q3278" s="5" t="s">
        <v>59</v>
      </c>
      <c r="R3278" s="5" t="s">
        <v>59</v>
      </c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5" t="s">
        <v>53</v>
      </c>
      <c r="AK3278" s="5" t="s">
        <v>4872</v>
      </c>
    </row>
    <row r="3279" spans="1:37" ht="30" customHeight="1">
      <c r="A3279" s="6" t="s">
        <v>71</v>
      </c>
      <c r="B3279" s="6" t="s">
        <v>53</v>
      </c>
      <c r="C3279" s="6" t="s">
        <v>53</v>
      </c>
      <c r="D3279" s="7"/>
      <c r="E3279" s="8"/>
      <c r="F3279" s="8">
        <f>TRUNC(SUMIF(N3277:N3278, N3276, F3277:F3278),0)</f>
        <v>5134</v>
      </c>
      <c r="G3279" s="8"/>
      <c r="H3279" s="8">
        <f>TRUNC(SUMIF(N3277:N3278, N3276, H3277:H3278),0)</f>
        <v>4786</v>
      </c>
      <c r="I3279" s="8"/>
      <c r="J3279" s="8">
        <f>TRUNC(SUMIF(N3277:N3278, N3276, J3277:J3278),0)</f>
        <v>0</v>
      </c>
      <c r="K3279" s="8"/>
      <c r="L3279" s="8">
        <f>F3279+H3279+J3279</f>
        <v>9920</v>
      </c>
      <c r="M3279" s="6" t="s">
        <v>53</v>
      </c>
      <c r="N3279" s="5" t="s">
        <v>72</v>
      </c>
      <c r="O3279" s="5" t="s">
        <v>72</v>
      </c>
      <c r="P3279" s="5" t="s">
        <v>53</v>
      </c>
      <c r="Q3279" s="5" t="s">
        <v>53</v>
      </c>
      <c r="R3279" s="5" t="s">
        <v>53</v>
      </c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5" t="s">
        <v>53</v>
      </c>
      <c r="AK3279" s="5" t="s">
        <v>53</v>
      </c>
    </row>
    <row r="3280" spans="1:37" ht="30" customHeight="1">
      <c r="A3280" s="7"/>
      <c r="B3280" s="7"/>
      <c r="C3280" s="7"/>
      <c r="D3280" s="7"/>
      <c r="E3280" s="8"/>
      <c r="F3280" s="8"/>
      <c r="G3280" s="8"/>
      <c r="H3280" s="8"/>
      <c r="I3280" s="8"/>
      <c r="J3280" s="8"/>
      <c r="K3280" s="8"/>
      <c r="L3280" s="8"/>
      <c r="M3280" s="7"/>
    </row>
    <row r="3281" spans="1:37" ht="30" customHeight="1">
      <c r="A3281" s="16" t="s">
        <v>4873</v>
      </c>
      <c r="B3281" s="16"/>
      <c r="C3281" s="16"/>
      <c r="D3281" s="16"/>
      <c r="E3281" s="17"/>
      <c r="F3281" s="17"/>
      <c r="G3281" s="17"/>
      <c r="H3281" s="17"/>
      <c r="I3281" s="17"/>
      <c r="J3281" s="17"/>
      <c r="K3281" s="17"/>
      <c r="L3281" s="17"/>
      <c r="M3281" s="16"/>
      <c r="N3281" s="2" t="s">
        <v>4874</v>
      </c>
    </row>
    <row r="3282" spans="1:37" ht="30" customHeight="1">
      <c r="A3282" s="6" t="s">
        <v>4830</v>
      </c>
      <c r="B3282" s="6" t="s">
        <v>4802</v>
      </c>
      <c r="C3282" s="6" t="s">
        <v>248</v>
      </c>
      <c r="D3282" s="7">
        <v>1</v>
      </c>
      <c r="E3282" s="8">
        <f>일위대가목록!E723</f>
        <v>443</v>
      </c>
      <c r="F3282" s="8">
        <f>TRUNC(E3282*D3282,1)</f>
        <v>443</v>
      </c>
      <c r="G3282" s="8">
        <f>일위대가목록!F723</f>
        <v>0</v>
      </c>
      <c r="H3282" s="8">
        <f>TRUNC(G3282*D3282,1)</f>
        <v>0</v>
      </c>
      <c r="I3282" s="8">
        <f>일위대가목록!G723</f>
        <v>0</v>
      </c>
      <c r="J3282" s="8">
        <f>TRUNC(I3282*D3282,1)</f>
        <v>0</v>
      </c>
      <c r="K3282" s="8">
        <f>TRUNC(E3282+G3282+I3282,1)</f>
        <v>443</v>
      </c>
      <c r="L3282" s="8">
        <f>TRUNC(F3282+H3282+J3282,1)</f>
        <v>443</v>
      </c>
      <c r="M3282" s="6" t="s">
        <v>4832</v>
      </c>
      <c r="N3282" s="5" t="s">
        <v>4874</v>
      </c>
      <c r="O3282" s="5" t="s">
        <v>4833</v>
      </c>
      <c r="P3282" s="5" t="s">
        <v>60</v>
      </c>
      <c r="Q3282" s="5" t="s">
        <v>59</v>
      </c>
      <c r="R3282" s="5" t="s">
        <v>59</v>
      </c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5" t="s">
        <v>53</v>
      </c>
      <c r="AK3282" s="5" t="s">
        <v>4876</v>
      </c>
    </row>
    <row r="3283" spans="1:37" ht="30" customHeight="1">
      <c r="A3283" s="6" t="s">
        <v>4830</v>
      </c>
      <c r="B3283" s="6" t="s">
        <v>4857</v>
      </c>
      <c r="C3283" s="6" t="s">
        <v>248</v>
      </c>
      <c r="D3283" s="7">
        <v>1</v>
      </c>
      <c r="E3283" s="8">
        <f>일위대가목록!E728</f>
        <v>0</v>
      </c>
      <c r="F3283" s="8">
        <f>TRUNC(E3283*D3283,1)</f>
        <v>0</v>
      </c>
      <c r="G3283" s="8">
        <f>일위대가목록!F728</f>
        <v>4332</v>
      </c>
      <c r="H3283" s="8">
        <f>TRUNC(G3283*D3283,1)</f>
        <v>4332</v>
      </c>
      <c r="I3283" s="8">
        <f>일위대가목록!G728</f>
        <v>0</v>
      </c>
      <c r="J3283" s="8">
        <f>TRUNC(I3283*D3283,1)</f>
        <v>0</v>
      </c>
      <c r="K3283" s="8">
        <f>TRUNC(E3283+G3283+I3283,1)</f>
        <v>4332</v>
      </c>
      <c r="L3283" s="8">
        <f>TRUNC(F3283+H3283+J3283,1)</f>
        <v>4332</v>
      </c>
      <c r="M3283" s="6" t="s">
        <v>4877</v>
      </c>
      <c r="N3283" s="5" t="s">
        <v>4874</v>
      </c>
      <c r="O3283" s="5" t="s">
        <v>4878</v>
      </c>
      <c r="P3283" s="5" t="s">
        <v>60</v>
      </c>
      <c r="Q3283" s="5" t="s">
        <v>59</v>
      </c>
      <c r="R3283" s="5" t="s">
        <v>59</v>
      </c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5" t="s">
        <v>53</v>
      </c>
      <c r="AK3283" s="5" t="s">
        <v>4879</v>
      </c>
    </row>
    <row r="3284" spans="1:37" ht="30" customHeight="1">
      <c r="A3284" s="6" t="s">
        <v>71</v>
      </c>
      <c r="B3284" s="6" t="s">
        <v>53</v>
      </c>
      <c r="C3284" s="6" t="s">
        <v>53</v>
      </c>
      <c r="D3284" s="7"/>
      <c r="E3284" s="8"/>
      <c r="F3284" s="8">
        <f>TRUNC(SUMIF(N3282:N3283, N3281, F3282:F3283),0)</f>
        <v>443</v>
      </c>
      <c r="G3284" s="8"/>
      <c r="H3284" s="8">
        <f>TRUNC(SUMIF(N3282:N3283, N3281, H3282:H3283),0)</f>
        <v>4332</v>
      </c>
      <c r="I3284" s="8"/>
      <c r="J3284" s="8">
        <f>TRUNC(SUMIF(N3282:N3283, N3281, J3282:J3283),0)</f>
        <v>0</v>
      </c>
      <c r="K3284" s="8"/>
      <c r="L3284" s="8">
        <f>F3284+H3284+J3284</f>
        <v>4775</v>
      </c>
      <c r="M3284" s="6" t="s">
        <v>53</v>
      </c>
      <c r="N3284" s="5" t="s">
        <v>72</v>
      </c>
      <c r="O3284" s="5" t="s">
        <v>72</v>
      </c>
      <c r="P3284" s="5" t="s">
        <v>53</v>
      </c>
      <c r="Q3284" s="5" t="s">
        <v>53</v>
      </c>
      <c r="R3284" s="5" t="s">
        <v>53</v>
      </c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5" t="s">
        <v>53</v>
      </c>
      <c r="AK3284" s="5" t="s">
        <v>53</v>
      </c>
    </row>
    <row r="3285" spans="1:37" ht="30" customHeight="1">
      <c r="A3285" s="7"/>
      <c r="B3285" s="7"/>
      <c r="C3285" s="7"/>
      <c r="D3285" s="7"/>
      <c r="E3285" s="8"/>
      <c r="F3285" s="8"/>
      <c r="G3285" s="8"/>
      <c r="H3285" s="8"/>
      <c r="I3285" s="8"/>
      <c r="J3285" s="8"/>
      <c r="K3285" s="8"/>
      <c r="L3285" s="8"/>
      <c r="M3285" s="7"/>
    </row>
    <row r="3286" spans="1:37" ht="30" customHeight="1">
      <c r="A3286" s="16" t="s">
        <v>4880</v>
      </c>
      <c r="B3286" s="16"/>
      <c r="C3286" s="16"/>
      <c r="D3286" s="16"/>
      <c r="E3286" s="17"/>
      <c r="F3286" s="17"/>
      <c r="G3286" s="17"/>
      <c r="H3286" s="17"/>
      <c r="I3286" s="17"/>
      <c r="J3286" s="17"/>
      <c r="K3286" s="17"/>
      <c r="L3286" s="17"/>
      <c r="M3286" s="16"/>
      <c r="N3286" s="2" t="s">
        <v>4881</v>
      </c>
    </row>
    <row r="3287" spans="1:37" ht="30" customHeight="1">
      <c r="A3287" s="6" t="s">
        <v>4830</v>
      </c>
      <c r="B3287" s="6" t="s">
        <v>4814</v>
      </c>
      <c r="C3287" s="6" t="s">
        <v>248</v>
      </c>
      <c r="D3287" s="7">
        <v>1</v>
      </c>
      <c r="E3287" s="8">
        <f>일위대가목록!E725</f>
        <v>1824</v>
      </c>
      <c r="F3287" s="8">
        <f>TRUNC(E3287*D3287,1)</f>
        <v>1824</v>
      </c>
      <c r="G3287" s="8">
        <f>일위대가목록!F725</f>
        <v>0</v>
      </c>
      <c r="H3287" s="8">
        <f>TRUNC(G3287*D3287,1)</f>
        <v>0</v>
      </c>
      <c r="I3287" s="8">
        <f>일위대가목록!G725</f>
        <v>0</v>
      </c>
      <c r="J3287" s="8">
        <f>TRUNC(I3287*D3287,1)</f>
        <v>0</v>
      </c>
      <c r="K3287" s="8">
        <f>TRUNC(E3287+G3287+I3287,1)</f>
        <v>1824</v>
      </c>
      <c r="L3287" s="8">
        <f>TRUNC(F3287+H3287+J3287,1)</f>
        <v>1824</v>
      </c>
      <c r="M3287" s="6" t="s">
        <v>4841</v>
      </c>
      <c r="N3287" s="5" t="s">
        <v>4881</v>
      </c>
      <c r="O3287" s="5" t="s">
        <v>4842</v>
      </c>
      <c r="P3287" s="5" t="s">
        <v>60</v>
      </c>
      <c r="Q3287" s="5" t="s">
        <v>59</v>
      </c>
      <c r="R3287" s="5" t="s">
        <v>59</v>
      </c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5" t="s">
        <v>53</v>
      </c>
      <c r="AK3287" s="5" t="s">
        <v>4883</v>
      </c>
    </row>
    <row r="3288" spans="1:37" ht="30" customHeight="1">
      <c r="A3288" s="6" t="s">
        <v>4830</v>
      </c>
      <c r="B3288" s="6" t="s">
        <v>4857</v>
      </c>
      <c r="C3288" s="6" t="s">
        <v>248</v>
      </c>
      <c r="D3288" s="7">
        <v>1</v>
      </c>
      <c r="E3288" s="8">
        <f>일위대가목록!E728</f>
        <v>0</v>
      </c>
      <c r="F3288" s="8">
        <f>TRUNC(E3288*D3288,1)</f>
        <v>0</v>
      </c>
      <c r="G3288" s="8">
        <f>일위대가목록!F728</f>
        <v>4332</v>
      </c>
      <c r="H3288" s="8">
        <f>TRUNC(G3288*D3288,1)</f>
        <v>4332</v>
      </c>
      <c r="I3288" s="8">
        <f>일위대가목록!G728</f>
        <v>0</v>
      </c>
      <c r="J3288" s="8">
        <f>TRUNC(I3288*D3288,1)</f>
        <v>0</v>
      </c>
      <c r="K3288" s="8">
        <f>TRUNC(E3288+G3288+I3288,1)</f>
        <v>4332</v>
      </c>
      <c r="L3288" s="8">
        <f>TRUNC(F3288+H3288+J3288,1)</f>
        <v>4332</v>
      </c>
      <c r="M3288" s="6" t="s">
        <v>4877</v>
      </c>
      <c r="N3288" s="5" t="s">
        <v>4881</v>
      </c>
      <c r="O3288" s="5" t="s">
        <v>4878</v>
      </c>
      <c r="P3288" s="5" t="s">
        <v>60</v>
      </c>
      <c r="Q3288" s="5" t="s">
        <v>59</v>
      </c>
      <c r="R3288" s="5" t="s">
        <v>59</v>
      </c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5" t="s">
        <v>53</v>
      </c>
      <c r="AK3288" s="5" t="s">
        <v>4884</v>
      </c>
    </row>
    <row r="3289" spans="1:37" ht="30" customHeight="1">
      <c r="A3289" s="6" t="s">
        <v>71</v>
      </c>
      <c r="B3289" s="6" t="s">
        <v>53</v>
      </c>
      <c r="C3289" s="6" t="s">
        <v>53</v>
      </c>
      <c r="D3289" s="7"/>
      <c r="E3289" s="8"/>
      <c r="F3289" s="8">
        <f>TRUNC(SUMIF(N3287:N3288, N3286, F3287:F3288),0)</f>
        <v>1824</v>
      </c>
      <c r="G3289" s="8"/>
      <c r="H3289" s="8">
        <f>TRUNC(SUMIF(N3287:N3288, N3286, H3287:H3288),0)</f>
        <v>4332</v>
      </c>
      <c r="I3289" s="8"/>
      <c r="J3289" s="8">
        <f>TRUNC(SUMIF(N3287:N3288, N3286, J3287:J3288),0)</f>
        <v>0</v>
      </c>
      <c r="K3289" s="8"/>
      <c r="L3289" s="8">
        <f>F3289+H3289+J3289</f>
        <v>6156</v>
      </c>
      <c r="M3289" s="6" t="s">
        <v>53</v>
      </c>
      <c r="N3289" s="5" t="s">
        <v>72</v>
      </c>
      <c r="O3289" s="5" t="s">
        <v>72</v>
      </c>
      <c r="P3289" s="5" t="s">
        <v>53</v>
      </c>
      <c r="Q3289" s="5" t="s">
        <v>53</v>
      </c>
      <c r="R3289" s="5" t="s">
        <v>53</v>
      </c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5" t="s">
        <v>53</v>
      </c>
      <c r="AK3289" s="5" t="s">
        <v>53</v>
      </c>
    </row>
    <row r="3290" spans="1:37" ht="30" customHeight="1">
      <c r="A3290" s="7"/>
      <c r="B3290" s="7"/>
      <c r="C3290" s="7"/>
      <c r="D3290" s="7"/>
      <c r="E3290" s="8"/>
      <c r="F3290" s="8"/>
      <c r="G3290" s="8"/>
      <c r="H3290" s="8"/>
      <c r="I3290" s="8"/>
      <c r="J3290" s="8"/>
      <c r="K3290" s="8"/>
      <c r="L3290" s="8"/>
      <c r="M3290" s="7"/>
    </row>
    <row r="3291" spans="1:37" ht="30" customHeight="1">
      <c r="A3291" s="16" t="s">
        <v>4885</v>
      </c>
      <c r="B3291" s="16"/>
      <c r="C3291" s="16"/>
      <c r="D3291" s="16"/>
      <c r="E3291" s="17"/>
      <c r="F3291" s="17"/>
      <c r="G3291" s="17"/>
      <c r="H3291" s="17"/>
      <c r="I3291" s="17"/>
      <c r="J3291" s="17"/>
      <c r="K3291" s="17"/>
      <c r="L3291" s="17"/>
      <c r="M3291" s="16"/>
      <c r="N3291" s="2" t="s">
        <v>4886</v>
      </c>
    </row>
    <row r="3292" spans="1:37" ht="30" customHeight="1">
      <c r="A3292" s="6" t="s">
        <v>4830</v>
      </c>
      <c r="B3292" s="6" t="s">
        <v>4823</v>
      </c>
      <c r="C3292" s="6" t="s">
        <v>248</v>
      </c>
      <c r="D3292" s="7">
        <v>1</v>
      </c>
      <c r="E3292" s="8">
        <f>일위대가목록!E726</f>
        <v>5179</v>
      </c>
      <c r="F3292" s="8">
        <f>TRUNC(E3292*D3292,1)</f>
        <v>5179</v>
      </c>
      <c r="G3292" s="8">
        <f>일위대가목록!F726</f>
        <v>0</v>
      </c>
      <c r="H3292" s="8">
        <f>TRUNC(G3292*D3292,1)</f>
        <v>0</v>
      </c>
      <c r="I3292" s="8">
        <f>일위대가목록!G726</f>
        <v>0</v>
      </c>
      <c r="J3292" s="8">
        <f>TRUNC(I3292*D3292,1)</f>
        <v>0</v>
      </c>
      <c r="K3292" s="8">
        <f>TRUNC(E3292+G3292+I3292,1)</f>
        <v>5179</v>
      </c>
      <c r="L3292" s="8">
        <f>TRUNC(F3292+H3292+J3292,1)</f>
        <v>5179</v>
      </c>
      <c r="M3292" s="6" t="s">
        <v>4848</v>
      </c>
      <c r="N3292" s="5" t="s">
        <v>4886</v>
      </c>
      <c r="O3292" s="5" t="s">
        <v>4849</v>
      </c>
      <c r="P3292" s="5" t="s">
        <v>60</v>
      </c>
      <c r="Q3292" s="5" t="s">
        <v>59</v>
      </c>
      <c r="R3292" s="5" t="s">
        <v>59</v>
      </c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5" t="s">
        <v>53</v>
      </c>
      <c r="AK3292" s="5" t="s">
        <v>4888</v>
      </c>
    </row>
    <row r="3293" spans="1:37" ht="30" customHeight="1">
      <c r="A3293" s="6" t="s">
        <v>4830</v>
      </c>
      <c r="B3293" s="6" t="s">
        <v>4857</v>
      </c>
      <c r="C3293" s="6" t="s">
        <v>248</v>
      </c>
      <c r="D3293" s="7">
        <v>1</v>
      </c>
      <c r="E3293" s="8">
        <f>일위대가목록!E728</f>
        <v>0</v>
      </c>
      <c r="F3293" s="8">
        <f>TRUNC(E3293*D3293,1)</f>
        <v>0</v>
      </c>
      <c r="G3293" s="8">
        <f>일위대가목록!F728</f>
        <v>4332</v>
      </c>
      <c r="H3293" s="8">
        <f>TRUNC(G3293*D3293,1)</f>
        <v>4332</v>
      </c>
      <c r="I3293" s="8">
        <f>일위대가목록!G728</f>
        <v>0</v>
      </c>
      <c r="J3293" s="8">
        <f>TRUNC(I3293*D3293,1)</f>
        <v>0</v>
      </c>
      <c r="K3293" s="8">
        <f>TRUNC(E3293+G3293+I3293,1)</f>
        <v>4332</v>
      </c>
      <c r="L3293" s="8">
        <f>TRUNC(F3293+H3293+J3293,1)</f>
        <v>4332</v>
      </c>
      <c r="M3293" s="6" t="s">
        <v>4877</v>
      </c>
      <c r="N3293" s="5" t="s">
        <v>4886</v>
      </c>
      <c r="O3293" s="5" t="s">
        <v>4878</v>
      </c>
      <c r="P3293" s="5" t="s">
        <v>60</v>
      </c>
      <c r="Q3293" s="5" t="s">
        <v>59</v>
      </c>
      <c r="R3293" s="5" t="s">
        <v>59</v>
      </c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5" t="s">
        <v>53</v>
      </c>
      <c r="AK3293" s="5" t="s">
        <v>4889</v>
      </c>
    </row>
    <row r="3294" spans="1:37" ht="30" customHeight="1">
      <c r="A3294" s="6" t="s">
        <v>71</v>
      </c>
      <c r="B3294" s="6" t="s">
        <v>53</v>
      </c>
      <c r="C3294" s="6" t="s">
        <v>53</v>
      </c>
      <c r="D3294" s="7"/>
      <c r="E3294" s="8"/>
      <c r="F3294" s="8">
        <f>TRUNC(SUMIF(N3292:N3293, N3291, F3292:F3293),0)</f>
        <v>5179</v>
      </c>
      <c r="G3294" s="8"/>
      <c r="H3294" s="8">
        <f>TRUNC(SUMIF(N3292:N3293, N3291, H3292:H3293),0)</f>
        <v>4332</v>
      </c>
      <c r="I3294" s="8"/>
      <c r="J3294" s="8">
        <f>TRUNC(SUMIF(N3292:N3293, N3291, J3292:J3293),0)</f>
        <v>0</v>
      </c>
      <c r="K3294" s="8"/>
      <c r="L3294" s="8">
        <f>F3294+H3294+J3294</f>
        <v>9511</v>
      </c>
      <c r="M3294" s="6" t="s">
        <v>53</v>
      </c>
      <c r="N3294" s="5" t="s">
        <v>72</v>
      </c>
      <c r="O3294" s="5" t="s">
        <v>72</v>
      </c>
      <c r="P3294" s="5" t="s">
        <v>53</v>
      </c>
      <c r="Q3294" s="5" t="s">
        <v>53</v>
      </c>
      <c r="R3294" s="5" t="s">
        <v>53</v>
      </c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5" t="s">
        <v>53</v>
      </c>
      <c r="AK3294" s="5" t="s">
        <v>53</v>
      </c>
    </row>
    <row r="3295" spans="1:37" ht="30" customHeight="1">
      <c r="A3295" s="7"/>
      <c r="B3295" s="7"/>
      <c r="C3295" s="7"/>
      <c r="D3295" s="7"/>
      <c r="E3295" s="8"/>
      <c r="F3295" s="8"/>
      <c r="G3295" s="8"/>
      <c r="H3295" s="8"/>
      <c r="I3295" s="8"/>
      <c r="J3295" s="8"/>
      <c r="K3295" s="8"/>
      <c r="L3295" s="8"/>
      <c r="M3295" s="7"/>
    </row>
    <row r="3296" spans="1:37" ht="30" customHeight="1">
      <c r="A3296" s="16" t="s">
        <v>4890</v>
      </c>
      <c r="B3296" s="16"/>
      <c r="C3296" s="16"/>
      <c r="D3296" s="16"/>
      <c r="E3296" s="17"/>
      <c r="F3296" s="17"/>
      <c r="G3296" s="17"/>
      <c r="H3296" s="17"/>
      <c r="I3296" s="17"/>
      <c r="J3296" s="17"/>
      <c r="K3296" s="17"/>
      <c r="L3296" s="17"/>
      <c r="M3296" s="16"/>
      <c r="N3296" s="2" t="s">
        <v>4891</v>
      </c>
    </row>
    <row r="3297" spans="1:37" ht="30" customHeight="1">
      <c r="A3297" s="6" t="s">
        <v>4582</v>
      </c>
      <c r="B3297" s="6" t="s">
        <v>4738</v>
      </c>
      <c r="C3297" s="6" t="s">
        <v>381</v>
      </c>
      <c r="D3297" s="7">
        <v>3.5000000000000003E-2</v>
      </c>
      <c r="E3297" s="8">
        <f>단가대비표!O285</f>
        <v>1930</v>
      </c>
      <c r="F3297" s="8">
        <f>TRUNC(E3297*D3297,1)</f>
        <v>67.5</v>
      </c>
      <c r="G3297" s="8">
        <f>단가대비표!P285</f>
        <v>0</v>
      </c>
      <c r="H3297" s="8">
        <f>TRUNC(G3297*D3297,1)</f>
        <v>0</v>
      </c>
      <c r="I3297" s="8">
        <f>단가대비표!V285</f>
        <v>0</v>
      </c>
      <c r="J3297" s="8">
        <f>TRUNC(I3297*D3297,1)</f>
        <v>0</v>
      </c>
      <c r="K3297" s="8">
        <f>TRUNC(E3297+G3297+I3297,1)</f>
        <v>1930</v>
      </c>
      <c r="L3297" s="8">
        <f>TRUNC(F3297+H3297+J3297,1)</f>
        <v>67.5</v>
      </c>
      <c r="M3297" s="6" t="s">
        <v>53</v>
      </c>
      <c r="N3297" s="5" t="s">
        <v>4891</v>
      </c>
      <c r="O3297" s="5" t="s">
        <v>4739</v>
      </c>
      <c r="P3297" s="5" t="s">
        <v>59</v>
      </c>
      <c r="Q3297" s="5" t="s">
        <v>59</v>
      </c>
      <c r="R3297" s="5" t="s">
        <v>60</v>
      </c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5" t="s">
        <v>53</v>
      </c>
      <c r="AK3297" s="5" t="s">
        <v>4895</v>
      </c>
    </row>
    <row r="3298" spans="1:37" ht="30" customHeight="1">
      <c r="A3298" s="6" t="s">
        <v>193</v>
      </c>
      <c r="B3298" s="6" t="s">
        <v>1573</v>
      </c>
      <c r="C3298" s="6" t="s">
        <v>121</v>
      </c>
      <c r="D3298" s="7">
        <v>2.8000000000000001E-2</v>
      </c>
      <c r="E3298" s="8">
        <f>단가대비표!O240</f>
        <v>0</v>
      </c>
      <c r="F3298" s="8">
        <f>TRUNC(E3298*D3298,1)</f>
        <v>0</v>
      </c>
      <c r="G3298" s="8">
        <f>단가대비표!P240</f>
        <v>126631</v>
      </c>
      <c r="H3298" s="8">
        <f>TRUNC(G3298*D3298,1)</f>
        <v>3545.6</v>
      </c>
      <c r="I3298" s="8">
        <f>단가대비표!V240</f>
        <v>0</v>
      </c>
      <c r="J3298" s="8">
        <f>TRUNC(I3298*D3298,1)</f>
        <v>0</v>
      </c>
      <c r="K3298" s="8">
        <f>TRUNC(E3298+G3298+I3298,1)</f>
        <v>126631</v>
      </c>
      <c r="L3298" s="8">
        <f>TRUNC(F3298+H3298+J3298,1)</f>
        <v>3545.6</v>
      </c>
      <c r="M3298" s="6" t="s">
        <v>53</v>
      </c>
      <c r="N3298" s="5" t="s">
        <v>4891</v>
      </c>
      <c r="O3298" s="5" t="s">
        <v>1574</v>
      </c>
      <c r="P3298" s="5" t="s">
        <v>59</v>
      </c>
      <c r="Q3298" s="5" t="s">
        <v>59</v>
      </c>
      <c r="R3298" s="5" t="s">
        <v>60</v>
      </c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5" t="s">
        <v>53</v>
      </c>
      <c r="AK3298" s="5" t="s">
        <v>4896</v>
      </c>
    </row>
    <row r="3299" spans="1:37" ht="30" customHeight="1">
      <c r="A3299" s="6" t="s">
        <v>71</v>
      </c>
      <c r="B3299" s="6" t="s">
        <v>53</v>
      </c>
      <c r="C3299" s="6" t="s">
        <v>53</v>
      </c>
      <c r="D3299" s="7"/>
      <c r="E3299" s="8"/>
      <c r="F3299" s="8">
        <f>TRUNC(SUMIF(N3297:N3298, N3296, F3297:F3298),0)</f>
        <v>67</v>
      </c>
      <c r="G3299" s="8"/>
      <c r="H3299" s="8">
        <f>TRUNC(SUMIF(N3297:N3298, N3296, H3297:H3298),0)</f>
        <v>3545</v>
      </c>
      <c r="I3299" s="8"/>
      <c r="J3299" s="8">
        <f>TRUNC(SUMIF(N3297:N3298, N3296, J3297:J3298),0)</f>
        <v>0</v>
      </c>
      <c r="K3299" s="8"/>
      <c r="L3299" s="8">
        <f>F3299+H3299+J3299</f>
        <v>3612</v>
      </c>
      <c r="M3299" s="6" t="s">
        <v>53</v>
      </c>
      <c r="N3299" s="5" t="s">
        <v>72</v>
      </c>
      <c r="O3299" s="5" t="s">
        <v>72</v>
      </c>
      <c r="P3299" s="5" t="s">
        <v>53</v>
      </c>
      <c r="Q3299" s="5" t="s">
        <v>53</v>
      </c>
      <c r="R3299" s="5" t="s">
        <v>53</v>
      </c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5" t="s">
        <v>53</v>
      </c>
      <c r="AK3299" s="5" t="s">
        <v>53</v>
      </c>
    </row>
    <row r="3300" spans="1:37" ht="30" customHeight="1">
      <c r="A3300" s="7"/>
      <c r="B3300" s="7"/>
      <c r="C3300" s="7"/>
      <c r="D3300" s="7"/>
      <c r="E3300" s="8"/>
      <c r="F3300" s="8"/>
      <c r="G3300" s="8"/>
      <c r="H3300" s="8"/>
      <c r="I3300" s="8"/>
      <c r="J3300" s="8"/>
      <c r="K3300" s="8"/>
      <c r="L3300" s="8"/>
      <c r="M3300" s="7"/>
    </row>
    <row r="3301" spans="1:37" ht="30" customHeight="1">
      <c r="A3301" s="16" t="s">
        <v>4897</v>
      </c>
      <c r="B3301" s="16"/>
      <c r="C3301" s="16"/>
      <c r="D3301" s="16"/>
      <c r="E3301" s="17"/>
      <c r="F3301" s="17"/>
      <c r="G3301" s="17"/>
      <c r="H3301" s="17"/>
      <c r="I3301" s="17"/>
      <c r="J3301" s="17"/>
      <c r="K3301" s="17"/>
      <c r="L3301" s="17"/>
      <c r="M3301" s="16"/>
      <c r="N3301" s="2" t="s">
        <v>4898</v>
      </c>
    </row>
    <row r="3302" spans="1:37" ht="30" customHeight="1">
      <c r="A3302" s="6" t="s">
        <v>193</v>
      </c>
      <c r="B3302" s="6" t="s">
        <v>255</v>
      </c>
      <c r="C3302" s="6" t="s">
        <v>121</v>
      </c>
      <c r="D3302" s="7">
        <v>0.03</v>
      </c>
      <c r="E3302" s="8">
        <f>단가대비표!O224</f>
        <v>0</v>
      </c>
      <c r="F3302" s="8">
        <f>TRUNC(E3302*D3302,1)</f>
        <v>0</v>
      </c>
      <c r="G3302" s="8">
        <f>단가대비표!P224</f>
        <v>142205</v>
      </c>
      <c r="H3302" s="8">
        <f>TRUNC(G3302*D3302,1)</f>
        <v>4266.1000000000004</v>
      </c>
      <c r="I3302" s="8">
        <f>단가대비표!V224</f>
        <v>0</v>
      </c>
      <c r="J3302" s="8">
        <f>TRUNC(I3302*D3302,1)</f>
        <v>0</v>
      </c>
      <c r="K3302" s="8">
        <f>TRUNC(E3302+G3302+I3302,1)</f>
        <v>142205</v>
      </c>
      <c r="L3302" s="8">
        <f>TRUNC(F3302+H3302+J3302,1)</f>
        <v>4266.1000000000004</v>
      </c>
      <c r="M3302" s="6" t="s">
        <v>53</v>
      </c>
      <c r="N3302" s="5" t="s">
        <v>4898</v>
      </c>
      <c r="O3302" s="5" t="s">
        <v>256</v>
      </c>
      <c r="P3302" s="5" t="s">
        <v>59</v>
      </c>
      <c r="Q3302" s="5" t="s">
        <v>59</v>
      </c>
      <c r="R3302" s="5" t="s">
        <v>60</v>
      </c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5" t="s">
        <v>53</v>
      </c>
      <c r="AK3302" s="5" t="s">
        <v>4902</v>
      </c>
    </row>
    <row r="3303" spans="1:37" ht="30" customHeight="1">
      <c r="A3303" s="6" t="s">
        <v>71</v>
      </c>
      <c r="B3303" s="6" t="s">
        <v>53</v>
      </c>
      <c r="C3303" s="6" t="s">
        <v>53</v>
      </c>
      <c r="D3303" s="7"/>
      <c r="E3303" s="8"/>
      <c r="F3303" s="8">
        <f>TRUNC(SUMIF(N3302:N3302, N3301, F3302:F3302),0)</f>
        <v>0</v>
      </c>
      <c r="G3303" s="8"/>
      <c r="H3303" s="8">
        <f>TRUNC(SUMIF(N3302:N3302, N3301, H3302:H3302),0)</f>
        <v>4266</v>
      </c>
      <c r="I3303" s="8"/>
      <c r="J3303" s="8">
        <f>TRUNC(SUMIF(N3302:N3302, N3301, J3302:J3302),0)</f>
        <v>0</v>
      </c>
      <c r="K3303" s="8"/>
      <c r="L3303" s="8">
        <f>F3303+H3303+J3303</f>
        <v>4266</v>
      </c>
      <c r="M3303" s="6" t="s">
        <v>53</v>
      </c>
      <c r="N3303" s="5" t="s">
        <v>72</v>
      </c>
      <c r="O3303" s="5" t="s">
        <v>72</v>
      </c>
      <c r="P3303" s="5" t="s">
        <v>53</v>
      </c>
      <c r="Q3303" s="5" t="s">
        <v>53</v>
      </c>
      <c r="R3303" s="5" t="s">
        <v>53</v>
      </c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5" t="s">
        <v>53</v>
      </c>
      <c r="AK3303" s="5" t="s">
        <v>53</v>
      </c>
    </row>
    <row r="3304" spans="1:37" ht="30" customHeight="1">
      <c r="A3304" s="7"/>
      <c r="B3304" s="7"/>
      <c r="C3304" s="7"/>
      <c r="D3304" s="7"/>
      <c r="E3304" s="8"/>
      <c r="F3304" s="8"/>
      <c r="G3304" s="8"/>
      <c r="H3304" s="8"/>
      <c r="I3304" s="8"/>
      <c r="J3304" s="8"/>
      <c r="K3304" s="8"/>
      <c r="L3304" s="8"/>
      <c r="M3304" s="7"/>
    </row>
    <row r="3305" spans="1:37" ht="30" customHeight="1">
      <c r="A3305" s="16" t="s">
        <v>4903</v>
      </c>
      <c r="B3305" s="16"/>
      <c r="C3305" s="16"/>
      <c r="D3305" s="16"/>
      <c r="E3305" s="17"/>
      <c r="F3305" s="17"/>
      <c r="G3305" s="17"/>
      <c r="H3305" s="17"/>
      <c r="I3305" s="17"/>
      <c r="J3305" s="17"/>
      <c r="K3305" s="17"/>
      <c r="L3305" s="17"/>
      <c r="M3305" s="16"/>
      <c r="N3305" s="2" t="s">
        <v>4904</v>
      </c>
    </row>
    <row r="3306" spans="1:37" ht="30" customHeight="1">
      <c r="A3306" s="6" t="s">
        <v>4582</v>
      </c>
      <c r="B3306" s="6" t="s">
        <v>4738</v>
      </c>
      <c r="C3306" s="6" t="s">
        <v>381</v>
      </c>
      <c r="D3306" s="7">
        <v>0.3</v>
      </c>
      <c r="E3306" s="8">
        <f>단가대비표!O285</f>
        <v>1930</v>
      </c>
      <c r="F3306" s="8">
        <f>TRUNC(E3306*D3306,1)</f>
        <v>579</v>
      </c>
      <c r="G3306" s="8">
        <f>단가대비표!P285</f>
        <v>0</v>
      </c>
      <c r="H3306" s="8">
        <f>TRUNC(G3306*D3306,1)</f>
        <v>0</v>
      </c>
      <c r="I3306" s="8">
        <f>단가대비표!V285</f>
        <v>0</v>
      </c>
      <c r="J3306" s="8">
        <f>TRUNC(I3306*D3306,1)</f>
        <v>0</v>
      </c>
      <c r="K3306" s="8">
        <f>TRUNC(E3306+G3306+I3306,1)</f>
        <v>1930</v>
      </c>
      <c r="L3306" s="8">
        <f>TRUNC(F3306+H3306+J3306,1)</f>
        <v>579</v>
      </c>
      <c r="M3306" s="6" t="s">
        <v>53</v>
      </c>
      <c r="N3306" s="5" t="s">
        <v>4904</v>
      </c>
      <c r="O3306" s="5" t="s">
        <v>4739</v>
      </c>
      <c r="P3306" s="5" t="s">
        <v>59</v>
      </c>
      <c r="Q3306" s="5" t="s">
        <v>59</v>
      </c>
      <c r="R3306" s="5" t="s">
        <v>60</v>
      </c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5" t="s">
        <v>53</v>
      </c>
      <c r="AK3306" s="5" t="s">
        <v>4907</v>
      </c>
    </row>
    <row r="3307" spans="1:37" ht="30" customHeight="1">
      <c r="A3307" s="6" t="s">
        <v>193</v>
      </c>
      <c r="B3307" s="6" t="s">
        <v>3549</v>
      </c>
      <c r="C3307" s="6" t="s">
        <v>121</v>
      </c>
      <c r="D3307" s="7">
        <v>0.08</v>
      </c>
      <c r="E3307" s="8">
        <f>단가대비표!O226</f>
        <v>0</v>
      </c>
      <c r="F3307" s="8">
        <f>TRUNC(E3307*D3307,1)</f>
        <v>0</v>
      </c>
      <c r="G3307" s="8">
        <f>단가대비표!P226</f>
        <v>137611</v>
      </c>
      <c r="H3307" s="8">
        <f>TRUNC(G3307*D3307,1)</f>
        <v>11008.8</v>
      </c>
      <c r="I3307" s="8">
        <f>단가대비표!V226</f>
        <v>0</v>
      </c>
      <c r="J3307" s="8">
        <f>TRUNC(I3307*D3307,1)</f>
        <v>0</v>
      </c>
      <c r="K3307" s="8">
        <f>TRUNC(E3307+G3307+I3307,1)</f>
        <v>137611</v>
      </c>
      <c r="L3307" s="8">
        <f>TRUNC(F3307+H3307+J3307,1)</f>
        <v>11008.8</v>
      </c>
      <c r="M3307" s="6" t="s">
        <v>53</v>
      </c>
      <c r="N3307" s="5" t="s">
        <v>4904</v>
      </c>
      <c r="O3307" s="5" t="s">
        <v>3550</v>
      </c>
      <c r="P3307" s="5" t="s">
        <v>59</v>
      </c>
      <c r="Q3307" s="5" t="s">
        <v>59</v>
      </c>
      <c r="R3307" s="5" t="s">
        <v>60</v>
      </c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5" t="s">
        <v>53</v>
      </c>
      <c r="AK3307" s="5" t="s">
        <v>4908</v>
      </c>
    </row>
    <row r="3308" spans="1:37" ht="30" customHeight="1">
      <c r="A3308" s="6" t="s">
        <v>71</v>
      </c>
      <c r="B3308" s="6" t="s">
        <v>53</v>
      </c>
      <c r="C3308" s="6" t="s">
        <v>53</v>
      </c>
      <c r="D3308" s="7"/>
      <c r="E3308" s="8"/>
      <c r="F3308" s="8">
        <f>TRUNC(SUMIF(N3306:N3307, N3305, F3306:F3307),0)</f>
        <v>579</v>
      </c>
      <c r="G3308" s="8"/>
      <c r="H3308" s="8">
        <f>TRUNC(SUMIF(N3306:N3307, N3305, H3306:H3307),0)</f>
        <v>11008</v>
      </c>
      <c r="I3308" s="8"/>
      <c r="J3308" s="8">
        <f>TRUNC(SUMIF(N3306:N3307, N3305, J3306:J3307),0)</f>
        <v>0</v>
      </c>
      <c r="K3308" s="8"/>
      <c r="L3308" s="8">
        <f>F3308+H3308+J3308</f>
        <v>11587</v>
      </c>
      <c r="M3308" s="6" t="s">
        <v>53</v>
      </c>
      <c r="N3308" s="5" t="s">
        <v>72</v>
      </c>
      <c r="O3308" s="5" t="s">
        <v>72</v>
      </c>
      <c r="P3308" s="5" t="s">
        <v>53</v>
      </c>
      <c r="Q3308" s="5" t="s">
        <v>53</v>
      </c>
      <c r="R3308" s="5" t="s">
        <v>53</v>
      </c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5" t="s">
        <v>53</v>
      </c>
      <c r="AK3308" s="5" t="s">
        <v>53</v>
      </c>
    </row>
    <row r="3309" spans="1:37" ht="30" customHeight="1">
      <c r="A3309" s="7"/>
      <c r="B3309" s="7"/>
      <c r="C3309" s="7"/>
      <c r="D3309" s="7"/>
      <c r="E3309" s="8"/>
      <c r="F3309" s="8"/>
      <c r="G3309" s="8"/>
      <c r="H3309" s="8"/>
      <c r="I3309" s="8"/>
      <c r="J3309" s="8"/>
      <c r="K3309" s="8"/>
      <c r="L3309" s="8"/>
      <c r="M3309" s="7"/>
    </row>
    <row r="3310" spans="1:37" ht="30" customHeight="1">
      <c r="A3310" s="16" t="s">
        <v>4909</v>
      </c>
      <c r="B3310" s="16"/>
      <c r="C3310" s="16"/>
      <c r="D3310" s="16"/>
      <c r="E3310" s="17"/>
      <c r="F3310" s="17"/>
      <c r="G3310" s="17"/>
      <c r="H3310" s="17"/>
      <c r="I3310" s="17"/>
      <c r="J3310" s="17"/>
      <c r="K3310" s="17"/>
      <c r="L3310" s="17"/>
      <c r="M3310" s="16"/>
      <c r="N3310" s="2" t="s">
        <v>4910</v>
      </c>
    </row>
    <row r="3311" spans="1:37" ht="30" customHeight="1">
      <c r="A3311" s="6" t="s">
        <v>4582</v>
      </c>
      <c r="B3311" s="6" t="s">
        <v>4738</v>
      </c>
      <c r="C3311" s="6" t="s">
        <v>381</v>
      </c>
      <c r="D3311" s="7">
        <v>0.36</v>
      </c>
      <c r="E3311" s="8">
        <f>단가대비표!O285</f>
        <v>1930</v>
      </c>
      <c r="F3311" s="8">
        <f>TRUNC(E3311*D3311,1)</f>
        <v>694.8</v>
      </c>
      <c r="G3311" s="8">
        <f>단가대비표!P285</f>
        <v>0</v>
      </c>
      <c r="H3311" s="8">
        <f>TRUNC(G3311*D3311,1)</f>
        <v>0</v>
      </c>
      <c r="I3311" s="8">
        <f>단가대비표!V285</f>
        <v>0</v>
      </c>
      <c r="J3311" s="8">
        <f>TRUNC(I3311*D3311,1)</f>
        <v>0</v>
      </c>
      <c r="K3311" s="8">
        <f>TRUNC(E3311+G3311+I3311,1)</f>
        <v>1930</v>
      </c>
      <c r="L3311" s="8">
        <f>TRUNC(F3311+H3311+J3311,1)</f>
        <v>694.8</v>
      </c>
      <c r="M3311" s="6" t="s">
        <v>53</v>
      </c>
      <c r="N3311" s="5" t="s">
        <v>4910</v>
      </c>
      <c r="O3311" s="5" t="s">
        <v>4739</v>
      </c>
      <c r="P3311" s="5" t="s">
        <v>59</v>
      </c>
      <c r="Q3311" s="5" t="s">
        <v>59</v>
      </c>
      <c r="R3311" s="5" t="s">
        <v>60</v>
      </c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5" t="s">
        <v>53</v>
      </c>
      <c r="AK3311" s="5" t="s">
        <v>4913</v>
      </c>
    </row>
    <row r="3312" spans="1:37" ht="30" customHeight="1">
      <c r="A3312" s="6" t="s">
        <v>193</v>
      </c>
      <c r="B3312" s="6" t="s">
        <v>3549</v>
      </c>
      <c r="C3312" s="6" t="s">
        <v>121</v>
      </c>
      <c r="D3312" s="7">
        <v>9.6000000000000002E-2</v>
      </c>
      <c r="E3312" s="8">
        <f>단가대비표!O226</f>
        <v>0</v>
      </c>
      <c r="F3312" s="8">
        <f>TRUNC(E3312*D3312,1)</f>
        <v>0</v>
      </c>
      <c r="G3312" s="8">
        <f>단가대비표!P226</f>
        <v>137611</v>
      </c>
      <c r="H3312" s="8">
        <f>TRUNC(G3312*D3312,1)</f>
        <v>13210.6</v>
      </c>
      <c r="I3312" s="8">
        <f>단가대비표!V226</f>
        <v>0</v>
      </c>
      <c r="J3312" s="8">
        <f>TRUNC(I3312*D3312,1)</f>
        <v>0</v>
      </c>
      <c r="K3312" s="8">
        <f>TRUNC(E3312+G3312+I3312,1)</f>
        <v>137611</v>
      </c>
      <c r="L3312" s="8">
        <f>TRUNC(F3312+H3312+J3312,1)</f>
        <v>13210.6</v>
      </c>
      <c r="M3312" s="6" t="s">
        <v>53</v>
      </c>
      <c r="N3312" s="5" t="s">
        <v>4910</v>
      </c>
      <c r="O3312" s="5" t="s">
        <v>3550</v>
      </c>
      <c r="P3312" s="5" t="s">
        <v>59</v>
      </c>
      <c r="Q3312" s="5" t="s">
        <v>59</v>
      </c>
      <c r="R3312" s="5" t="s">
        <v>60</v>
      </c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5" t="s">
        <v>53</v>
      </c>
      <c r="AK3312" s="5" t="s">
        <v>4914</v>
      </c>
    </row>
    <row r="3313" spans="1:37" ht="30" customHeight="1">
      <c r="A3313" s="6" t="s">
        <v>71</v>
      </c>
      <c r="B3313" s="6" t="s">
        <v>53</v>
      </c>
      <c r="C3313" s="6" t="s">
        <v>53</v>
      </c>
      <c r="D3313" s="7"/>
      <c r="E3313" s="8"/>
      <c r="F3313" s="8">
        <f>TRUNC(SUMIF(N3311:N3312, N3310, F3311:F3312),0)</f>
        <v>694</v>
      </c>
      <c r="G3313" s="8"/>
      <c r="H3313" s="8">
        <f>TRUNC(SUMIF(N3311:N3312, N3310, H3311:H3312),0)</f>
        <v>13210</v>
      </c>
      <c r="I3313" s="8"/>
      <c r="J3313" s="8">
        <f>TRUNC(SUMIF(N3311:N3312, N3310, J3311:J3312),0)</f>
        <v>0</v>
      </c>
      <c r="K3313" s="8"/>
      <c r="L3313" s="8">
        <f>F3313+H3313+J3313</f>
        <v>13904</v>
      </c>
      <c r="M3313" s="6" t="s">
        <v>53</v>
      </c>
      <c r="N3313" s="5" t="s">
        <v>72</v>
      </c>
      <c r="O3313" s="5" t="s">
        <v>72</v>
      </c>
      <c r="P3313" s="5" t="s">
        <v>53</v>
      </c>
      <c r="Q3313" s="5" t="s">
        <v>53</v>
      </c>
      <c r="R3313" s="5" t="s">
        <v>53</v>
      </c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5" t="s">
        <v>53</v>
      </c>
      <c r="AK3313" s="5" t="s">
        <v>53</v>
      </c>
    </row>
    <row r="3314" spans="1:37" ht="30" customHeight="1">
      <c r="A3314" s="7"/>
      <c r="B3314" s="7"/>
      <c r="C3314" s="7"/>
      <c r="D3314" s="7"/>
      <c r="E3314" s="8"/>
      <c r="F3314" s="8"/>
      <c r="G3314" s="8"/>
      <c r="H3314" s="8"/>
      <c r="I3314" s="8"/>
      <c r="J3314" s="8"/>
      <c r="K3314" s="8"/>
      <c r="L3314" s="8"/>
      <c r="M3314" s="7"/>
    </row>
    <row r="3315" spans="1:37" ht="30" customHeight="1">
      <c r="A3315" s="16" t="s">
        <v>4915</v>
      </c>
      <c r="B3315" s="16"/>
      <c r="C3315" s="16"/>
      <c r="D3315" s="16"/>
      <c r="E3315" s="17"/>
      <c r="F3315" s="17"/>
      <c r="G3315" s="17"/>
      <c r="H3315" s="17"/>
      <c r="I3315" s="17"/>
      <c r="J3315" s="17"/>
      <c r="K3315" s="17"/>
      <c r="L3315" s="17"/>
      <c r="M3315" s="16"/>
      <c r="N3315" s="2" t="s">
        <v>4916</v>
      </c>
    </row>
    <row r="3316" spans="1:37" ht="30" customHeight="1">
      <c r="A3316" s="6" t="s">
        <v>613</v>
      </c>
      <c r="B3316" s="6" t="s">
        <v>2332</v>
      </c>
      <c r="C3316" s="6" t="s">
        <v>381</v>
      </c>
      <c r="D3316" s="7">
        <v>0.03</v>
      </c>
      <c r="E3316" s="8">
        <f>단가대비표!O49</f>
        <v>944</v>
      </c>
      <c r="F3316" s="8">
        <f>TRUNC(E3316*D3316,1)</f>
        <v>28.3</v>
      </c>
      <c r="G3316" s="8">
        <f>단가대비표!P49</f>
        <v>0</v>
      </c>
      <c r="H3316" s="8">
        <f>TRUNC(G3316*D3316,1)</f>
        <v>0</v>
      </c>
      <c r="I3316" s="8">
        <f>단가대비표!V49</f>
        <v>0</v>
      </c>
      <c r="J3316" s="8">
        <f>TRUNC(I3316*D3316,1)</f>
        <v>0</v>
      </c>
      <c r="K3316" s="8">
        <f>TRUNC(E3316+G3316+I3316,1)</f>
        <v>944</v>
      </c>
      <c r="L3316" s="8">
        <f>TRUNC(F3316+H3316+J3316,1)</f>
        <v>28.3</v>
      </c>
      <c r="M3316" s="6" t="s">
        <v>53</v>
      </c>
      <c r="N3316" s="5" t="s">
        <v>4916</v>
      </c>
      <c r="O3316" s="5" t="s">
        <v>2333</v>
      </c>
      <c r="P3316" s="5" t="s">
        <v>59</v>
      </c>
      <c r="Q3316" s="5" t="s">
        <v>59</v>
      </c>
      <c r="R3316" s="5" t="s">
        <v>60</v>
      </c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5" t="s">
        <v>53</v>
      </c>
      <c r="AK3316" s="5" t="s">
        <v>4919</v>
      </c>
    </row>
    <row r="3317" spans="1:37" ht="30" customHeight="1">
      <c r="A3317" s="6" t="s">
        <v>193</v>
      </c>
      <c r="B3317" s="6" t="s">
        <v>2923</v>
      </c>
      <c r="C3317" s="6" t="s">
        <v>121</v>
      </c>
      <c r="D3317" s="7">
        <v>0.04</v>
      </c>
      <c r="E3317" s="8">
        <f>단가대비표!O254</f>
        <v>0</v>
      </c>
      <c r="F3317" s="8">
        <f>TRUNC(E3317*D3317,1)</f>
        <v>0</v>
      </c>
      <c r="G3317" s="8">
        <f>단가대비표!P254</f>
        <v>152831</v>
      </c>
      <c r="H3317" s="8">
        <f>TRUNC(G3317*D3317,1)</f>
        <v>6113.2</v>
      </c>
      <c r="I3317" s="8">
        <f>단가대비표!V254</f>
        <v>0</v>
      </c>
      <c r="J3317" s="8">
        <f>TRUNC(I3317*D3317,1)</f>
        <v>0</v>
      </c>
      <c r="K3317" s="8">
        <f>TRUNC(E3317+G3317+I3317,1)</f>
        <v>152831</v>
      </c>
      <c r="L3317" s="8">
        <f>TRUNC(F3317+H3317+J3317,1)</f>
        <v>6113.2</v>
      </c>
      <c r="M3317" s="6" t="s">
        <v>53</v>
      </c>
      <c r="N3317" s="5" t="s">
        <v>4916</v>
      </c>
      <c r="O3317" s="5" t="s">
        <v>2924</v>
      </c>
      <c r="P3317" s="5" t="s">
        <v>59</v>
      </c>
      <c r="Q3317" s="5" t="s">
        <v>59</v>
      </c>
      <c r="R3317" s="5" t="s">
        <v>60</v>
      </c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5" t="s">
        <v>53</v>
      </c>
      <c r="AK3317" s="5" t="s">
        <v>4920</v>
      </c>
    </row>
    <row r="3318" spans="1:37" ht="30" customHeight="1">
      <c r="A3318" s="6" t="s">
        <v>71</v>
      </c>
      <c r="B3318" s="6" t="s">
        <v>53</v>
      </c>
      <c r="C3318" s="6" t="s">
        <v>53</v>
      </c>
      <c r="D3318" s="7"/>
      <c r="E3318" s="8"/>
      <c r="F3318" s="8">
        <f>TRUNC(SUMIF(N3316:N3317, N3315, F3316:F3317),0)</f>
        <v>28</v>
      </c>
      <c r="G3318" s="8"/>
      <c r="H3318" s="8">
        <f>TRUNC(SUMIF(N3316:N3317, N3315, H3316:H3317),0)</f>
        <v>6113</v>
      </c>
      <c r="I3318" s="8"/>
      <c r="J3318" s="8">
        <f>TRUNC(SUMIF(N3316:N3317, N3315, J3316:J3317),0)</f>
        <v>0</v>
      </c>
      <c r="K3318" s="8"/>
      <c r="L3318" s="8">
        <f>F3318+H3318+J3318</f>
        <v>6141</v>
      </c>
      <c r="M3318" s="6" t="s">
        <v>53</v>
      </c>
      <c r="N3318" s="5" t="s">
        <v>72</v>
      </c>
      <c r="O3318" s="5" t="s">
        <v>72</v>
      </c>
      <c r="P3318" s="5" t="s">
        <v>53</v>
      </c>
      <c r="Q3318" s="5" t="s">
        <v>53</v>
      </c>
      <c r="R3318" s="5" t="s">
        <v>53</v>
      </c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5" t="s">
        <v>53</v>
      </c>
      <c r="AK3318" s="5" t="s">
        <v>53</v>
      </c>
    </row>
    <row r="3319" spans="1:37" ht="30" customHeight="1">
      <c r="A3319" s="7"/>
      <c r="B3319" s="7"/>
      <c r="C3319" s="7"/>
      <c r="D3319" s="7"/>
      <c r="E3319" s="8"/>
      <c r="F3319" s="8"/>
      <c r="G3319" s="8"/>
      <c r="H3319" s="8"/>
      <c r="I3319" s="8"/>
      <c r="J3319" s="8"/>
      <c r="K3319" s="8"/>
      <c r="L3319" s="8"/>
      <c r="M3319" s="7"/>
    </row>
    <row r="3320" spans="1:37" ht="30" customHeight="1">
      <c r="A3320" s="16" t="s">
        <v>4921</v>
      </c>
      <c r="B3320" s="16"/>
      <c r="C3320" s="16"/>
      <c r="D3320" s="16"/>
      <c r="E3320" s="17"/>
      <c r="F3320" s="17"/>
      <c r="G3320" s="17"/>
      <c r="H3320" s="17"/>
      <c r="I3320" s="17"/>
      <c r="J3320" s="17"/>
      <c r="K3320" s="17"/>
      <c r="L3320" s="17"/>
      <c r="M3320" s="16"/>
      <c r="N3320" s="2" t="s">
        <v>4922</v>
      </c>
    </row>
    <row r="3321" spans="1:37" ht="30" customHeight="1">
      <c r="A3321" s="6" t="s">
        <v>613</v>
      </c>
      <c r="B3321" s="6" t="s">
        <v>2332</v>
      </c>
      <c r="C3321" s="6" t="s">
        <v>381</v>
      </c>
      <c r="D3321" s="7">
        <v>0.03</v>
      </c>
      <c r="E3321" s="8">
        <f>단가대비표!O49</f>
        <v>944</v>
      </c>
      <c r="F3321" s="8">
        <f>TRUNC(E3321*D3321,1)</f>
        <v>28.3</v>
      </c>
      <c r="G3321" s="8">
        <f>단가대비표!P49</f>
        <v>0</v>
      </c>
      <c r="H3321" s="8">
        <f>TRUNC(G3321*D3321,1)</f>
        <v>0</v>
      </c>
      <c r="I3321" s="8">
        <f>단가대비표!V49</f>
        <v>0</v>
      </c>
      <c r="J3321" s="8">
        <f>TRUNC(I3321*D3321,1)</f>
        <v>0</v>
      </c>
      <c r="K3321" s="8">
        <f>TRUNC(E3321+G3321+I3321,1)</f>
        <v>944</v>
      </c>
      <c r="L3321" s="8">
        <f>TRUNC(F3321+H3321+J3321,1)</f>
        <v>28.3</v>
      </c>
      <c r="M3321" s="6" t="s">
        <v>53</v>
      </c>
      <c r="N3321" s="5" t="s">
        <v>4922</v>
      </c>
      <c r="O3321" s="5" t="s">
        <v>2333</v>
      </c>
      <c r="P3321" s="5" t="s">
        <v>59</v>
      </c>
      <c r="Q3321" s="5" t="s">
        <v>59</v>
      </c>
      <c r="R3321" s="5" t="s">
        <v>60</v>
      </c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5" t="s">
        <v>53</v>
      </c>
      <c r="AK3321" s="5" t="s">
        <v>4925</v>
      </c>
    </row>
    <row r="3322" spans="1:37" ht="30" customHeight="1">
      <c r="A3322" s="6" t="s">
        <v>193</v>
      </c>
      <c r="B3322" s="6" t="s">
        <v>2923</v>
      </c>
      <c r="C3322" s="6" t="s">
        <v>121</v>
      </c>
      <c r="D3322" s="7">
        <v>3.3000000000000002E-2</v>
      </c>
      <c r="E3322" s="8">
        <f>단가대비표!O254</f>
        <v>0</v>
      </c>
      <c r="F3322" s="8">
        <f>TRUNC(E3322*D3322,1)</f>
        <v>0</v>
      </c>
      <c r="G3322" s="8">
        <f>단가대비표!P254</f>
        <v>152831</v>
      </c>
      <c r="H3322" s="8">
        <f>TRUNC(G3322*D3322,1)</f>
        <v>5043.3999999999996</v>
      </c>
      <c r="I3322" s="8">
        <f>단가대비표!V254</f>
        <v>0</v>
      </c>
      <c r="J3322" s="8">
        <f>TRUNC(I3322*D3322,1)</f>
        <v>0</v>
      </c>
      <c r="K3322" s="8">
        <f>TRUNC(E3322+G3322+I3322,1)</f>
        <v>152831</v>
      </c>
      <c r="L3322" s="8">
        <f>TRUNC(F3322+H3322+J3322,1)</f>
        <v>5043.3999999999996</v>
      </c>
      <c r="M3322" s="6" t="s">
        <v>53</v>
      </c>
      <c r="N3322" s="5" t="s">
        <v>4922</v>
      </c>
      <c r="O3322" s="5" t="s">
        <v>2924</v>
      </c>
      <c r="P3322" s="5" t="s">
        <v>59</v>
      </c>
      <c r="Q3322" s="5" t="s">
        <v>59</v>
      </c>
      <c r="R3322" s="5" t="s">
        <v>60</v>
      </c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5" t="s">
        <v>53</v>
      </c>
      <c r="AK3322" s="5" t="s">
        <v>4926</v>
      </c>
    </row>
    <row r="3323" spans="1:37" ht="30" customHeight="1">
      <c r="A3323" s="6" t="s">
        <v>71</v>
      </c>
      <c r="B3323" s="6" t="s">
        <v>53</v>
      </c>
      <c r="C3323" s="6" t="s">
        <v>53</v>
      </c>
      <c r="D3323" s="7"/>
      <c r="E3323" s="8"/>
      <c r="F3323" s="8">
        <f>TRUNC(SUMIF(N3321:N3322, N3320, F3321:F3322),0)</f>
        <v>28</v>
      </c>
      <c r="G3323" s="8"/>
      <c r="H3323" s="8">
        <f>TRUNC(SUMIF(N3321:N3322, N3320, H3321:H3322),0)</f>
        <v>5043</v>
      </c>
      <c r="I3323" s="8"/>
      <c r="J3323" s="8">
        <f>TRUNC(SUMIF(N3321:N3322, N3320, J3321:J3322),0)</f>
        <v>0</v>
      </c>
      <c r="K3323" s="8"/>
      <c r="L3323" s="8">
        <f>F3323+H3323+J3323</f>
        <v>5071</v>
      </c>
      <c r="M3323" s="6" t="s">
        <v>53</v>
      </c>
      <c r="N3323" s="5" t="s">
        <v>72</v>
      </c>
      <c r="O3323" s="5" t="s">
        <v>72</v>
      </c>
      <c r="P3323" s="5" t="s">
        <v>53</v>
      </c>
      <c r="Q3323" s="5" t="s">
        <v>53</v>
      </c>
      <c r="R3323" s="5" t="s">
        <v>53</v>
      </c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5" t="s">
        <v>53</v>
      </c>
      <c r="AK3323" s="5" t="s">
        <v>53</v>
      </c>
    </row>
    <row r="3324" spans="1:37" ht="30" customHeight="1">
      <c r="A3324" s="7"/>
      <c r="B3324" s="7"/>
      <c r="C3324" s="7"/>
      <c r="D3324" s="7"/>
      <c r="E3324" s="8"/>
      <c r="F3324" s="8"/>
      <c r="G3324" s="8"/>
      <c r="H3324" s="8"/>
      <c r="I3324" s="8"/>
      <c r="J3324" s="8"/>
      <c r="K3324" s="8"/>
      <c r="L3324" s="8"/>
      <c r="M3324" s="7"/>
    </row>
    <row r="3325" spans="1:37" ht="30" customHeight="1">
      <c r="A3325" s="16" t="s">
        <v>4927</v>
      </c>
      <c r="B3325" s="16"/>
      <c r="C3325" s="16"/>
      <c r="D3325" s="16"/>
      <c r="E3325" s="17"/>
      <c r="F3325" s="17"/>
      <c r="G3325" s="17"/>
      <c r="H3325" s="17"/>
      <c r="I3325" s="17"/>
      <c r="J3325" s="17"/>
      <c r="K3325" s="17"/>
      <c r="L3325" s="17"/>
      <c r="M3325" s="16"/>
      <c r="N3325" s="2" t="s">
        <v>4928</v>
      </c>
    </row>
    <row r="3326" spans="1:37" ht="30" customHeight="1">
      <c r="A3326" s="6" t="s">
        <v>193</v>
      </c>
      <c r="B3326" s="6" t="s">
        <v>3549</v>
      </c>
      <c r="C3326" s="6" t="s">
        <v>121</v>
      </c>
      <c r="D3326" s="7">
        <v>8.0000000000000002E-3</v>
      </c>
      <c r="E3326" s="8">
        <f>단가대비표!O226</f>
        <v>0</v>
      </c>
      <c r="F3326" s="8">
        <f>TRUNC(E3326*D3326,1)</f>
        <v>0</v>
      </c>
      <c r="G3326" s="8">
        <f>단가대비표!P226</f>
        <v>137611</v>
      </c>
      <c r="H3326" s="8">
        <f>TRUNC(G3326*D3326,1)</f>
        <v>1100.8</v>
      </c>
      <c r="I3326" s="8">
        <f>단가대비표!V226</f>
        <v>0</v>
      </c>
      <c r="J3326" s="8">
        <f>TRUNC(I3326*D3326,1)</f>
        <v>0</v>
      </c>
      <c r="K3326" s="8">
        <f>TRUNC(E3326+G3326+I3326,1)</f>
        <v>137611</v>
      </c>
      <c r="L3326" s="8">
        <f>TRUNC(F3326+H3326+J3326,1)</f>
        <v>1100.8</v>
      </c>
      <c r="M3326" s="6" t="s">
        <v>53</v>
      </c>
      <c r="N3326" s="5" t="s">
        <v>4928</v>
      </c>
      <c r="O3326" s="5" t="s">
        <v>3550</v>
      </c>
      <c r="P3326" s="5" t="s">
        <v>59</v>
      </c>
      <c r="Q3326" s="5" t="s">
        <v>59</v>
      </c>
      <c r="R3326" s="5" t="s">
        <v>60</v>
      </c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5" t="s">
        <v>53</v>
      </c>
      <c r="AK3326" s="5" t="s">
        <v>4931</v>
      </c>
    </row>
    <row r="3327" spans="1:37" ht="30" customHeight="1">
      <c r="A3327" s="6" t="s">
        <v>71</v>
      </c>
      <c r="B3327" s="6" t="s">
        <v>53</v>
      </c>
      <c r="C3327" s="6" t="s">
        <v>53</v>
      </c>
      <c r="D3327" s="7"/>
      <c r="E3327" s="8"/>
      <c r="F3327" s="8">
        <f>TRUNC(SUMIF(N3326:N3326, N3325, F3326:F3326),0)</f>
        <v>0</v>
      </c>
      <c r="G3327" s="8"/>
      <c r="H3327" s="8">
        <f>TRUNC(SUMIF(N3326:N3326, N3325, H3326:H3326),0)</f>
        <v>1100</v>
      </c>
      <c r="I3327" s="8"/>
      <c r="J3327" s="8">
        <f>TRUNC(SUMIF(N3326:N3326, N3325, J3326:J3326),0)</f>
        <v>0</v>
      </c>
      <c r="K3327" s="8"/>
      <c r="L3327" s="8">
        <f>F3327+H3327+J3327</f>
        <v>1100</v>
      </c>
      <c r="M3327" s="6" t="s">
        <v>53</v>
      </c>
      <c r="N3327" s="5" t="s">
        <v>72</v>
      </c>
      <c r="O3327" s="5" t="s">
        <v>72</v>
      </c>
      <c r="P3327" s="5" t="s">
        <v>53</v>
      </c>
      <c r="Q3327" s="5" t="s">
        <v>53</v>
      </c>
      <c r="R3327" s="5" t="s">
        <v>53</v>
      </c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5" t="s">
        <v>53</v>
      </c>
      <c r="AK3327" s="5" t="s">
        <v>53</v>
      </c>
    </row>
    <row r="3328" spans="1:37" ht="30" customHeight="1">
      <c r="A3328" s="7"/>
      <c r="B3328" s="7"/>
      <c r="C3328" s="7"/>
      <c r="D3328" s="7"/>
      <c r="E3328" s="8"/>
      <c r="F3328" s="8"/>
      <c r="G3328" s="8"/>
      <c r="H3328" s="8"/>
      <c r="I3328" s="8"/>
      <c r="J3328" s="8"/>
      <c r="K3328" s="8"/>
      <c r="L3328" s="8"/>
      <c r="M3328" s="7"/>
    </row>
    <row r="3329" spans="1:37" ht="30" customHeight="1">
      <c r="A3329" s="16" t="s">
        <v>4932</v>
      </c>
      <c r="B3329" s="16"/>
      <c r="C3329" s="16"/>
      <c r="D3329" s="16"/>
      <c r="E3329" s="17"/>
      <c r="F3329" s="17"/>
      <c r="G3329" s="17"/>
      <c r="H3329" s="17"/>
      <c r="I3329" s="17"/>
      <c r="J3329" s="17"/>
      <c r="K3329" s="17"/>
      <c r="L3329" s="17"/>
      <c r="M3329" s="16"/>
      <c r="N3329" s="2" t="s">
        <v>4933</v>
      </c>
    </row>
    <row r="3330" spans="1:37" ht="30" customHeight="1">
      <c r="A3330" s="6" t="s">
        <v>193</v>
      </c>
      <c r="B3330" s="6" t="s">
        <v>1573</v>
      </c>
      <c r="C3330" s="6" t="s">
        <v>121</v>
      </c>
      <c r="D3330" s="7">
        <v>2.8000000000000001E-2</v>
      </c>
      <c r="E3330" s="8">
        <f>단가대비표!O240</f>
        <v>0</v>
      </c>
      <c r="F3330" s="8">
        <f>TRUNC(E3330*D3330,1)</f>
        <v>0</v>
      </c>
      <c r="G3330" s="8">
        <f>단가대비표!P240</f>
        <v>126631</v>
      </c>
      <c r="H3330" s="8">
        <f>TRUNC(G3330*D3330,1)</f>
        <v>3545.6</v>
      </c>
      <c r="I3330" s="8">
        <f>단가대비표!V240</f>
        <v>0</v>
      </c>
      <c r="J3330" s="8">
        <f>TRUNC(I3330*D3330,1)</f>
        <v>0</v>
      </c>
      <c r="K3330" s="8">
        <f>TRUNC(E3330+G3330+I3330,1)</f>
        <v>126631</v>
      </c>
      <c r="L3330" s="8">
        <f>TRUNC(F3330+H3330+J3330,1)</f>
        <v>3545.6</v>
      </c>
      <c r="M3330" s="6" t="s">
        <v>53</v>
      </c>
      <c r="N3330" s="5" t="s">
        <v>4933</v>
      </c>
      <c r="O3330" s="5" t="s">
        <v>1574</v>
      </c>
      <c r="P3330" s="5" t="s">
        <v>59</v>
      </c>
      <c r="Q3330" s="5" t="s">
        <v>59</v>
      </c>
      <c r="R3330" s="5" t="s">
        <v>60</v>
      </c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5" t="s">
        <v>53</v>
      </c>
      <c r="AK3330" s="5" t="s">
        <v>4938</v>
      </c>
    </row>
    <row r="3331" spans="1:37" ht="30" customHeight="1">
      <c r="A3331" s="6" t="s">
        <v>71</v>
      </c>
      <c r="B3331" s="6" t="s">
        <v>53</v>
      </c>
      <c r="C3331" s="6" t="s">
        <v>53</v>
      </c>
      <c r="D3331" s="7"/>
      <c r="E3331" s="8"/>
      <c r="F3331" s="8">
        <f>TRUNC(SUMIF(N3330:N3330, N3329, F3330:F3330),0)</f>
        <v>0</v>
      </c>
      <c r="G3331" s="8"/>
      <c r="H3331" s="8">
        <f>TRUNC(SUMIF(N3330:N3330, N3329, H3330:H3330),0)</f>
        <v>3545</v>
      </c>
      <c r="I3331" s="8"/>
      <c r="J3331" s="8">
        <f>TRUNC(SUMIF(N3330:N3330, N3329, J3330:J3330),0)</f>
        <v>0</v>
      </c>
      <c r="K3331" s="8"/>
      <c r="L3331" s="8">
        <f>F3331+H3331+J3331</f>
        <v>3545</v>
      </c>
      <c r="M3331" s="6" t="s">
        <v>53</v>
      </c>
      <c r="N3331" s="5" t="s">
        <v>72</v>
      </c>
      <c r="O3331" s="5" t="s">
        <v>72</v>
      </c>
      <c r="P3331" s="5" t="s">
        <v>53</v>
      </c>
      <c r="Q3331" s="5" t="s">
        <v>53</v>
      </c>
      <c r="R3331" s="5" t="s">
        <v>53</v>
      </c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5" t="s">
        <v>53</v>
      </c>
      <c r="AK3331" s="5" t="s">
        <v>53</v>
      </c>
    </row>
    <row r="3332" spans="1:37" ht="30" customHeight="1">
      <c r="A3332" s="7"/>
      <c r="B3332" s="7"/>
      <c r="C3332" s="7"/>
      <c r="D3332" s="7"/>
      <c r="E3332" s="8"/>
      <c r="F3332" s="8"/>
      <c r="G3332" s="8"/>
      <c r="H3332" s="8"/>
      <c r="I3332" s="8"/>
      <c r="J3332" s="8"/>
      <c r="K3332" s="8"/>
      <c r="L3332" s="8"/>
      <c r="M3332" s="7"/>
    </row>
    <row r="3333" spans="1:37" ht="30" customHeight="1">
      <c r="A3333" s="16" t="s">
        <v>4939</v>
      </c>
      <c r="B3333" s="16"/>
      <c r="C3333" s="16"/>
      <c r="D3333" s="16"/>
      <c r="E3333" s="17"/>
      <c r="F3333" s="17"/>
      <c r="G3333" s="17"/>
      <c r="H3333" s="17"/>
      <c r="I3333" s="17"/>
      <c r="J3333" s="17"/>
      <c r="K3333" s="17"/>
      <c r="L3333" s="17"/>
      <c r="M3333" s="16"/>
      <c r="N3333" s="2" t="s">
        <v>4940</v>
      </c>
    </row>
    <row r="3334" spans="1:37" ht="30" customHeight="1">
      <c r="A3334" s="6" t="s">
        <v>193</v>
      </c>
      <c r="B3334" s="6" t="s">
        <v>255</v>
      </c>
      <c r="C3334" s="6" t="s">
        <v>121</v>
      </c>
      <c r="D3334" s="7">
        <v>3.3000000000000002E-2</v>
      </c>
      <c r="E3334" s="8">
        <f>단가대비표!O224</f>
        <v>0</v>
      </c>
      <c r="F3334" s="8">
        <f>TRUNC(E3334*D3334,1)</f>
        <v>0</v>
      </c>
      <c r="G3334" s="8">
        <f>단가대비표!P224</f>
        <v>142205</v>
      </c>
      <c r="H3334" s="8">
        <f>TRUNC(G3334*D3334,1)</f>
        <v>4692.7</v>
      </c>
      <c r="I3334" s="8">
        <f>단가대비표!V224</f>
        <v>0</v>
      </c>
      <c r="J3334" s="8">
        <f>TRUNC(I3334*D3334,1)</f>
        <v>0</v>
      </c>
      <c r="K3334" s="8">
        <f>TRUNC(E3334+G3334+I3334,1)</f>
        <v>142205</v>
      </c>
      <c r="L3334" s="8">
        <f>TRUNC(F3334+H3334+J3334,1)</f>
        <v>4692.7</v>
      </c>
      <c r="M3334" s="6" t="s">
        <v>53</v>
      </c>
      <c r="N3334" s="5" t="s">
        <v>4940</v>
      </c>
      <c r="O3334" s="5" t="s">
        <v>256</v>
      </c>
      <c r="P3334" s="5" t="s">
        <v>59</v>
      </c>
      <c r="Q3334" s="5" t="s">
        <v>59</v>
      </c>
      <c r="R3334" s="5" t="s">
        <v>60</v>
      </c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5" t="s">
        <v>53</v>
      </c>
      <c r="AK3334" s="5" t="s">
        <v>4943</v>
      </c>
    </row>
    <row r="3335" spans="1:37" ht="30" customHeight="1">
      <c r="A3335" s="6" t="s">
        <v>71</v>
      </c>
      <c r="B3335" s="6" t="s">
        <v>53</v>
      </c>
      <c r="C3335" s="6" t="s">
        <v>53</v>
      </c>
      <c r="D3335" s="7"/>
      <c r="E3335" s="8"/>
      <c r="F3335" s="8">
        <f>TRUNC(SUMIF(N3334:N3334, N3333, F3334:F3334),0)</f>
        <v>0</v>
      </c>
      <c r="G3335" s="8"/>
      <c r="H3335" s="8">
        <f>TRUNC(SUMIF(N3334:N3334, N3333, H3334:H3334),0)</f>
        <v>4692</v>
      </c>
      <c r="I3335" s="8"/>
      <c r="J3335" s="8">
        <f>TRUNC(SUMIF(N3334:N3334, N3333, J3334:J3334),0)</f>
        <v>0</v>
      </c>
      <c r="K3335" s="8"/>
      <c r="L3335" s="8">
        <f>F3335+H3335+J3335</f>
        <v>4692</v>
      </c>
      <c r="M3335" s="6" t="s">
        <v>53</v>
      </c>
      <c r="N3335" s="5" t="s">
        <v>72</v>
      </c>
      <c r="O3335" s="5" t="s">
        <v>72</v>
      </c>
      <c r="P3335" s="5" t="s">
        <v>53</v>
      </c>
      <c r="Q3335" s="5" t="s">
        <v>53</v>
      </c>
      <c r="R3335" s="5" t="s">
        <v>53</v>
      </c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5" t="s">
        <v>53</v>
      </c>
      <c r="AK3335" s="5" t="s">
        <v>53</v>
      </c>
    </row>
    <row r="3336" spans="1:37" ht="30" customHeight="1">
      <c r="A3336" s="7"/>
      <c r="B3336" s="7"/>
      <c r="C3336" s="7"/>
      <c r="D3336" s="7"/>
      <c r="E3336" s="8"/>
      <c r="F3336" s="8"/>
      <c r="G3336" s="8"/>
      <c r="H3336" s="8"/>
      <c r="I3336" s="8"/>
      <c r="J3336" s="8"/>
      <c r="K3336" s="8"/>
      <c r="L3336" s="8"/>
      <c r="M3336" s="7"/>
    </row>
    <row r="3337" spans="1:37" ht="30" customHeight="1">
      <c r="A3337" s="16" t="s">
        <v>4944</v>
      </c>
      <c r="B3337" s="16"/>
      <c r="C3337" s="16"/>
      <c r="D3337" s="16"/>
      <c r="E3337" s="17"/>
      <c r="F3337" s="17"/>
      <c r="G3337" s="17"/>
      <c r="H3337" s="17"/>
      <c r="I3337" s="17"/>
      <c r="J3337" s="17"/>
      <c r="K3337" s="17"/>
      <c r="L3337" s="17"/>
      <c r="M3337" s="16"/>
      <c r="N3337" s="2" t="s">
        <v>4945</v>
      </c>
    </row>
    <row r="3338" spans="1:37" ht="30" customHeight="1">
      <c r="A3338" s="6" t="s">
        <v>193</v>
      </c>
      <c r="B3338" s="6" t="s">
        <v>3549</v>
      </c>
      <c r="C3338" s="6" t="s">
        <v>121</v>
      </c>
      <c r="D3338" s="7">
        <v>6.7000000000000004E-2</v>
      </c>
      <c r="E3338" s="8">
        <f>단가대비표!O226</f>
        <v>0</v>
      </c>
      <c r="F3338" s="8">
        <f>TRUNC(E3338*D3338,1)</f>
        <v>0</v>
      </c>
      <c r="G3338" s="8">
        <f>단가대비표!P226</f>
        <v>137611</v>
      </c>
      <c r="H3338" s="8">
        <f>TRUNC(G3338*D3338,1)</f>
        <v>9219.9</v>
      </c>
      <c r="I3338" s="8">
        <f>단가대비표!V226</f>
        <v>0</v>
      </c>
      <c r="J3338" s="8">
        <f>TRUNC(I3338*D3338,1)</f>
        <v>0</v>
      </c>
      <c r="K3338" s="8">
        <f>TRUNC(E3338+G3338+I3338,1)</f>
        <v>137611</v>
      </c>
      <c r="L3338" s="8">
        <f>TRUNC(F3338+H3338+J3338,1)</f>
        <v>9219.9</v>
      </c>
      <c r="M3338" s="6" t="s">
        <v>53</v>
      </c>
      <c r="N3338" s="5" t="s">
        <v>4945</v>
      </c>
      <c r="O3338" s="5" t="s">
        <v>3550</v>
      </c>
      <c r="P3338" s="5" t="s">
        <v>59</v>
      </c>
      <c r="Q3338" s="5" t="s">
        <v>59</v>
      </c>
      <c r="R3338" s="5" t="s">
        <v>60</v>
      </c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5" t="s">
        <v>53</v>
      </c>
      <c r="AK3338" s="5" t="s">
        <v>4948</v>
      </c>
    </row>
    <row r="3339" spans="1:37" ht="30" customHeight="1">
      <c r="A3339" s="6" t="s">
        <v>71</v>
      </c>
      <c r="B3339" s="6" t="s">
        <v>53</v>
      </c>
      <c r="C3339" s="6" t="s">
        <v>53</v>
      </c>
      <c r="D3339" s="7"/>
      <c r="E3339" s="8"/>
      <c r="F3339" s="8">
        <f>TRUNC(SUMIF(N3338:N3338, N3337, F3338:F3338),0)</f>
        <v>0</v>
      </c>
      <c r="G3339" s="8"/>
      <c r="H3339" s="8">
        <f>TRUNC(SUMIF(N3338:N3338, N3337, H3338:H3338),0)</f>
        <v>9219</v>
      </c>
      <c r="I3339" s="8"/>
      <c r="J3339" s="8">
        <f>TRUNC(SUMIF(N3338:N3338, N3337, J3338:J3338),0)</f>
        <v>0</v>
      </c>
      <c r="K3339" s="8"/>
      <c r="L3339" s="8">
        <f>F3339+H3339+J3339</f>
        <v>9219</v>
      </c>
      <c r="M3339" s="6" t="s">
        <v>53</v>
      </c>
      <c r="N3339" s="5" t="s">
        <v>72</v>
      </c>
      <c r="O3339" s="5" t="s">
        <v>72</v>
      </c>
      <c r="P3339" s="5" t="s">
        <v>53</v>
      </c>
      <c r="Q3339" s="5" t="s">
        <v>53</v>
      </c>
      <c r="R3339" s="5" t="s">
        <v>53</v>
      </c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5" t="s">
        <v>53</v>
      </c>
      <c r="AK3339" s="5" t="s">
        <v>53</v>
      </c>
    </row>
    <row r="3340" spans="1:37" ht="30" customHeight="1">
      <c r="A3340" s="7"/>
      <c r="B3340" s="7"/>
      <c r="C3340" s="7"/>
      <c r="D3340" s="7"/>
      <c r="E3340" s="8"/>
      <c r="F3340" s="8"/>
      <c r="G3340" s="8"/>
      <c r="H3340" s="8"/>
      <c r="I3340" s="8"/>
      <c r="J3340" s="8"/>
      <c r="K3340" s="8"/>
      <c r="L3340" s="8"/>
      <c r="M3340" s="7"/>
    </row>
    <row r="3341" spans="1:37" ht="30" customHeight="1">
      <c r="A3341" s="16" t="s">
        <v>4949</v>
      </c>
      <c r="B3341" s="16"/>
      <c r="C3341" s="16"/>
      <c r="D3341" s="16"/>
      <c r="E3341" s="17"/>
      <c r="F3341" s="17"/>
      <c r="G3341" s="17"/>
      <c r="H3341" s="17"/>
      <c r="I3341" s="17"/>
      <c r="J3341" s="17"/>
      <c r="K3341" s="17"/>
      <c r="L3341" s="17"/>
      <c r="M3341" s="16"/>
      <c r="N3341" s="2" t="s">
        <v>4950</v>
      </c>
    </row>
    <row r="3342" spans="1:37" ht="30" customHeight="1">
      <c r="A3342" s="6" t="s">
        <v>193</v>
      </c>
      <c r="B3342" s="6" t="s">
        <v>3549</v>
      </c>
      <c r="C3342" s="6" t="s">
        <v>121</v>
      </c>
      <c r="D3342" s="7">
        <v>3.5999999999999997E-2</v>
      </c>
      <c r="E3342" s="8">
        <f>단가대비표!O226</f>
        <v>0</v>
      </c>
      <c r="F3342" s="8">
        <f>TRUNC(E3342*D3342,1)</f>
        <v>0</v>
      </c>
      <c r="G3342" s="8">
        <f>단가대비표!P226</f>
        <v>137611</v>
      </c>
      <c r="H3342" s="8">
        <f>TRUNC(G3342*D3342,1)</f>
        <v>4953.8999999999996</v>
      </c>
      <c r="I3342" s="8">
        <f>단가대비표!V226</f>
        <v>0</v>
      </c>
      <c r="J3342" s="8">
        <f>TRUNC(I3342*D3342,1)</f>
        <v>0</v>
      </c>
      <c r="K3342" s="8">
        <f>TRUNC(E3342+G3342+I3342,1)</f>
        <v>137611</v>
      </c>
      <c r="L3342" s="8">
        <f>TRUNC(F3342+H3342+J3342,1)</f>
        <v>4953.8999999999996</v>
      </c>
      <c r="M3342" s="6" t="s">
        <v>53</v>
      </c>
      <c r="N3342" s="5" t="s">
        <v>4950</v>
      </c>
      <c r="O3342" s="5" t="s">
        <v>3550</v>
      </c>
      <c r="P3342" s="5" t="s">
        <v>59</v>
      </c>
      <c r="Q3342" s="5" t="s">
        <v>59</v>
      </c>
      <c r="R3342" s="5" t="s">
        <v>60</v>
      </c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5" t="s">
        <v>53</v>
      </c>
      <c r="AK3342" s="5" t="s">
        <v>4953</v>
      </c>
    </row>
    <row r="3343" spans="1:37" ht="30" customHeight="1">
      <c r="A3343" s="6" t="s">
        <v>71</v>
      </c>
      <c r="B3343" s="6" t="s">
        <v>53</v>
      </c>
      <c r="C3343" s="6" t="s">
        <v>53</v>
      </c>
      <c r="D3343" s="7"/>
      <c r="E3343" s="8"/>
      <c r="F3343" s="8">
        <f>TRUNC(SUMIF(N3342:N3342, N3341, F3342:F3342),0)</f>
        <v>0</v>
      </c>
      <c r="G3343" s="8"/>
      <c r="H3343" s="8">
        <f>TRUNC(SUMIF(N3342:N3342, N3341, H3342:H3342),0)</f>
        <v>4953</v>
      </c>
      <c r="I3343" s="8"/>
      <c r="J3343" s="8">
        <f>TRUNC(SUMIF(N3342:N3342, N3341, J3342:J3342),0)</f>
        <v>0</v>
      </c>
      <c r="K3343" s="8"/>
      <c r="L3343" s="8">
        <f>F3343+H3343+J3343</f>
        <v>4953</v>
      </c>
      <c r="M3343" s="6" t="s">
        <v>53</v>
      </c>
      <c r="N3343" s="5" t="s">
        <v>72</v>
      </c>
      <c r="O3343" s="5" t="s">
        <v>72</v>
      </c>
      <c r="P3343" s="5" t="s">
        <v>53</v>
      </c>
      <c r="Q3343" s="5" t="s">
        <v>53</v>
      </c>
      <c r="R3343" s="5" t="s">
        <v>53</v>
      </c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5" t="s">
        <v>53</v>
      </c>
      <c r="AK3343" s="5" t="s">
        <v>53</v>
      </c>
    </row>
    <row r="3344" spans="1:37" ht="30" customHeight="1">
      <c r="A3344" s="7"/>
      <c r="B3344" s="7"/>
      <c r="C3344" s="7"/>
      <c r="D3344" s="7"/>
      <c r="E3344" s="8"/>
      <c r="F3344" s="8"/>
      <c r="G3344" s="8"/>
      <c r="H3344" s="8"/>
      <c r="I3344" s="8"/>
      <c r="J3344" s="8"/>
      <c r="K3344" s="8"/>
      <c r="L3344" s="8"/>
      <c r="M3344" s="7"/>
    </row>
    <row r="3345" spans="1:37" ht="30" customHeight="1">
      <c r="A3345" s="16" t="s">
        <v>4954</v>
      </c>
      <c r="B3345" s="16"/>
      <c r="C3345" s="16"/>
      <c r="D3345" s="16"/>
      <c r="E3345" s="17"/>
      <c r="F3345" s="17"/>
      <c r="G3345" s="17"/>
      <c r="H3345" s="17"/>
      <c r="I3345" s="17"/>
      <c r="J3345" s="17"/>
      <c r="K3345" s="17"/>
      <c r="L3345" s="17"/>
      <c r="M3345" s="16"/>
      <c r="N3345" s="2" t="s">
        <v>4955</v>
      </c>
    </row>
    <row r="3346" spans="1:37" ht="30" customHeight="1">
      <c r="A3346" s="6" t="s">
        <v>193</v>
      </c>
      <c r="B3346" s="6" t="s">
        <v>3549</v>
      </c>
      <c r="C3346" s="6" t="s">
        <v>121</v>
      </c>
      <c r="D3346" s="7">
        <v>3.5999999999999997E-2</v>
      </c>
      <c r="E3346" s="8">
        <f>단가대비표!O226</f>
        <v>0</v>
      </c>
      <c r="F3346" s="8">
        <f>TRUNC(E3346*D3346,1)</f>
        <v>0</v>
      </c>
      <c r="G3346" s="8">
        <f>단가대비표!P226</f>
        <v>137611</v>
      </c>
      <c r="H3346" s="8">
        <f>TRUNC(G3346*D3346,1)</f>
        <v>4953.8999999999996</v>
      </c>
      <c r="I3346" s="8">
        <f>단가대비표!V226</f>
        <v>0</v>
      </c>
      <c r="J3346" s="8">
        <f>TRUNC(I3346*D3346,1)</f>
        <v>0</v>
      </c>
      <c r="K3346" s="8">
        <f>TRUNC(E3346+G3346+I3346,1)</f>
        <v>137611</v>
      </c>
      <c r="L3346" s="8">
        <f>TRUNC(F3346+H3346+J3346,1)</f>
        <v>4953.8999999999996</v>
      </c>
      <c r="M3346" s="6" t="s">
        <v>53</v>
      </c>
      <c r="N3346" s="5" t="s">
        <v>4955</v>
      </c>
      <c r="O3346" s="5" t="s">
        <v>3550</v>
      </c>
      <c r="P3346" s="5" t="s">
        <v>59</v>
      </c>
      <c r="Q3346" s="5" t="s">
        <v>59</v>
      </c>
      <c r="R3346" s="5" t="s">
        <v>60</v>
      </c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5" t="s">
        <v>53</v>
      </c>
      <c r="AK3346" s="5" t="s">
        <v>4958</v>
      </c>
    </row>
    <row r="3347" spans="1:37" ht="30" customHeight="1">
      <c r="A3347" s="6" t="s">
        <v>71</v>
      </c>
      <c r="B3347" s="6" t="s">
        <v>53</v>
      </c>
      <c r="C3347" s="6" t="s">
        <v>53</v>
      </c>
      <c r="D3347" s="7"/>
      <c r="E3347" s="8"/>
      <c r="F3347" s="8">
        <f>TRUNC(SUMIF(N3346:N3346, N3345, F3346:F3346),0)</f>
        <v>0</v>
      </c>
      <c r="G3347" s="8"/>
      <c r="H3347" s="8">
        <f>TRUNC(SUMIF(N3346:N3346, N3345, H3346:H3346),0)</f>
        <v>4953</v>
      </c>
      <c r="I3347" s="8"/>
      <c r="J3347" s="8">
        <f>TRUNC(SUMIF(N3346:N3346, N3345, J3346:J3346),0)</f>
        <v>0</v>
      </c>
      <c r="K3347" s="8"/>
      <c r="L3347" s="8">
        <f>F3347+H3347+J3347</f>
        <v>4953</v>
      </c>
      <c r="M3347" s="6" t="s">
        <v>53</v>
      </c>
      <c r="N3347" s="5" t="s">
        <v>72</v>
      </c>
      <c r="O3347" s="5" t="s">
        <v>72</v>
      </c>
      <c r="P3347" s="5" t="s">
        <v>53</v>
      </c>
      <c r="Q3347" s="5" t="s">
        <v>53</v>
      </c>
      <c r="R3347" s="5" t="s">
        <v>53</v>
      </c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5" t="s">
        <v>53</v>
      </c>
      <c r="AK3347" s="5" t="s">
        <v>53</v>
      </c>
    </row>
    <row r="3348" spans="1:37" ht="30" customHeight="1">
      <c r="A3348" s="7"/>
      <c r="B3348" s="7"/>
      <c r="C3348" s="7"/>
      <c r="D3348" s="7"/>
      <c r="E3348" s="8"/>
      <c r="F3348" s="8"/>
      <c r="G3348" s="8"/>
      <c r="H3348" s="8"/>
      <c r="I3348" s="8"/>
      <c r="J3348" s="8"/>
      <c r="K3348" s="8"/>
      <c r="L3348" s="8"/>
      <c r="M3348" s="7"/>
    </row>
    <row r="3349" spans="1:37" ht="30" customHeight="1">
      <c r="A3349" s="16" t="s">
        <v>4959</v>
      </c>
      <c r="B3349" s="16"/>
      <c r="C3349" s="16"/>
      <c r="D3349" s="16"/>
      <c r="E3349" s="17"/>
      <c r="F3349" s="17"/>
      <c r="G3349" s="17"/>
      <c r="H3349" s="17"/>
      <c r="I3349" s="17"/>
      <c r="J3349" s="17"/>
      <c r="K3349" s="17"/>
      <c r="L3349" s="17"/>
      <c r="M3349" s="16"/>
      <c r="N3349" s="2" t="s">
        <v>4960</v>
      </c>
    </row>
    <row r="3350" spans="1:37" ht="30" customHeight="1">
      <c r="A3350" s="6" t="s">
        <v>193</v>
      </c>
      <c r="B3350" s="6" t="s">
        <v>3549</v>
      </c>
      <c r="C3350" s="6" t="s">
        <v>121</v>
      </c>
      <c r="D3350" s="7">
        <v>8.3000000000000004E-2</v>
      </c>
      <c r="E3350" s="8">
        <f>단가대비표!O226</f>
        <v>0</v>
      </c>
      <c r="F3350" s="8">
        <f>TRUNC(E3350*D3350,1)</f>
        <v>0</v>
      </c>
      <c r="G3350" s="8">
        <f>단가대비표!P226</f>
        <v>137611</v>
      </c>
      <c r="H3350" s="8">
        <f>TRUNC(G3350*D3350,1)</f>
        <v>11421.7</v>
      </c>
      <c r="I3350" s="8">
        <f>단가대비표!V226</f>
        <v>0</v>
      </c>
      <c r="J3350" s="8">
        <f>TRUNC(I3350*D3350,1)</f>
        <v>0</v>
      </c>
      <c r="K3350" s="8">
        <f>TRUNC(E3350+G3350+I3350,1)</f>
        <v>137611</v>
      </c>
      <c r="L3350" s="8">
        <f>TRUNC(F3350+H3350+J3350,1)</f>
        <v>11421.7</v>
      </c>
      <c r="M3350" s="6" t="s">
        <v>53</v>
      </c>
      <c r="N3350" s="5" t="s">
        <v>4960</v>
      </c>
      <c r="O3350" s="5" t="s">
        <v>3550</v>
      </c>
      <c r="P3350" s="5" t="s">
        <v>59</v>
      </c>
      <c r="Q3350" s="5" t="s">
        <v>59</v>
      </c>
      <c r="R3350" s="5" t="s">
        <v>60</v>
      </c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5" t="s">
        <v>53</v>
      </c>
      <c r="AK3350" s="5" t="s">
        <v>4963</v>
      </c>
    </row>
    <row r="3351" spans="1:37" ht="30" customHeight="1">
      <c r="A3351" s="6" t="s">
        <v>71</v>
      </c>
      <c r="B3351" s="6" t="s">
        <v>53</v>
      </c>
      <c r="C3351" s="6" t="s">
        <v>53</v>
      </c>
      <c r="D3351" s="7"/>
      <c r="E3351" s="8"/>
      <c r="F3351" s="8">
        <f>TRUNC(SUMIF(N3350:N3350, N3349, F3350:F3350),0)</f>
        <v>0</v>
      </c>
      <c r="G3351" s="8"/>
      <c r="H3351" s="8">
        <f>TRUNC(SUMIF(N3350:N3350, N3349, H3350:H3350),0)</f>
        <v>11421</v>
      </c>
      <c r="I3351" s="8"/>
      <c r="J3351" s="8">
        <f>TRUNC(SUMIF(N3350:N3350, N3349, J3350:J3350),0)</f>
        <v>0</v>
      </c>
      <c r="K3351" s="8"/>
      <c r="L3351" s="8">
        <f>F3351+H3351+J3351</f>
        <v>11421</v>
      </c>
      <c r="M3351" s="6" t="s">
        <v>53</v>
      </c>
      <c r="N3351" s="5" t="s">
        <v>72</v>
      </c>
      <c r="O3351" s="5" t="s">
        <v>72</v>
      </c>
      <c r="P3351" s="5" t="s">
        <v>53</v>
      </c>
      <c r="Q3351" s="5" t="s">
        <v>53</v>
      </c>
      <c r="R3351" s="5" t="s">
        <v>53</v>
      </c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5" t="s">
        <v>53</v>
      </c>
      <c r="AK3351" s="5" t="s">
        <v>53</v>
      </c>
    </row>
    <row r="3352" spans="1:37" ht="30" customHeight="1">
      <c r="A3352" s="7"/>
      <c r="B3352" s="7"/>
      <c r="C3352" s="7"/>
      <c r="D3352" s="7"/>
      <c r="E3352" s="8"/>
      <c r="F3352" s="8"/>
      <c r="G3352" s="8"/>
      <c r="H3352" s="8"/>
      <c r="I3352" s="8"/>
      <c r="J3352" s="8"/>
      <c r="K3352" s="8"/>
      <c r="L3352" s="8"/>
      <c r="M3352" s="7"/>
    </row>
    <row r="3353" spans="1:37" ht="30" customHeight="1">
      <c r="A3353" s="16" t="s">
        <v>4964</v>
      </c>
      <c r="B3353" s="16"/>
      <c r="C3353" s="16"/>
      <c r="D3353" s="16"/>
      <c r="E3353" s="17"/>
      <c r="F3353" s="17"/>
      <c r="G3353" s="17"/>
      <c r="H3353" s="17"/>
      <c r="I3353" s="17"/>
      <c r="J3353" s="17"/>
      <c r="K3353" s="17"/>
      <c r="L3353" s="17"/>
      <c r="M3353" s="16"/>
      <c r="N3353" s="2" t="s">
        <v>4965</v>
      </c>
    </row>
    <row r="3354" spans="1:37" ht="30" customHeight="1">
      <c r="A3354" s="6" t="s">
        <v>193</v>
      </c>
      <c r="B3354" s="6" t="s">
        <v>3549</v>
      </c>
      <c r="C3354" s="6" t="s">
        <v>121</v>
      </c>
      <c r="D3354" s="7">
        <v>8.9999999999999993E-3</v>
      </c>
      <c r="E3354" s="8">
        <f>단가대비표!O226</f>
        <v>0</v>
      </c>
      <c r="F3354" s="8">
        <f>TRUNC(E3354*D3354,1)</f>
        <v>0</v>
      </c>
      <c r="G3354" s="8">
        <f>단가대비표!P226</f>
        <v>137611</v>
      </c>
      <c r="H3354" s="8">
        <f>TRUNC(G3354*D3354,1)</f>
        <v>1238.4000000000001</v>
      </c>
      <c r="I3354" s="8">
        <f>단가대비표!V226</f>
        <v>0</v>
      </c>
      <c r="J3354" s="8">
        <f>TRUNC(I3354*D3354,1)</f>
        <v>0</v>
      </c>
      <c r="K3354" s="8">
        <f>TRUNC(E3354+G3354+I3354,1)</f>
        <v>137611</v>
      </c>
      <c r="L3354" s="8">
        <f>TRUNC(F3354+H3354+J3354,1)</f>
        <v>1238.4000000000001</v>
      </c>
      <c r="M3354" s="6" t="s">
        <v>53</v>
      </c>
      <c r="N3354" s="5" t="s">
        <v>4965</v>
      </c>
      <c r="O3354" s="5" t="s">
        <v>3550</v>
      </c>
      <c r="P3354" s="5" t="s">
        <v>59</v>
      </c>
      <c r="Q3354" s="5" t="s">
        <v>59</v>
      </c>
      <c r="R3354" s="5" t="s">
        <v>60</v>
      </c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5" t="s">
        <v>53</v>
      </c>
      <c r="AK3354" s="5" t="s">
        <v>4968</v>
      </c>
    </row>
    <row r="3355" spans="1:37" ht="30" customHeight="1">
      <c r="A3355" s="6" t="s">
        <v>71</v>
      </c>
      <c r="B3355" s="6" t="s">
        <v>53</v>
      </c>
      <c r="C3355" s="6" t="s">
        <v>53</v>
      </c>
      <c r="D3355" s="7"/>
      <c r="E3355" s="8"/>
      <c r="F3355" s="8">
        <f>TRUNC(SUMIF(N3354:N3354, N3353, F3354:F3354),0)</f>
        <v>0</v>
      </c>
      <c r="G3355" s="8"/>
      <c r="H3355" s="8">
        <f>TRUNC(SUMIF(N3354:N3354, N3353, H3354:H3354),0)</f>
        <v>1238</v>
      </c>
      <c r="I3355" s="8"/>
      <c r="J3355" s="8">
        <f>TRUNC(SUMIF(N3354:N3354, N3353, J3354:J3354),0)</f>
        <v>0</v>
      </c>
      <c r="K3355" s="8"/>
      <c r="L3355" s="8">
        <f>F3355+H3355+J3355</f>
        <v>1238</v>
      </c>
      <c r="M3355" s="6" t="s">
        <v>53</v>
      </c>
      <c r="N3355" s="5" t="s">
        <v>72</v>
      </c>
      <c r="O3355" s="5" t="s">
        <v>72</v>
      </c>
      <c r="P3355" s="5" t="s">
        <v>53</v>
      </c>
      <c r="Q3355" s="5" t="s">
        <v>53</v>
      </c>
      <c r="R3355" s="5" t="s">
        <v>53</v>
      </c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5" t="s">
        <v>53</v>
      </c>
      <c r="AK3355" s="5" t="s">
        <v>53</v>
      </c>
    </row>
    <row r="3356" spans="1:37" ht="30" customHeight="1">
      <c r="A3356" s="7"/>
      <c r="B3356" s="7"/>
      <c r="C3356" s="7"/>
      <c r="D3356" s="7"/>
      <c r="E3356" s="8"/>
      <c r="F3356" s="8"/>
      <c r="G3356" s="8"/>
      <c r="H3356" s="8"/>
      <c r="I3356" s="8"/>
      <c r="J3356" s="8"/>
      <c r="K3356" s="8"/>
      <c r="L3356" s="8"/>
      <c r="M3356" s="7"/>
    </row>
    <row r="3357" spans="1:37" ht="30" customHeight="1">
      <c r="A3357" s="16" t="s">
        <v>4969</v>
      </c>
      <c r="B3357" s="16"/>
      <c r="C3357" s="16"/>
      <c r="D3357" s="16"/>
      <c r="E3357" s="17"/>
      <c r="F3357" s="17"/>
      <c r="G3357" s="17"/>
      <c r="H3357" s="17"/>
      <c r="I3357" s="17"/>
      <c r="J3357" s="17"/>
      <c r="K3357" s="17"/>
      <c r="L3357" s="17"/>
      <c r="M3357" s="16"/>
      <c r="N3357" s="2" t="s">
        <v>4970</v>
      </c>
    </row>
    <row r="3358" spans="1:37" ht="30" customHeight="1">
      <c r="A3358" s="6" t="s">
        <v>4974</v>
      </c>
      <c r="B3358" s="6" t="s">
        <v>4975</v>
      </c>
      <c r="C3358" s="6" t="s">
        <v>57</v>
      </c>
      <c r="D3358" s="7">
        <v>6.3</v>
      </c>
      <c r="E3358" s="8">
        <f>단가대비표!O41</f>
        <v>88</v>
      </c>
      <c r="F3358" s="8">
        <f>TRUNC(E3358*D3358,1)</f>
        <v>554.4</v>
      </c>
      <c r="G3358" s="8">
        <f>단가대비표!P41</f>
        <v>0</v>
      </c>
      <c r="H3358" s="8">
        <f>TRUNC(G3358*D3358,1)</f>
        <v>0</v>
      </c>
      <c r="I3358" s="8">
        <f>단가대비표!V41</f>
        <v>0</v>
      </c>
      <c r="J3358" s="8">
        <f>TRUNC(I3358*D3358,1)</f>
        <v>0</v>
      </c>
      <c r="K3358" s="8">
        <f>TRUNC(E3358+G3358+I3358,1)</f>
        <v>88</v>
      </c>
      <c r="L3358" s="8">
        <f>TRUNC(F3358+H3358+J3358,1)</f>
        <v>554.4</v>
      </c>
      <c r="M3358" s="6" t="s">
        <v>53</v>
      </c>
      <c r="N3358" s="5" t="s">
        <v>4970</v>
      </c>
      <c r="O3358" s="5" t="s">
        <v>4976</v>
      </c>
      <c r="P3358" s="5" t="s">
        <v>59</v>
      </c>
      <c r="Q3358" s="5" t="s">
        <v>59</v>
      </c>
      <c r="R3358" s="5" t="s">
        <v>60</v>
      </c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5" t="s">
        <v>53</v>
      </c>
      <c r="AK3358" s="5" t="s">
        <v>4977</v>
      </c>
    </row>
    <row r="3359" spans="1:37" ht="30" customHeight="1">
      <c r="A3359" s="6" t="s">
        <v>4582</v>
      </c>
      <c r="B3359" s="6" t="s">
        <v>4738</v>
      </c>
      <c r="C3359" s="6" t="s">
        <v>381</v>
      </c>
      <c r="D3359" s="7">
        <v>0.03</v>
      </c>
      <c r="E3359" s="8">
        <f>단가대비표!O285</f>
        <v>1930</v>
      </c>
      <c r="F3359" s="8">
        <f>TRUNC(E3359*D3359,1)</f>
        <v>57.9</v>
      </c>
      <c r="G3359" s="8">
        <f>단가대비표!P285</f>
        <v>0</v>
      </c>
      <c r="H3359" s="8">
        <f>TRUNC(G3359*D3359,1)</f>
        <v>0</v>
      </c>
      <c r="I3359" s="8">
        <f>단가대비표!V285</f>
        <v>0</v>
      </c>
      <c r="J3359" s="8">
        <f>TRUNC(I3359*D3359,1)</f>
        <v>0</v>
      </c>
      <c r="K3359" s="8">
        <f>TRUNC(E3359+G3359+I3359,1)</f>
        <v>1930</v>
      </c>
      <c r="L3359" s="8">
        <f>TRUNC(F3359+H3359+J3359,1)</f>
        <v>57.9</v>
      </c>
      <c r="M3359" s="6" t="s">
        <v>53</v>
      </c>
      <c r="N3359" s="5" t="s">
        <v>4970</v>
      </c>
      <c r="O3359" s="5" t="s">
        <v>4739</v>
      </c>
      <c r="P3359" s="5" t="s">
        <v>59</v>
      </c>
      <c r="Q3359" s="5" t="s">
        <v>59</v>
      </c>
      <c r="R3359" s="5" t="s">
        <v>60</v>
      </c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5" t="s">
        <v>53</v>
      </c>
      <c r="AK3359" s="5" t="s">
        <v>4978</v>
      </c>
    </row>
    <row r="3360" spans="1:37" ht="30" customHeight="1">
      <c r="A3360" s="6" t="s">
        <v>71</v>
      </c>
      <c r="B3360" s="6" t="s">
        <v>53</v>
      </c>
      <c r="C3360" s="6" t="s">
        <v>53</v>
      </c>
      <c r="D3360" s="7"/>
      <c r="E3360" s="8"/>
      <c r="F3360" s="8">
        <f>TRUNC(SUMIF(N3358:N3359, N3357, F3358:F3359),0)</f>
        <v>612</v>
      </c>
      <c r="G3360" s="8"/>
      <c r="H3360" s="8">
        <f>TRUNC(SUMIF(N3358:N3359, N3357, H3358:H3359),0)</f>
        <v>0</v>
      </c>
      <c r="I3360" s="8"/>
      <c r="J3360" s="8">
        <f>TRUNC(SUMIF(N3358:N3359, N3357, J3358:J3359),0)</f>
        <v>0</v>
      </c>
      <c r="K3360" s="8"/>
      <c r="L3360" s="8">
        <f>F3360+H3360+J3360</f>
        <v>612</v>
      </c>
      <c r="M3360" s="6" t="s">
        <v>53</v>
      </c>
      <c r="N3360" s="5" t="s">
        <v>72</v>
      </c>
      <c r="O3360" s="5" t="s">
        <v>72</v>
      </c>
      <c r="P3360" s="5" t="s">
        <v>53</v>
      </c>
      <c r="Q3360" s="5" t="s">
        <v>53</v>
      </c>
      <c r="R3360" s="5" t="s">
        <v>53</v>
      </c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5" t="s">
        <v>53</v>
      </c>
      <c r="AK3360" s="5" t="s">
        <v>53</v>
      </c>
    </row>
    <row r="3361" spans="1:37" ht="30" customHeight="1">
      <c r="A3361" s="7"/>
      <c r="B3361" s="7"/>
      <c r="C3361" s="7"/>
      <c r="D3361" s="7"/>
      <c r="E3361" s="8"/>
      <c r="F3361" s="8"/>
      <c r="G3361" s="8"/>
      <c r="H3361" s="8"/>
      <c r="I3361" s="8"/>
      <c r="J3361" s="8"/>
      <c r="K3361" s="8"/>
      <c r="L3361" s="8"/>
      <c r="M3361" s="7"/>
    </row>
    <row r="3362" spans="1:37" ht="30" customHeight="1">
      <c r="A3362" s="16" t="s">
        <v>4979</v>
      </c>
      <c r="B3362" s="16"/>
      <c r="C3362" s="16"/>
      <c r="D3362" s="16"/>
      <c r="E3362" s="17"/>
      <c r="F3362" s="17"/>
      <c r="G3362" s="17"/>
      <c r="H3362" s="17"/>
      <c r="I3362" s="17"/>
      <c r="J3362" s="17"/>
      <c r="K3362" s="17"/>
      <c r="L3362" s="17"/>
      <c r="M3362" s="16"/>
      <c r="N3362" s="2" t="s">
        <v>4980</v>
      </c>
    </row>
    <row r="3363" spans="1:37" ht="30" customHeight="1">
      <c r="A3363" s="6" t="s">
        <v>4974</v>
      </c>
      <c r="B3363" s="6" t="s">
        <v>4975</v>
      </c>
      <c r="C3363" s="6" t="s">
        <v>57</v>
      </c>
      <c r="D3363" s="7">
        <v>14</v>
      </c>
      <c r="E3363" s="8">
        <f>단가대비표!O41</f>
        <v>88</v>
      </c>
      <c r="F3363" s="8">
        <f>TRUNC(E3363*D3363,1)</f>
        <v>1232</v>
      </c>
      <c r="G3363" s="8">
        <f>단가대비표!P41</f>
        <v>0</v>
      </c>
      <c r="H3363" s="8">
        <f>TRUNC(G3363*D3363,1)</f>
        <v>0</v>
      </c>
      <c r="I3363" s="8">
        <f>단가대비표!V41</f>
        <v>0</v>
      </c>
      <c r="J3363" s="8">
        <f>TRUNC(I3363*D3363,1)</f>
        <v>0</v>
      </c>
      <c r="K3363" s="8">
        <f>TRUNC(E3363+G3363+I3363,1)</f>
        <v>88</v>
      </c>
      <c r="L3363" s="8">
        <f>TRUNC(F3363+H3363+J3363,1)</f>
        <v>1232</v>
      </c>
      <c r="M3363" s="6" t="s">
        <v>53</v>
      </c>
      <c r="N3363" s="5" t="s">
        <v>4980</v>
      </c>
      <c r="O3363" s="5" t="s">
        <v>4976</v>
      </c>
      <c r="P3363" s="5" t="s">
        <v>59</v>
      </c>
      <c r="Q3363" s="5" t="s">
        <v>59</v>
      </c>
      <c r="R3363" s="5" t="s">
        <v>60</v>
      </c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5" t="s">
        <v>53</v>
      </c>
      <c r="AK3363" s="5" t="s">
        <v>4983</v>
      </c>
    </row>
    <row r="3364" spans="1:37" ht="30" customHeight="1">
      <c r="A3364" s="6" t="s">
        <v>4582</v>
      </c>
      <c r="B3364" s="6" t="s">
        <v>4738</v>
      </c>
      <c r="C3364" s="6" t="s">
        <v>381</v>
      </c>
      <c r="D3364" s="7">
        <v>6.8000000000000005E-2</v>
      </c>
      <c r="E3364" s="8">
        <f>단가대비표!O285</f>
        <v>1930</v>
      </c>
      <c r="F3364" s="8">
        <f>TRUNC(E3364*D3364,1)</f>
        <v>131.19999999999999</v>
      </c>
      <c r="G3364" s="8">
        <f>단가대비표!P285</f>
        <v>0</v>
      </c>
      <c r="H3364" s="8">
        <f>TRUNC(G3364*D3364,1)</f>
        <v>0</v>
      </c>
      <c r="I3364" s="8">
        <f>단가대비표!V285</f>
        <v>0</v>
      </c>
      <c r="J3364" s="8">
        <f>TRUNC(I3364*D3364,1)</f>
        <v>0</v>
      </c>
      <c r="K3364" s="8">
        <f>TRUNC(E3364+G3364+I3364,1)</f>
        <v>1930</v>
      </c>
      <c r="L3364" s="8">
        <f>TRUNC(F3364+H3364+J3364,1)</f>
        <v>131.19999999999999</v>
      </c>
      <c r="M3364" s="6" t="s">
        <v>53</v>
      </c>
      <c r="N3364" s="5" t="s">
        <v>4980</v>
      </c>
      <c r="O3364" s="5" t="s">
        <v>4739</v>
      </c>
      <c r="P3364" s="5" t="s">
        <v>59</v>
      </c>
      <c r="Q3364" s="5" t="s">
        <v>59</v>
      </c>
      <c r="R3364" s="5" t="s">
        <v>60</v>
      </c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5" t="s">
        <v>53</v>
      </c>
      <c r="AK3364" s="5" t="s">
        <v>4984</v>
      </c>
    </row>
    <row r="3365" spans="1:37" ht="30" customHeight="1">
      <c r="A3365" s="6" t="s">
        <v>71</v>
      </c>
      <c r="B3365" s="6" t="s">
        <v>53</v>
      </c>
      <c r="C3365" s="6" t="s">
        <v>53</v>
      </c>
      <c r="D3365" s="7"/>
      <c r="E3365" s="8"/>
      <c r="F3365" s="8">
        <f>TRUNC(SUMIF(N3363:N3364, N3362, F3363:F3364),0)</f>
        <v>1363</v>
      </c>
      <c r="G3365" s="8"/>
      <c r="H3365" s="8">
        <f>TRUNC(SUMIF(N3363:N3364, N3362, H3363:H3364),0)</f>
        <v>0</v>
      </c>
      <c r="I3365" s="8"/>
      <c r="J3365" s="8">
        <f>TRUNC(SUMIF(N3363:N3364, N3362, J3363:J3364),0)</f>
        <v>0</v>
      </c>
      <c r="K3365" s="8"/>
      <c r="L3365" s="8">
        <f>F3365+H3365+J3365</f>
        <v>1363</v>
      </c>
      <c r="M3365" s="6" t="s">
        <v>53</v>
      </c>
      <c r="N3365" s="5" t="s">
        <v>72</v>
      </c>
      <c r="O3365" s="5" t="s">
        <v>72</v>
      </c>
      <c r="P3365" s="5" t="s">
        <v>53</v>
      </c>
      <c r="Q3365" s="5" t="s">
        <v>53</v>
      </c>
      <c r="R3365" s="5" t="s">
        <v>53</v>
      </c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5" t="s">
        <v>53</v>
      </c>
      <c r="AK3365" s="5" t="s">
        <v>53</v>
      </c>
    </row>
    <row r="3366" spans="1:37" ht="30" customHeight="1">
      <c r="A3366" s="7"/>
      <c r="B3366" s="7"/>
      <c r="C3366" s="7"/>
      <c r="D3366" s="7"/>
      <c r="E3366" s="8"/>
      <c r="F3366" s="8"/>
      <c r="G3366" s="8"/>
      <c r="H3366" s="8"/>
      <c r="I3366" s="8"/>
      <c r="J3366" s="8"/>
      <c r="K3366" s="8"/>
      <c r="L3366" s="8"/>
      <c r="M3366" s="7"/>
    </row>
    <row r="3367" spans="1:37" ht="30" customHeight="1">
      <c r="A3367" s="16" t="s">
        <v>4985</v>
      </c>
      <c r="B3367" s="16"/>
      <c r="C3367" s="16"/>
      <c r="D3367" s="16"/>
      <c r="E3367" s="17"/>
      <c r="F3367" s="17"/>
      <c r="G3367" s="17"/>
      <c r="H3367" s="17"/>
      <c r="I3367" s="17"/>
      <c r="J3367" s="17"/>
      <c r="K3367" s="17"/>
      <c r="L3367" s="17"/>
      <c r="M3367" s="16"/>
      <c r="N3367" s="2" t="s">
        <v>4986</v>
      </c>
    </row>
    <row r="3368" spans="1:37" ht="30" customHeight="1">
      <c r="A3368" s="6" t="s">
        <v>4989</v>
      </c>
      <c r="B3368" s="6" t="s">
        <v>53</v>
      </c>
      <c r="C3368" s="6" t="s">
        <v>91</v>
      </c>
      <c r="D3368" s="7">
        <v>3.4</v>
      </c>
      <c r="E3368" s="8">
        <f>단가대비표!O53</f>
        <v>54.4</v>
      </c>
      <c r="F3368" s="8">
        <f>TRUNC(E3368*D3368,1)</f>
        <v>184.9</v>
      </c>
      <c r="G3368" s="8">
        <f>단가대비표!P53</f>
        <v>0</v>
      </c>
      <c r="H3368" s="8">
        <f>TRUNC(G3368*D3368,1)</f>
        <v>0</v>
      </c>
      <c r="I3368" s="8">
        <f>단가대비표!V53</f>
        <v>0</v>
      </c>
      <c r="J3368" s="8">
        <f>TRUNC(I3368*D3368,1)</f>
        <v>0</v>
      </c>
      <c r="K3368" s="8">
        <f>TRUNC(E3368+G3368+I3368,1)</f>
        <v>54.4</v>
      </c>
      <c r="L3368" s="8">
        <f>TRUNC(F3368+H3368+J3368,1)</f>
        <v>184.9</v>
      </c>
      <c r="M3368" s="6" t="s">
        <v>53</v>
      </c>
      <c r="N3368" s="5" t="s">
        <v>4986</v>
      </c>
      <c r="O3368" s="5" t="s">
        <v>4990</v>
      </c>
      <c r="P3368" s="5" t="s">
        <v>59</v>
      </c>
      <c r="Q3368" s="5" t="s">
        <v>59</v>
      </c>
      <c r="R3368" s="5" t="s">
        <v>60</v>
      </c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5" t="s">
        <v>53</v>
      </c>
      <c r="AK3368" s="5" t="s">
        <v>4991</v>
      </c>
    </row>
    <row r="3369" spans="1:37" ht="30" customHeight="1">
      <c r="A3369" s="6" t="s">
        <v>71</v>
      </c>
      <c r="B3369" s="6" t="s">
        <v>53</v>
      </c>
      <c r="C3369" s="6" t="s">
        <v>53</v>
      </c>
      <c r="D3369" s="7"/>
      <c r="E3369" s="8"/>
      <c r="F3369" s="8">
        <f>TRUNC(SUMIF(N3368:N3368, N3367, F3368:F3368),0)</f>
        <v>184</v>
      </c>
      <c r="G3369" s="8"/>
      <c r="H3369" s="8">
        <f>TRUNC(SUMIF(N3368:N3368, N3367, H3368:H3368),0)</f>
        <v>0</v>
      </c>
      <c r="I3369" s="8"/>
      <c r="J3369" s="8">
        <f>TRUNC(SUMIF(N3368:N3368, N3367, J3368:J3368),0)</f>
        <v>0</v>
      </c>
      <c r="K3369" s="8"/>
      <c r="L3369" s="8">
        <f>F3369+H3369+J3369</f>
        <v>184</v>
      </c>
      <c r="M3369" s="6" t="s">
        <v>53</v>
      </c>
      <c r="N3369" s="5" t="s">
        <v>72</v>
      </c>
      <c r="O3369" s="5" t="s">
        <v>72</v>
      </c>
      <c r="P3369" s="5" t="s">
        <v>53</v>
      </c>
      <c r="Q3369" s="5" t="s">
        <v>53</v>
      </c>
      <c r="R3369" s="5" t="s">
        <v>53</v>
      </c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5" t="s">
        <v>53</v>
      </c>
      <c r="AK3369" s="5" t="s">
        <v>53</v>
      </c>
    </row>
    <row r="3370" spans="1:37" ht="30" customHeight="1">
      <c r="A3370" s="7"/>
      <c r="B3370" s="7"/>
      <c r="C3370" s="7"/>
      <c r="D3370" s="7"/>
      <c r="E3370" s="8"/>
      <c r="F3370" s="8"/>
      <c r="G3370" s="8"/>
      <c r="H3370" s="8"/>
      <c r="I3370" s="8"/>
      <c r="J3370" s="8"/>
      <c r="K3370" s="8"/>
      <c r="L3370" s="8"/>
      <c r="M3370" s="7"/>
    </row>
    <row r="3371" spans="1:37" ht="30" customHeight="1">
      <c r="A3371" s="16" t="s">
        <v>4992</v>
      </c>
      <c r="B3371" s="16"/>
      <c r="C3371" s="16"/>
      <c r="D3371" s="16"/>
      <c r="E3371" s="17"/>
      <c r="F3371" s="17"/>
      <c r="G3371" s="17"/>
      <c r="H3371" s="17"/>
      <c r="I3371" s="17"/>
      <c r="J3371" s="17"/>
      <c r="K3371" s="17"/>
      <c r="L3371" s="17"/>
      <c r="M3371" s="16"/>
      <c r="N3371" s="2" t="s">
        <v>4993</v>
      </c>
    </row>
    <row r="3372" spans="1:37" ht="30" customHeight="1">
      <c r="A3372" s="6" t="s">
        <v>4998</v>
      </c>
      <c r="B3372" s="6" t="s">
        <v>4999</v>
      </c>
      <c r="C3372" s="6" t="s">
        <v>248</v>
      </c>
      <c r="D3372" s="7">
        <v>1.1499999999999999</v>
      </c>
      <c r="E3372" s="8">
        <f>단가대비표!O288</f>
        <v>340</v>
      </c>
      <c r="F3372" s="8">
        <f>TRUNC(E3372*D3372,1)</f>
        <v>391</v>
      </c>
      <c r="G3372" s="8">
        <f>단가대비표!P288</f>
        <v>0</v>
      </c>
      <c r="H3372" s="8">
        <f>TRUNC(G3372*D3372,1)</f>
        <v>0</v>
      </c>
      <c r="I3372" s="8">
        <f>단가대비표!V288</f>
        <v>0</v>
      </c>
      <c r="J3372" s="8">
        <f>TRUNC(I3372*D3372,1)</f>
        <v>0</v>
      </c>
      <c r="K3372" s="8">
        <f>TRUNC(E3372+G3372+I3372,1)</f>
        <v>340</v>
      </c>
      <c r="L3372" s="8">
        <f>TRUNC(F3372+H3372+J3372,1)</f>
        <v>391</v>
      </c>
      <c r="M3372" s="6" t="s">
        <v>53</v>
      </c>
      <c r="N3372" s="5" t="s">
        <v>4993</v>
      </c>
      <c r="O3372" s="5" t="s">
        <v>5000</v>
      </c>
      <c r="P3372" s="5" t="s">
        <v>59</v>
      </c>
      <c r="Q3372" s="5" t="s">
        <v>59</v>
      </c>
      <c r="R3372" s="5" t="s">
        <v>60</v>
      </c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5" t="s">
        <v>53</v>
      </c>
      <c r="AK3372" s="5" t="s">
        <v>5001</v>
      </c>
    </row>
    <row r="3373" spans="1:37" ht="30" customHeight="1">
      <c r="A3373" s="6" t="s">
        <v>5002</v>
      </c>
      <c r="B3373" s="6" t="s">
        <v>4473</v>
      </c>
      <c r="C3373" s="6" t="s">
        <v>248</v>
      </c>
      <c r="D3373" s="7">
        <v>1</v>
      </c>
      <c r="E3373" s="8">
        <f>일위대가목록!E729</f>
        <v>0</v>
      </c>
      <c r="F3373" s="8">
        <f>TRUNC(E3373*D3373,1)</f>
        <v>0</v>
      </c>
      <c r="G3373" s="8">
        <f>일위대가목록!F729</f>
        <v>777</v>
      </c>
      <c r="H3373" s="8">
        <f>TRUNC(G3373*D3373,1)</f>
        <v>777</v>
      </c>
      <c r="I3373" s="8">
        <f>일위대가목록!G729</f>
        <v>0</v>
      </c>
      <c r="J3373" s="8">
        <f>TRUNC(I3373*D3373,1)</f>
        <v>0</v>
      </c>
      <c r="K3373" s="8">
        <f>TRUNC(E3373+G3373+I3373,1)</f>
        <v>777</v>
      </c>
      <c r="L3373" s="8">
        <f>TRUNC(F3373+H3373+J3373,1)</f>
        <v>777</v>
      </c>
      <c r="M3373" s="6" t="s">
        <v>5003</v>
      </c>
      <c r="N3373" s="5" t="s">
        <v>4993</v>
      </c>
      <c r="O3373" s="5" t="s">
        <v>5004</v>
      </c>
      <c r="P3373" s="5" t="s">
        <v>60</v>
      </c>
      <c r="Q3373" s="5" t="s">
        <v>59</v>
      </c>
      <c r="R3373" s="5" t="s">
        <v>59</v>
      </c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5" t="s">
        <v>53</v>
      </c>
      <c r="AK3373" s="5" t="s">
        <v>5005</v>
      </c>
    </row>
    <row r="3374" spans="1:37" ht="30" customHeight="1">
      <c r="A3374" s="6" t="s">
        <v>71</v>
      </c>
      <c r="B3374" s="6" t="s">
        <v>53</v>
      </c>
      <c r="C3374" s="6" t="s">
        <v>53</v>
      </c>
      <c r="D3374" s="7"/>
      <c r="E3374" s="8"/>
      <c r="F3374" s="8">
        <f>TRUNC(SUMIF(N3372:N3373, N3371, F3372:F3373),0)</f>
        <v>391</v>
      </c>
      <c r="G3374" s="8"/>
      <c r="H3374" s="8">
        <f>TRUNC(SUMIF(N3372:N3373, N3371, H3372:H3373),0)</f>
        <v>777</v>
      </c>
      <c r="I3374" s="8"/>
      <c r="J3374" s="8">
        <f>TRUNC(SUMIF(N3372:N3373, N3371, J3372:J3373),0)</f>
        <v>0</v>
      </c>
      <c r="K3374" s="8"/>
      <c r="L3374" s="8">
        <f>F3374+H3374+J3374</f>
        <v>1168</v>
      </c>
      <c r="M3374" s="6" t="s">
        <v>53</v>
      </c>
      <c r="N3374" s="5" t="s">
        <v>72</v>
      </c>
      <c r="O3374" s="5" t="s">
        <v>72</v>
      </c>
      <c r="P3374" s="5" t="s">
        <v>53</v>
      </c>
      <c r="Q3374" s="5" t="s">
        <v>53</v>
      </c>
      <c r="R3374" s="5" t="s">
        <v>53</v>
      </c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5" t="s">
        <v>53</v>
      </c>
      <c r="AK3374" s="5" t="s">
        <v>53</v>
      </c>
    </row>
    <row r="3375" spans="1:37" ht="30" customHeight="1">
      <c r="A3375" s="7"/>
      <c r="B3375" s="7"/>
      <c r="C3375" s="7"/>
      <c r="D3375" s="7"/>
      <c r="E3375" s="8"/>
      <c r="F3375" s="8"/>
      <c r="G3375" s="8"/>
      <c r="H3375" s="8"/>
      <c r="I3375" s="8"/>
      <c r="J3375" s="8"/>
      <c r="K3375" s="8"/>
      <c r="L3375" s="8"/>
      <c r="M3375" s="7"/>
    </row>
    <row r="3376" spans="1:37" ht="30" customHeight="1">
      <c r="A3376" s="16" t="s">
        <v>5006</v>
      </c>
      <c r="B3376" s="16"/>
      <c r="C3376" s="16"/>
      <c r="D3376" s="16"/>
      <c r="E3376" s="17"/>
      <c r="F3376" s="17"/>
      <c r="G3376" s="17"/>
      <c r="H3376" s="17"/>
      <c r="I3376" s="17"/>
      <c r="J3376" s="17"/>
      <c r="K3376" s="17"/>
      <c r="L3376" s="17"/>
      <c r="M3376" s="16"/>
      <c r="N3376" s="2" t="s">
        <v>5007</v>
      </c>
    </row>
    <row r="3377" spans="1:37" ht="30" customHeight="1">
      <c r="A3377" s="6" t="s">
        <v>4998</v>
      </c>
      <c r="B3377" s="6" t="s">
        <v>4999</v>
      </c>
      <c r="C3377" s="6" t="s">
        <v>248</v>
      </c>
      <c r="D3377" s="7">
        <v>2.2999999999999998</v>
      </c>
      <c r="E3377" s="8">
        <f>단가대비표!O288</f>
        <v>340</v>
      </c>
      <c r="F3377" s="8">
        <f>TRUNC(E3377*D3377,1)</f>
        <v>782</v>
      </c>
      <c r="G3377" s="8">
        <f>단가대비표!P288</f>
        <v>0</v>
      </c>
      <c r="H3377" s="8">
        <f>TRUNC(G3377*D3377,1)</f>
        <v>0</v>
      </c>
      <c r="I3377" s="8">
        <f>단가대비표!V288</f>
        <v>0</v>
      </c>
      <c r="J3377" s="8">
        <f>TRUNC(I3377*D3377,1)</f>
        <v>0</v>
      </c>
      <c r="K3377" s="8">
        <f>TRUNC(E3377+G3377+I3377,1)</f>
        <v>340</v>
      </c>
      <c r="L3377" s="8">
        <f>TRUNC(F3377+H3377+J3377,1)</f>
        <v>782</v>
      </c>
      <c r="M3377" s="6" t="s">
        <v>53</v>
      </c>
      <c r="N3377" s="5" t="s">
        <v>5007</v>
      </c>
      <c r="O3377" s="5" t="s">
        <v>5000</v>
      </c>
      <c r="P3377" s="5" t="s">
        <v>59</v>
      </c>
      <c r="Q3377" s="5" t="s">
        <v>59</v>
      </c>
      <c r="R3377" s="5" t="s">
        <v>60</v>
      </c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5" t="s">
        <v>53</v>
      </c>
      <c r="AK3377" s="5" t="s">
        <v>5010</v>
      </c>
    </row>
    <row r="3378" spans="1:37" ht="30" customHeight="1">
      <c r="A3378" s="6" t="s">
        <v>5002</v>
      </c>
      <c r="B3378" s="6" t="s">
        <v>4473</v>
      </c>
      <c r="C3378" s="6" t="s">
        <v>248</v>
      </c>
      <c r="D3378" s="7">
        <v>1</v>
      </c>
      <c r="E3378" s="8">
        <f>일위대가목록!E729</f>
        <v>0</v>
      </c>
      <c r="F3378" s="8">
        <f>TRUNC(E3378*D3378,1)</f>
        <v>0</v>
      </c>
      <c r="G3378" s="8">
        <f>일위대가목록!F729</f>
        <v>777</v>
      </c>
      <c r="H3378" s="8">
        <f>TRUNC(G3378*D3378,1)</f>
        <v>777</v>
      </c>
      <c r="I3378" s="8">
        <f>일위대가목록!G729</f>
        <v>0</v>
      </c>
      <c r="J3378" s="8">
        <f>TRUNC(I3378*D3378,1)</f>
        <v>0</v>
      </c>
      <c r="K3378" s="8">
        <f>TRUNC(E3378+G3378+I3378,1)</f>
        <v>777</v>
      </c>
      <c r="L3378" s="8">
        <f>TRUNC(F3378+H3378+J3378,1)</f>
        <v>777</v>
      </c>
      <c r="M3378" s="6" t="s">
        <v>5003</v>
      </c>
      <c r="N3378" s="5" t="s">
        <v>5007</v>
      </c>
      <c r="O3378" s="5" t="s">
        <v>5004</v>
      </c>
      <c r="P3378" s="5" t="s">
        <v>60</v>
      </c>
      <c r="Q3378" s="5" t="s">
        <v>59</v>
      </c>
      <c r="R3378" s="5" t="s">
        <v>59</v>
      </c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5" t="s">
        <v>53</v>
      </c>
      <c r="AK3378" s="5" t="s">
        <v>5011</v>
      </c>
    </row>
    <row r="3379" spans="1:37" ht="30" customHeight="1">
      <c r="A3379" s="6" t="s">
        <v>71</v>
      </c>
      <c r="B3379" s="6" t="s">
        <v>53</v>
      </c>
      <c r="C3379" s="6" t="s">
        <v>53</v>
      </c>
      <c r="D3379" s="7"/>
      <c r="E3379" s="8"/>
      <c r="F3379" s="8">
        <f>TRUNC(SUMIF(N3377:N3378, N3376, F3377:F3378),0)</f>
        <v>782</v>
      </c>
      <c r="G3379" s="8"/>
      <c r="H3379" s="8">
        <f>TRUNC(SUMIF(N3377:N3378, N3376, H3377:H3378),0)</f>
        <v>777</v>
      </c>
      <c r="I3379" s="8"/>
      <c r="J3379" s="8">
        <f>TRUNC(SUMIF(N3377:N3378, N3376, J3377:J3378),0)</f>
        <v>0</v>
      </c>
      <c r="K3379" s="8"/>
      <c r="L3379" s="8">
        <f>F3379+H3379+J3379</f>
        <v>1559</v>
      </c>
      <c r="M3379" s="6" t="s">
        <v>53</v>
      </c>
      <c r="N3379" s="5" t="s">
        <v>72</v>
      </c>
      <c r="O3379" s="5" t="s">
        <v>72</v>
      </c>
      <c r="P3379" s="5" t="s">
        <v>53</v>
      </c>
      <c r="Q3379" s="5" t="s">
        <v>53</v>
      </c>
      <c r="R3379" s="5" t="s">
        <v>53</v>
      </c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5" t="s">
        <v>53</v>
      </c>
      <c r="AK3379" s="5" t="s">
        <v>53</v>
      </c>
    </row>
    <row r="3380" spans="1:37" ht="30" customHeight="1">
      <c r="A3380" s="7"/>
      <c r="B3380" s="7"/>
      <c r="C3380" s="7"/>
      <c r="D3380" s="7"/>
      <c r="E3380" s="8"/>
      <c r="F3380" s="8"/>
      <c r="G3380" s="8"/>
      <c r="H3380" s="8"/>
      <c r="I3380" s="8"/>
      <c r="J3380" s="8"/>
      <c r="K3380" s="8"/>
      <c r="L3380" s="8"/>
      <c r="M3380" s="7"/>
    </row>
    <row r="3381" spans="1:37" ht="30" customHeight="1">
      <c r="A3381" s="16" t="s">
        <v>5012</v>
      </c>
      <c r="B3381" s="16"/>
      <c r="C3381" s="16"/>
      <c r="D3381" s="16"/>
      <c r="E3381" s="17"/>
      <c r="F3381" s="17"/>
      <c r="G3381" s="17"/>
      <c r="H3381" s="17"/>
      <c r="I3381" s="17"/>
      <c r="J3381" s="17"/>
      <c r="K3381" s="17"/>
      <c r="L3381" s="17"/>
      <c r="M3381" s="16"/>
      <c r="N3381" s="2" t="s">
        <v>5013</v>
      </c>
    </row>
    <row r="3382" spans="1:37" ht="30" customHeight="1">
      <c r="A3382" s="6" t="s">
        <v>4998</v>
      </c>
      <c r="B3382" s="6" t="s">
        <v>4999</v>
      </c>
      <c r="C3382" s="6" t="s">
        <v>248</v>
      </c>
      <c r="D3382" s="7">
        <v>1.1499999999999999</v>
      </c>
      <c r="E3382" s="8">
        <f>단가대비표!O288</f>
        <v>340</v>
      </c>
      <c r="F3382" s="8">
        <f>TRUNC(E3382*D3382,1)</f>
        <v>391</v>
      </c>
      <c r="G3382" s="8">
        <f>단가대비표!P288</f>
        <v>0</v>
      </c>
      <c r="H3382" s="8">
        <f>TRUNC(G3382*D3382,1)</f>
        <v>0</v>
      </c>
      <c r="I3382" s="8">
        <f>단가대비표!V288</f>
        <v>0</v>
      </c>
      <c r="J3382" s="8">
        <f>TRUNC(I3382*D3382,1)</f>
        <v>0</v>
      </c>
      <c r="K3382" s="8">
        <f>TRUNC(E3382+G3382+I3382,1)</f>
        <v>340</v>
      </c>
      <c r="L3382" s="8">
        <f>TRUNC(F3382+H3382+J3382,1)</f>
        <v>391</v>
      </c>
      <c r="M3382" s="6" t="s">
        <v>53</v>
      </c>
      <c r="N3382" s="5" t="s">
        <v>5013</v>
      </c>
      <c r="O3382" s="5" t="s">
        <v>5000</v>
      </c>
      <c r="P3382" s="5" t="s">
        <v>59</v>
      </c>
      <c r="Q3382" s="5" t="s">
        <v>59</v>
      </c>
      <c r="R3382" s="5" t="s">
        <v>60</v>
      </c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5" t="s">
        <v>53</v>
      </c>
      <c r="AK3382" s="5" t="s">
        <v>5016</v>
      </c>
    </row>
    <row r="3383" spans="1:37" ht="30" customHeight="1">
      <c r="A3383" s="6" t="s">
        <v>5002</v>
      </c>
      <c r="B3383" s="6" t="s">
        <v>4494</v>
      </c>
      <c r="C3383" s="6" t="s">
        <v>248</v>
      </c>
      <c r="D3383" s="7">
        <v>1</v>
      </c>
      <c r="E3383" s="8">
        <f>일위대가목록!E730</f>
        <v>0</v>
      </c>
      <c r="F3383" s="8">
        <f>TRUNC(E3383*D3383,1)</f>
        <v>0</v>
      </c>
      <c r="G3383" s="8">
        <f>일위대가목록!F730</f>
        <v>1052</v>
      </c>
      <c r="H3383" s="8">
        <f>TRUNC(G3383*D3383,1)</f>
        <v>1052</v>
      </c>
      <c r="I3383" s="8">
        <f>일위대가목록!G730</f>
        <v>0</v>
      </c>
      <c r="J3383" s="8">
        <f>TRUNC(I3383*D3383,1)</f>
        <v>0</v>
      </c>
      <c r="K3383" s="8">
        <f>TRUNC(E3383+G3383+I3383,1)</f>
        <v>1052</v>
      </c>
      <c r="L3383" s="8">
        <f>TRUNC(F3383+H3383+J3383,1)</f>
        <v>1052</v>
      </c>
      <c r="M3383" s="6" t="s">
        <v>5017</v>
      </c>
      <c r="N3383" s="5" t="s">
        <v>5013</v>
      </c>
      <c r="O3383" s="5" t="s">
        <v>5018</v>
      </c>
      <c r="P3383" s="5" t="s">
        <v>60</v>
      </c>
      <c r="Q3383" s="5" t="s">
        <v>59</v>
      </c>
      <c r="R3383" s="5" t="s">
        <v>59</v>
      </c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5" t="s">
        <v>53</v>
      </c>
      <c r="AK3383" s="5" t="s">
        <v>5019</v>
      </c>
    </row>
    <row r="3384" spans="1:37" ht="30" customHeight="1">
      <c r="A3384" s="6" t="s">
        <v>71</v>
      </c>
      <c r="B3384" s="6" t="s">
        <v>53</v>
      </c>
      <c r="C3384" s="6" t="s">
        <v>53</v>
      </c>
      <c r="D3384" s="7"/>
      <c r="E3384" s="8"/>
      <c r="F3384" s="8">
        <f>TRUNC(SUMIF(N3382:N3383, N3381, F3382:F3383),0)</f>
        <v>391</v>
      </c>
      <c r="G3384" s="8"/>
      <c r="H3384" s="8">
        <f>TRUNC(SUMIF(N3382:N3383, N3381, H3382:H3383),0)</f>
        <v>1052</v>
      </c>
      <c r="I3384" s="8"/>
      <c r="J3384" s="8">
        <f>TRUNC(SUMIF(N3382:N3383, N3381, J3382:J3383),0)</f>
        <v>0</v>
      </c>
      <c r="K3384" s="8"/>
      <c r="L3384" s="8">
        <f>F3384+H3384+J3384</f>
        <v>1443</v>
      </c>
      <c r="M3384" s="6" t="s">
        <v>53</v>
      </c>
      <c r="N3384" s="5" t="s">
        <v>72</v>
      </c>
      <c r="O3384" s="5" t="s">
        <v>72</v>
      </c>
      <c r="P3384" s="5" t="s">
        <v>53</v>
      </c>
      <c r="Q3384" s="5" t="s">
        <v>53</v>
      </c>
      <c r="R3384" s="5" t="s">
        <v>53</v>
      </c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5" t="s">
        <v>53</v>
      </c>
      <c r="AK3384" s="5" t="s">
        <v>53</v>
      </c>
    </row>
    <row r="3385" spans="1:37" ht="30" customHeight="1">
      <c r="A3385" s="7"/>
      <c r="B3385" s="7"/>
      <c r="C3385" s="7"/>
      <c r="D3385" s="7"/>
      <c r="E3385" s="8"/>
      <c r="F3385" s="8"/>
      <c r="G3385" s="8"/>
      <c r="H3385" s="8"/>
      <c r="I3385" s="8"/>
      <c r="J3385" s="8"/>
      <c r="K3385" s="8"/>
      <c r="L3385" s="8"/>
      <c r="M3385" s="7"/>
    </row>
    <row r="3386" spans="1:37" ht="30" customHeight="1">
      <c r="A3386" s="16" t="s">
        <v>5020</v>
      </c>
      <c r="B3386" s="16"/>
      <c r="C3386" s="16"/>
      <c r="D3386" s="16"/>
      <c r="E3386" s="17"/>
      <c r="F3386" s="17"/>
      <c r="G3386" s="17"/>
      <c r="H3386" s="17"/>
      <c r="I3386" s="17"/>
      <c r="J3386" s="17"/>
      <c r="K3386" s="17"/>
      <c r="L3386" s="17"/>
      <c r="M3386" s="16"/>
      <c r="N3386" s="2" t="s">
        <v>5021</v>
      </c>
    </row>
    <row r="3387" spans="1:37" ht="30" customHeight="1">
      <c r="A3387" s="6" t="s">
        <v>4998</v>
      </c>
      <c r="B3387" s="6" t="s">
        <v>4999</v>
      </c>
      <c r="C3387" s="6" t="s">
        <v>248</v>
      </c>
      <c r="D3387" s="7">
        <v>2.2999999999999998</v>
      </c>
      <c r="E3387" s="8">
        <f>단가대비표!O288</f>
        <v>340</v>
      </c>
      <c r="F3387" s="8">
        <f>TRUNC(E3387*D3387,1)</f>
        <v>782</v>
      </c>
      <c r="G3387" s="8">
        <f>단가대비표!P288</f>
        <v>0</v>
      </c>
      <c r="H3387" s="8">
        <f>TRUNC(G3387*D3387,1)</f>
        <v>0</v>
      </c>
      <c r="I3387" s="8">
        <f>단가대비표!V288</f>
        <v>0</v>
      </c>
      <c r="J3387" s="8">
        <f>TRUNC(I3387*D3387,1)</f>
        <v>0</v>
      </c>
      <c r="K3387" s="8">
        <f>TRUNC(E3387+G3387+I3387,1)</f>
        <v>340</v>
      </c>
      <c r="L3387" s="8">
        <f>TRUNC(F3387+H3387+J3387,1)</f>
        <v>782</v>
      </c>
      <c r="M3387" s="6" t="s">
        <v>53</v>
      </c>
      <c r="N3387" s="5" t="s">
        <v>5021</v>
      </c>
      <c r="O3387" s="5" t="s">
        <v>5000</v>
      </c>
      <c r="P3387" s="5" t="s">
        <v>59</v>
      </c>
      <c r="Q3387" s="5" t="s">
        <v>59</v>
      </c>
      <c r="R3387" s="5" t="s">
        <v>60</v>
      </c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5" t="s">
        <v>53</v>
      </c>
      <c r="AK3387" s="5" t="s">
        <v>5023</v>
      </c>
    </row>
    <row r="3388" spans="1:37" ht="30" customHeight="1">
      <c r="A3388" s="6" t="s">
        <v>5002</v>
      </c>
      <c r="B3388" s="6" t="s">
        <v>4494</v>
      </c>
      <c r="C3388" s="6" t="s">
        <v>248</v>
      </c>
      <c r="D3388" s="7">
        <v>1</v>
      </c>
      <c r="E3388" s="8">
        <f>일위대가목록!E730</f>
        <v>0</v>
      </c>
      <c r="F3388" s="8">
        <f>TRUNC(E3388*D3388,1)</f>
        <v>0</v>
      </c>
      <c r="G3388" s="8">
        <f>일위대가목록!F730</f>
        <v>1052</v>
      </c>
      <c r="H3388" s="8">
        <f>TRUNC(G3388*D3388,1)</f>
        <v>1052</v>
      </c>
      <c r="I3388" s="8">
        <f>일위대가목록!G730</f>
        <v>0</v>
      </c>
      <c r="J3388" s="8">
        <f>TRUNC(I3388*D3388,1)</f>
        <v>0</v>
      </c>
      <c r="K3388" s="8">
        <f>TRUNC(E3388+G3388+I3388,1)</f>
        <v>1052</v>
      </c>
      <c r="L3388" s="8">
        <f>TRUNC(F3388+H3388+J3388,1)</f>
        <v>1052</v>
      </c>
      <c r="M3388" s="6" t="s">
        <v>5017</v>
      </c>
      <c r="N3388" s="5" t="s">
        <v>5021</v>
      </c>
      <c r="O3388" s="5" t="s">
        <v>5018</v>
      </c>
      <c r="P3388" s="5" t="s">
        <v>60</v>
      </c>
      <c r="Q3388" s="5" t="s">
        <v>59</v>
      </c>
      <c r="R3388" s="5" t="s">
        <v>59</v>
      </c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5" t="s">
        <v>53</v>
      </c>
      <c r="AK3388" s="5" t="s">
        <v>5024</v>
      </c>
    </row>
    <row r="3389" spans="1:37" ht="30" customHeight="1">
      <c r="A3389" s="6" t="s">
        <v>71</v>
      </c>
      <c r="B3389" s="6" t="s">
        <v>53</v>
      </c>
      <c r="C3389" s="6" t="s">
        <v>53</v>
      </c>
      <c r="D3389" s="7"/>
      <c r="E3389" s="8"/>
      <c r="F3389" s="8">
        <f>TRUNC(SUMIF(N3387:N3388, N3386, F3387:F3388),0)</f>
        <v>782</v>
      </c>
      <c r="G3389" s="8"/>
      <c r="H3389" s="8">
        <f>TRUNC(SUMIF(N3387:N3388, N3386, H3387:H3388),0)</f>
        <v>1052</v>
      </c>
      <c r="I3389" s="8"/>
      <c r="J3389" s="8">
        <f>TRUNC(SUMIF(N3387:N3388, N3386, J3387:J3388),0)</f>
        <v>0</v>
      </c>
      <c r="K3389" s="8"/>
      <c r="L3389" s="8">
        <f>F3389+H3389+J3389</f>
        <v>1834</v>
      </c>
      <c r="M3389" s="6" t="s">
        <v>53</v>
      </c>
      <c r="N3389" s="5" t="s">
        <v>72</v>
      </c>
      <c r="O3389" s="5" t="s">
        <v>72</v>
      </c>
      <c r="P3389" s="5" t="s">
        <v>53</v>
      </c>
      <c r="Q3389" s="5" t="s">
        <v>53</v>
      </c>
      <c r="R3389" s="5" t="s">
        <v>53</v>
      </c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5" t="s">
        <v>53</v>
      </c>
      <c r="AK3389" s="5" t="s">
        <v>53</v>
      </c>
    </row>
    <row r="3390" spans="1:37" ht="30" customHeight="1">
      <c r="A3390" s="7"/>
      <c r="B3390" s="7"/>
      <c r="C3390" s="7"/>
      <c r="D3390" s="7"/>
      <c r="E3390" s="8"/>
      <c r="F3390" s="8"/>
      <c r="G3390" s="8"/>
      <c r="H3390" s="8"/>
      <c r="I3390" s="8"/>
      <c r="J3390" s="8"/>
      <c r="K3390" s="8"/>
      <c r="L3390" s="8"/>
      <c r="M3390" s="7"/>
    </row>
    <row r="3391" spans="1:37" ht="30" customHeight="1">
      <c r="A3391" s="16" t="s">
        <v>5025</v>
      </c>
      <c r="B3391" s="16"/>
      <c r="C3391" s="16"/>
      <c r="D3391" s="16"/>
      <c r="E3391" s="17"/>
      <c r="F3391" s="17"/>
      <c r="G3391" s="17"/>
      <c r="H3391" s="17"/>
      <c r="I3391" s="17"/>
      <c r="J3391" s="17"/>
      <c r="K3391" s="17"/>
      <c r="L3391" s="17"/>
      <c r="M3391" s="16"/>
      <c r="N3391" s="2" t="s">
        <v>5026</v>
      </c>
    </row>
    <row r="3392" spans="1:37" ht="30" customHeight="1">
      <c r="A3392" s="6" t="s">
        <v>193</v>
      </c>
      <c r="B3392" s="6" t="s">
        <v>3549</v>
      </c>
      <c r="C3392" s="6" t="s">
        <v>121</v>
      </c>
      <c r="D3392" s="7">
        <v>8.2000000000000003E-2</v>
      </c>
      <c r="E3392" s="8">
        <f>단가대비표!O226</f>
        <v>0</v>
      </c>
      <c r="F3392" s="8">
        <f>TRUNC(E3392*D3392,1)</f>
        <v>0</v>
      </c>
      <c r="G3392" s="8">
        <f>단가대비표!P226</f>
        <v>137611</v>
      </c>
      <c r="H3392" s="8">
        <f>TRUNC(G3392*D3392,1)</f>
        <v>11284.1</v>
      </c>
      <c r="I3392" s="8">
        <f>단가대비표!V226</f>
        <v>0</v>
      </c>
      <c r="J3392" s="8">
        <f>TRUNC(I3392*D3392,1)</f>
        <v>0</v>
      </c>
      <c r="K3392" s="8">
        <f>TRUNC(E3392+G3392+I3392,1)</f>
        <v>137611</v>
      </c>
      <c r="L3392" s="8">
        <f>TRUNC(F3392+H3392+J3392,1)</f>
        <v>11284.1</v>
      </c>
      <c r="M3392" s="6" t="s">
        <v>53</v>
      </c>
      <c r="N3392" s="5" t="s">
        <v>5026</v>
      </c>
      <c r="O3392" s="5" t="s">
        <v>3550</v>
      </c>
      <c r="P3392" s="5" t="s">
        <v>59</v>
      </c>
      <c r="Q3392" s="5" t="s">
        <v>59</v>
      </c>
      <c r="R3392" s="5" t="s">
        <v>60</v>
      </c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5" t="s">
        <v>53</v>
      </c>
      <c r="AK3392" s="5" t="s">
        <v>5030</v>
      </c>
    </row>
    <row r="3393" spans="1:37" ht="30" customHeight="1">
      <c r="A3393" s="6" t="s">
        <v>193</v>
      </c>
      <c r="B3393" s="6" t="s">
        <v>2744</v>
      </c>
      <c r="C3393" s="6" t="s">
        <v>121</v>
      </c>
      <c r="D3393" s="7">
        <v>8.2000000000000003E-2</v>
      </c>
      <c r="E3393" s="8">
        <f>단가대비표!O252</f>
        <v>0</v>
      </c>
      <c r="F3393" s="8">
        <f>TRUNC(E3393*D3393,1)</f>
        <v>0</v>
      </c>
      <c r="G3393" s="8">
        <f>단가대비표!P252</f>
        <v>111771</v>
      </c>
      <c r="H3393" s="8">
        <f>TRUNC(G3393*D3393,1)</f>
        <v>9165.2000000000007</v>
      </c>
      <c r="I3393" s="8">
        <f>단가대비표!V252</f>
        <v>0</v>
      </c>
      <c r="J3393" s="8">
        <f>TRUNC(I3393*D3393,1)</f>
        <v>0</v>
      </c>
      <c r="K3393" s="8">
        <f>TRUNC(E3393+G3393+I3393,1)</f>
        <v>111771</v>
      </c>
      <c r="L3393" s="8">
        <f>TRUNC(F3393+H3393+J3393,1)</f>
        <v>9165.2000000000007</v>
      </c>
      <c r="M3393" s="6" t="s">
        <v>53</v>
      </c>
      <c r="N3393" s="5" t="s">
        <v>5026</v>
      </c>
      <c r="O3393" s="5" t="s">
        <v>2745</v>
      </c>
      <c r="P3393" s="5" t="s">
        <v>59</v>
      </c>
      <c r="Q3393" s="5" t="s">
        <v>59</v>
      </c>
      <c r="R3393" s="5" t="s">
        <v>60</v>
      </c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5" t="s">
        <v>53</v>
      </c>
      <c r="AK3393" s="5" t="s">
        <v>5031</v>
      </c>
    </row>
    <row r="3394" spans="1:37" ht="30" customHeight="1">
      <c r="A3394" s="6" t="s">
        <v>71</v>
      </c>
      <c r="B3394" s="6" t="s">
        <v>53</v>
      </c>
      <c r="C3394" s="6" t="s">
        <v>53</v>
      </c>
      <c r="D3394" s="7"/>
      <c r="E3394" s="8"/>
      <c r="F3394" s="8">
        <f>TRUNC(SUMIF(N3392:N3393, N3391, F3392:F3393),0)</f>
        <v>0</v>
      </c>
      <c r="G3394" s="8"/>
      <c r="H3394" s="8">
        <f>TRUNC(SUMIF(N3392:N3393, N3391, H3392:H3393),0)</f>
        <v>20449</v>
      </c>
      <c r="I3394" s="8"/>
      <c r="J3394" s="8">
        <f>TRUNC(SUMIF(N3392:N3393, N3391, J3392:J3393),0)</f>
        <v>0</v>
      </c>
      <c r="K3394" s="8"/>
      <c r="L3394" s="8">
        <f>F3394+H3394+J3394</f>
        <v>20449</v>
      </c>
      <c r="M3394" s="6" t="s">
        <v>53</v>
      </c>
      <c r="N3394" s="5" t="s">
        <v>72</v>
      </c>
      <c r="O3394" s="5" t="s">
        <v>72</v>
      </c>
      <c r="P3394" s="5" t="s">
        <v>53</v>
      </c>
      <c r="Q3394" s="5" t="s">
        <v>53</v>
      </c>
      <c r="R3394" s="5" t="s">
        <v>53</v>
      </c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5" t="s">
        <v>53</v>
      </c>
      <c r="AK3394" s="5" t="s">
        <v>53</v>
      </c>
    </row>
    <row r="3395" spans="1:37" ht="30" customHeight="1">
      <c r="A3395" s="7"/>
      <c r="B3395" s="7"/>
      <c r="C3395" s="7"/>
      <c r="D3395" s="7"/>
      <c r="E3395" s="8"/>
      <c r="F3395" s="8"/>
      <c r="G3395" s="8"/>
      <c r="H3395" s="8"/>
      <c r="I3395" s="8"/>
      <c r="J3395" s="8"/>
      <c r="K3395" s="8"/>
      <c r="L3395" s="8"/>
      <c r="M3395" s="7"/>
    </row>
    <row r="3396" spans="1:37" ht="30" customHeight="1">
      <c r="A3396" s="16" t="s">
        <v>5032</v>
      </c>
      <c r="B3396" s="16"/>
      <c r="C3396" s="16"/>
      <c r="D3396" s="16"/>
      <c r="E3396" s="17"/>
      <c r="F3396" s="17"/>
      <c r="G3396" s="17"/>
      <c r="H3396" s="17"/>
      <c r="I3396" s="17"/>
      <c r="J3396" s="17"/>
      <c r="K3396" s="17"/>
      <c r="L3396" s="17"/>
      <c r="M3396" s="16"/>
      <c r="N3396" s="2" t="s">
        <v>5033</v>
      </c>
    </row>
    <row r="3397" spans="1:37" ht="30" customHeight="1">
      <c r="A3397" s="6" t="s">
        <v>5036</v>
      </c>
      <c r="B3397" s="6" t="s">
        <v>53</v>
      </c>
      <c r="C3397" s="6" t="s">
        <v>134</v>
      </c>
      <c r="D3397" s="7">
        <v>0.26</v>
      </c>
      <c r="E3397" s="8">
        <f>일위대가목록!E731</f>
        <v>0</v>
      </c>
      <c r="F3397" s="8">
        <f>TRUNC(E3397*D3397,1)</f>
        <v>0</v>
      </c>
      <c r="G3397" s="8">
        <f>일위대가목록!F731</f>
        <v>0</v>
      </c>
      <c r="H3397" s="8">
        <f>TRUNC(G3397*D3397,1)</f>
        <v>0</v>
      </c>
      <c r="I3397" s="8">
        <f>일위대가목록!G731</f>
        <v>6722</v>
      </c>
      <c r="J3397" s="8">
        <f>TRUNC(I3397*D3397,1)</f>
        <v>1747.7</v>
      </c>
      <c r="K3397" s="8">
        <f>TRUNC(E3397+G3397+I3397,1)</f>
        <v>6722</v>
      </c>
      <c r="L3397" s="8">
        <f>TRUNC(F3397+H3397+J3397,1)</f>
        <v>1747.7</v>
      </c>
      <c r="M3397" s="6" t="s">
        <v>5037</v>
      </c>
      <c r="N3397" s="5" t="s">
        <v>5033</v>
      </c>
      <c r="O3397" s="5" t="s">
        <v>5038</v>
      </c>
      <c r="P3397" s="5" t="s">
        <v>60</v>
      </c>
      <c r="Q3397" s="5" t="s">
        <v>59</v>
      </c>
      <c r="R3397" s="5" t="s">
        <v>59</v>
      </c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5" t="s">
        <v>53</v>
      </c>
      <c r="AK3397" s="5" t="s">
        <v>5039</v>
      </c>
    </row>
    <row r="3398" spans="1:37" ht="30" customHeight="1">
      <c r="A3398" s="6" t="s">
        <v>71</v>
      </c>
      <c r="B3398" s="6" t="s">
        <v>53</v>
      </c>
      <c r="C3398" s="6" t="s">
        <v>53</v>
      </c>
      <c r="D3398" s="7"/>
      <c r="E3398" s="8"/>
      <c r="F3398" s="8">
        <f>TRUNC(SUMIF(N3397:N3397, N3396, F3397:F3397),0)</f>
        <v>0</v>
      </c>
      <c r="G3398" s="8"/>
      <c r="H3398" s="8">
        <f>TRUNC(SUMIF(N3397:N3397, N3396, H3397:H3397),0)</f>
        <v>0</v>
      </c>
      <c r="I3398" s="8"/>
      <c r="J3398" s="8">
        <f>TRUNC(SUMIF(N3397:N3397, N3396, J3397:J3397),0)</f>
        <v>1747</v>
      </c>
      <c r="K3398" s="8"/>
      <c r="L3398" s="8">
        <f>F3398+H3398+J3398</f>
        <v>1747</v>
      </c>
      <c r="M3398" s="6" t="s">
        <v>53</v>
      </c>
      <c r="N3398" s="5" t="s">
        <v>72</v>
      </c>
      <c r="O3398" s="5" t="s">
        <v>72</v>
      </c>
      <c r="P3398" s="5" t="s">
        <v>53</v>
      </c>
      <c r="Q3398" s="5" t="s">
        <v>53</v>
      </c>
      <c r="R3398" s="5" t="s">
        <v>53</v>
      </c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5" t="s">
        <v>53</v>
      </c>
      <c r="AK3398" s="5" t="s">
        <v>53</v>
      </c>
    </row>
    <row r="3399" spans="1:37" ht="30" customHeight="1">
      <c r="A3399" s="7"/>
      <c r="B3399" s="7"/>
      <c r="C3399" s="7"/>
      <c r="D3399" s="7"/>
      <c r="E3399" s="8"/>
      <c r="F3399" s="8"/>
      <c r="G3399" s="8"/>
      <c r="H3399" s="8"/>
      <c r="I3399" s="8"/>
      <c r="J3399" s="8"/>
      <c r="K3399" s="8"/>
      <c r="L3399" s="8"/>
      <c r="M3399" s="7"/>
    </row>
    <row r="3400" spans="1:37" ht="30" customHeight="1">
      <c r="A3400" s="16" t="s">
        <v>5040</v>
      </c>
      <c r="B3400" s="16"/>
      <c r="C3400" s="16"/>
      <c r="D3400" s="16"/>
      <c r="E3400" s="17"/>
      <c r="F3400" s="17"/>
      <c r="G3400" s="17"/>
      <c r="H3400" s="17"/>
      <c r="I3400" s="17"/>
      <c r="J3400" s="17"/>
      <c r="K3400" s="17"/>
      <c r="L3400" s="17"/>
      <c r="M3400" s="16"/>
      <c r="N3400" s="2" t="s">
        <v>5041</v>
      </c>
    </row>
    <row r="3401" spans="1:37" ht="30" customHeight="1">
      <c r="A3401" s="6" t="s">
        <v>193</v>
      </c>
      <c r="B3401" s="6" t="s">
        <v>3549</v>
      </c>
      <c r="C3401" s="6" t="s">
        <v>121</v>
      </c>
      <c r="D3401" s="7">
        <v>9.2999999999999999E-2</v>
      </c>
      <c r="E3401" s="8">
        <f>단가대비표!O226</f>
        <v>0</v>
      </c>
      <c r="F3401" s="8">
        <f>TRUNC(E3401*D3401,1)</f>
        <v>0</v>
      </c>
      <c r="G3401" s="8">
        <f>단가대비표!P226</f>
        <v>137611</v>
      </c>
      <c r="H3401" s="8">
        <f>TRUNC(G3401*D3401,1)</f>
        <v>12797.8</v>
      </c>
      <c r="I3401" s="8">
        <f>단가대비표!V226</f>
        <v>0</v>
      </c>
      <c r="J3401" s="8">
        <f>TRUNC(I3401*D3401,1)</f>
        <v>0</v>
      </c>
      <c r="K3401" s="8">
        <f>TRUNC(E3401+G3401+I3401,1)</f>
        <v>137611</v>
      </c>
      <c r="L3401" s="8">
        <f>TRUNC(F3401+H3401+J3401,1)</f>
        <v>12797.8</v>
      </c>
      <c r="M3401" s="6" t="s">
        <v>53</v>
      </c>
      <c r="N3401" s="5" t="s">
        <v>5041</v>
      </c>
      <c r="O3401" s="5" t="s">
        <v>3550</v>
      </c>
      <c r="P3401" s="5" t="s">
        <v>59</v>
      </c>
      <c r="Q3401" s="5" t="s">
        <v>59</v>
      </c>
      <c r="R3401" s="5" t="s">
        <v>60</v>
      </c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5" t="s">
        <v>53</v>
      </c>
      <c r="AK3401" s="5" t="s">
        <v>5044</v>
      </c>
    </row>
    <row r="3402" spans="1:37" ht="30" customHeight="1">
      <c r="A3402" s="6" t="s">
        <v>193</v>
      </c>
      <c r="B3402" s="6" t="s">
        <v>2744</v>
      </c>
      <c r="C3402" s="6" t="s">
        <v>121</v>
      </c>
      <c r="D3402" s="7">
        <v>9.2999999999999999E-2</v>
      </c>
      <c r="E3402" s="8">
        <f>단가대비표!O252</f>
        <v>0</v>
      </c>
      <c r="F3402" s="8">
        <f>TRUNC(E3402*D3402,1)</f>
        <v>0</v>
      </c>
      <c r="G3402" s="8">
        <f>단가대비표!P252</f>
        <v>111771</v>
      </c>
      <c r="H3402" s="8">
        <f>TRUNC(G3402*D3402,1)</f>
        <v>10394.700000000001</v>
      </c>
      <c r="I3402" s="8">
        <f>단가대비표!V252</f>
        <v>0</v>
      </c>
      <c r="J3402" s="8">
        <f>TRUNC(I3402*D3402,1)</f>
        <v>0</v>
      </c>
      <c r="K3402" s="8">
        <f>TRUNC(E3402+G3402+I3402,1)</f>
        <v>111771</v>
      </c>
      <c r="L3402" s="8">
        <f>TRUNC(F3402+H3402+J3402,1)</f>
        <v>10394.700000000001</v>
      </c>
      <c r="M3402" s="6" t="s">
        <v>53</v>
      </c>
      <c r="N3402" s="5" t="s">
        <v>5041</v>
      </c>
      <c r="O3402" s="5" t="s">
        <v>2745</v>
      </c>
      <c r="P3402" s="5" t="s">
        <v>59</v>
      </c>
      <c r="Q3402" s="5" t="s">
        <v>59</v>
      </c>
      <c r="R3402" s="5" t="s">
        <v>60</v>
      </c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5" t="s">
        <v>53</v>
      </c>
      <c r="AK3402" s="5" t="s">
        <v>5045</v>
      </c>
    </row>
    <row r="3403" spans="1:37" ht="30" customHeight="1">
      <c r="A3403" s="6" t="s">
        <v>71</v>
      </c>
      <c r="B3403" s="6" t="s">
        <v>53</v>
      </c>
      <c r="C3403" s="6" t="s">
        <v>53</v>
      </c>
      <c r="D3403" s="7"/>
      <c r="E3403" s="8"/>
      <c r="F3403" s="8">
        <f>TRUNC(SUMIF(N3401:N3402, N3400, F3401:F3402),0)</f>
        <v>0</v>
      </c>
      <c r="G3403" s="8"/>
      <c r="H3403" s="8">
        <f>TRUNC(SUMIF(N3401:N3402, N3400, H3401:H3402),0)</f>
        <v>23192</v>
      </c>
      <c r="I3403" s="8"/>
      <c r="J3403" s="8">
        <f>TRUNC(SUMIF(N3401:N3402, N3400, J3401:J3402),0)</f>
        <v>0</v>
      </c>
      <c r="K3403" s="8"/>
      <c r="L3403" s="8">
        <f>F3403+H3403+J3403</f>
        <v>23192</v>
      </c>
      <c r="M3403" s="6" t="s">
        <v>53</v>
      </c>
      <c r="N3403" s="5" t="s">
        <v>72</v>
      </c>
      <c r="O3403" s="5" t="s">
        <v>72</v>
      </c>
      <c r="P3403" s="5" t="s">
        <v>53</v>
      </c>
      <c r="Q3403" s="5" t="s">
        <v>53</v>
      </c>
      <c r="R3403" s="5" t="s">
        <v>53</v>
      </c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5" t="s">
        <v>53</v>
      </c>
      <c r="AK3403" s="5" t="s">
        <v>53</v>
      </c>
    </row>
    <row r="3404" spans="1:37" ht="30" customHeight="1">
      <c r="A3404" s="7"/>
      <c r="B3404" s="7"/>
      <c r="C3404" s="7"/>
      <c r="D3404" s="7"/>
      <c r="E3404" s="8"/>
      <c r="F3404" s="8"/>
      <c r="G3404" s="8"/>
      <c r="H3404" s="8"/>
      <c r="I3404" s="8"/>
      <c r="J3404" s="8"/>
      <c r="K3404" s="8"/>
      <c r="L3404" s="8"/>
      <c r="M3404" s="7"/>
    </row>
    <row r="3405" spans="1:37" ht="30" customHeight="1">
      <c r="A3405" s="16" t="s">
        <v>5046</v>
      </c>
      <c r="B3405" s="16"/>
      <c r="C3405" s="16"/>
      <c r="D3405" s="16"/>
      <c r="E3405" s="17"/>
      <c r="F3405" s="17"/>
      <c r="G3405" s="17"/>
      <c r="H3405" s="17"/>
      <c r="I3405" s="17"/>
      <c r="J3405" s="17"/>
      <c r="K3405" s="17"/>
      <c r="L3405" s="17"/>
      <c r="M3405" s="16"/>
      <c r="N3405" s="2" t="s">
        <v>5047</v>
      </c>
    </row>
    <row r="3406" spans="1:37" ht="30" customHeight="1">
      <c r="A3406" s="6" t="s">
        <v>5036</v>
      </c>
      <c r="B3406" s="6" t="s">
        <v>53</v>
      </c>
      <c r="C3406" s="6" t="s">
        <v>134</v>
      </c>
      <c r="D3406" s="7">
        <v>0.42</v>
      </c>
      <c r="E3406" s="8">
        <f>일위대가목록!E731</f>
        <v>0</v>
      </c>
      <c r="F3406" s="8">
        <f>TRUNC(E3406*D3406,1)</f>
        <v>0</v>
      </c>
      <c r="G3406" s="8">
        <f>일위대가목록!F731</f>
        <v>0</v>
      </c>
      <c r="H3406" s="8">
        <f>TRUNC(G3406*D3406,1)</f>
        <v>0</v>
      </c>
      <c r="I3406" s="8">
        <f>일위대가목록!G731</f>
        <v>6722</v>
      </c>
      <c r="J3406" s="8">
        <f>TRUNC(I3406*D3406,1)</f>
        <v>2823.2</v>
      </c>
      <c r="K3406" s="8">
        <f>TRUNC(E3406+G3406+I3406,1)</f>
        <v>6722</v>
      </c>
      <c r="L3406" s="8">
        <f>TRUNC(F3406+H3406+J3406,1)</f>
        <v>2823.2</v>
      </c>
      <c r="M3406" s="6" t="s">
        <v>5037</v>
      </c>
      <c r="N3406" s="5" t="s">
        <v>5047</v>
      </c>
      <c r="O3406" s="5" t="s">
        <v>5038</v>
      </c>
      <c r="P3406" s="5" t="s">
        <v>60</v>
      </c>
      <c r="Q3406" s="5" t="s">
        <v>59</v>
      </c>
      <c r="R3406" s="5" t="s">
        <v>59</v>
      </c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5" t="s">
        <v>53</v>
      </c>
      <c r="AK3406" s="5" t="s">
        <v>5049</v>
      </c>
    </row>
    <row r="3407" spans="1:37" ht="30" customHeight="1">
      <c r="A3407" s="6" t="s">
        <v>71</v>
      </c>
      <c r="B3407" s="6" t="s">
        <v>53</v>
      </c>
      <c r="C3407" s="6" t="s">
        <v>53</v>
      </c>
      <c r="D3407" s="7"/>
      <c r="E3407" s="8"/>
      <c r="F3407" s="8">
        <f>TRUNC(SUMIF(N3406:N3406, N3405, F3406:F3406),0)</f>
        <v>0</v>
      </c>
      <c r="G3407" s="8"/>
      <c r="H3407" s="8">
        <f>TRUNC(SUMIF(N3406:N3406, N3405, H3406:H3406),0)</f>
        <v>0</v>
      </c>
      <c r="I3407" s="8"/>
      <c r="J3407" s="8">
        <f>TRUNC(SUMIF(N3406:N3406, N3405, J3406:J3406),0)</f>
        <v>2823</v>
      </c>
      <c r="K3407" s="8"/>
      <c r="L3407" s="8">
        <f>F3407+H3407+J3407</f>
        <v>2823</v>
      </c>
      <c r="M3407" s="6" t="s">
        <v>53</v>
      </c>
      <c r="N3407" s="5" t="s">
        <v>72</v>
      </c>
      <c r="O3407" s="5" t="s">
        <v>72</v>
      </c>
      <c r="P3407" s="5" t="s">
        <v>53</v>
      </c>
      <c r="Q3407" s="5" t="s">
        <v>53</v>
      </c>
      <c r="R3407" s="5" t="s">
        <v>53</v>
      </c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5" t="s">
        <v>53</v>
      </c>
      <c r="AK3407" s="5" t="s">
        <v>53</v>
      </c>
    </row>
    <row r="3408" spans="1:37" ht="30" customHeight="1">
      <c r="A3408" s="7"/>
      <c r="B3408" s="7"/>
      <c r="C3408" s="7"/>
      <c r="D3408" s="7"/>
      <c r="E3408" s="8"/>
      <c r="F3408" s="8"/>
      <c r="G3408" s="8"/>
      <c r="H3408" s="8"/>
      <c r="I3408" s="8"/>
      <c r="J3408" s="8"/>
      <c r="K3408" s="8"/>
      <c r="L3408" s="8"/>
      <c r="M3408" s="7"/>
    </row>
    <row r="3409" spans="1:37" ht="30" customHeight="1">
      <c r="A3409" s="16" t="s">
        <v>5050</v>
      </c>
      <c r="B3409" s="16"/>
      <c r="C3409" s="16"/>
      <c r="D3409" s="16"/>
      <c r="E3409" s="17"/>
      <c r="F3409" s="17"/>
      <c r="G3409" s="17"/>
      <c r="H3409" s="17"/>
      <c r="I3409" s="17"/>
      <c r="J3409" s="17"/>
      <c r="K3409" s="17"/>
      <c r="L3409" s="17"/>
      <c r="M3409" s="16"/>
      <c r="N3409" s="2" t="s">
        <v>5051</v>
      </c>
    </row>
    <row r="3410" spans="1:37" ht="30" customHeight="1">
      <c r="A3410" s="6" t="s">
        <v>193</v>
      </c>
      <c r="B3410" s="6" t="s">
        <v>3549</v>
      </c>
      <c r="C3410" s="6" t="s">
        <v>121</v>
      </c>
      <c r="D3410" s="7">
        <v>5.5E-2</v>
      </c>
      <c r="E3410" s="8">
        <f>단가대비표!O226</f>
        <v>0</v>
      </c>
      <c r="F3410" s="8">
        <f>TRUNC(E3410*D3410,1)</f>
        <v>0</v>
      </c>
      <c r="G3410" s="8">
        <f>단가대비표!P226</f>
        <v>137611</v>
      </c>
      <c r="H3410" s="8">
        <f>TRUNC(G3410*D3410,1)</f>
        <v>7568.6</v>
      </c>
      <c r="I3410" s="8">
        <f>단가대비표!V226</f>
        <v>0</v>
      </c>
      <c r="J3410" s="8">
        <f>TRUNC(I3410*D3410,1)</f>
        <v>0</v>
      </c>
      <c r="K3410" s="8">
        <f t="shared" ref="K3410:L3413" si="593">TRUNC(E3410+G3410+I3410,1)</f>
        <v>137611</v>
      </c>
      <c r="L3410" s="8">
        <f t="shared" si="593"/>
        <v>7568.6</v>
      </c>
      <c r="M3410" s="6" t="s">
        <v>53</v>
      </c>
      <c r="N3410" s="5" t="s">
        <v>5051</v>
      </c>
      <c r="O3410" s="5" t="s">
        <v>3550</v>
      </c>
      <c r="P3410" s="5" t="s">
        <v>59</v>
      </c>
      <c r="Q3410" s="5" t="s">
        <v>59</v>
      </c>
      <c r="R3410" s="5" t="s">
        <v>60</v>
      </c>
      <c r="S3410" s="1"/>
      <c r="T3410" s="1"/>
      <c r="U3410" s="1"/>
      <c r="V3410" s="1">
        <v>1</v>
      </c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5" t="s">
        <v>53</v>
      </c>
      <c r="AK3410" s="5" t="s">
        <v>5056</v>
      </c>
    </row>
    <row r="3411" spans="1:37" ht="30" customHeight="1">
      <c r="A3411" s="6" t="s">
        <v>193</v>
      </c>
      <c r="B3411" s="6" t="s">
        <v>1419</v>
      </c>
      <c r="C3411" s="6" t="s">
        <v>121</v>
      </c>
      <c r="D3411" s="7">
        <v>3.7999999999999999E-2</v>
      </c>
      <c r="E3411" s="8">
        <f>단가대비표!O230</f>
        <v>0</v>
      </c>
      <c r="F3411" s="8">
        <f>TRUNC(E3411*D3411,1)</f>
        <v>0</v>
      </c>
      <c r="G3411" s="8">
        <f>단가대비표!P230</f>
        <v>141989</v>
      </c>
      <c r="H3411" s="8">
        <f>TRUNC(G3411*D3411,1)</f>
        <v>5395.5</v>
      </c>
      <c r="I3411" s="8">
        <f>단가대비표!V230</f>
        <v>0</v>
      </c>
      <c r="J3411" s="8">
        <f>TRUNC(I3411*D3411,1)</f>
        <v>0</v>
      </c>
      <c r="K3411" s="8">
        <f t="shared" si="593"/>
        <v>141989</v>
      </c>
      <c r="L3411" s="8">
        <f t="shared" si="593"/>
        <v>5395.5</v>
      </c>
      <c r="M3411" s="6" t="s">
        <v>53</v>
      </c>
      <c r="N3411" s="5" t="s">
        <v>5051</v>
      </c>
      <c r="O3411" s="5" t="s">
        <v>1420</v>
      </c>
      <c r="P3411" s="5" t="s">
        <v>59</v>
      </c>
      <c r="Q3411" s="5" t="s">
        <v>59</v>
      </c>
      <c r="R3411" s="5" t="s">
        <v>60</v>
      </c>
      <c r="S3411" s="1"/>
      <c r="T3411" s="1"/>
      <c r="U3411" s="1"/>
      <c r="V3411" s="1">
        <v>1</v>
      </c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5" t="s">
        <v>53</v>
      </c>
      <c r="AK3411" s="5" t="s">
        <v>5057</v>
      </c>
    </row>
    <row r="3412" spans="1:37" ht="30" customHeight="1">
      <c r="A3412" s="6" t="s">
        <v>193</v>
      </c>
      <c r="B3412" s="6" t="s">
        <v>124</v>
      </c>
      <c r="C3412" s="6" t="s">
        <v>121</v>
      </c>
      <c r="D3412" s="7">
        <v>2.9000000000000001E-2</v>
      </c>
      <c r="E3412" s="8">
        <f>단가대비표!O233</f>
        <v>0</v>
      </c>
      <c r="F3412" s="8">
        <f>TRUNC(E3412*D3412,1)</f>
        <v>0</v>
      </c>
      <c r="G3412" s="8">
        <f>단가대비표!P233</f>
        <v>89566</v>
      </c>
      <c r="H3412" s="8">
        <f>TRUNC(G3412*D3412,1)</f>
        <v>2597.4</v>
      </c>
      <c r="I3412" s="8">
        <f>단가대비표!V233</f>
        <v>0</v>
      </c>
      <c r="J3412" s="8">
        <f>TRUNC(I3412*D3412,1)</f>
        <v>0</v>
      </c>
      <c r="K3412" s="8">
        <f t="shared" si="593"/>
        <v>89566</v>
      </c>
      <c r="L3412" s="8">
        <f t="shared" si="593"/>
        <v>2597.4</v>
      </c>
      <c r="M3412" s="6" t="s">
        <v>53</v>
      </c>
      <c r="N3412" s="5" t="s">
        <v>5051</v>
      </c>
      <c r="O3412" s="5" t="s">
        <v>258</v>
      </c>
      <c r="P3412" s="5" t="s">
        <v>59</v>
      </c>
      <c r="Q3412" s="5" t="s">
        <v>59</v>
      </c>
      <c r="R3412" s="5" t="s">
        <v>60</v>
      </c>
      <c r="S3412" s="1"/>
      <c r="T3412" s="1"/>
      <c r="U3412" s="1"/>
      <c r="V3412" s="1">
        <v>1</v>
      </c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5" t="s">
        <v>53</v>
      </c>
      <c r="AK3412" s="5" t="s">
        <v>5058</v>
      </c>
    </row>
    <row r="3413" spans="1:37" ht="30" customHeight="1">
      <c r="A3413" s="6" t="s">
        <v>127</v>
      </c>
      <c r="B3413" s="6" t="s">
        <v>4499</v>
      </c>
      <c r="C3413" s="6" t="s">
        <v>129</v>
      </c>
      <c r="D3413" s="7">
        <v>1</v>
      </c>
      <c r="E3413" s="8">
        <v>0</v>
      </c>
      <c r="F3413" s="8">
        <f>TRUNC(E3413*D3413,1)</f>
        <v>0</v>
      </c>
      <c r="G3413" s="8">
        <v>0</v>
      </c>
      <c r="H3413" s="8">
        <f>TRUNC(G3413*D3413,1)</f>
        <v>0</v>
      </c>
      <c r="I3413" s="8">
        <f>ROUNDDOWN(SUMIF(V3410:V3413, RIGHTB(O3413, 1), H3410:H3413)*U3413, 2)</f>
        <v>155.61000000000001</v>
      </c>
      <c r="J3413" s="8">
        <f>TRUNC(I3413*D3413,1)</f>
        <v>155.6</v>
      </c>
      <c r="K3413" s="8">
        <f t="shared" si="593"/>
        <v>155.6</v>
      </c>
      <c r="L3413" s="8">
        <f t="shared" si="593"/>
        <v>155.6</v>
      </c>
      <c r="M3413" s="6" t="s">
        <v>53</v>
      </c>
      <c r="N3413" s="5" t="s">
        <v>5051</v>
      </c>
      <c r="O3413" s="5" t="s">
        <v>130</v>
      </c>
      <c r="P3413" s="5" t="s">
        <v>59</v>
      </c>
      <c r="Q3413" s="5" t="s">
        <v>59</v>
      </c>
      <c r="R3413" s="5" t="s">
        <v>59</v>
      </c>
      <c r="S3413" s="1">
        <v>1</v>
      </c>
      <c r="T3413" s="1">
        <v>2</v>
      </c>
      <c r="U3413" s="1">
        <v>0.01</v>
      </c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5" t="s">
        <v>53</v>
      </c>
      <c r="AK3413" s="5" t="s">
        <v>5059</v>
      </c>
    </row>
    <row r="3414" spans="1:37" ht="30" customHeight="1">
      <c r="A3414" s="6" t="s">
        <v>71</v>
      </c>
      <c r="B3414" s="6" t="s">
        <v>53</v>
      </c>
      <c r="C3414" s="6" t="s">
        <v>53</v>
      </c>
      <c r="D3414" s="7"/>
      <c r="E3414" s="8"/>
      <c r="F3414" s="8">
        <f>TRUNC(SUMIF(N3410:N3413, N3409, F3410:F3413),0)</f>
        <v>0</v>
      </c>
      <c r="G3414" s="8"/>
      <c r="H3414" s="8">
        <f>TRUNC(SUMIF(N3410:N3413, N3409, H3410:H3413),0)</f>
        <v>15561</v>
      </c>
      <c r="I3414" s="8"/>
      <c r="J3414" s="8">
        <f>TRUNC(SUMIF(N3410:N3413, N3409, J3410:J3413),0)</f>
        <v>155</v>
      </c>
      <c r="K3414" s="8"/>
      <c r="L3414" s="8">
        <f>F3414+H3414+J3414</f>
        <v>15716</v>
      </c>
      <c r="M3414" s="6" t="s">
        <v>53</v>
      </c>
      <c r="N3414" s="5" t="s">
        <v>72</v>
      </c>
      <c r="O3414" s="5" t="s">
        <v>72</v>
      </c>
      <c r="P3414" s="5" t="s">
        <v>53</v>
      </c>
      <c r="Q3414" s="5" t="s">
        <v>53</v>
      </c>
      <c r="R3414" s="5" t="s">
        <v>53</v>
      </c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5" t="s">
        <v>53</v>
      </c>
      <c r="AK3414" s="5" t="s">
        <v>53</v>
      </c>
    </row>
    <row r="3415" spans="1:37" ht="30" customHeight="1">
      <c r="A3415" s="7"/>
      <c r="B3415" s="7"/>
      <c r="C3415" s="7"/>
      <c r="D3415" s="7"/>
      <c r="E3415" s="8"/>
      <c r="F3415" s="8"/>
      <c r="G3415" s="8"/>
      <c r="H3415" s="8"/>
      <c r="I3415" s="8"/>
      <c r="J3415" s="8"/>
      <c r="K3415" s="8"/>
      <c r="L3415" s="8"/>
      <c r="M3415" s="7"/>
    </row>
    <row r="3416" spans="1:37" ht="30" customHeight="1">
      <c r="A3416" s="16" t="s">
        <v>5060</v>
      </c>
      <c r="B3416" s="16"/>
      <c r="C3416" s="16"/>
      <c r="D3416" s="16"/>
      <c r="E3416" s="17"/>
      <c r="F3416" s="17"/>
      <c r="G3416" s="17"/>
      <c r="H3416" s="17"/>
      <c r="I3416" s="17"/>
      <c r="J3416" s="17"/>
      <c r="K3416" s="17"/>
      <c r="L3416" s="17"/>
      <c r="M3416" s="16"/>
      <c r="N3416" s="2" t="s">
        <v>5061</v>
      </c>
    </row>
    <row r="3417" spans="1:37" ht="30" customHeight="1">
      <c r="A3417" s="6" t="s">
        <v>193</v>
      </c>
      <c r="B3417" s="6" t="s">
        <v>3549</v>
      </c>
      <c r="C3417" s="6" t="s">
        <v>121</v>
      </c>
      <c r="D3417" s="7">
        <v>5.8000000000000003E-2</v>
      </c>
      <c r="E3417" s="8">
        <f>단가대비표!O226</f>
        <v>0</v>
      </c>
      <c r="F3417" s="8">
        <f>TRUNC(E3417*D3417,1)</f>
        <v>0</v>
      </c>
      <c r="G3417" s="8">
        <f>단가대비표!P226</f>
        <v>137611</v>
      </c>
      <c r="H3417" s="8">
        <f>TRUNC(G3417*D3417,1)</f>
        <v>7981.4</v>
      </c>
      <c r="I3417" s="8">
        <f>단가대비표!V226</f>
        <v>0</v>
      </c>
      <c r="J3417" s="8">
        <f>TRUNC(I3417*D3417,1)</f>
        <v>0</v>
      </c>
      <c r="K3417" s="8">
        <f t="shared" ref="K3417:L3420" si="594">TRUNC(E3417+G3417+I3417,1)</f>
        <v>137611</v>
      </c>
      <c r="L3417" s="8">
        <f t="shared" si="594"/>
        <v>7981.4</v>
      </c>
      <c r="M3417" s="6" t="s">
        <v>53</v>
      </c>
      <c r="N3417" s="5" t="s">
        <v>5061</v>
      </c>
      <c r="O3417" s="5" t="s">
        <v>3550</v>
      </c>
      <c r="P3417" s="5" t="s">
        <v>59</v>
      </c>
      <c r="Q3417" s="5" t="s">
        <v>59</v>
      </c>
      <c r="R3417" s="5" t="s">
        <v>60</v>
      </c>
      <c r="S3417" s="1"/>
      <c r="T3417" s="1"/>
      <c r="U3417" s="1"/>
      <c r="V3417" s="1">
        <v>1</v>
      </c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5" t="s">
        <v>53</v>
      </c>
      <c r="AK3417" s="5" t="s">
        <v>5064</v>
      </c>
    </row>
    <row r="3418" spans="1:37" ht="30" customHeight="1">
      <c r="A3418" s="6" t="s">
        <v>193</v>
      </c>
      <c r="B3418" s="6" t="s">
        <v>1419</v>
      </c>
      <c r="C3418" s="6" t="s">
        <v>121</v>
      </c>
      <c r="D3418" s="7">
        <v>0.04</v>
      </c>
      <c r="E3418" s="8">
        <f>단가대비표!O230</f>
        <v>0</v>
      </c>
      <c r="F3418" s="8">
        <f>TRUNC(E3418*D3418,1)</f>
        <v>0</v>
      </c>
      <c r="G3418" s="8">
        <f>단가대비표!P230</f>
        <v>141989</v>
      </c>
      <c r="H3418" s="8">
        <f>TRUNC(G3418*D3418,1)</f>
        <v>5679.5</v>
      </c>
      <c r="I3418" s="8">
        <f>단가대비표!V230</f>
        <v>0</v>
      </c>
      <c r="J3418" s="8">
        <f>TRUNC(I3418*D3418,1)</f>
        <v>0</v>
      </c>
      <c r="K3418" s="8">
        <f t="shared" si="594"/>
        <v>141989</v>
      </c>
      <c r="L3418" s="8">
        <f t="shared" si="594"/>
        <v>5679.5</v>
      </c>
      <c r="M3418" s="6" t="s">
        <v>53</v>
      </c>
      <c r="N3418" s="5" t="s">
        <v>5061</v>
      </c>
      <c r="O3418" s="5" t="s">
        <v>1420</v>
      </c>
      <c r="P3418" s="5" t="s">
        <v>59</v>
      </c>
      <c r="Q3418" s="5" t="s">
        <v>59</v>
      </c>
      <c r="R3418" s="5" t="s">
        <v>60</v>
      </c>
      <c r="S3418" s="1"/>
      <c r="T3418" s="1"/>
      <c r="U3418" s="1"/>
      <c r="V3418" s="1">
        <v>1</v>
      </c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5" t="s">
        <v>53</v>
      </c>
      <c r="AK3418" s="5" t="s">
        <v>5065</v>
      </c>
    </row>
    <row r="3419" spans="1:37" ht="30" customHeight="1">
      <c r="A3419" s="6" t="s">
        <v>193</v>
      </c>
      <c r="B3419" s="6" t="s">
        <v>124</v>
      </c>
      <c r="C3419" s="6" t="s">
        <v>121</v>
      </c>
      <c r="D3419" s="7">
        <v>0.03</v>
      </c>
      <c r="E3419" s="8">
        <f>단가대비표!O233</f>
        <v>0</v>
      </c>
      <c r="F3419" s="8">
        <f>TRUNC(E3419*D3419,1)</f>
        <v>0</v>
      </c>
      <c r="G3419" s="8">
        <f>단가대비표!P233</f>
        <v>89566</v>
      </c>
      <c r="H3419" s="8">
        <f>TRUNC(G3419*D3419,1)</f>
        <v>2686.9</v>
      </c>
      <c r="I3419" s="8">
        <f>단가대비표!V233</f>
        <v>0</v>
      </c>
      <c r="J3419" s="8">
        <f>TRUNC(I3419*D3419,1)</f>
        <v>0</v>
      </c>
      <c r="K3419" s="8">
        <f t="shared" si="594"/>
        <v>89566</v>
      </c>
      <c r="L3419" s="8">
        <f t="shared" si="594"/>
        <v>2686.9</v>
      </c>
      <c r="M3419" s="6" t="s">
        <v>53</v>
      </c>
      <c r="N3419" s="5" t="s">
        <v>5061</v>
      </c>
      <c r="O3419" s="5" t="s">
        <v>258</v>
      </c>
      <c r="P3419" s="5" t="s">
        <v>59</v>
      </c>
      <c r="Q3419" s="5" t="s">
        <v>59</v>
      </c>
      <c r="R3419" s="5" t="s">
        <v>60</v>
      </c>
      <c r="S3419" s="1"/>
      <c r="T3419" s="1"/>
      <c r="U3419" s="1"/>
      <c r="V3419" s="1">
        <v>1</v>
      </c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5" t="s">
        <v>53</v>
      </c>
      <c r="AK3419" s="5" t="s">
        <v>5066</v>
      </c>
    </row>
    <row r="3420" spans="1:37" ht="30" customHeight="1">
      <c r="A3420" s="6" t="s">
        <v>127</v>
      </c>
      <c r="B3420" s="6" t="s">
        <v>4499</v>
      </c>
      <c r="C3420" s="6" t="s">
        <v>129</v>
      </c>
      <c r="D3420" s="7">
        <v>1</v>
      </c>
      <c r="E3420" s="8">
        <v>0</v>
      </c>
      <c r="F3420" s="8">
        <f>TRUNC(E3420*D3420,1)</f>
        <v>0</v>
      </c>
      <c r="G3420" s="8">
        <v>0</v>
      </c>
      <c r="H3420" s="8">
        <f>TRUNC(G3420*D3420,1)</f>
        <v>0</v>
      </c>
      <c r="I3420" s="8">
        <f>ROUNDDOWN(SUMIF(V3417:V3420, RIGHTB(O3420, 1), H3417:H3420)*U3420, 2)</f>
        <v>163.47</v>
      </c>
      <c r="J3420" s="8">
        <f>TRUNC(I3420*D3420,1)</f>
        <v>163.4</v>
      </c>
      <c r="K3420" s="8">
        <f t="shared" si="594"/>
        <v>163.4</v>
      </c>
      <c r="L3420" s="8">
        <f t="shared" si="594"/>
        <v>163.4</v>
      </c>
      <c r="M3420" s="6" t="s">
        <v>53</v>
      </c>
      <c r="N3420" s="5" t="s">
        <v>5061</v>
      </c>
      <c r="O3420" s="5" t="s">
        <v>130</v>
      </c>
      <c r="P3420" s="5" t="s">
        <v>59</v>
      </c>
      <c r="Q3420" s="5" t="s">
        <v>59</v>
      </c>
      <c r="R3420" s="5" t="s">
        <v>59</v>
      </c>
      <c r="S3420" s="1">
        <v>1</v>
      </c>
      <c r="T3420" s="1">
        <v>2</v>
      </c>
      <c r="U3420" s="1">
        <v>0.01</v>
      </c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5" t="s">
        <v>53</v>
      </c>
      <c r="AK3420" s="5" t="s">
        <v>5067</v>
      </c>
    </row>
    <row r="3421" spans="1:37" ht="30" customHeight="1">
      <c r="A3421" s="6" t="s">
        <v>71</v>
      </c>
      <c r="B3421" s="6" t="s">
        <v>53</v>
      </c>
      <c r="C3421" s="6" t="s">
        <v>53</v>
      </c>
      <c r="D3421" s="7"/>
      <c r="E3421" s="8"/>
      <c r="F3421" s="8">
        <f>TRUNC(SUMIF(N3417:N3420, N3416, F3417:F3420),0)</f>
        <v>0</v>
      </c>
      <c r="G3421" s="8"/>
      <c r="H3421" s="8">
        <f>TRUNC(SUMIF(N3417:N3420, N3416, H3417:H3420),0)</f>
        <v>16347</v>
      </c>
      <c r="I3421" s="8"/>
      <c r="J3421" s="8">
        <f>TRUNC(SUMIF(N3417:N3420, N3416, J3417:J3420),0)</f>
        <v>163</v>
      </c>
      <c r="K3421" s="8"/>
      <c r="L3421" s="8">
        <f>F3421+H3421+J3421</f>
        <v>16510</v>
      </c>
      <c r="M3421" s="6" t="s">
        <v>53</v>
      </c>
      <c r="N3421" s="5" t="s">
        <v>72</v>
      </c>
      <c r="O3421" s="5" t="s">
        <v>72</v>
      </c>
      <c r="P3421" s="5" t="s">
        <v>53</v>
      </c>
      <c r="Q3421" s="5" t="s">
        <v>53</v>
      </c>
      <c r="R3421" s="5" t="s">
        <v>53</v>
      </c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5" t="s">
        <v>53</v>
      </c>
      <c r="AK3421" s="5" t="s">
        <v>53</v>
      </c>
    </row>
    <row r="3422" spans="1:37" ht="30" customHeight="1">
      <c r="A3422" s="7"/>
      <c r="B3422" s="7"/>
      <c r="C3422" s="7"/>
      <c r="D3422" s="7"/>
      <c r="E3422" s="8"/>
      <c r="F3422" s="8"/>
      <c r="G3422" s="8"/>
      <c r="H3422" s="8"/>
      <c r="I3422" s="8"/>
      <c r="J3422" s="8"/>
      <c r="K3422" s="8"/>
      <c r="L3422" s="8"/>
      <c r="M3422" s="7"/>
    </row>
    <row r="3423" spans="1:37" ht="30" customHeight="1">
      <c r="A3423" s="16" t="s">
        <v>5068</v>
      </c>
      <c r="B3423" s="16"/>
      <c r="C3423" s="16"/>
      <c r="D3423" s="16"/>
      <c r="E3423" s="17"/>
      <c r="F3423" s="17"/>
      <c r="G3423" s="17"/>
      <c r="H3423" s="17"/>
      <c r="I3423" s="17"/>
      <c r="J3423" s="17"/>
      <c r="K3423" s="17"/>
      <c r="L3423" s="17"/>
      <c r="M3423" s="16"/>
      <c r="N3423" s="2" t="s">
        <v>5069</v>
      </c>
    </row>
    <row r="3424" spans="1:37" ht="30" customHeight="1">
      <c r="A3424" s="6" t="s">
        <v>193</v>
      </c>
      <c r="B3424" s="6" t="s">
        <v>3549</v>
      </c>
      <c r="C3424" s="6" t="s">
        <v>121</v>
      </c>
      <c r="D3424" s="7">
        <v>7.4999999999999997E-2</v>
      </c>
      <c r="E3424" s="8">
        <f>단가대비표!O226</f>
        <v>0</v>
      </c>
      <c r="F3424" s="8">
        <f>TRUNC(E3424*D3424,1)</f>
        <v>0</v>
      </c>
      <c r="G3424" s="8">
        <f>단가대비표!P226</f>
        <v>137611</v>
      </c>
      <c r="H3424" s="8">
        <f>TRUNC(G3424*D3424,1)</f>
        <v>10320.799999999999</v>
      </c>
      <c r="I3424" s="8">
        <f>단가대비표!V226</f>
        <v>0</v>
      </c>
      <c r="J3424" s="8">
        <f>TRUNC(I3424*D3424,1)</f>
        <v>0</v>
      </c>
      <c r="K3424" s="8">
        <f t="shared" ref="K3424:L3427" si="595">TRUNC(E3424+G3424+I3424,1)</f>
        <v>137611</v>
      </c>
      <c r="L3424" s="8">
        <f t="shared" si="595"/>
        <v>10320.799999999999</v>
      </c>
      <c r="M3424" s="6" t="s">
        <v>53</v>
      </c>
      <c r="N3424" s="5" t="s">
        <v>5069</v>
      </c>
      <c r="O3424" s="5" t="s">
        <v>3550</v>
      </c>
      <c r="P3424" s="5" t="s">
        <v>59</v>
      </c>
      <c r="Q3424" s="5" t="s">
        <v>59</v>
      </c>
      <c r="R3424" s="5" t="s">
        <v>60</v>
      </c>
      <c r="S3424" s="1"/>
      <c r="T3424" s="1"/>
      <c r="U3424" s="1"/>
      <c r="V3424" s="1">
        <v>1</v>
      </c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5" t="s">
        <v>53</v>
      </c>
      <c r="AK3424" s="5" t="s">
        <v>5072</v>
      </c>
    </row>
    <row r="3425" spans="1:37" ht="30" customHeight="1">
      <c r="A3425" s="6" t="s">
        <v>193</v>
      </c>
      <c r="B3425" s="6" t="s">
        <v>1419</v>
      </c>
      <c r="C3425" s="6" t="s">
        <v>121</v>
      </c>
      <c r="D3425" s="7">
        <v>5.1999999999999998E-2</v>
      </c>
      <c r="E3425" s="8">
        <f>단가대비표!O230</f>
        <v>0</v>
      </c>
      <c r="F3425" s="8">
        <f>TRUNC(E3425*D3425,1)</f>
        <v>0</v>
      </c>
      <c r="G3425" s="8">
        <f>단가대비표!P230</f>
        <v>141989</v>
      </c>
      <c r="H3425" s="8">
        <f>TRUNC(G3425*D3425,1)</f>
        <v>7383.4</v>
      </c>
      <c r="I3425" s="8">
        <f>단가대비표!V230</f>
        <v>0</v>
      </c>
      <c r="J3425" s="8">
        <f>TRUNC(I3425*D3425,1)</f>
        <v>0</v>
      </c>
      <c r="K3425" s="8">
        <f t="shared" si="595"/>
        <v>141989</v>
      </c>
      <c r="L3425" s="8">
        <f t="shared" si="595"/>
        <v>7383.4</v>
      </c>
      <c r="M3425" s="6" t="s">
        <v>53</v>
      </c>
      <c r="N3425" s="5" t="s">
        <v>5069</v>
      </c>
      <c r="O3425" s="5" t="s">
        <v>1420</v>
      </c>
      <c r="P3425" s="5" t="s">
        <v>59</v>
      </c>
      <c r="Q3425" s="5" t="s">
        <v>59</v>
      </c>
      <c r="R3425" s="5" t="s">
        <v>60</v>
      </c>
      <c r="S3425" s="1"/>
      <c r="T3425" s="1"/>
      <c r="U3425" s="1"/>
      <c r="V3425" s="1">
        <v>1</v>
      </c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5" t="s">
        <v>53</v>
      </c>
      <c r="AK3425" s="5" t="s">
        <v>5073</v>
      </c>
    </row>
    <row r="3426" spans="1:37" ht="30" customHeight="1">
      <c r="A3426" s="6" t="s">
        <v>193</v>
      </c>
      <c r="B3426" s="6" t="s">
        <v>124</v>
      </c>
      <c r="C3426" s="6" t="s">
        <v>121</v>
      </c>
      <c r="D3426" s="7">
        <v>3.9E-2</v>
      </c>
      <c r="E3426" s="8">
        <f>단가대비표!O233</f>
        <v>0</v>
      </c>
      <c r="F3426" s="8">
        <f>TRUNC(E3426*D3426,1)</f>
        <v>0</v>
      </c>
      <c r="G3426" s="8">
        <f>단가대비표!P233</f>
        <v>89566</v>
      </c>
      <c r="H3426" s="8">
        <f>TRUNC(G3426*D3426,1)</f>
        <v>3493</v>
      </c>
      <c r="I3426" s="8">
        <f>단가대비표!V233</f>
        <v>0</v>
      </c>
      <c r="J3426" s="8">
        <f>TRUNC(I3426*D3426,1)</f>
        <v>0</v>
      </c>
      <c r="K3426" s="8">
        <f t="shared" si="595"/>
        <v>89566</v>
      </c>
      <c r="L3426" s="8">
        <f t="shared" si="595"/>
        <v>3493</v>
      </c>
      <c r="M3426" s="6" t="s">
        <v>53</v>
      </c>
      <c r="N3426" s="5" t="s">
        <v>5069</v>
      </c>
      <c r="O3426" s="5" t="s">
        <v>258</v>
      </c>
      <c r="P3426" s="5" t="s">
        <v>59</v>
      </c>
      <c r="Q3426" s="5" t="s">
        <v>59</v>
      </c>
      <c r="R3426" s="5" t="s">
        <v>60</v>
      </c>
      <c r="S3426" s="1"/>
      <c r="T3426" s="1"/>
      <c r="U3426" s="1"/>
      <c r="V3426" s="1">
        <v>1</v>
      </c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5" t="s">
        <v>53</v>
      </c>
      <c r="AK3426" s="5" t="s">
        <v>5074</v>
      </c>
    </row>
    <row r="3427" spans="1:37" ht="30" customHeight="1">
      <c r="A3427" s="6" t="s">
        <v>127</v>
      </c>
      <c r="B3427" s="6" t="s">
        <v>4499</v>
      </c>
      <c r="C3427" s="6" t="s">
        <v>129</v>
      </c>
      <c r="D3427" s="7">
        <v>1</v>
      </c>
      <c r="E3427" s="8">
        <v>0</v>
      </c>
      <c r="F3427" s="8">
        <f>TRUNC(E3427*D3427,1)</f>
        <v>0</v>
      </c>
      <c r="G3427" s="8">
        <v>0</v>
      </c>
      <c r="H3427" s="8">
        <f>TRUNC(G3427*D3427,1)</f>
        <v>0</v>
      </c>
      <c r="I3427" s="8">
        <f>ROUNDDOWN(SUMIF(V3424:V3427, RIGHTB(O3427, 1), H3424:H3427)*U3427, 2)</f>
        <v>211.97</v>
      </c>
      <c r="J3427" s="8">
        <f>TRUNC(I3427*D3427,1)</f>
        <v>211.9</v>
      </c>
      <c r="K3427" s="8">
        <f t="shared" si="595"/>
        <v>211.9</v>
      </c>
      <c r="L3427" s="8">
        <f t="shared" si="595"/>
        <v>211.9</v>
      </c>
      <c r="M3427" s="6" t="s">
        <v>53</v>
      </c>
      <c r="N3427" s="5" t="s">
        <v>5069</v>
      </c>
      <c r="O3427" s="5" t="s">
        <v>130</v>
      </c>
      <c r="P3427" s="5" t="s">
        <v>59</v>
      </c>
      <c r="Q3427" s="5" t="s">
        <v>59</v>
      </c>
      <c r="R3427" s="5" t="s">
        <v>59</v>
      </c>
      <c r="S3427" s="1">
        <v>1</v>
      </c>
      <c r="T3427" s="1">
        <v>2</v>
      </c>
      <c r="U3427" s="1">
        <v>0.01</v>
      </c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5" t="s">
        <v>53</v>
      </c>
      <c r="AK3427" s="5" t="s">
        <v>5075</v>
      </c>
    </row>
    <row r="3428" spans="1:37" ht="30" customHeight="1">
      <c r="A3428" s="6" t="s">
        <v>71</v>
      </c>
      <c r="B3428" s="6" t="s">
        <v>53</v>
      </c>
      <c r="C3428" s="6" t="s">
        <v>53</v>
      </c>
      <c r="D3428" s="7"/>
      <c r="E3428" s="8"/>
      <c r="F3428" s="8">
        <f>TRUNC(SUMIF(N3424:N3427, N3423, F3424:F3427),0)</f>
        <v>0</v>
      </c>
      <c r="G3428" s="8"/>
      <c r="H3428" s="8">
        <f>TRUNC(SUMIF(N3424:N3427, N3423, H3424:H3427),0)</f>
        <v>21197</v>
      </c>
      <c r="I3428" s="8"/>
      <c r="J3428" s="8">
        <f>TRUNC(SUMIF(N3424:N3427, N3423, J3424:J3427),0)</f>
        <v>211</v>
      </c>
      <c r="K3428" s="8"/>
      <c r="L3428" s="8">
        <f>F3428+H3428+J3428</f>
        <v>21408</v>
      </c>
      <c r="M3428" s="6" t="s">
        <v>53</v>
      </c>
      <c r="N3428" s="5" t="s">
        <v>72</v>
      </c>
      <c r="O3428" s="5" t="s">
        <v>72</v>
      </c>
      <c r="P3428" s="5" t="s">
        <v>53</v>
      </c>
      <c r="Q3428" s="5" t="s">
        <v>53</v>
      </c>
      <c r="R3428" s="5" t="s">
        <v>53</v>
      </c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5" t="s">
        <v>53</v>
      </c>
      <c r="AK3428" s="5" t="s">
        <v>53</v>
      </c>
    </row>
    <row r="3429" spans="1:37" ht="30" customHeight="1">
      <c r="A3429" s="7"/>
      <c r="B3429" s="7"/>
      <c r="C3429" s="7"/>
      <c r="D3429" s="7"/>
      <c r="E3429" s="8"/>
      <c r="F3429" s="8"/>
      <c r="G3429" s="8"/>
      <c r="H3429" s="8"/>
      <c r="I3429" s="8"/>
      <c r="J3429" s="8"/>
      <c r="K3429" s="8"/>
      <c r="L3429" s="8"/>
      <c r="M3429" s="7"/>
    </row>
    <row r="3430" spans="1:37" ht="30" customHeight="1">
      <c r="A3430" s="16" t="s">
        <v>5076</v>
      </c>
      <c r="B3430" s="16"/>
      <c r="C3430" s="16"/>
      <c r="D3430" s="16"/>
      <c r="E3430" s="17"/>
      <c r="F3430" s="17"/>
      <c r="G3430" s="17"/>
      <c r="H3430" s="17"/>
      <c r="I3430" s="17"/>
      <c r="J3430" s="17"/>
      <c r="K3430" s="17"/>
      <c r="L3430" s="17"/>
      <c r="M3430" s="16"/>
      <c r="N3430" s="2" t="s">
        <v>5077</v>
      </c>
    </row>
    <row r="3431" spans="1:37" ht="30" customHeight="1">
      <c r="A3431" s="6" t="s">
        <v>193</v>
      </c>
      <c r="B3431" s="6" t="s">
        <v>1419</v>
      </c>
      <c r="C3431" s="6" t="s">
        <v>121</v>
      </c>
      <c r="D3431" s="7">
        <v>7.5999999999999998E-2</v>
      </c>
      <c r="E3431" s="8">
        <f>단가대비표!O230</f>
        <v>0</v>
      </c>
      <c r="F3431" s="8">
        <f>TRUNC(E3431*D3431,1)</f>
        <v>0</v>
      </c>
      <c r="G3431" s="8">
        <f>단가대비표!P230</f>
        <v>141989</v>
      </c>
      <c r="H3431" s="8">
        <f>TRUNC(G3431*D3431,1)</f>
        <v>10791.1</v>
      </c>
      <c r="I3431" s="8">
        <f>단가대비표!V230</f>
        <v>0</v>
      </c>
      <c r="J3431" s="8">
        <f>TRUNC(I3431*D3431,1)</f>
        <v>0</v>
      </c>
      <c r="K3431" s="8">
        <f t="shared" ref="K3431:L3433" si="596">TRUNC(E3431+G3431+I3431,1)</f>
        <v>141989</v>
      </c>
      <c r="L3431" s="8">
        <f t="shared" si="596"/>
        <v>10791.1</v>
      </c>
      <c r="M3431" s="6" t="s">
        <v>53</v>
      </c>
      <c r="N3431" s="5" t="s">
        <v>5077</v>
      </c>
      <c r="O3431" s="5" t="s">
        <v>1420</v>
      </c>
      <c r="P3431" s="5" t="s">
        <v>59</v>
      </c>
      <c r="Q3431" s="5" t="s">
        <v>59</v>
      </c>
      <c r="R3431" s="5" t="s">
        <v>60</v>
      </c>
      <c r="S3431" s="1"/>
      <c r="T3431" s="1"/>
      <c r="U3431" s="1"/>
      <c r="V3431" s="1">
        <v>1</v>
      </c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5" t="s">
        <v>53</v>
      </c>
      <c r="AK3431" s="5" t="s">
        <v>5080</v>
      </c>
    </row>
    <row r="3432" spans="1:37" ht="30" customHeight="1">
      <c r="A3432" s="6" t="s">
        <v>193</v>
      </c>
      <c r="B3432" s="6" t="s">
        <v>124</v>
      </c>
      <c r="C3432" s="6" t="s">
        <v>121</v>
      </c>
      <c r="D3432" s="7">
        <v>2.5000000000000001E-2</v>
      </c>
      <c r="E3432" s="8">
        <f>단가대비표!O233</f>
        <v>0</v>
      </c>
      <c r="F3432" s="8">
        <f>TRUNC(E3432*D3432,1)</f>
        <v>0</v>
      </c>
      <c r="G3432" s="8">
        <f>단가대비표!P233</f>
        <v>89566</v>
      </c>
      <c r="H3432" s="8">
        <f>TRUNC(G3432*D3432,1)</f>
        <v>2239.1</v>
      </c>
      <c r="I3432" s="8">
        <f>단가대비표!V233</f>
        <v>0</v>
      </c>
      <c r="J3432" s="8">
        <f>TRUNC(I3432*D3432,1)</f>
        <v>0</v>
      </c>
      <c r="K3432" s="8">
        <f t="shared" si="596"/>
        <v>89566</v>
      </c>
      <c r="L3432" s="8">
        <f t="shared" si="596"/>
        <v>2239.1</v>
      </c>
      <c r="M3432" s="6" t="s">
        <v>53</v>
      </c>
      <c r="N3432" s="5" t="s">
        <v>5077</v>
      </c>
      <c r="O3432" s="5" t="s">
        <v>258</v>
      </c>
      <c r="P3432" s="5" t="s">
        <v>59</v>
      </c>
      <c r="Q3432" s="5" t="s">
        <v>59</v>
      </c>
      <c r="R3432" s="5" t="s">
        <v>60</v>
      </c>
      <c r="S3432" s="1"/>
      <c r="T3432" s="1"/>
      <c r="U3432" s="1"/>
      <c r="V3432" s="1">
        <v>1</v>
      </c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5" t="s">
        <v>53</v>
      </c>
      <c r="AK3432" s="5" t="s">
        <v>5081</v>
      </c>
    </row>
    <row r="3433" spans="1:37" ht="30" customHeight="1">
      <c r="A3433" s="6" t="s">
        <v>127</v>
      </c>
      <c r="B3433" s="6" t="s">
        <v>4499</v>
      </c>
      <c r="C3433" s="6" t="s">
        <v>129</v>
      </c>
      <c r="D3433" s="7">
        <v>1</v>
      </c>
      <c r="E3433" s="8">
        <v>0</v>
      </c>
      <c r="F3433" s="8">
        <f>TRUNC(E3433*D3433,1)</f>
        <v>0</v>
      </c>
      <c r="G3433" s="8">
        <v>0</v>
      </c>
      <c r="H3433" s="8">
        <f>TRUNC(G3433*D3433,1)</f>
        <v>0</v>
      </c>
      <c r="I3433" s="8">
        <f>ROUNDDOWN(SUMIF(V3431:V3433, RIGHTB(O3433, 1), H3431:H3433)*U3433, 2)</f>
        <v>130.30000000000001</v>
      </c>
      <c r="J3433" s="8">
        <f>TRUNC(I3433*D3433,1)</f>
        <v>130.30000000000001</v>
      </c>
      <c r="K3433" s="8">
        <f t="shared" si="596"/>
        <v>130.30000000000001</v>
      </c>
      <c r="L3433" s="8">
        <f t="shared" si="596"/>
        <v>130.30000000000001</v>
      </c>
      <c r="M3433" s="6" t="s">
        <v>53</v>
      </c>
      <c r="N3433" s="5" t="s">
        <v>5077</v>
      </c>
      <c r="O3433" s="5" t="s">
        <v>130</v>
      </c>
      <c r="P3433" s="5" t="s">
        <v>59</v>
      </c>
      <c r="Q3433" s="5" t="s">
        <v>59</v>
      </c>
      <c r="R3433" s="5" t="s">
        <v>59</v>
      </c>
      <c r="S3433" s="1">
        <v>1</v>
      </c>
      <c r="T3433" s="1">
        <v>2</v>
      </c>
      <c r="U3433" s="1">
        <v>0.01</v>
      </c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5" t="s">
        <v>53</v>
      </c>
      <c r="AK3433" s="5" t="s">
        <v>5082</v>
      </c>
    </row>
    <row r="3434" spans="1:37" ht="30" customHeight="1">
      <c r="A3434" s="6" t="s">
        <v>71</v>
      </c>
      <c r="B3434" s="6" t="s">
        <v>53</v>
      </c>
      <c r="C3434" s="6" t="s">
        <v>53</v>
      </c>
      <c r="D3434" s="7"/>
      <c r="E3434" s="8"/>
      <c r="F3434" s="8">
        <f>TRUNC(SUMIF(N3431:N3433, N3430, F3431:F3433),0)</f>
        <v>0</v>
      </c>
      <c r="G3434" s="8"/>
      <c r="H3434" s="8">
        <f>TRUNC(SUMIF(N3431:N3433, N3430, H3431:H3433),0)</f>
        <v>13030</v>
      </c>
      <c r="I3434" s="8"/>
      <c r="J3434" s="8">
        <f>TRUNC(SUMIF(N3431:N3433, N3430, J3431:J3433),0)</f>
        <v>130</v>
      </c>
      <c r="K3434" s="8"/>
      <c r="L3434" s="8">
        <f>F3434+H3434+J3434</f>
        <v>13160</v>
      </c>
      <c r="M3434" s="6" t="s">
        <v>53</v>
      </c>
      <c r="N3434" s="5" t="s">
        <v>72</v>
      </c>
      <c r="O3434" s="5" t="s">
        <v>72</v>
      </c>
      <c r="P3434" s="5" t="s">
        <v>53</v>
      </c>
      <c r="Q3434" s="5" t="s">
        <v>53</v>
      </c>
      <c r="R3434" s="5" t="s">
        <v>53</v>
      </c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5" t="s">
        <v>53</v>
      </c>
      <c r="AK3434" s="5" t="s">
        <v>53</v>
      </c>
    </row>
    <row r="3435" spans="1:37" ht="30" customHeight="1">
      <c r="A3435" s="7"/>
      <c r="B3435" s="7"/>
      <c r="C3435" s="7"/>
      <c r="D3435" s="7"/>
      <c r="E3435" s="8"/>
      <c r="F3435" s="8"/>
      <c r="G3435" s="8"/>
      <c r="H3435" s="8"/>
      <c r="I3435" s="8"/>
      <c r="J3435" s="8"/>
      <c r="K3435" s="8"/>
      <c r="L3435" s="8"/>
      <c r="M3435" s="7"/>
    </row>
    <row r="3436" spans="1:37" ht="30" customHeight="1">
      <c r="A3436" s="16" t="s">
        <v>5083</v>
      </c>
      <c r="B3436" s="16"/>
      <c r="C3436" s="16"/>
      <c r="D3436" s="16"/>
      <c r="E3436" s="17"/>
      <c r="F3436" s="17"/>
      <c r="G3436" s="17"/>
      <c r="H3436" s="17"/>
      <c r="I3436" s="17"/>
      <c r="J3436" s="17"/>
      <c r="K3436" s="17"/>
      <c r="L3436" s="17"/>
      <c r="M3436" s="16"/>
      <c r="N3436" s="2" t="s">
        <v>5084</v>
      </c>
    </row>
    <row r="3437" spans="1:37" ht="30" customHeight="1">
      <c r="A3437" s="6" t="s">
        <v>5088</v>
      </c>
      <c r="B3437" s="6" t="s">
        <v>5089</v>
      </c>
      <c r="C3437" s="6" t="s">
        <v>248</v>
      </c>
      <c r="D3437" s="7">
        <v>1.1000000000000001</v>
      </c>
      <c r="E3437" s="8">
        <f>단가대비표!O131</f>
        <v>2084</v>
      </c>
      <c r="F3437" s="8">
        <f>TRUNC(E3437*D3437,1)</f>
        <v>2292.4</v>
      </c>
      <c r="G3437" s="8">
        <f>단가대비표!P131</f>
        <v>0</v>
      </c>
      <c r="H3437" s="8">
        <f>TRUNC(G3437*D3437,1)</f>
        <v>0</v>
      </c>
      <c r="I3437" s="8">
        <f>단가대비표!V131</f>
        <v>0</v>
      </c>
      <c r="J3437" s="8">
        <f>TRUNC(I3437*D3437,1)</f>
        <v>0</v>
      </c>
      <c r="K3437" s="8">
        <f t="shared" ref="K3437:L3440" si="597">TRUNC(E3437+G3437+I3437,1)</f>
        <v>2084</v>
      </c>
      <c r="L3437" s="8">
        <f t="shared" si="597"/>
        <v>2292.4</v>
      </c>
      <c r="M3437" s="6" t="s">
        <v>53</v>
      </c>
      <c r="N3437" s="5" t="s">
        <v>5084</v>
      </c>
      <c r="O3437" s="5" t="s">
        <v>5090</v>
      </c>
      <c r="P3437" s="5" t="s">
        <v>59</v>
      </c>
      <c r="Q3437" s="5" t="s">
        <v>59</v>
      </c>
      <c r="R3437" s="5" t="s">
        <v>60</v>
      </c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5" t="s">
        <v>53</v>
      </c>
      <c r="AK3437" s="5" t="s">
        <v>5091</v>
      </c>
    </row>
    <row r="3438" spans="1:37" ht="30" customHeight="1">
      <c r="A3438" s="6" t="s">
        <v>4582</v>
      </c>
      <c r="B3438" s="6" t="s">
        <v>4738</v>
      </c>
      <c r="C3438" s="6" t="s">
        <v>381</v>
      </c>
      <c r="D3438" s="7">
        <v>3.84</v>
      </c>
      <c r="E3438" s="8">
        <f>단가대비표!O285</f>
        <v>1930</v>
      </c>
      <c r="F3438" s="8">
        <f>TRUNC(E3438*D3438,1)</f>
        <v>7411.2</v>
      </c>
      <c r="G3438" s="8">
        <f>단가대비표!P285</f>
        <v>0</v>
      </c>
      <c r="H3438" s="8">
        <f>TRUNC(G3438*D3438,1)</f>
        <v>0</v>
      </c>
      <c r="I3438" s="8">
        <f>단가대비표!V285</f>
        <v>0</v>
      </c>
      <c r="J3438" s="8">
        <f>TRUNC(I3438*D3438,1)</f>
        <v>0</v>
      </c>
      <c r="K3438" s="8">
        <f t="shared" si="597"/>
        <v>1930</v>
      </c>
      <c r="L3438" s="8">
        <f t="shared" si="597"/>
        <v>7411.2</v>
      </c>
      <c r="M3438" s="6" t="s">
        <v>53</v>
      </c>
      <c r="N3438" s="5" t="s">
        <v>5084</v>
      </c>
      <c r="O3438" s="5" t="s">
        <v>4739</v>
      </c>
      <c r="P3438" s="5" t="s">
        <v>59</v>
      </c>
      <c r="Q3438" s="5" t="s">
        <v>59</v>
      </c>
      <c r="R3438" s="5" t="s">
        <v>60</v>
      </c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5" t="s">
        <v>53</v>
      </c>
      <c r="AK3438" s="5" t="s">
        <v>5092</v>
      </c>
    </row>
    <row r="3439" spans="1:37" ht="30" customHeight="1">
      <c r="A3439" s="6" t="s">
        <v>1035</v>
      </c>
      <c r="B3439" s="6" t="s">
        <v>1036</v>
      </c>
      <c r="C3439" s="6" t="s">
        <v>381</v>
      </c>
      <c r="D3439" s="7">
        <v>3.84</v>
      </c>
      <c r="E3439" s="8">
        <f>단가대비표!O107</f>
        <v>0</v>
      </c>
      <c r="F3439" s="8">
        <f>TRUNC(E3439*D3439,1)</f>
        <v>0</v>
      </c>
      <c r="G3439" s="8">
        <f>단가대비표!P107</f>
        <v>0</v>
      </c>
      <c r="H3439" s="8">
        <f>TRUNC(G3439*D3439,1)</f>
        <v>0</v>
      </c>
      <c r="I3439" s="8">
        <f>단가대비표!V107</f>
        <v>0</v>
      </c>
      <c r="J3439" s="8">
        <f>TRUNC(I3439*D3439,1)</f>
        <v>0</v>
      </c>
      <c r="K3439" s="8">
        <f t="shared" si="597"/>
        <v>0</v>
      </c>
      <c r="L3439" s="8">
        <f t="shared" si="597"/>
        <v>0</v>
      </c>
      <c r="M3439" s="6" t="s">
        <v>1037</v>
      </c>
      <c r="N3439" s="5" t="s">
        <v>5084</v>
      </c>
      <c r="O3439" s="5" t="s">
        <v>1038</v>
      </c>
      <c r="P3439" s="5" t="s">
        <v>59</v>
      </c>
      <c r="Q3439" s="5" t="s">
        <v>59</v>
      </c>
      <c r="R3439" s="5" t="s">
        <v>60</v>
      </c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5" t="s">
        <v>53</v>
      </c>
      <c r="AK3439" s="5" t="s">
        <v>5093</v>
      </c>
    </row>
    <row r="3440" spans="1:37" ht="30" customHeight="1">
      <c r="A3440" s="6" t="s">
        <v>5094</v>
      </c>
      <c r="B3440" s="6" t="s">
        <v>5095</v>
      </c>
      <c r="C3440" s="6" t="s">
        <v>248</v>
      </c>
      <c r="D3440" s="7">
        <v>1.44</v>
      </c>
      <c r="E3440" s="8">
        <f>단가대비표!O149</f>
        <v>29000</v>
      </c>
      <c r="F3440" s="8">
        <f>TRUNC(E3440*D3440,1)</f>
        <v>41760</v>
      </c>
      <c r="G3440" s="8">
        <f>단가대비표!P149</f>
        <v>0</v>
      </c>
      <c r="H3440" s="8">
        <f>TRUNC(G3440*D3440,1)</f>
        <v>0</v>
      </c>
      <c r="I3440" s="8">
        <f>단가대비표!V149</f>
        <v>0</v>
      </c>
      <c r="J3440" s="8">
        <f>TRUNC(I3440*D3440,1)</f>
        <v>0</v>
      </c>
      <c r="K3440" s="8">
        <f t="shared" si="597"/>
        <v>29000</v>
      </c>
      <c r="L3440" s="8">
        <f t="shared" si="597"/>
        <v>41760</v>
      </c>
      <c r="M3440" s="6" t="s">
        <v>53</v>
      </c>
      <c r="N3440" s="5" t="s">
        <v>5084</v>
      </c>
      <c r="O3440" s="5" t="s">
        <v>5096</v>
      </c>
      <c r="P3440" s="5" t="s">
        <v>59</v>
      </c>
      <c r="Q3440" s="5" t="s">
        <v>59</v>
      </c>
      <c r="R3440" s="5" t="s">
        <v>60</v>
      </c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5" t="s">
        <v>53</v>
      </c>
      <c r="AK3440" s="5" t="s">
        <v>5097</v>
      </c>
    </row>
    <row r="3441" spans="1:37" ht="30" customHeight="1">
      <c r="A3441" s="6" t="s">
        <v>71</v>
      </c>
      <c r="B3441" s="6" t="s">
        <v>53</v>
      </c>
      <c r="C3441" s="6" t="s">
        <v>53</v>
      </c>
      <c r="D3441" s="7"/>
      <c r="E3441" s="8"/>
      <c r="F3441" s="8">
        <f>TRUNC(SUMIF(N3437:N3440, N3436, F3437:F3440),0)</f>
        <v>51463</v>
      </c>
      <c r="G3441" s="8"/>
      <c r="H3441" s="8">
        <f>TRUNC(SUMIF(N3437:N3440, N3436, H3437:H3440),0)</f>
        <v>0</v>
      </c>
      <c r="I3441" s="8"/>
      <c r="J3441" s="8">
        <f>TRUNC(SUMIF(N3437:N3440, N3436, J3437:J3440),0)</f>
        <v>0</v>
      </c>
      <c r="K3441" s="8"/>
      <c r="L3441" s="8">
        <f>F3441+H3441+J3441</f>
        <v>51463</v>
      </c>
      <c r="M3441" s="6" t="s">
        <v>53</v>
      </c>
      <c r="N3441" s="5" t="s">
        <v>72</v>
      </c>
      <c r="O3441" s="5" t="s">
        <v>72</v>
      </c>
      <c r="P3441" s="5" t="s">
        <v>53</v>
      </c>
      <c r="Q3441" s="5" t="s">
        <v>53</v>
      </c>
      <c r="R3441" s="5" t="s">
        <v>53</v>
      </c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5" t="s">
        <v>53</v>
      </c>
      <c r="AK3441" s="5" t="s">
        <v>53</v>
      </c>
    </row>
    <row r="3442" spans="1:37" ht="30" customHeight="1">
      <c r="A3442" s="7"/>
      <c r="B3442" s="7"/>
      <c r="C3442" s="7"/>
      <c r="D3442" s="7"/>
      <c r="E3442" s="8"/>
      <c r="F3442" s="8"/>
      <c r="G3442" s="8"/>
      <c r="H3442" s="8"/>
      <c r="I3442" s="8"/>
      <c r="J3442" s="8"/>
      <c r="K3442" s="8"/>
      <c r="L3442" s="8"/>
      <c r="M3442" s="7"/>
    </row>
    <row r="3443" spans="1:37" ht="30" customHeight="1">
      <c r="A3443" s="16" t="s">
        <v>5098</v>
      </c>
      <c r="B3443" s="16"/>
      <c r="C3443" s="16"/>
      <c r="D3443" s="16"/>
      <c r="E3443" s="17"/>
      <c r="F3443" s="17"/>
      <c r="G3443" s="17"/>
      <c r="H3443" s="17"/>
      <c r="I3443" s="17"/>
      <c r="J3443" s="17"/>
      <c r="K3443" s="17"/>
      <c r="L3443" s="17"/>
      <c r="M3443" s="16"/>
      <c r="N3443" s="2" t="s">
        <v>5099</v>
      </c>
    </row>
    <row r="3444" spans="1:37" ht="30" customHeight="1">
      <c r="A3444" s="6" t="s">
        <v>5088</v>
      </c>
      <c r="B3444" s="6" t="s">
        <v>5102</v>
      </c>
      <c r="C3444" s="6" t="s">
        <v>248</v>
      </c>
      <c r="D3444" s="7">
        <v>1.1000000000000001</v>
      </c>
      <c r="E3444" s="8">
        <f>단가대비표!O132</f>
        <v>2778</v>
      </c>
      <c r="F3444" s="8">
        <f>TRUNC(E3444*D3444,1)</f>
        <v>3055.8</v>
      </c>
      <c r="G3444" s="8">
        <f>단가대비표!P132</f>
        <v>0</v>
      </c>
      <c r="H3444" s="8">
        <f>TRUNC(G3444*D3444,1)</f>
        <v>0</v>
      </c>
      <c r="I3444" s="8">
        <f>단가대비표!V132</f>
        <v>0</v>
      </c>
      <c r="J3444" s="8">
        <f>TRUNC(I3444*D3444,1)</f>
        <v>0</v>
      </c>
      <c r="K3444" s="8">
        <f t="shared" ref="K3444:L3447" si="598">TRUNC(E3444+G3444+I3444,1)</f>
        <v>2778</v>
      </c>
      <c r="L3444" s="8">
        <f t="shared" si="598"/>
        <v>3055.8</v>
      </c>
      <c r="M3444" s="6" t="s">
        <v>53</v>
      </c>
      <c r="N3444" s="5" t="s">
        <v>5099</v>
      </c>
      <c r="O3444" s="5" t="s">
        <v>5103</v>
      </c>
      <c r="P3444" s="5" t="s">
        <v>59</v>
      </c>
      <c r="Q3444" s="5" t="s">
        <v>59</v>
      </c>
      <c r="R3444" s="5" t="s">
        <v>60</v>
      </c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5" t="s">
        <v>53</v>
      </c>
      <c r="AK3444" s="5" t="s">
        <v>5104</v>
      </c>
    </row>
    <row r="3445" spans="1:37" ht="30" customHeight="1">
      <c r="A3445" s="6" t="s">
        <v>4582</v>
      </c>
      <c r="B3445" s="6" t="s">
        <v>4738</v>
      </c>
      <c r="C3445" s="6" t="s">
        <v>381</v>
      </c>
      <c r="D3445" s="7">
        <v>3.84</v>
      </c>
      <c r="E3445" s="8">
        <f>단가대비표!O285</f>
        <v>1930</v>
      </c>
      <c r="F3445" s="8">
        <f>TRUNC(E3445*D3445,1)</f>
        <v>7411.2</v>
      </c>
      <c r="G3445" s="8">
        <f>단가대비표!P285</f>
        <v>0</v>
      </c>
      <c r="H3445" s="8">
        <f>TRUNC(G3445*D3445,1)</f>
        <v>0</v>
      </c>
      <c r="I3445" s="8">
        <f>단가대비표!V285</f>
        <v>0</v>
      </c>
      <c r="J3445" s="8">
        <f>TRUNC(I3445*D3445,1)</f>
        <v>0</v>
      </c>
      <c r="K3445" s="8">
        <f t="shared" si="598"/>
        <v>1930</v>
      </c>
      <c r="L3445" s="8">
        <f t="shared" si="598"/>
        <v>7411.2</v>
      </c>
      <c r="M3445" s="6" t="s">
        <v>53</v>
      </c>
      <c r="N3445" s="5" t="s">
        <v>5099</v>
      </c>
      <c r="O3445" s="5" t="s">
        <v>4739</v>
      </c>
      <c r="P3445" s="5" t="s">
        <v>59</v>
      </c>
      <c r="Q3445" s="5" t="s">
        <v>59</v>
      </c>
      <c r="R3445" s="5" t="s">
        <v>60</v>
      </c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5" t="s">
        <v>53</v>
      </c>
      <c r="AK3445" s="5" t="s">
        <v>5105</v>
      </c>
    </row>
    <row r="3446" spans="1:37" ht="30" customHeight="1">
      <c r="A3446" s="6" t="s">
        <v>1035</v>
      </c>
      <c r="B3446" s="6" t="s">
        <v>1036</v>
      </c>
      <c r="C3446" s="6" t="s">
        <v>381</v>
      </c>
      <c r="D3446" s="7">
        <v>3.84</v>
      </c>
      <c r="E3446" s="8">
        <f>단가대비표!O107</f>
        <v>0</v>
      </c>
      <c r="F3446" s="8">
        <f>TRUNC(E3446*D3446,1)</f>
        <v>0</v>
      </c>
      <c r="G3446" s="8">
        <f>단가대비표!P107</f>
        <v>0</v>
      </c>
      <c r="H3446" s="8">
        <f>TRUNC(G3446*D3446,1)</f>
        <v>0</v>
      </c>
      <c r="I3446" s="8">
        <f>단가대비표!V107</f>
        <v>0</v>
      </c>
      <c r="J3446" s="8">
        <f>TRUNC(I3446*D3446,1)</f>
        <v>0</v>
      </c>
      <c r="K3446" s="8">
        <f t="shared" si="598"/>
        <v>0</v>
      </c>
      <c r="L3446" s="8">
        <f t="shared" si="598"/>
        <v>0</v>
      </c>
      <c r="M3446" s="6" t="s">
        <v>1037</v>
      </c>
      <c r="N3446" s="5" t="s">
        <v>5099</v>
      </c>
      <c r="O3446" s="5" t="s">
        <v>1038</v>
      </c>
      <c r="P3446" s="5" t="s">
        <v>59</v>
      </c>
      <c r="Q3446" s="5" t="s">
        <v>59</v>
      </c>
      <c r="R3446" s="5" t="s">
        <v>60</v>
      </c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5" t="s">
        <v>53</v>
      </c>
      <c r="AK3446" s="5" t="s">
        <v>5106</v>
      </c>
    </row>
    <row r="3447" spans="1:37" ht="30" customHeight="1">
      <c r="A3447" s="6" t="s">
        <v>5094</v>
      </c>
      <c r="B3447" s="6" t="s">
        <v>5095</v>
      </c>
      <c r="C3447" s="6" t="s">
        <v>248</v>
      </c>
      <c r="D3447" s="7">
        <v>1.44</v>
      </c>
      <c r="E3447" s="8">
        <f>단가대비표!O149</f>
        <v>29000</v>
      </c>
      <c r="F3447" s="8">
        <f>TRUNC(E3447*D3447,1)</f>
        <v>41760</v>
      </c>
      <c r="G3447" s="8">
        <f>단가대비표!P149</f>
        <v>0</v>
      </c>
      <c r="H3447" s="8">
        <f>TRUNC(G3447*D3447,1)</f>
        <v>0</v>
      </c>
      <c r="I3447" s="8">
        <f>단가대비표!V149</f>
        <v>0</v>
      </c>
      <c r="J3447" s="8">
        <f>TRUNC(I3447*D3447,1)</f>
        <v>0</v>
      </c>
      <c r="K3447" s="8">
        <f t="shared" si="598"/>
        <v>29000</v>
      </c>
      <c r="L3447" s="8">
        <f t="shared" si="598"/>
        <v>41760</v>
      </c>
      <c r="M3447" s="6" t="s">
        <v>53</v>
      </c>
      <c r="N3447" s="5" t="s">
        <v>5099</v>
      </c>
      <c r="O3447" s="5" t="s">
        <v>5096</v>
      </c>
      <c r="P3447" s="5" t="s">
        <v>59</v>
      </c>
      <c r="Q3447" s="5" t="s">
        <v>59</v>
      </c>
      <c r="R3447" s="5" t="s">
        <v>60</v>
      </c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5" t="s">
        <v>53</v>
      </c>
      <c r="AK3447" s="5" t="s">
        <v>5107</v>
      </c>
    </row>
    <row r="3448" spans="1:37" ht="30" customHeight="1">
      <c r="A3448" s="6" t="s">
        <v>71</v>
      </c>
      <c r="B3448" s="6" t="s">
        <v>53</v>
      </c>
      <c r="C3448" s="6" t="s">
        <v>53</v>
      </c>
      <c r="D3448" s="7"/>
      <c r="E3448" s="8"/>
      <c r="F3448" s="8">
        <f>TRUNC(SUMIF(N3444:N3447, N3443, F3444:F3447),0)</f>
        <v>52227</v>
      </c>
      <c r="G3448" s="8"/>
      <c r="H3448" s="8">
        <f>TRUNC(SUMIF(N3444:N3447, N3443, H3444:H3447),0)</f>
        <v>0</v>
      </c>
      <c r="I3448" s="8"/>
      <c r="J3448" s="8">
        <f>TRUNC(SUMIF(N3444:N3447, N3443, J3444:J3447),0)</f>
        <v>0</v>
      </c>
      <c r="K3448" s="8"/>
      <c r="L3448" s="8">
        <f>F3448+H3448+J3448</f>
        <v>52227</v>
      </c>
      <c r="M3448" s="6" t="s">
        <v>53</v>
      </c>
      <c r="N3448" s="5" t="s">
        <v>72</v>
      </c>
      <c r="O3448" s="5" t="s">
        <v>72</v>
      </c>
      <c r="P3448" s="5" t="s">
        <v>53</v>
      </c>
      <c r="Q3448" s="5" t="s">
        <v>53</v>
      </c>
      <c r="R3448" s="5" t="s">
        <v>53</v>
      </c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5" t="s">
        <v>53</v>
      </c>
      <c r="AK3448" s="5" t="s">
        <v>53</v>
      </c>
    </row>
    <row r="3449" spans="1:37" ht="30" customHeight="1">
      <c r="A3449" s="7"/>
      <c r="B3449" s="7"/>
      <c r="C3449" s="7"/>
      <c r="D3449" s="7"/>
      <c r="E3449" s="8"/>
      <c r="F3449" s="8"/>
      <c r="G3449" s="8"/>
      <c r="H3449" s="8"/>
      <c r="I3449" s="8"/>
      <c r="J3449" s="8"/>
      <c r="K3449" s="8"/>
      <c r="L3449" s="8"/>
      <c r="M3449" s="7"/>
    </row>
    <row r="3450" spans="1:37" ht="30" customHeight="1">
      <c r="A3450" s="16" t="s">
        <v>5108</v>
      </c>
      <c r="B3450" s="16"/>
      <c r="C3450" s="16"/>
      <c r="D3450" s="16"/>
      <c r="E3450" s="17"/>
      <c r="F3450" s="17"/>
      <c r="G3450" s="17"/>
      <c r="H3450" s="17"/>
      <c r="I3450" s="17"/>
      <c r="J3450" s="17"/>
      <c r="K3450" s="17"/>
      <c r="L3450" s="17"/>
      <c r="M3450" s="16"/>
      <c r="N3450" s="2" t="s">
        <v>5109</v>
      </c>
    </row>
    <row r="3451" spans="1:37" ht="30" customHeight="1">
      <c r="A3451" s="6" t="s">
        <v>193</v>
      </c>
      <c r="B3451" s="6" t="s">
        <v>255</v>
      </c>
      <c r="C3451" s="6" t="s">
        <v>121</v>
      </c>
      <c r="D3451" s="7">
        <v>0.32500000000000001</v>
      </c>
      <c r="E3451" s="8">
        <f>단가대비표!O224</f>
        <v>0</v>
      </c>
      <c r="F3451" s="8">
        <f>TRUNC(E3451*D3451,1)</f>
        <v>0</v>
      </c>
      <c r="G3451" s="8">
        <f>단가대비표!P224</f>
        <v>142205</v>
      </c>
      <c r="H3451" s="8">
        <f>TRUNC(G3451*D3451,1)</f>
        <v>46216.6</v>
      </c>
      <c r="I3451" s="8">
        <f>단가대비표!V224</f>
        <v>0</v>
      </c>
      <c r="J3451" s="8">
        <f>TRUNC(I3451*D3451,1)</f>
        <v>0</v>
      </c>
      <c r="K3451" s="8">
        <f>TRUNC(E3451+G3451+I3451,1)</f>
        <v>142205</v>
      </c>
      <c r="L3451" s="8">
        <f>TRUNC(F3451+H3451+J3451,1)</f>
        <v>46216.6</v>
      </c>
      <c r="M3451" s="6" t="s">
        <v>53</v>
      </c>
      <c r="N3451" s="5" t="s">
        <v>5109</v>
      </c>
      <c r="O3451" s="5" t="s">
        <v>256</v>
      </c>
      <c r="P3451" s="5" t="s">
        <v>59</v>
      </c>
      <c r="Q3451" s="5" t="s">
        <v>59</v>
      </c>
      <c r="R3451" s="5" t="s">
        <v>60</v>
      </c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5" t="s">
        <v>53</v>
      </c>
      <c r="AK3451" s="5" t="s">
        <v>5114</v>
      </c>
    </row>
    <row r="3452" spans="1:37" ht="30" customHeight="1">
      <c r="A3452" s="6" t="s">
        <v>71</v>
      </c>
      <c r="B3452" s="6" t="s">
        <v>53</v>
      </c>
      <c r="C3452" s="6" t="s">
        <v>53</v>
      </c>
      <c r="D3452" s="7"/>
      <c r="E3452" s="8"/>
      <c r="F3452" s="8">
        <f>TRUNC(SUMIF(N3451:N3451, N3450, F3451:F3451),0)</f>
        <v>0</v>
      </c>
      <c r="G3452" s="8"/>
      <c r="H3452" s="8">
        <f>TRUNC(SUMIF(N3451:N3451, N3450, H3451:H3451),0)</f>
        <v>46216</v>
      </c>
      <c r="I3452" s="8"/>
      <c r="J3452" s="8">
        <f>TRUNC(SUMIF(N3451:N3451, N3450, J3451:J3451),0)</f>
        <v>0</v>
      </c>
      <c r="K3452" s="8"/>
      <c r="L3452" s="8">
        <f>F3452+H3452+J3452</f>
        <v>46216</v>
      </c>
      <c r="M3452" s="6" t="s">
        <v>53</v>
      </c>
      <c r="N3452" s="5" t="s">
        <v>72</v>
      </c>
      <c r="O3452" s="5" t="s">
        <v>72</v>
      </c>
      <c r="P3452" s="5" t="s">
        <v>53</v>
      </c>
      <c r="Q3452" s="5" t="s">
        <v>53</v>
      </c>
      <c r="R3452" s="5" t="s">
        <v>53</v>
      </c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5" t="s">
        <v>53</v>
      </c>
      <c r="AK3452" s="5" t="s">
        <v>53</v>
      </c>
    </row>
    <row r="3453" spans="1:37" ht="30" customHeight="1">
      <c r="A3453" s="7"/>
      <c r="B3453" s="7"/>
      <c r="C3453" s="7"/>
      <c r="D3453" s="7"/>
      <c r="E3453" s="8"/>
      <c r="F3453" s="8"/>
      <c r="G3453" s="8"/>
      <c r="H3453" s="8"/>
      <c r="I3453" s="8"/>
      <c r="J3453" s="8"/>
      <c r="K3453" s="8"/>
      <c r="L3453" s="8"/>
      <c r="M3453" s="7"/>
    </row>
    <row r="3454" spans="1:37" ht="30" customHeight="1">
      <c r="A3454" s="16" t="s">
        <v>5115</v>
      </c>
      <c r="B3454" s="16"/>
      <c r="C3454" s="16"/>
      <c r="D3454" s="16"/>
      <c r="E3454" s="17"/>
      <c r="F3454" s="17"/>
      <c r="G3454" s="17"/>
      <c r="H3454" s="17"/>
      <c r="I3454" s="17"/>
      <c r="J3454" s="17"/>
      <c r="K3454" s="17"/>
      <c r="L3454" s="17"/>
      <c r="M3454" s="16"/>
      <c r="N3454" s="2" t="s">
        <v>5116</v>
      </c>
    </row>
    <row r="3455" spans="1:37" ht="30" customHeight="1">
      <c r="A3455" s="6" t="s">
        <v>193</v>
      </c>
      <c r="B3455" s="6" t="s">
        <v>255</v>
      </c>
      <c r="C3455" s="6" t="s">
        <v>121</v>
      </c>
      <c r="D3455" s="7">
        <v>0.16</v>
      </c>
      <c r="E3455" s="8">
        <f>단가대비표!O224</f>
        <v>0</v>
      </c>
      <c r="F3455" s="8">
        <f>TRUNC(E3455*D3455,1)</f>
        <v>0</v>
      </c>
      <c r="G3455" s="8">
        <f>단가대비표!P224</f>
        <v>142205</v>
      </c>
      <c r="H3455" s="8">
        <f>TRUNC(G3455*D3455,1)</f>
        <v>22752.799999999999</v>
      </c>
      <c r="I3455" s="8">
        <f>단가대비표!V224</f>
        <v>0</v>
      </c>
      <c r="J3455" s="8">
        <f>TRUNC(I3455*D3455,1)</f>
        <v>0</v>
      </c>
      <c r="K3455" s="8">
        <f>TRUNC(E3455+G3455+I3455,1)</f>
        <v>142205</v>
      </c>
      <c r="L3455" s="8">
        <f>TRUNC(F3455+H3455+J3455,1)</f>
        <v>22752.799999999999</v>
      </c>
      <c r="M3455" s="6" t="s">
        <v>53</v>
      </c>
      <c r="N3455" s="5" t="s">
        <v>5116</v>
      </c>
      <c r="O3455" s="5" t="s">
        <v>256</v>
      </c>
      <c r="P3455" s="5" t="s">
        <v>59</v>
      </c>
      <c r="Q3455" s="5" t="s">
        <v>59</v>
      </c>
      <c r="R3455" s="5" t="s">
        <v>60</v>
      </c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5" t="s">
        <v>53</v>
      </c>
      <c r="AK3455" s="5" t="s">
        <v>5119</v>
      </c>
    </row>
    <row r="3456" spans="1:37" ht="30" customHeight="1">
      <c r="A3456" s="6" t="s">
        <v>71</v>
      </c>
      <c r="B3456" s="6" t="s">
        <v>53</v>
      </c>
      <c r="C3456" s="6" t="s">
        <v>53</v>
      </c>
      <c r="D3456" s="7"/>
      <c r="E3456" s="8"/>
      <c r="F3456" s="8">
        <f>TRUNC(SUMIF(N3455:N3455, N3454, F3455:F3455),0)</f>
        <v>0</v>
      </c>
      <c r="G3456" s="8"/>
      <c r="H3456" s="8">
        <f>TRUNC(SUMIF(N3455:N3455, N3454, H3455:H3455),0)</f>
        <v>22752</v>
      </c>
      <c r="I3456" s="8"/>
      <c r="J3456" s="8">
        <f>TRUNC(SUMIF(N3455:N3455, N3454, J3455:J3455),0)</f>
        <v>0</v>
      </c>
      <c r="K3456" s="8"/>
      <c r="L3456" s="8">
        <f>F3456+H3456+J3456</f>
        <v>22752</v>
      </c>
      <c r="M3456" s="6" t="s">
        <v>53</v>
      </c>
      <c r="N3456" s="5" t="s">
        <v>72</v>
      </c>
      <c r="O3456" s="5" t="s">
        <v>72</v>
      </c>
      <c r="P3456" s="5" t="s">
        <v>53</v>
      </c>
      <c r="Q3456" s="5" t="s">
        <v>53</v>
      </c>
      <c r="R3456" s="5" t="s">
        <v>53</v>
      </c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5" t="s">
        <v>53</v>
      </c>
      <c r="AK3456" s="5" t="s">
        <v>53</v>
      </c>
    </row>
    <row r="3457" spans="1:37" ht="30" customHeight="1">
      <c r="A3457" s="7"/>
      <c r="B3457" s="7"/>
      <c r="C3457" s="7"/>
      <c r="D3457" s="7"/>
      <c r="E3457" s="8"/>
      <c r="F3457" s="8"/>
      <c r="G3457" s="8"/>
      <c r="H3457" s="8"/>
      <c r="I3457" s="8"/>
      <c r="J3457" s="8"/>
      <c r="K3457" s="8"/>
      <c r="L3457" s="8"/>
      <c r="M3457" s="7"/>
    </row>
    <row r="3458" spans="1:37" ht="30" customHeight="1">
      <c r="A3458" s="16" t="s">
        <v>5120</v>
      </c>
      <c r="B3458" s="16"/>
      <c r="C3458" s="16"/>
      <c r="D3458" s="16"/>
      <c r="E3458" s="17"/>
      <c r="F3458" s="17"/>
      <c r="G3458" s="17"/>
      <c r="H3458" s="17"/>
      <c r="I3458" s="17"/>
      <c r="J3458" s="17"/>
      <c r="K3458" s="17"/>
      <c r="L3458" s="17"/>
      <c r="M3458" s="16"/>
      <c r="N3458" s="2" t="s">
        <v>5121</v>
      </c>
    </row>
    <row r="3459" spans="1:37" ht="30" customHeight="1">
      <c r="A3459" s="6" t="s">
        <v>193</v>
      </c>
      <c r="B3459" s="6" t="s">
        <v>255</v>
      </c>
      <c r="C3459" s="6" t="s">
        <v>121</v>
      </c>
      <c r="D3459" s="7">
        <v>0.42</v>
      </c>
      <c r="E3459" s="8">
        <f>단가대비표!O224</f>
        <v>0</v>
      </c>
      <c r="F3459" s="8">
        <f>TRUNC(E3459*D3459,1)</f>
        <v>0</v>
      </c>
      <c r="G3459" s="8">
        <f>단가대비표!P224</f>
        <v>142205</v>
      </c>
      <c r="H3459" s="8">
        <f>TRUNC(G3459*D3459,1)</f>
        <v>59726.1</v>
      </c>
      <c r="I3459" s="8">
        <f>단가대비표!V224</f>
        <v>0</v>
      </c>
      <c r="J3459" s="8">
        <f>TRUNC(I3459*D3459,1)</f>
        <v>0</v>
      </c>
      <c r="K3459" s="8">
        <f>TRUNC(E3459+G3459+I3459,1)</f>
        <v>142205</v>
      </c>
      <c r="L3459" s="8">
        <f>TRUNC(F3459+H3459+J3459,1)</f>
        <v>59726.1</v>
      </c>
      <c r="M3459" s="6" t="s">
        <v>53</v>
      </c>
      <c r="N3459" s="5" t="s">
        <v>5121</v>
      </c>
      <c r="O3459" s="5" t="s">
        <v>256</v>
      </c>
      <c r="P3459" s="5" t="s">
        <v>59</v>
      </c>
      <c r="Q3459" s="5" t="s">
        <v>59</v>
      </c>
      <c r="R3459" s="5" t="s">
        <v>60</v>
      </c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5" t="s">
        <v>53</v>
      </c>
      <c r="AK3459" s="5" t="s">
        <v>5124</v>
      </c>
    </row>
    <row r="3460" spans="1:37" ht="30" customHeight="1">
      <c r="A3460" s="6" t="s">
        <v>71</v>
      </c>
      <c r="B3460" s="6" t="s">
        <v>53</v>
      </c>
      <c r="C3460" s="6" t="s">
        <v>53</v>
      </c>
      <c r="D3460" s="7"/>
      <c r="E3460" s="8"/>
      <c r="F3460" s="8">
        <f>TRUNC(SUMIF(N3459:N3459, N3458, F3459:F3459),0)</f>
        <v>0</v>
      </c>
      <c r="G3460" s="8"/>
      <c r="H3460" s="8">
        <f>TRUNC(SUMIF(N3459:N3459, N3458, H3459:H3459),0)</f>
        <v>59726</v>
      </c>
      <c r="I3460" s="8"/>
      <c r="J3460" s="8">
        <f>TRUNC(SUMIF(N3459:N3459, N3458, J3459:J3459),0)</f>
        <v>0</v>
      </c>
      <c r="K3460" s="8"/>
      <c r="L3460" s="8">
        <f>F3460+H3460+J3460</f>
        <v>59726</v>
      </c>
      <c r="M3460" s="6" t="s">
        <v>53</v>
      </c>
      <c r="N3460" s="5" t="s">
        <v>72</v>
      </c>
      <c r="O3460" s="5" t="s">
        <v>72</v>
      </c>
      <c r="P3460" s="5" t="s">
        <v>53</v>
      </c>
      <c r="Q3460" s="5" t="s">
        <v>53</v>
      </c>
      <c r="R3460" s="5" t="s">
        <v>53</v>
      </c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5" t="s">
        <v>53</v>
      </c>
      <c r="AK3460" s="5" t="s">
        <v>53</v>
      </c>
    </row>
    <row r="3461" spans="1:37" ht="30" customHeight="1">
      <c r="A3461" s="7"/>
      <c r="B3461" s="7"/>
      <c r="C3461" s="7"/>
      <c r="D3461" s="7"/>
      <c r="E3461" s="8"/>
      <c r="F3461" s="8"/>
      <c r="G3461" s="8"/>
      <c r="H3461" s="8"/>
      <c r="I3461" s="8"/>
      <c r="J3461" s="8"/>
      <c r="K3461" s="8"/>
      <c r="L3461" s="8"/>
      <c r="M3461" s="7"/>
    </row>
    <row r="3462" spans="1:37" ht="30" customHeight="1">
      <c r="A3462" s="16" t="s">
        <v>5125</v>
      </c>
      <c r="B3462" s="16"/>
      <c r="C3462" s="16"/>
      <c r="D3462" s="16"/>
      <c r="E3462" s="17"/>
      <c r="F3462" s="17"/>
      <c r="G3462" s="17"/>
      <c r="H3462" s="17"/>
      <c r="I3462" s="17"/>
      <c r="J3462" s="17"/>
      <c r="K3462" s="17"/>
      <c r="L3462" s="17"/>
      <c r="M3462" s="16"/>
      <c r="N3462" s="2" t="s">
        <v>5126</v>
      </c>
    </row>
    <row r="3463" spans="1:37" ht="30" customHeight="1">
      <c r="A3463" s="6" t="s">
        <v>193</v>
      </c>
      <c r="B3463" s="6" t="s">
        <v>255</v>
      </c>
      <c r="C3463" s="6" t="s">
        <v>121</v>
      </c>
      <c r="D3463" s="7">
        <v>0.04</v>
      </c>
      <c r="E3463" s="8">
        <f>단가대비표!O224</f>
        <v>0</v>
      </c>
      <c r="F3463" s="8">
        <f>TRUNC(E3463*D3463,1)</f>
        <v>0</v>
      </c>
      <c r="G3463" s="8">
        <f>단가대비표!P224</f>
        <v>142205</v>
      </c>
      <c r="H3463" s="8">
        <f>TRUNC(G3463*D3463,1)</f>
        <v>5688.2</v>
      </c>
      <c r="I3463" s="8">
        <f>단가대비표!V224</f>
        <v>0</v>
      </c>
      <c r="J3463" s="8">
        <f>TRUNC(I3463*D3463,1)</f>
        <v>0</v>
      </c>
      <c r="K3463" s="8">
        <f>TRUNC(E3463+G3463+I3463,1)</f>
        <v>142205</v>
      </c>
      <c r="L3463" s="8">
        <f>TRUNC(F3463+H3463+J3463,1)</f>
        <v>5688.2</v>
      </c>
      <c r="M3463" s="6" t="s">
        <v>53</v>
      </c>
      <c r="N3463" s="5" t="s">
        <v>5126</v>
      </c>
      <c r="O3463" s="5" t="s">
        <v>256</v>
      </c>
      <c r="P3463" s="5" t="s">
        <v>59</v>
      </c>
      <c r="Q3463" s="5" t="s">
        <v>59</v>
      </c>
      <c r="R3463" s="5" t="s">
        <v>60</v>
      </c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5" t="s">
        <v>53</v>
      </c>
      <c r="AK3463" s="5" t="s">
        <v>5131</v>
      </c>
    </row>
    <row r="3464" spans="1:37" ht="30" customHeight="1">
      <c r="A3464" s="6" t="s">
        <v>193</v>
      </c>
      <c r="B3464" s="6" t="s">
        <v>124</v>
      </c>
      <c r="C3464" s="6" t="s">
        <v>121</v>
      </c>
      <c r="D3464" s="7">
        <v>0.02</v>
      </c>
      <c r="E3464" s="8">
        <f>단가대비표!O233</f>
        <v>0</v>
      </c>
      <c r="F3464" s="8">
        <f>TRUNC(E3464*D3464,1)</f>
        <v>0</v>
      </c>
      <c r="G3464" s="8">
        <f>단가대비표!P233</f>
        <v>89566</v>
      </c>
      <c r="H3464" s="8">
        <f>TRUNC(G3464*D3464,1)</f>
        <v>1791.3</v>
      </c>
      <c r="I3464" s="8">
        <f>단가대비표!V233</f>
        <v>0</v>
      </c>
      <c r="J3464" s="8">
        <f>TRUNC(I3464*D3464,1)</f>
        <v>0</v>
      </c>
      <c r="K3464" s="8">
        <f>TRUNC(E3464+G3464+I3464,1)</f>
        <v>89566</v>
      </c>
      <c r="L3464" s="8">
        <f>TRUNC(F3464+H3464+J3464,1)</f>
        <v>1791.3</v>
      </c>
      <c r="M3464" s="6" t="s">
        <v>53</v>
      </c>
      <c r="N3464" s="5" t="s">
        <v>5126</v>
      </c>
      <c r="O3464" s="5" t="s">
        <v>258</v>
      </c>
      <c r="P3464" s="5" t="s">
        <v>59</v>
      </c>
      <c r="Q3464" s="5" t="s">
        <v>59</v>
      </c>
      <c r="R3464" s="5" t="s">
        <v>60</v>
      </c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5" t="s">
        <v>53</v>
      </c>
      <c r="AK3464" s="5" t="s">
        <v>5132</v>
      </c>
    </row>
    <row r="3465" spans="1:37" ht="30" customHeight="1">
      <c r="A3465" s="6" t="s">
        <v>71</v>
      </c>
      <c r="B3465" s="6" t="s">
        <v>53</v>
      </c>
      <c r="C3465" s="6" t="s">
        <v>53</v>
      </c>
      <c r="D3465" s="7"/>
      <c r="E3465" s="8"/>
      <c r="F3465" s="8">
        <f>TRUNC(SUMIF(N3463:N3464, N3462, F3463:F3464),0)</f>
        <v>0</v>
      </c>
      <c r="G3465" s="8"/>
      <c r="H3465" s="8">
        <f>TRUNC(SUMIF(N3463:N3464, N3462, H3463:H3464),0)</f>
        <v>7479</v>
      </c>
      <c r="I3465" s="8"/>
      <c r="J3465" s="8">
        <f>TRUNC(SUMIF(N3463:N3464, N3462, J3463:J3464),0)</f>
        <v>0</v>
      </c>
      <c r="K3465" s="8"/>
      <c r="L3465" s="8">
        <f>F3465+H3465+J3465</f>
        <v>7479</v>
      </c>
      <c r="M3465" s="6" t="s">
        <v>53</v>
      </c>
      <c r="N3465" s="5" t="s">
        <v>72</v>
      </c>
      <c r="O3465" s="5" t="s">
        <v>72</v>
      </c>
      <c r="P3465" s="5" t="s">
        <v>53</v>
      </c>
      <c r="Q3465" s="5" t="s">
        <v>53</v>
      </c>
      <c r="R3465" s="5" t="s">
        <v>53</v>
      </c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5" t="s">
        <v>53</v>
      </c>
      <c r="AK3465" s="5" t="s">
        <v>53</v>
      </c>
    </row>
    <row r="3466" spans="1:37" ht="30" customHeight="1">
      <c r="A3466" s="7"/>
      <c r="B3466" s="7"/>
      <c r="C3466" s="7"/>
      <c r="D3466" s="7"/>
      <c r="E3466" s="8"/>
      <c r="F3466" s="8"/>
      <c r="G3466" s="8"/>
      <c r="H3466" s="8"/>
      <c r="I3466" s="8"/>
      <c r="J3466" s="8"/>
      <c r="K3466" s="8"/>
      <c r="L3466" s="8"/>
      <c r="M3466" s="7"/>
    </row>
    <row r="3467" spans="1:37" ht="30" customHeight="1">
      <c r="A3467" s="16" t="s">
        <v>5133</v>
      </c>
      <c r="B3467" s="16"/>
      <c r="C3467" s="16"/>
      <c r="D3467" s="16"/>
      <c r="E3467" s="17"/>
      <c r="F3467" s="17"/>
      <c r="G3467" s="17"/>
      <c r="H3467" s="17"/>
      <c r="I3467" s="17"/>
      <c r="J3467" s="17"/>
      <c r="K3467" s="17"/>
      <c r="L3467" s="17"/>
      <c r="M3467" s="16"/>
      <c r="N3467" s="2" t="s">
        <v>5134</v>
      </c>
    </row>
    <row r="3468" spans="1:37" ht="30" customHeight="1">
      <c r="A3468" s="6" t="s">
        <v>193</v>
      </c>
      <c r="B3468" s="6" t="s">
        <v>255</v>
      </c>
      <c r="C3468" s="6" t="s">
        <v>121</v>
      </c>
      <c r="D3468" s="7">
        <v>2.4E-2</v>
      </c>
      <c r="E3468" s="8">
        <f>단가대비표!O224</f>
        <v>0</v>
      </c>
      <c r="F3468" s="8">
        <f>TRUNC(E3468*D3468,1)</f>
        <v>0</v>
      </c>
      <c r="G3468" s="8">
        <f>단가대비표!P224</f>
        <v>142205</v>
      </c>
      <c r="H3468" s="8">
        <f>TRUNC(G3468*D3468,1)</f>
        <v>3412.9</v>
      </c>
      <c r="I3468" s="8">
        <f>단가대비표!V224</f>
        <v>0</v>
      </c>
      <c r="J3468" s="8">
        <f>TRUNC(I3468*D3468,1)</f>
        <v>0</v>
      </c>
      <c r="K3468" s="8">
        <f>TRUNC(E3468+G3468+I3468,1)</f>
        <v>142205</v>
      </c>
      <c r="L3468" s="8">
        <f>TRUNC(F3468+H3468+J3468,1)</f>
        <v>3412.9</v>
      </c>
      <c r="M3468" s="6" t="s">
        <v>53</v>
      </c>
      <c r="N3468" s="5" t="s">
        <v>5134</v>
      </c>
      <c r="O3468" s="5" t="s">
        <v>256</v>
      </c>
      <c r="P3468" s="5" t="s">
        <v>59</v>
      </c>
      <c r="Q3468" s="5" t="s">
        <v>59</v>
      </c>
      <c r="R3468" s="5" t="s">
        <v>60</v>
      </c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5" t="s">
        <v>53</v>
      </c>
      <c r="AK3468" s="5" t="s">
        <v>5137</v>
      </c>
    </row>
    <row r="3469" spans="1:37" ht="30" customHeight="1">
      <c r="A3469" s="6" t="s">
        <v>193</v>
      </c>
      <c r="B3469" s="6" t="s">
        <v>124</v>
      </c>
      <c r="C3469" s="6" t="s">
        <v>121</v>
      </c>
      <c r="D3469" s="7">
        <v>0.02</v>
      </c>
      <c r="E3469" s="8">
        <f>단가대비표!O233</f>
        <v>0</v>
      </c>
      <c r="F3469" s="8">
        <f>TRUNC(E3469*D3469,1)</f>
        <v>0</v>
      </c>
      <c r="G3469" s="8">
        <f>단가대비표!P233</f>
        <v>89566</v>
      </c>
      <c r="H3469" s="8">
        <f>TRUNC(G3469*D3469,1)</f>
        <v>1791.3</v>
      </c>
      <c r="I3469" s="8">
        <f>단가대비표!V233</f>
        <v>0</v>
      </c>
      <c r="J3469" s="8">
        <f>TRUNC(I3469*D3469,1)</f>
        <v>0</v>
      </c>
      <c r="K3469" s="8">
        <f>TRUNC(E3469+G3469+I3469,1)</f>
        <v>89566</v>
      </c>
      <c r="L3469" s="8">
        <f>TRUNC(F3469+H3469+J3469,1)</f>
        <v>1791.3</v>
      </c>
      <c r="M3469" s="6" t="s">
        <v>53</v>
      </c>
      <c r="N3469" s="5" t="s">
        <v>5134</v>
      </c>
      <c r="O3469" s="5" t="s">
        <v>258</v>
      </c>
      <c r="P3469" s="5" t="s">
        <v>59</v>
      </c>
      <c r="Q3469" s="5" t="s">
        <v>59</v>
      </c>
      <c r="R3469" s="5" t="s">
        <v>60</v>
      </c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5" t="s">
        <v>53</v>
      </c>
      <c r="AK3469" s="5" t="s">
        <v>5138</v>
      </c>
    </row>
    <row r="3470" spans="1:37" ht="30" customHeight="1">
      <c r="A3470" s="6" t="s">
        <v>71</v>
      </c>
      <c r="B3470" s="6" t="s">
        <v>53</v>
      </c>
      <c r="C3470" s="6" t="s">
        <v>53</v>
      </c>
      <c r="D3470" s="7"/>
      <c r="E3470" s="8"/>
      <c r="F3470" s="8">
        <f>TRUNC(SUMIF(N3468:N3469, N3467, F3468:F3469),0)</f>
        <v>0</v>
      </c>
      <c r="G3470" s="8"/>
      <c r="H3470" s="8">
        <f>TRUNC(SUMIF(N3468:N3469, N3467, H3468:H3469),0)</f>
        <v>5204</v>
      </c>
      <c r="I3470" s="8"/>
      <c r="J3470" s="8">
        <f>TRUNC(SUMIF(N3468:N3469, N3467, J3468:J3469),0)</f>
        <v>0</v>
      </c>
      <c r="K3470" s="8"/>
      <c r="L3470" s="8">
        <f>F3470+H3470+J3470</f>
        <v>5204</v>
      </c>
      <c r="M3470" s="6" t="s">
        <v>53</v>
      </c>
      <c r="N3470" s="5" t="s">
        <v>72</v>
      </c>
      <c r="O3470" s="5" t="s">
        <v>72</v>
      </c>
      <c r="P3470" s="5" t="s">
        <v>53</v>
      </c>
      <c r="Q3470" s="5" t="s">
        <v>53</v>
      </c>
      <c r="R3470" s="5" t="s">
        <v>53</v>
      </c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5" t="s">
        <v>53</v>
      </c>
      <c r="AK3470" s="5" t="s">
        <v>53</v>
      </c>
    </row>
    <row r="3471" spans="1:37" ht="30" customHeight="1">
      <c r="A3471" s="7"/>
      <c r="B3471" s="7"/>
      <c r="C3471" s="7"/>
      <c r="D3471" s="7"/>
      <c r="E3471" s="8"/>
      <c r="F3471" s="8"/>
      <c r="G3471" s="8"/>
      <c r="H3471" s="8"/>
      <c r="I3471" s="8"/>
      <c r="J3471" s="8"/>
      <c r="K3471" s="8"/>
      <c r="L3471" s="8"/>
      <c r="M3471" s="7"/>
    </row>
    <row r="3472" spans="1:37" ht="30" customHeight="1">
      <c r="A3472" s="16" t="s">
        <v>5139</v>
      </c>
      <c r="B3472" s="16"/>
      <c r="C3472" s="16"/>
      <c r="D3472" s="16"/>
      <c r="E3472" s="17"/>
      <c r="F3472" s="17"/>
      <c r="G3472" s="17"/>
      <c r="H3472" s="17"/>
      <c r="I3472" s="17"/>
      <c r="J3472" s="17"/>
      <c r="K3472" s="17"/>
      <c r="L3472" s="17"/>
      <c r="M3472" s="16"/>
      <c r="N3472" s="2" t="s">
        <v>5140</v>
      </c>
    </row>
    <row r="3473" spans="1:37" ht="30" customHeight="1">
      <c r="A3473" s="6" t="s">
        <v>193</v>
      </c>
      <c r="B3473" s="6" t="s">
        <v>5143</v>
      </c>
      <c r="C3473" s="6" t="s">
        <v>121</v>
      </c>
      <c r="D3473" s="7">
        <v>0.01</v>
      </c>
      <c r="E3473" s="8">
        <f>단가대비표!O242</f>
        <v>0</v>
      </c>
      <c r="F3473" s="8">
        <f>TRUNC(E3473*D3473,1)</f>
        <v>0</v>
      </c>
      <c r="G3473" s="8">
        <f>단가대비표!P242</f>
        <v>127218</v>
      </c>
      <c r="H3473" s="8">
        <f>TRUNC(G3473*D3473,1)</f>
        <v>1272.0999999999999</v>
      </c>
      <c r="I3473" s="8">
        <f>단가대비표!V242</f>
        <v>0</v>
      </c>
      <c r="J3473" s="8">
        <f>TRUNC(I3473*D3473,1)</f>
        <v>0</v>
      </c>
      <c r="K3473" s="8">
        <f>TRUNC(E3473+G3473+I3473,1)</f>
        <v>127218</v>
      </c>
      <c r="L3473" s="8">
        <f>TRUNC(F3473+H3473+J3473,1)</f>
        <v>1272.0999999999999</v>
      </c>
      <c r="M3473" s="6" t="s">
        <v>53</v>
      </c>
      <c r="N3473" s="5" t="s">
        <v>5140</v>
      </c>
      <c r="O3473" s="5" t="s">
        <v>5144</v>
      </c>
      <c r="P3473" s="5" t="s">
        <v>59</v>
      </c>
      <c r="Q3473" s="5" t="s">
        <v>59</v>
      </c>
      <c r="R3473" s="5" t="s">
        <v>60</v>
      </c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5" t="s">
        <v>53</v>
      </c>
      <c r="AK3473" s="5" t="s">
        <v>5145</v>
      </c>
    </row>
    <row r="3474" spans="1:37" ht="30" customHeight="1">
      <c r="A3474" s="6" t="s">
        <v>193</v>
      </c>
      <c r="B3474" s="6" t="s">
        <v>124</v>
      </c>
      <c r="C3474" s="6" t="s">
        <v>121</v>
      </c>
      <c r="D3474" s="7">
        <v>0.02</v>
      </c>
      <c r="E3474" s="8">
        <f>단가대비표!O233</f>
        <v>0</v>
      </c>
      <c r="F3474" s="8">
        <f>TRUNC(E3474*D3474,1)</f>
        <v>0</v>
      </c>
      <c r="G3474" s="8">
        <f>단가대비표!P233</f>
        <v>89566</v>
      </c>
      <c r="H3474" s="8">
        <f>TRUNC(G3474*D3474,1)</f>
        <v>1791.3</v>
      </c>
      <c r="I3474" s="8">
        <f>단가대비표!V233</f>
        <v>0</v>
      </c>
      <c r="J3474" s="8">
        <f>TRUNC(I3474*D3474,1)</f>
        <v>0</v>
      </c>
      <c r="K3474" s="8">
        <f>TRUNC(E3474+G3474+I3474,1)</f>
        <v>89566</v>
      </c>
      <c r="L3474" s="8">
        <f>TRUNC(F3474+H3474+J3474,1)</f>
        <v>1791.3</v>
      </c>
      <c r="M3474" s="6" t="s">
        <v>53</v>
      </c>
      <c r="N3474" s="5" t="s">
        <v>5140</v>
      </c>
      <c r="O3474" s="5" t="s">
        <v>258</v>
      </c>
      <c r="P3474" s="5" t="s">
        <v>59</v>
      </c>
      <c r="Q3474" s="5" t="s">
        <v>59</v>
      </c>
      <c r="R3474" s="5" t="s">
        <v>60</v>
      </c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5" t="s">
        <v>53</v>
      </c>
      <c r="AK3474" s="5" t="s">
        <v>5146</v>
      </c>
    </row>
    <row r="3475" spans="1:37" ht="30" customHeight="1">
      <c r="A3475" s="6" t="s">
        <v>71</v>
      </c>
      <c r="B3475" s="6" t="s">
        <v>53</v>
      </c>
      <c r="C3475" s="6" t="s">
        <v>53</v>
      </c>
      <c r="D3475" s="7"/>
      <c r="E3475" s="8"/>
      <c r="F3475" s="8">
        <f>TRUNC(SUMIF(N3473:N3474, N3472, F3473:F3474),0)</f>
        <v>0</v>
      </c>
      <c r="G3475" s="8"/>
      <c r="H3475" s="8">
        <f>TRUNC(SUMIF(N3473:N3474, N3472, H3473:H3474),0)</f>
        <v>3063</v>
      </c>
      <c r="I3475" s="8"/>
      <c r="J3475" s="8">
        <f>TRUNC(SUMIF(N3473:N3474, N3472, J3473:J3474),0)</f>
        <v>0</v>
      </c>
      <c r="K3475" s="8"/>
      <c r="L3475" s="8">
        <f>F3475+H3475+J3475</f>
        <v>3063</v>
      </c>
      <c r="M3475" s="6" t="s">
        <v>53</v>
      </c>
      <c r="N3475" s="5" t="s">
        <v>72</v>
      </c>
      <c r="O3475" s="5" t="s">
        <v>72</v>
      </c>
      <c r="P3475" s="5" t="s">
        <v>53</v>
      </c>
      <c r="Q3475" s="5" t="s">
        <v>53</v>
      </c>
      <c r="R3475" s="5" t="s">
        <v>53</v>
      </c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5" t="s">
        <v>53</v>
      </c>
      <c r="AK3475" s="5" t="s">
        <v>53</v>
      </c>
    </row>
    <row r="3476" spans="1:37" ht="30" customHeight="1">
      <c r="A3476" s="7"/>
      <c r="B3476" s="7"/>
      <c r="C3476" s="7"/>
      <c r="D3476" s="7"/>
      <c r="E3476" s="8"/>
      <c r="F3476" s="8"/>
      <c r="G3476" s="8"/>
      <c r="H3476" s="8"/>
      <c r="I3476" s="8"/>
      <c r="J3476" s="8"/>
      <c r="K3476" s="8"/>
      <c r="L3476" s="8"/>
      <c r="M3476" s="7"/>
    </row>
    <row r="3477" spans="1:37" ht="30" customHeight="1">
      <c r="A3477" s="16" t="s">
        <v>5147</v>
      </c>
      <c r="B3477" s="16"/>
      <c r="C3477" s="16"/>
      <c r="D3477" s="16"/>
      <c r="E3477" s="17"/>
      <c r="F3477" s="17"/>
      <c r="G3477" s="17"/>
      <c r="H3477" s="17"/>
      <c r="I3477" s="17"/>
      <c r="J3477" s="17"/>
      <c r="K3477" s="17"/>
      <c r="L3477" s="17"/>
      <c r="M3477" s="16"/>
      <c r="N3477" s="2" t="s">
        <v>5148</v>
      </c>
    </row>
    <row r="3478" spans="1:37" ht="30" customHeight="1">
      <c r="A3478" s="6" t="s">
        <v>193</v>
      </c>
      <c r="B3478" s="6" t="s">
        <v>5143</v>
      </c>
      <c r="C3478" s="6" t="s">
        <v>121</v>
      </c>
      <c r="D3478" s="7">
        <v>6.0000000000000001E-3</v>
      </c>
      <c r="E3478" s="8">
        <f>단가대비표!O242</f>
        <v>0</v>
      </c>
      <c r="F3478" s="8">
        <f>TRUNC(E3478*D3478,1)</f>
        <v>0</v>
      </c>
      <c r="G3478" s="8">
        <f>단가대비표!P242</f>
        <v>127218</v>
      </c>
      <c r="H3478" s="8">
        <f>TRUNC(G3478*D3478,1)</f>
        <v>763.3</v>
      </c>
      <c r="I3478" s="8">
        <f>단가대비표!V242</f>
        <v>0</v>
      </c>
      <c r="J3478" s="8">
        <f>TRUNC(I3478*D3478,1)</f>
        <v>0</v>
      </c>
      <c r="K3478" s="8">
        <f>TRUNC(E3478+G3478+I3478,1)</f>
        <v>127218</v>
      </c>
      <c r="L3478" s="8">
        <f>TRUNC(F3478+H3478+J3478,1)</f>
        <v>763.3</v>
      </c>
      <c r="M3478" s="6" t="s">
        <v>53</v>
      </c>
      <c r="N3478" s="5" t="s">
        <v>5148</v>
      </c>
      <c r="O3478" s="5" t="s">
        <v>5144</v>
      </c>
      <c r="P3478" s="5" t="s">
        <v>59</v>
      </c>
      <c r="Q3478" s="5" t="s">
        <v>59</v>
      </c>
      <c r="R3478" s="5" t="s">
        <v>60</v>
      </c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5" t="s">
        <v>53</v>
      </c>
      <c r="AK3478" s="5" t="s">
        <v>5150</v>
      </c>
    </row>
    <row r="3479" spans="1:37" ht="30" customHeight="1">
      <c r="A3479" s="6" t="s">
        <v>193</v>
      </c>
      <c r="B3479" s="6" t="s">
        <v>124</v>
      </c>
      <c r="C3479" s="6" t="s">
        <v>121</v>
      </c>
      <c r="D3479" s="7">
        <v>0.02</v>
      </c>
      <c r="E3479" s="8">
        <f>단가대비표!O233</f>
        <v>0</v>
      </c>
      <c r="F3479" s="8">
        <f>TRUNC(E3479*D3479,1)</f>
        <v>0</v>
      </c>
      <c r="G3479" s="8">
        <f>단가대비표!P233</f>
        <v>89566</v>
      </c>
      <c r="H3479" s="8">
        <f>TRUNC(G3479*D3479,1)</f>
        <v>1791.3</v>
      </c>
      <c r="I3479" s="8">
        <f>단가대비표!V233</f>
        <v>0</v>
      </c>
      <c r="J3479" s="8">
        <f>TRUNC(I3479*D3479,1)</f>
        <v>0</v>
      </c>
      <c r="K3479" s="8">
        <f>TRUNC(E3479+G3479+I3479,1)</f>
        <v>89566</v>
      </c>
      <c r="L3479" s="8">
        <f>TRUNC(F3479+H3479+J3479,1)</f>
        <v>1791.3</v>
      </c>
      <c r="M3479" s="6" t="s">
        <v>53</v>
      </c>
      <c r="N3479" s="5" t="s">
        <v>5148</v>
      </c>
      <c r="O3479" s="5" t="s">
        <v>258</v>
      </c>
      <c r="P3479" s="5" t="s">
        <v>59</v>
      </c>
      <c r="Q3479" s="5" t="s">
        <v>59</v>
      </c>
      <c r="R3479" s="5" t="s">
        <v>60</v>
      </c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5" t="s">
        <v>53</v>
      </c>
      <c r="AK3479" s="5" t="s">
        <v>5151</v>
      </c>
    </row>
    <row r="3480" spans="1:37" ht="30" customHeight="1">
      <c r="A3480" s="6" t="s">
        <v>71</v>
      </c>
      <c r="B3480" s="6" t="s">
        <v>53</v>
      </c>
      <c r="C3480" s="6" t="s">
        <v>53</v>
      </c>
      <c r="D3480" s="7"/>
      <c r="E3480" s="8"/>
      <c r="F3480" s="8">
        <f>TRUNC(SUMIF(N3478:N3479, N3477, F3478:F3479),0)</f>
        <v>0</v>
      </c>
      <c r="G3480" s="8"/>
      <c r="H3480" s="8">
        <f>TRUNC(SUMIF(N3478:N3479, N3477, H3478:H3479),0)</f>
        <v>2554</v>
      </c>
      <c r="I3480" s="8"/>
      <c r="J3480" s="8">
        <f>TRUNC(SUMIF(N3478:N3479, N3477, J3478:J3479),0)</f>
        <v>0</v>
      </c>
      <c r="K3480" s="8"/>
      <c r="L3480" s="8">
        <f>F3480+H3480+J3480</f>
        <v>2554</v>
      </c>
      <c r="M3480" s="6" t="s">
        <v>53</v>
      </c>
      <c r="N3480" s="5" t="s">
        <v>72</v>
      </c>
      <c r="O3480" s="5" t="s">
        <v>72</v>
      </c>
      <c r="P3480" s="5" t="s">
        <v>53</v>
      </c>
      <c r="Q3480" s="5" t="s">
        <v>53</v>
      </c>
      <c r="R3480" s="5" t="s">
        <v>53</v>
      </c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5" t="s">
        <v>53</v>
      </c>
      <c r="AK3480" s="5" t="s">
        <v>53</v>
      </c>
    </row>
    <row r="3481" spans="1:37" ht="30" customHeight="1">
      <c r="A3481" s="7"/>
      <c r="B3481" s="7"/>
      <c r="C3481" s="7"/>
      <c r="D3481" s="7"/>
      <c r="E3481" s="8"/>
      <c r="F3481" s="8"/>
      <c r="G3481" s="8"/>
      <c r="H3481" s="8"/>
      <c r="I3481" s="8"/>
      <c r="J3481" s="8"/>
      <c r="K3481" s="8"/>
      <c r="L3481" s="8"/>
      <c r="M3481" s="7"/>
    </row>
    <row r="3482" spans="1:37" ht="30" customHeight="1">
      <c r="A3482" s="16" t="s">
        <v>5152</v>
      </c>
      <c r="B3482" s="16"/>
      <c r="C3482" s="16"/>
      <c r="D3482" s="16"/>
      <c r="E3482" s="17"/>
      <c r="F3482" s="17"/>
      <c r="G3482" s="17"/>
      <c r="H3482" s="17"/>
      <c r="I3482" s="17"/>
      <c r="J3482" s="17"/>
      <c r="K3482" s="17"/>
      <c r="L3482" s="17"/>
      <c r="M3482" s="16"/>
      <c r="N3482" s="2" t="s">
        <v>5153</v>
      </c>
    </row>
    <row r="3483" spans="1:37" ht="30" customHeight="1">
      <c r="A3483" s="6" t="s">
        <v>193</v>
      </c>
      <c r="B3483" s="6" t="s">
        <v>3552</v>
      </c>
      <c r="C3483" s="6" t="s">
        <v>121</v>
      </c>
      <c r="D3483" s="7">
        <v>0.02</v>
      </c>
      <c r="E3483" s="8">
        <f>단가대비표!O227</f>
        <v>0</v>
      </c>
      <c r="F3483" s="8">
        <f>TRUNC(E3483*D3483,1)</f>
        <v>0</v>
      </c>
      <c r="G3483" s="8">
        <f>단가대비표!P227</f>
        <v>112186</v>
      </c>
      <c r="H3483" s="8">
        <f>TRUNC(G3483*D3483,1)</f>
        <v>2243.6999999999998</v>
      </c>
      <c r="I3483" s="8">
        <f>단가대비표!V227</f>
        <v>0</v>
      </c>
      <c r="J3483" s="8">
        <f>TRUNC(I3483*D3483,1)</f>
        <v>0</v>
      </c>
      <c r="K3483" s="8">
        <f>TRUNC(E3483+G3483+I3483,1)</f>
        <v>112186</v>
      </c>
      <c r="L3483" s="8">
        <f>TRUNC(F3483+H3483+J3483,1)</f>
        <v>2243.6999999999998</v>
      </c>
      <c r="M3483" s="6" t="s">
        <v>53</v>
      </c>
      <c r="N3483" s="5" t="s">
        <v>5153</v>
      </c>
      <c r="O3483" s="5" t="s">
        <v>3553</v>
      </c>
      <c r="P3483" s="5" t="s">
        <v>59</v>
      </c>
      <c r="Q3483" s="5" t="s">
        <v>59</v>
      </c>
      <c r="R3483" s="5" t="s">
        <v>60</v>
      </c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5" t="s">
        <v>53</v>
      </c>
      <c r="AK3483" s="5" t="s">
        <v>5156</v>
      </c>
    </row>
    <row r="3484" spans="1:37" ht="30" customHeight="1">
      <c r="A3484" s="6" t="s">
        <v>193</v>
      </c>
      <c r="B3484" s="6" t="s">
        <v>124</v>
      </c>
      <c r="C3484" s="6" t="s">
        <v>121</v>
      </c>
      <c r="D3484" s="7">
        <v>0.02</v>
      </c>
      <c r="E3484" s="8">
        <f>단가대비표!O233</f>
        <v>0</v>
      </c>
      <c r="F3484" s="8">
        <f>TRUNC(E3484*D3484,1)</f>
        <v>0</v>
      </c>
      <c r="G3484" s="8">
        <f>단가대비표!P233</f>
        <v>89566</v>
      </c>
      <c r="H3484" s="8">
        <f>TRUNC(G3484*D3484,1)</f>
        <v>1791.3</v>
      </c>
      <c r="I3484" s="8">
        <f>단가대비표!V233</f>
        <v>0</v>
      </c>
      <c r="J3484" s="8">
        <f>TRUNC(I3484*D3484,1)</f>
        <v>0</v>
      </c>
      <c r="K3484" s="8">
        <f>TRUNC(E3484+G3484+I3484,1)</f>
        <v>89566</v>
      </c>
      <c r="L3484" s="8">
        <f>TRUNC(F3484+H3484+J3484,1)</f>
        <v>1791.3</v>
      </c>
      <c r="M3484" s="6" t="s">
        <v>53</v>
      </c>
      <c r="N3484" s="5" t="s">
        <v>5153</v>
      </c>
      <c r="O3484" s="5" t="s">
        <v>258</v>
      </c>
      <c r="P3484" s="5" t="s">
        <v>59</v>
      </c>
      <c r="Q3484" s="5" t="s">
        <v>59</v>
      </c>
      <c r="R3484" s="5" t="s">
        <v>60</v>
      </c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5" t="s">
        <v>53</v>
      </c>
      <c r="AK3484" s="5" t="s">
        <v>5157</v>
      </c>
    </row>
    <row r="3485" spans="1:37" ht="30" customHeight="1">
      <c r="A3485" s="6" t="s">
        <v>71</v>
      </c>
      <c r="B3485" s="6" t="s">
        <v>53</v>
      </c>
      <c r="C3485" s="6" t="s">
        <v>53</v>
      </c>
      <c r="D3485" s="7"/>
      <c r="E3485" s="8"/>
      <c r="F3485" s="8">
        <f>TRUNC(SUMIF(N3483:N3484, N3482, F3483:F3484),0)</f>
        <v>0</v>
      </c>
      <c r="G3485" s="8"/>
      <c r="H3485" s="8">
        <f>TRUNC(SUMIF(N3483:N3484, N3482, H3483:H3484),0)</f>
        <v>4035</v>
      </c>
      <c r="I3485" s="8"/>
      <c r="J3485" s="8">
        <f>TRUNC(SUMIF(N3483:N3484, N3482, J3483:J3484),0)</f>
        <v>0</v>
      </c>
      <c r="K3485" s="8"/>
      <c r="L3485" s="8">
        <f>F3485+H3485+J3485</f>
        <v>4035</v>
      </c>
      <c r="M3485" s="6" t="s">
        <v>53</v>
      </c>
      <c r="N3485" s="5" t="s">
        <v>72</v>
      </c>
      <c r="O3485" s="5" t="s">
        <v>72</v>
      </c>
      <c r="P3485" s="5" t="s">
        <v>53</v>
      </c>
      <c r="Q3485" s="5" t="s">
        <v>53</v>
      </c>
      <c r="R3485" s="5" t="s">
        <v>53</v>
      </c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5" t="s">
        <v>53</v>
      </c>
      <c r="AK3485" s="5" t="s">
        <v>53</v>
      </c>
    </row>
    <row r="3486" spans="1:37" ht="30" customHeight="1">
      <c r="A3486" s="7"/>
      <c r="B3486" s="7"/>
      <c r="C3486" s="7"/>
      <c r="D3486" s="7"/>
      <c r="E3486" s="8"/>
      <c r="F3486" s="8"/>
      <c r="G3486" s="8"/>
      <c r="H3486" s="8"/>
      <c r="I3486" s="8"/>
      <c r="J3486" s="8"/>
      <c r="K3486" s="8"/>
      <c r="L3486" s="8"/>
      <c r="M3486" s="7"/>
    </row>
    <row r="3487" spans="1:37" ht="30" customHeight="1">
      <c r="A3487" s="16" t="s">
        <v>5158</v>
      </c>
      <c r="B3487" s="16"/>
      <c r="C3487" s="16"/>
      <c r="D3487" s="16"/>
      <c r="E3487" s="17"/>
      <c r="F3487" s="17"/>
      <c r="G3487" s="17"/>
      <c r="H3487" s="17"/>
      <c r="I3487" s="17"/>
      <c r="J3487" s="17"/>
      <c r="K3487" s="17"/>
      <c r="L3487" s="17"/>
      <c r="M3487" s="16"/>
      <c r="N3487" s="2" t="s">
        <v>5159</v>
      </c>
    </row>
    <row r="3488" spans="1:37" ht="30" customHeight="1">
      <c r="A3488" s="6" t="s">
        <v>193</v>
      </c>
      <c r="B3488" s="6" t="s">
        <v>3552</v>
      </c>
      <c r="C3488" s="6" t="s">
        <v>121</v>
      </c>
      <c r="D3488" s="7">
        <v>1.2E-2</v>
      </c>
      <c r="E3488" s="8">
        <f>단가대비표!O227</f>
        <v>0</v>
      </c>
      <c r="F3488" s="8">
        <f>TRUNC(E3488*D3488,1)</f>
        <v>0</v>
      </c>
      <c r="G3488" s="8">
        <f>단가대비표!P227</f>
        <v>112186</v>
      </c>
      <c r="H3488" s="8">
        <f>TRUNC(G3488*D3488,1)</f>
        <v>1346.2</v>
      </c>
      <c r="I3488" s="8">
        <f>단가대비표!V227</f>
        <v>0</v>
      </c>
      <c r="J3488" s="8">
        <f>TRUNC(I3488*D3488,1)</f>
        <v>0</v>
      </c>
      <c r="K3488" s="8">
        <f>TRUNC(E3488+G3488+I3488,1)</f>
        <v>112186</v>
      </c>
      <c r="L3488" s="8">
        <f>TRUNC(F3488+H3488+J3488,1)</f>
        <v>1346.2</v>
      </c>
      <c r="M3488" s="6" t="s">
        <v>53</v>
      </c>
      <c r="N3488" s="5" t="s">
        <v>5159</v>
      </c>
      <c r="O3488" s="5" t="s">
        <v>3553</v>
      </c>
      <c r="P3488" s="5" t="s">
        <v>59</v>
      </c>
      <c r="Q3488" s="5" t="s">
        <v>59</v>
      </c>
      <c r="R3488" s="5" t="s">
        <v>60</v>
      </c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5" t="s">
        <v>53</v>
      </c>
      <c r="AK3488" s="5" t="s">
        <v>5161</v>
      </c>
    </row>
    <row r="3489" spans="1:37" ht="30" customHeight="1">
      <c r="A3489" s="6" t="s">
        <v>193</v>
      </c>
      <c r="B3489" s="6" t="s">
        <v>124</v>
      </c>
      <c r="C3489" s="6" t="s">
        <v>121</v>
      </c>
      <c r="D3489" s="7">
        <v>0.02</v>
      </c>
      <c r="E3489" s="8">
        <f>단가대비표!O233</f>
        <v>0</v>
      </c>
      <c r="F3489" s="8">
        <f>TRUNC(E3489*D3489,1)</f>
        <v>0</v>
      </c>
      <c r="G3489" s="8">
        <f>단가대비표!P233</f>
        <v>89566</v>
      </c>
      <c r="H3489" s="8">
        <f>TRUNC(G3489*D3489,1)</f>
        <v>1791.3</v>
      </c>
      <c r="I3489" s="8">
        <f>단가대비표!V233</f>
        <v>0</v>
      </c>
      <c r="J3489" s="8">
        <f>TRUNC(I3489*D3489,1)</f>
        <v>0</v>
      </c>
      <c r="K3489" s="8">
        <f>TRUNC(E3489+G3489+I3489,1)</f>
        <v>89566</v>
      </c>
      <c r="L3489" s="8">
        <f>TRUNC(F3489+H3489+J3489,1)</f>
        <v>1791.3</v>
      </c>
      <c r="M3489" s="6" t="s">
        <v>53</v>
      </c>
      <c r="N3489" s="5" t="s">
        <v>5159</v>
      </c>
      <c r="O3489" s="5" t="s">
        <v>258</v>
      </c>
      <c r="P3489" s="5" t="s">
        <v>59</v>
      </c>
      <c r="Q3489" s="5" t="s">
        <v>59</v>
      </c>
      <c r="R3489" s="5" t="s">
        <v>60</v>
      </c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5" t="s">
        <v>53</v>
      </c>
      <c r="AK3489" s="5" t="s">
        <v>5162</v>
      </c>
    </row>
    <row r="3490" spans="1:37" ht="30" customHeight="1">
      <c r="A3490" s="6" t="s">
        <v>71</v>
      </c>
      <c r="B3490" s="6" t="s">
        <v>53</v>
      </c>
      <c r="C3490" s="6" t="s">
        <v>53</v>
      </c>
      <c r="D3490" s="7"/>
      <c r="E3490" s="8"/>
      <c r="F3490" s="8">
        <f>TRUNC(SUMIF(N3488:N3489, N3487, F3488:F3489),0)</f>
        <v>0</v>
      </c>
      <c r="G3490" s="8"/>
      <c r="H3490" s="8">
        <f>TRUNC(SUMIF(N3488:N3489, N3487, H3488:H3489),0)</f>
        <v>3137</v>
      </c>
      <c r="I3490" s="8"/>
      <c r="J3490" s="8">
        <f>TRUNC(SUMIF(N3488:N3489, N3487, J3488:J3489),0)</f>
        <v>0</v>
      </c>
      <c r="K3490" s="8"/>
      <c r="L3490" s="8">
        <f>F3490+H3490+J3490</f>
        <v>3137</v>
      </c>
      <c r="M3490" s="6" t="s">
        <v>53</v>
      </c>
      <c r="N3490" s="5" t="s">
        <v>72</v>
      </c>
      <c r="O3490" s="5" t="s">
        <v>72</v>
      </c>
      <c r="P3490" s="5" t="s">
        <v>53</v>
      </c>
      <c r="Q3490" s="5" t="s">
        <v>53</v>
      </c>
      <c r="R3490" s="5" t="s">
        <v>53</v>
      </c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5" t="s">
        <v>53</v>
      </c>
      <c r="AK3490" s="5" t="s">
        <v>53</v>
      </c>
    </row>
    <row r="3491" spans="1:37" ht="30" customHeight="1">
      <c r="A3491" s="7"/>
      <c r="B3491" s="7"/>
      <c r="C3491" s="7"/>
      <c r="D3491" s="7"/>
      <c r="E3491" s="8"/>
      <c r="F3491" s="8"/>
      <c r="G3491" s="8"/>
      <c r="H3491" s="8"/>
      <c r="I3491" s="8"/>
      <c r="J3491" s="8"/>
      <c r="K3491" s="8"/>
      <c r="L3491" s="8"/>
      <c r="M3491" s="7"/>
    </row>
    <row r="3492" spans="1:37" ht="30" customHeight="1">
      <c r="A3492" s="16" t="s">
        <v>5163</v>
      </c>
      <c r="B3492" s="16"/>
      <c r="C3492" s="16"/>
      <c r="D3492" s="16"/>
      <c r="E3492" s="17"/>
      <c r="F3492" s="17"/>
      <c r="G3492" s="17"/>
      <c r="H3492" s="17"/>
      <c r="I3492" s="17"/>
      <c r="J3492" s="17"/>
      <c r="K3492" s="17"/>
      <c r="L3492" s="17"/>
      <c r="M3492" s="16"/>
      <c r="N3492" s="2" t="s">
        <v>5164</v>
      </c>
    </row>
    <row r="3493" spans="1:37" ht="30" customHeight="1">
      <c r="A3493" s="6" t="s">
        <v>193</v>
      </c>
      <c r="B3493" s="6" t="s">
        <v>255</v>
      </c>
      <c r="C3493" s="6" t="s">
        <v>121</v>
      </c>
      <c r="D3493" s="7">
        <v>0.05</v>
      </c>
      <c r="E3493" s="8">
        <f>단가대비표!O224</f>
        <v>0</v>
      </c>
      <c r="F3493" s="8">
        <f>TRUNC(E3493*D3493,1)</f>
        <v>0</v>
      </c>
      <c r="G3493" s="8">
        <f>단가대비표!P224</f>
        <v>142205</v>
      </c>
      <c r="H3493" s="8">
        <f>TRUNC(G3493*D3493,1)</f>
        <v>7110.2</v>
      </c>
      <c r="I3493" s="8">
        <f>단가대비표!V224</f>
        <v>0</v>
      </c>
      <c r="J3493" s="8">
        <f>TRUNC(I3493*D3493,1)</f>
        <v>0</v>
      </c>
      <c r="K3493" s="8">
        <f>TRUNC(E3493+G3493+I3493,1)</f>
        <v>142205</v>
      </c>
      <c r="L3493" s="8">
        <f>TRUNC(F3493+H3493+J3493,1)</f>
        <v>7110.2</v>
      </c>
      <c r="M3493" s="6" t="s">
        <v>53</v>
      </c>
      <c r="N3493" s="5" t="s">
        <v>5164</v>
      </c>
      <c r="O3493" s="5" t="s">
        <v>256</v>
      </c>
      <c r="P3493" s="5" t="s">
        <v>59</v>
      </c>
      <c r="Q3493" s="5" t="s">
        <v>59</v>
      </c>
      <c r="R3493" s="5" t="s">
        <v>60</v>
      </c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5" t="s">
        <v>53</v>
      </c>
      <c r="AK3493" s="5" t="s">
        <v>5167</v>
      </c>
    </row>
    <row r="3494" spans="1:37" ht="30" customHeight="1">
      <c r="A3494" s="6" t="s">
        <v>193</v>
      </c>
      <c r="B3494" s="6" t="s">
        <v>124</v>
      </c>
      <c r="C3494" s="6" t="s">
        <v>121</v>
      </c>
      <c r="D3494" s="7">
        <v>2.5000000000000001E-2</v>
      </c>
      <c r="E3494" s="8">
        <f>단가대비표!O233</f>
        <v>0</v>
      </c>
      <c r="F3494" s="8">
        <f>TRUNC(E3494*D3494,1)</f>
        <v>0</v>
      </c>
      <c r="G3494" s="8">
        <f>단가대비표!P233</f>
        <v>89566</v>
      </c>
      <c r="H3494" s="8">
        <f>TRUNC(G3494*D3494,1)</f>
        <v>2239.1</v>
      </c>
      <c r="I3494" s="8">
        <f>단가대비표!V233</f>
        <v>0</v>
      </c>
      <c r="J3494" s="8">
        <f>TRUNC(I3494*D3494,1)</f>
        <v>0</v>
      </c>
      <c r="K3494" s="8">
        <f>TRUNC(E3494+G3494+I3494,1)</f>
        <v>89566</v>
      </c>
      <c r="L3494" s="8">
        <f>TRUNC(F3494+H3494+J3494,1)</f>
        <v>2239.1</v>
      </c>
      <c r="M3494" s="6" t="s">
        <v>53</v>
      </c>
      <c r="N3494" s="5" t="s">
        <v>5164</v>
      </c>
      <c r="O3494" s="5" t="s">
        <v>258</v>
      </c>
      <c r="P3494" s="5" t="s">
        <v>59</v>
      </c>
      <c r="Q3494" s="5" t="s">
        <v>59</v>
      </c>
      <c r="R3494" s="5" t="s">
        <v>60</v>
      </c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5" t="s">
        <v>53</v>
      </c>
      <c r="AK3494" s="5" t="s">
        <v>5168</v>
      </c>
    </row>
    <row r="3495" spans="1:37" ht="30" customHeight="1">
      <c r="A3495" s="6" t="s">
        <v>71</v>
      </c>
      <c r="B3495" s="6" t="s">
        <v>53</v>
      </c>
      <c r="C3495" s="6" t="s">
        <v>53</v>
      </c>
      <c r="D3495" s="7"/>
      <c r="E3495" s="8"/>
      <c r="F3495" s="8">
        <f>TRUNC(SUMIF(N3493:N3494, N3492, F3493:F3494),0)</f>
        <v>0</v>
      </c>
      <c r="G3495" s="8"/>
      <c r="H3495" s="8">
        <f>TRUNC(SUMIF(N3493:N3494, N3492, H3493:H3494),0)</f>
        <v>9349</v>
      </c>
      <c r="I3495" s="8"/>
      <c r="J3495" s="8">
        <f>TRUNC(SUMIF(N3493:N3494, N3492, J3493:J3494),0)</f>
        <v>0</v>
      </c>
      <c r="K3495" s="8"/>
      <c r="L3495" s="8">
        <f>F3495+H3495+J3495</f>
        <v>9349</v>
      </c>
      <c r="M3495" s="6" t="s">
        <v>53</v>
      </c>
      <c r="N3495" s="5" t="s">
        <v>72</v>
      </c>
      <c r="O3495" s="5" t="s">
        <v>72</v>
      </c>
      <c r="P3495" s="5" t="s">
        <v>53</v>
      </c>
      <c r="Q3495" s="5" t="s">
        <v>53</v>
      </c>
      <c r="R3495" s="5" t="s">
        <v>53</v>
      </c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5" t="s">
        <v>53</v>
      </c>
      <c r="AK3495" s="5" t="s">
        <v>53</v>
      </c>
    </row>
    <row r="3496" spans="1:37" ht="30" customHeight="1">
      <c r="A3496" s="7"/>
      <c r="B3496" s="7"/>
      <c r="C3496" s="7"/>
      <c r="D3496" s="7"/>
      <c r="E3496" s="8"/>
      <c r="F3496" s="8"/>
      <c r="G3496" s="8"/>
      <c r="H3496" s="8"/>
      <c r="I3496" s="8"/>
      <c r="J3496" s="8"/>
      <c r="K3496" s="8"/>
      <c r="L3496" s="8"/>
      <c r="M3496" s="7"/>
    </row>
    <row r="3497" spans="1:37" ht="30" customHeight="1">
      <c r="A3497" s="16" t="s">
        <v>5169</v>
      </c>
      <c r="B3497" s="16"/>
      <c r="C3497" s="16"/>
      <c r="D3497" s="16"/>
      <c r="E3497" s="17"/>
      <c r="F3497" s="17"/>
      <c r="G3497" s="17"/>
      <c r="H3497" s="17"/>
      <c r="I3497" s="17"/>
      <c r="J3497" s="17"/>
      <c r="K3497" s="17"/>
      <c r="L3497" s="17"/>
      <c r="M3497" s="16"/>
      <c r="N3497" s="2" t="s">
        <v>5170</v>
      </c>
    </row>
    <row r="3498" spans="1:37" ht="30" customHeight="1">
      <c r="A3498" s="6" t="s">
        <v>193</v>
      </c>
      <c r="B3498" s="6" t="s">
        <v>255</v>
      </c>
      <c r="C3498" s="6" t="s">
        <v>121</v>
      </c>
      <c r="D3498" s="7">
        <v>0.03</v>
      </c>
      <c r="E3498" s="8">
        <f>단가대비표!O224</f>
        <v>0</v>
      </c>
      <c r="F3498" s="8">
        <f>TRUNC(E3498*D3498,1)</f>
        <v>0</v>
      </c>
      <c r="G3498" s="8">
        <f>단가대비표!P224</f>
        <v>142205</v>
      </c>
      <c r="H3498" s="8">
        <f>TRUNC(G3498*D3498,1)</f>
        <v>4266.1000000000004</v>
      </c>
      <c r="I3498" s="8">
        <f>단가대비표!V224</f>
        <v>0</v>
      </c>
      <c r="J3498" s="8">
        <f>TRUNC(I3498*D3498,1)</f>
        <v>0</v>
      </c>
      <c r="K3498" s="8">
        <f>TRUNC(E3498+G3498+I3498,1)</f>
        <v>142205</v>
      </c>
      <c r="L3498" s="8">
        <f>TRUNC(F3498+H3498+J3498,1)</f>
        <v>4266.1000000000004</v>
      </c>
      <c r="M3498" s="6" t="s">
        <v>53</v>
      </c>
      <c r="N3498" s="5" t="s">
        <v>5170</v>
      </c>
      <c r="O3498" s="5" t="s">
        <v>256</v>
      </c>
      <c r="P3498" s="5" t="s">
        <v>59</v>
      </c>
      <c r="Q3498" s="5" t="s">
        <v>59</v>
      </c>
      <c r="R3498" s="5" t="s">
        <v>60</v>
      </c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5" t="s">
        <v>53</v>
      </c>
      <c r="AK3498" s="5" t="s">
        <v>5172</v>
      </c>
    </row>
    <row r="3499" spans="1:37" ht="30" customHeight="1">
      <c r="A3499" s="6" t="s">
        <v>193</v>
      </c>
      <c r="B3499" s="6" t="s">
        <v>124</v>
      </c>
      <c r="C3499" s="6" t="s">
        <v>121</v>
      </c>
      <c r="D3499" s="7">
        <v>2.5000000000000001E-2</v>
      </c>
      <c r="E3499" s="8">
        <f>단가대비표!O233</f>
        <v>0</v>
      </c>
      <c r="F3499" s="8">
        <f>TRUNC(E3499*D3499,1)</f>
        <v>0</v>
      </c>
      <c r="G3499" s="8">
        <f>단가대비표!P233</f>
        <v>89566</v>
      </c>
      <c r="H3499" s="8">
        <f>TRUNC(G3499*D3499,1)</f>
        <v>2239.1</v>
      </c>
      <c r="I3499" s="8">
        <f>단가대비표!V233</f>
        <v>0</v>
      </c>
      <c r="J3499" s="8">
        <f>TRUNC(I3499*D3499,1)</f>
        <v>0</v>
      </c>
      <c r="K3499" s="8">
        <f>TRUNC(E3499+G3499+I3499,1)</f>
        <v>89566</v>
      </c>
      <c r="L3499" s="8">
        <f>TRUNC(F3499+H3499+J3499,1)</f>
        <v>2239.1</v>
      </c>
      <c r="M3499" s="6" t="s">
        <v>53</v>
      </c>
      <c r="N3499" s="5" t="s">
        <v>5170</v>
      </c>
      <c r="O3499" s="5" t="s">
        <v>258</v>
      </c>
      <c r="P3499" s="5" t="s">
        <v>59</v>
      </c>
      <c r="Q3499" s="5" t="s">
        <v>59</v>
      </c>
      <c r="R3499" s="5" t="s">
        <v>60</v>
      </c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5" t="s">
        <v>53</v>
      </c>
      <c r="AK3499" s="5" t="s">
        <v>5173</v>
      </c>
    </row>
    <row r="3500" spans="1:37" ht="30" customHeight="1">
      <c r="A3500" s="6" t="s">
        <v>71</v>
      </c>
      <c r="B3500" s="6" t="s">
        <v>53</v>
      </c>
      <c r="C3500" s="6" t="s">
        <v>53</v>
      </c>
      <c r="D3500" s="7"/>
      <c r="E3500" s="8"/>
      <c r="F3500" s="8">
        <f>TRUNC(SUMIF(N3498:N3499, N3497, F3498:F3499),0)</f>
        <v>0</v>
      </c>
      <c r="G3500" s="8"/>
      <c r="H3500" s="8">
        <f>TRUNC(SUMIF(N3498:N3499, N3497, H3498:H3499),0)</f>
        <v>6505</v>
      </c>
      <c r="I3500" s="8"/>
      <c r="J3500" s="8">
        <f>TRUNC(SUMIF(N3498:N3499, N3497, J3498:J3499),0)</f>
        <v>0</v>
      </c>
      <c r="K3500" s="8"/>
      <c r="L3500" s="8">
        <f>F3500+H3500+J3500</f>
        <v>6505</v>
      </c>
      <c r="M3500" s="6" t="s">
        <v>53</v>
      </c>
      <c r="N3500" s="5" t="s">
        <v>72</v>
      </c>
      <c r="O3500" s="5" t="s">
        <v>72</v>
      </c>
      <c r="P3500" s="5" t="s">
        <v>53</v>
      </c>
      <c r="Q3500" s="5" t="s">
        <v>53</v>
      </c>
      <c r="R3500" s="5" t="s">
        <v>53</v>
      </c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5" t="s">
        <v>53</v>
      </c>
      <c r="AK3500" s="5" t="s">
        <v>53</v>
      </c>
    </row>
    <row r="3501" spans="1:37" ht="30" customHeight="1">
      <c r="A3501" s="7"/>
      <c r="B3501" s="7"/>
      <c r="C3501" s="7"/>
      <c r="D3501" s="7"/>
      <c r="E3501" s="8"/>
      <c r="F3501" s="8"/>
      <c r="G3501" s="8"/>
      <c r="H3501" s="8"/>
      <c r="I3501" s="8"/>
      <c r="J3501" s="8"/>
      <c r="K3501" s="8"/>
      <c r="L3501" s="8"/>
      <c r="M3501" s="7"/>
    </row>
    <row r="3502" spans="1:37" ht="30" customHeight="1">
      <c r="A3502" s="16" t="s">
        <v>5174</v>
      </c>
      <c r="B3502" s="16"/>
      <c r="C3502" s="16"/>
      <c r="D3502" s="16"/>
      <c r="E3502" s="17"/>
      <c r="F3502" s="17"/>
      <c r="G3502" s="17"/>
      <c r="H3502" s="17"/>
      <c r="I3502" s="17"/>
      <c r="J3502" s="17"/>
      <c r="K3502" s="17"/>
      <c r="L3502" s="17"/>
      <c r="M3502" s="16"/>
      <c r="N3502" s="2" t="s">
        <v>5175</v>
      </c>
    </row>
    <row r="3503" spans="1:37" ht="30" customHeight="1">
      <c r="A3503" s="6" t="s">
        <v>193</v>
      </c>
      <c r="B3503" s="6" t="s">
        <v>124</v>
      </c>
      <c r="C3503" s="6" t="s">
        <v>121</v>
      </c>
      <c r="D3503" s="7">
        <v>0.12</v>
      </c>
      <c r="E3503" s="8">
        <f>단가대비표!O233</f>
        <v>0</v>
      </c>
      <c r="F3503" s="8">
        <f>TRUNC(E3503*D3503,1)</f>
        <v>0</v>
      </c>
      <c r="G3503" s="8">
        <f>단가대비표!P233</f>
        <v>89566</v>
      </c>
      <c r="H3503" s="8">
        <f>TRUNC(G3503*D3503,1)</f>
        <v>10747.9</v>
      </c>
      <c r="I3503" s="8">
        <f>단가대비표!V233</f>
        <v>0</v>
      </c>
      <c r="J3503" s="8">
        <f>TRUNC(I3503*D3503,1)</f>
        <v>0</v>
      </c>
      <c r="K3503" s="8">
        <f>TRUNC(E3503+G3503+I3503,1)</f>
        <v>89566</v>
      </c>
      <c r="L3503" s="8">
        <f>TRUNC(F3503+H3503+J3503,1)</f>
        <v>10747.9</v>
      </c>
      <c r="M3503" s="6" t="s">
        <v>53</v>
      </c>
      <c r="N3503" s="5" t="s">
        <v>5175</v>
      </c>
      <c r="O3503" s="5" t="s">
        <v>258</v>
      </c>
      <c r="P3503" s="5" t="s">
        <v>59</v>
      </c>
      <c r="Q3503" s="5" t="s">
        <v>59</v>
      </c>
      <c r="R3503" s="5" t="s">
        <v>60</v>
      </c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5" t="s">
        <v>53</v>
      </c>
      <c r="AK3503" s="5" t="s">
        <v>5178</v>
      </c>
    </row>
    <row r="3504" spans="1:37" ht="30" customHeight="1">
      <c r="A3504" s="6" t="s">
        <v>71</v>
      </c>
      <c r="B3504" s="6" t="s">
        <v>53</v>
      </c>
      <c r="C3504" s="6" t="s">
        <v>53</v>
      </c>
      <c r="D3504" s="7"/>
      <c r="E3504" s="8"/>
      <c r="F3504" s="8">
        <f>TRUNC(SUMIF(N3503:N3503, N3502, F3503:F3503),0)</f>
        <v>0</v>
      </c>
      <c r="G3504" s="8"/>
      <c r="H3504" s="8">
        <f>TRUNC(SUMIF(N3503:N3503, N3502, H3503:H3503),0)</f>
        <v>10747</v>
      </c>
      <c r="I3504" s="8"/>
      <c r="J3504" s="8">
        <f>TRUNC(SUMIF(N3503:N3503, N3502, J3503:J3503),0)</f>
        <v>0</v>
      </c>
      <c r="K3504" s="8"/>
      <c r="L3504" s="8">
        <f>F3504+H3504+J3504</f>
        <v>10747</v>
      </c>
      <c r="M3504" s="6" t="s">
        <v>53</v>
      </c>
      <c r="N3504" s="5" t="s">
        <v>72</v>
      </c>
      <c r="O3504" s="5" t="s">
        <v>72</v>
      </c>
      <c r="P3504" s="5" t="s">
        <v>53</v>
      </c>
      <c r="Q3504" s="5" t="s">
        <v>53</v>
      </c>
      <c r="R3504" s="5" t="s">
        <v>53</v>
      </c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5" t="s">
        <v>53</v>
      </c>
      <c r="AK3504" s="5" t="s">
        <v>53</v>
      </c>
    </row>
    <row r="3505" spans="1:37" ht="30" customHeight="1">
      <c r="A3505" s="7"/>
      <c r="B3505" s="7"/>
      <c r="C3505" s="7"/>
      <c r="D3505" s="7"/>
      <c r="E3505" s="8"/>
      <c r="F3505" s="8"/>
      <c r="G3505" s="8"/>
      <c r="H3505" s="8"/>
      <c r="I3505" s="8"/>
      <c r="J3505" s="8"/>
      <c r="K3505" s="8"/>
      <c r="L3505" s="8"/>
      <c r="M3505" s="7"/>
    </row>
    <row r="3506" spans="1:37" ht="30" customHeight="1">
      <c r="A3506" s="16" t="s">
        <v>5179</v>
      </c>
      <c r="B3506" s="16"/>
      <c r="C3506" s="16"/>
      <c r="D3506" s="16"/>
      <c r="E3506" s="17"/>
      <c r="F3506" s="17"/>
      <c r="G3506" s="17"/>
      <c r="H3506" s="17"/>
      <c r="I3506" s="17"/>
      <c r="J3506" s="17"/>
      <c r="K3506" s="17"/>
      <c r="L3506" s="17"/>
      <c r="M3506" s="16"/>
      <c r="N3506" s="2" t="s">
        <v>5180</v>
      </c>
    </row>
    <row r="3507" spans="1:37" ht="30" customHeight="1">
      <c r="A3507" s="6" t="s">
        <v>193</v>
      </c>
      <c r="B3507" s="6" t="s">
        <v>255</v>
      </c>
      <c r="C3507" s="6" t="s">
        <v>121</v>
      </c>
      <c r="D3507" s="7">
        <v>1.4999999999999999E-2</v>
      </c>
      <c r="E3507" s="8">
        <f>단가대비표!O224</f>
        <v>0</v>
      </c>
      <c r="F3507" s="8">
        <f>TRUNC(E3507*D3507,1)</f>
        <v>0</v>
      </c>
      <c r="G3507" s="8">
        <f>단가대비표!P224</f>
        <v>142205</v>
      </c>
      <c r="H3507" s="8">
        <f>TRUNC(G3507*D3507,1)</f>
        <v>2133</v>
      </c>
      <c r="I3507" s="8">
        <f>단가대비표!V224</f>
        <v>0</v>
      </c>
      <c r="J3507" s="8">
        <f>TRUNC(I3507*D3507,1)</f>
        <v>0</v>
      </c>
      <c r="K3507" s="8">
        <f>TRUNC(E3507+G3507+I3507,1)</f>
        <v>142205</v>
      </c>
      <c r="L3507" s="8">
        <f>TRUNC(F3507+H3507+J3507,1)</f>
        <v>2133</v>
      </c>
      <c r="M3507" s="6" t="s">
        <v>53</v>
      </c>
      <c r="N3507" s="5" t="s">
        <v>5180</v>
      </c>
      <c r="O3507" s="5" t="s">
        <v>256</v>
      </c>
      <c r="P3507" s="5" t="s">
        <v>59</v>
      </c>
      <c r="Q3507" s="5" t="s">
        <v>59</v>
      </c>
      <c r="R3507" s="5" t="s">
        <v>60</v>
      </c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5" t="s">
        <v>53</v>
      </c>
      <c r="AK3507" s="5" t="s">
        <v>5183</v>
      </c>
    </row>
    <row r="3508" spans="1:37" ht="30" customHeight="1">
      <c r="A3508" s="6" t="s">
        <v>193</v>
      </c>
      <c r="B3508" s="6" t="s">
        <v>124</v>
      </c>
      <c r="C3508" s="6" t="s">
        <v>121</v>
      </c>
      <c r="D3508" s="7">
        <v>0.03</v>
      </c>
      <c r="E3508" s="8">
        <f>단가대비표!O233</f>
        <v>0</v>
      </c>
      <c r="F3508" s="8">
        <f>TRUNC(E3508*D3508,1)</f>
        <v>0</v>
      </c>
      <c r="G3508" s="8">
        <f>단가대비표!P233</f>
        <v>89566</v>
      </c>
      <c r="H3508" s="8">
        <f>TRUNC(G3508*D3508,1)</f>
        <v>2686.9</v>
      </c>
      <c r="I3508" s="8">
        <f>단가대비표!V233</f>
        <v>0</v>
      </c>
      <c r="J3508" s="8">
        <f>TRUNC(I3508*D3508,1)</f>
        <v>0</v>
      </c>
      <c r="K3508" s="8">
        <f>TRUNC(E3508+G3508+I3508,1)</f>
        <v>89566</v>
      </c>
      <c r="L3508" s="8">
        <f>TRUNC(F3508+H3508+J3508,1)</f>
        <v>2686.9</v>
      </c>
      <c r="M3508" s="6" t="s">
        <v>53</v>
      </c>
      <c r="N3508" s="5" t="s">
        <v>5180</v>
      </c>
      <c r="O3508" s="5" t="s">
        <v>258</v>
      </c>
      <c r="P3508" s="5" t="s">
        <v>59</v>
      </c>
      <c r="Q3508" s="5" t="s">
        <v>59</v>
      </c>
      <c r="R3508" s="5" t="s">
        <v>60</v>
      </c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5" t="s">
        <v>53</v>
      </c>
      <c r="AK3508" s="5" t="s">
        <v>5184</v>
      </c>
    </row>
    <row r="3509" spans="1:37" ht="30" customHeight="1">
      <c r="A3509" s="6" t="s">
        <v>71</v>
      </c>
      <c r="B3509" s="6" t="s">
        <v>53</v>
      </c>
      <c r="C3509" s="6" t="s">
        <v>53</v>
      </c>
      <c r="D3509" s="7"/>
      <c r="E3509" s="8"/>
      <c r="F3509" s="8">
        <f>TRUNC(SUMIF(N3507:N3508, N3506, F3507:F3508),0)</f>
        <v>0</v>
      </c>
      <c r="G3509" s="8"/>
      <c r="H3509" s="8">
        <f>TRUNC(SUMIF(N3507:N3508, N3506, H3507:H3508),0)</f>
        <v>4819</v>
      </c>
      <c r="I3509" s="8"/>
      <c r="J3509" s="8">
        <f>TRUNC(SUMIF(N3507:N3508, N3506, J3507:J3508),0)</f>
        <v>0</v>
      </c>
      <c r="K3509" s="8"/>
      <c r="L3509" s="8">
        <f>F3509+H3509+J3509</f>
        <v>4819</v>
      </c>
      <c r="M3509" s="6" t="s">
        <v>53</v>
      </c>
      <c r="N3509" s="5" t="s">
        <v>72</v>
      </c>
      <c r="O3509" s="5" t="s">
        <v>72</v>
      </c>
      <c r="P3509" s="5" t="s">
        <v>53</v>
      </c>
      <c r="Q3509" s="5" t="s">
        <v>53</v>
      </c>
      <c r="R3509" s="5" t="s">
        <v>53</v>
      </c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5" t="s">
        <v>53</v>
      </c>
      <c r="AK3509" s="5" t="s">
        <v>53</v>
      </c>
    </row>
    <row r="3510" spans="1:37" ht="30" customHeight="1">
      <c r="A3510" s="7"/>
      <c r="B3510" s="7"/>
      <c r="C3510" s="7"/>
      <c r="D3510" s="7"/>
      <c r="E3510" s="8"/>
      <c r="F3510" s="8"/>
      <c r="G3510" s="8"/>
      <c r="H3510" s="8"/>
      <c r="I3510" s="8"/>
      <c r="J3510" s="8"/>
      <c r="K3510" s="8"/>
      <c r="L3510" s="8"/>
      <c r="M3510" s="7"/>
    </row>
    <row r="3511" spans="1:37" ht="30" customHeight="1">
      <c r="A3511" s="16" t="s">
        <v>5185</v>
      </c>
      <c r="B3511" s="16"/>
      <c r="C3511" s="16"/>
      <c r="D3511" s="16"/>
      <c r="E3511" s="17"/>
      <c r="F3511" s="17"/>
      <c r="G3511" s="17"/>
      <c r="H3511" s="17"/>
      <c r="I3511" s="17"/>
      <c r="J3511" s="17"/>
      <c r="K3511" s="17"/>
      <c r="L3511" s="17"/>
      <c r="M3511" s="16"/>
      <c r="N3511" s="2" t="s">
        <v>5186</v>
      </c>
    </row>
    <row r="3512" spans="1:37" ht="30" customHeight="1">
      <c r="A3512" s="6" t="s">
        <v>193</v>
      </c>
      <c r="B3512" s="6" t="s">
        <v>255</v>
      </c>
      <c r="C3512" s="6" t="s">
        <v>121</v>
      </c>
      <c r="D3512" s="7">
        <v>8.9999999999999993E-3</v>
      </c>
      <c r="E3512" s="8">
        <f>단가대비표!O224</f>
        <v>0</v>
      </c>
      <c r="F3512" s="8">
        <f>TRUNC(E3512*D3512,1)</f>
        <v>0</v>
      </c>
      <c r="G3512" s="8">
        <f>단가대비표!P224</f>
        <v>142205</v>
      </c>
      <c r="H3512" s="8">
        <f>TRUNC(G3512*D3512,1)</f>
        <v>1279.8</v>
      </c>
      <c r="I3512" s="8">
        <f>단가대비표!V224</f>
        <v>0</v>
      </c>
      <c r="J3512" s="8">
        <f>TRUNC(I3512*D3512,1)</f>
        <v>0</v>
      </c>
      <c r="K3512" s="8">
        <f>TRUNC(E3512+G3512+I3512,1)</f>
        <v>142205</v>
      </c>
      <c r="L3512" s="8">
        <f>TRUNC(F3512+H3512+J3512,1)</f>
        <v>1279.8</v>
      </c>
      <c r="M3512" s="6" t="s">
        <v>53</v>
      </c>
      <c r="N3512" s="5" t="s">
        <v>5186</v>
      </c>
      <c r="O3512" s="5" t="s">
        <v>256</v>
      </c>
      <c r="P3512" s="5" t="s">
        <v>59</v>
      </c>
      <c r="Q3512" s="5" t="s">
        <v>59</v>
      </c>
      <c r="R3512" s="5" t="s">
        <v>60</v>
      </c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5" t="s">
        <v>53</v>
      </c>
      <c r="AK3512" s="5" t="s">
        <v>5188</v>
      </c>
    </row>
    <row r="3513" spans="1:37" ht="30" customHeight="1">
      <c r="A3513" s="6" t="s">
        <v>193</v>
      </c>
      <c r="B3513" s="6" t="s">
        <v>124</v>
      </c>
      <c r="C3513" s="6" t="s">
        <v>121</v>
      </c>
      <c r="D3513" s="7">
        <v>0.03</v>
      </c>
      <c r="E3513" s="8">
        <f>단가대비표!O233</f>
        <v>0</v>
      </c>
      <c r="F3513" s="8">
        <f>TRUNC(E3513*D3513,1)</f>
        <v>0</v>
      </c>
      <c r="G3513" s="8">
        <f>단가대비표!P233</f>
        <v>89566</v>
      </c>
      <c r="H3513" s="8">
        <f>TRUNC(G3513*D3513,1)</f>
        <v>2686.9</v>
      </c>
      <c r="I3513" s="8">
        <f>단가대비표!V233</f>
        <v>0</v>
      </c>
      <c r="J3513" s="8">
        <f>TRUNC(I3513*D3513,1)</f>
        <v>0</v>
      </c>
      <c r="K3513" s="8">
        <f>TRUNC(E3513+G3513+I3513,1)</f>
        <v>89566</v>
      </c>
      <c r="L3513" s="8">
        <f>TRUNC(F3513+H3513+J3513,1)</f>
        <v>2686.9</v>
      </c>
      <c r="M3513" s="6" t="s">
        <v>53</v>
      </c>
      <c r="N3513" s="5" t="s">
        <v>5186</v>
      </c>
      <c r="O3513" s="5" t="s">
        <v>258</v>
      </c>
      <c r="P3513" s="5" t="s">
        <v>59</v>
      </c>
      <c r="Q3513" s="5" t="s">
        <v>59</v>
      </c>
      <c r="R3513" s="5" t="s">
        <v>60</v>
      </c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5" t="s">
        <v>53</v>
      </c>
      <c r="AK3513" s="5" t="s">
        <v>5189</v>
      </c>
    </row>
    <row r="3514" spans="1:37" ht="30" customHeight="1">
      <c r="A3514" s="6" t="s">
        <v>71</v>
      </c>
      <c r="B3514" s="6" t="s">
        <v>53</v>
      </c>
      <c r="C3514" s="6" t="s">
        <v>53</v>
      </c>
      <c r="D3514" s="7"/>
      <c r="E3514" s="8"/>
      <c r="F3514" s="8">
        <f>TRUNC(SUMIF(N3512:N3513, N3511, F3512:F3513),0)</f>
        <v>0</v>
      </c>
      <c r="G3514" s="8"/>
      <c r="H3514" s="8">
        <f>TRUNC(SUMIF(N3512:N3513, N3511, H3512:H3513),0)</f>
        <v>3966</v>
      </c>
      <c r="I3514" s="8"/>
      <c r="J3514" s="8">
        <f>TRUNC(SUMIF(N3512:N3513, N3511, J3512:J3513),0)</f>
        <v>0</v>
      </c>
      <c r="K3514" s="8"/>
      <c r="L3514" s="8">
        <f>F3514+H3514+J3514</f>
        <v>3966</v>
      </c>
      <c r="M3514" s="6" t="s">
        <v>53</v>
      </c>
      <c r="N3514" s="5" t="s">
        <v>72</v>
      </c>
      <c r="O3514" s="5" t="s">
        <v>72</v>
      </c>
      <c r="P3514" s="5" t="s">
        <v>53</v>
      </c>
      <c r="Q3514" s="5" t="s">
        <v>53</v>
      </c>
      <c r="R3514" s="5" t="s">
        <v>53</v>
      </c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5" t="s">
        <v>53</v>
      </c>
      <c r="AK3514" s="5" t="s">
        <v>53</v>
      </c>
    </row>
    <row r="3515" spans="1:37" ht="30" customHeight="1">
      <c r="A3515" s="7"/>
      <c r="B3515" s="7"/>
      <c r="C3515" s="7"/>
      <c r="D3515" s="7"/>
      <c r="E3515" s="8"/>
      <c r="F3515" s="8"/>
      <c r="G3515" s="8"/>
      <c r="H3515" s="8"/>
      <c r="I3515" s="8"/>
      <c r="J3515" s="8"/>
      <c r="K3515" s="8"/>
      <c r="L3515" s="8"/>
      <c r="M3515" s="7"/>
    </row>
    <row r="3516" spans="1:37" ht="30" customHeight="1">
      <c r="A3516" s="16" t="s">
        <v>5190</v>
      </c>
      <c r="B3516" s="16"/>
      <c r="C3516" s="16"/>
      <c r="D3516" s="16"/>
      <c r="E3516" s="17"/>
      <c r="F3516" s="17"/>
      <c r="G3516" s="17"/>
      <c r="H3516" s="17"/>
      <c r="I3516" s="17"/>
      <c r="J3516" s="17"/>
      <c r="K3516" s="17"/>
      <c r="L3516" s="17"/>
      <c r="M3516" s="16"/>
      <c r="N3516" s="2" t="s">
        <v>5191</v>
      </c>
    </row>
    <row r="3517" spans="1:37" ht="30" customHeight="1">
      <c r="A3517" s="6" t="s">
        <v>193</v>
      </c>
      <c r="B3517" s="6" t="s">
        <v>255</v>
      </c>
      <c r="C3517" s="6" t="s">
        <v>121</v>
      </c>
      <c r="D3517" s="7">
        <v>0.01</v>
      </c>
      <c r="E3517" s="8">
        <f>단가대비표!O224</f>
        <v>0</v>
      </c>
      <c r="F3517" s="8">
        <f>TRUNC(E3517*D3517,1)</f>
        <v>0</v>
      </c>
      <c r="G3517" s="8">
        <f>단가대비표!P224</f>
        <v>142205</v>
      </c>
      <c r="H3517" s="8">
        <f>TRUNC(G3517*D3517,1)</f>
        <v>1422</v>
      </c>
      <c r="I3517" s="8">
        <f>단가대비표!V224</f>
        <v>0</v>
      </c>
      <c r="J3517" s="8">
        <f>TRUNC(I3517*D3517,1)</f>
        <v>0</v>
      </c>
      <c r="K3517" s="8">
        <f>TRUNC(E3517+G3517+I3517,1)</f>
        <v>142205</v>
      </c>
      <c r="L3517" s="8">
        <f>TRUNC(F3517+H3517+J3517,1)</f>
        <v>1422</v>
      </c>
      <c r="M3517" s="6" t="s">
        <v>53</v>
      </c>
      <c r="N3517" s="5" t="s">
        <v>5191</v>
      </c>
      <c r="O3517" s="5" t="s">
        <v>256</v>
      </c>
      <c r="P3517" s="5" t="s">
        <v>59</v>
      </c>
      <c r="Q3517" s="5" t="s">
        <v>59</v>
      </c>
      <c r="R3517" s="5" t="s">
        <v>60</v>
      </c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5" t="s">
        <v>53</v>
      </c>
      <c r="AK3517" s="5" t="s">
        <v>5194</v>
      </c>
    </row>
    <row r="3518" spans="1:37" ht="30" customHeight="1">
      <c r="A3518" s="6" t="s">
        <v>193</v>
      </c>
      <c r="B3518" s="6" t="s">
        <v>124</v>
      </c>
      <c r="C3518" s="6" t="s">
        <v>121</v>
      </c>
      <c r="D3518" s="7">
        <v>0.02</v>
      </c>
      <c r="E3518" s="8">
        <f>단가대비표!O233</f>
        <v>0</v>
      </c>
      <c r="F3518" s="8">
        <f>TRUNC(E3518*D3518,1)</f>
        <v>0</v>
      </c>
      <c r="G3518" s="8">
        <f>단가대비표!P233</f>
        <v>89566</v>
      </c>
      <c r="H3518" s="8">
        <f>TRUNC(G3518*D3518,1)</f>
        <v>1791.3</v>
      </c>
      <c r="I3518" s="8">
        <f>단가대비표!V233</f>
        <v>0</v>
      </c>
      <c r="J3518" s="8">
        <f>TRUNC(I3518*D3518,1)</f>
        <v>0</v>
      </c>
      <c r="K3518" s="8">
        <f>TRUNC(E3518+G3518+I3518,1)</f>
        <v>89566</v>
      </c>
      <c r="L3518" s="8">
        <f>TRUNC(F3518+H3518+J3518,1)</f>
        <v>1791.3</v>
      </c>
      <c r="M3518" s="6" t="s">
        <v>53</v>
      </c>
      <c r="N3518" s="5" t="s">
        <v>5191</v>
      </c>
      <c r="O3518" s="5" t="s">
        <v>258</v>
      </c>
      <c r="P3518" s="5" t="s">
        <v>59</v>
      </c>
      <c r="Q3518" s="5" t="s">
        <v>59</v>
      </c>
      <c r="R3518" s="5" t="s">
        <v>60</v>
      </c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5" t="s">
        <v>53</v>
      </c>
      <c r="AK3518" s="5" t="s">
        <v>5195</v>
      </c>
    </row>
    <row r="3519" spans="1:37" ht="30" customHeight="1">
      <c r="A3519" s="6" t="s">
        <v>71</v>
      </c>
      <c r="B3519" s="6" t="s">
        <v>53</v>
      </c>
      <c r="C3519" s="6" t="s">
        <v>53</v>
      </c>
      <c r="D3519" s="7"/>
      <c r="E3519" s="8"/>
      <c r="F3519" s="8">
        <f>TRUNC(SUMIF(N3517:N3518, N3516, F3517:F3518),0)</f>
        <v>0</v>
      </c>
      <c r="G3519" s="8"/>
      <c r="H3519" s="8">
        <f>TRUNC(SUMIF(N3517:N3518, N3516, H3517:H3518),0)</f>
        <v>3213</v>
      </c>
      <c r="I3519" s="8"/>
      <c r="J3519" s="8">
        <f>TRUNC(SUMIF(N3517:N3518, N3516, J3517:J3518),0)</f>
        <v>0</v>
      </c>
      <c r="K3519" s="8"/>
      <c r="L3519" s="8">
        <f>F3519+H3519+J3519</f>
        <v>3213</v>
      </c>
      <c r="M3519" s="6" t="s">
        <v>53</v>
      </c>
      <c r="N3519" s="5" t="s">
        <v>72</v>
      </c>
      <c r="O3519" s="5" t="s">
        <v>72</v>
      </c>
      <c r="P3519" s="5" t="s">
        <v>53</v>
      </c>
      <c r="Q3519" s="5" t="s">
        <v>53</v>
      </c>
      <c r="R3519" s="5" t="s">
        <v>53</v>
      </c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5" t="s">
        <v>53</v>
      </c>
      <c r="AK3519" s="5" t="s">
        <v>53</v>
      </c>
    </row>
    <row r="3520" spans="1:37" ht="30" customHeight="1">
      <c r="A3520" s="7"/>
      <c r="B3520" s="7"/>
      <c r="C3520" s="7"/>
      <c r="D3520" s="7"/>
      <c r="E3520" s="8"/>
      <c r="F3520" s="8"/>
      <c r="G3520" s="8"/>
      <c r="H3520" s="8"/>
      <c r="I3520" s="8"/>
      <c r="J3520" s="8"/>
      <c r="K3520" s="8"/>
      <c r="L3520" s="8"/>
      <c r="M3520" s="7"/>
    </row>
    <row r="3521" spans="1:37" ht="30" customHeight="1">
      <c r="A3521" s="16" t="s">
        <v>5196</v>
      </c>
      <c r="B3521" s="16"/>
      <c r="C3521" s="16"/>
      <c r="D3521" s="16"/>
      <c r="E3521" s="17"/>
      <c r="F3521" s="17"/>
      <c r="G3521" s="17"/>
      <c r="H3521" s="17"/>
      <c r="I3521" s="17"/>
      <c r="J3521" s="17"/>
      <c r="K3521" s="17"/>
      <c r="L3521" s="17"/>
      <c r="M3521" s="16"/>
      <c r="N3521" s="2" t="s">
        <v>5197</v>
      </c>
    </row>
    <row r="3522" spans="1:37" ht="30" customHeight="1">
      <c r="A3522" s="6" t="s">
        <v>193</v>
      </c>
      <c r="B3522" s="6" t="s">
        <v>255</v>
      </c>
      <c r="C3522" s="6" t="s">
        <v>121</v>
      </c>
      <c r="D3522" s="7">
        <v>6.0000000000000001E-3</v>
      </c>
      <c r="E3522" s="8">
        <f>단가대비표!O224</f>
        <v>0</v>
      </c>
      <c r="F3522" s="8">
        <f>TRUNC(E3522*D3522,1)</f>
        <v>0</v>
      </c>
      <c r="G3522" s="8">
        <f>단가대비표!P224</f>
        <v>142205</v>
      </c>
      <c r="H3522" s="8">
        <f>TRUNC(G3522*D3522,1)</f>
        <v>853.2</v>
      </c>
      <c r="I3522" s="8">
        <f>단가대비표!V224</f>
        <v>0</v>
      </c>
      <c r="J3522" s="8">
        <f>TRUNC(I3522*D3522,1)</f>
        <v>0</v>
      </c>
      <c r="K3522" s="8">
        <f>TRUNC(E3522+G3522+I3522,1)</f>
        <v>142205</v>
      </c>
      <c r="L3522" s="8">
        <f>TRUNC(F3522+H3522+J3522,1)</f>
        <v>853.2</v>
      </c>
      <c r="M3522" s="6" t="s">
        <v>53</v>
      </c>
      <c r="N3522" s="5" t="s">
        <v>5197</v>
      </c>
      <c r="O3522" s="5" t="s">
        <v>256</v>
      </c>
      <c r="P3522" s="5" t="s">
        <v>59</v>
      </c>
      <c r="Q3522" s="5" t="s">
        <v>59</v>
      </c>
      <c r="R3522" s="5" t="s">
        <v>60</v>
      </c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5" t="s">
        <v>53</v>
      </c>
      <c r="AK3522" s="5" t="s">
        <v>5199</v>
      </c>
    </row>
    <row r="3523" spans="1:37" ht="30" customHeight="1">
      <c r="A3523" s="6" t="s">
        <v>193</v>
      </c>
      <c r="B3523" s="6" t="s">
        <v>124</v>
      </c>
      <c r="C3523" s="6" t="s">
        <v>121</v>
      </c>
      <c r="D3523" s="7">
        <v>0.02</v>
      </c>
      <c r="E3523" s="8">
        <f>단가대비표!O233</f>
        <v>0</v>
      </c>
      <c r="F3523" s="8">
        <f>TRUNC(E3523*D3523,1)</f>
        <v>0</v>
      </c>
      <c r="G3523" s="8">
        <f>단가대비표!P233</f>
        <v>89566</v>
      </c>
      <c r="H3523" s="8">
        <f>TRUNC(G3523*D3523,1)</f>
        <v>1791.3</v>
      </c>
      <c r="I3523" s="8">
        <f>단가대비표!V233</f>
        <v>0</v>
      </c>
      <c r="J3523" s="8">
        <f>TRUNC(I3523*D3523,1)</f>
        <v>0</v>
      </c>
      <c r="K3523" s="8">
        <f>TRUNC(E3523+G3523+I3523,1)</f>
        <v>89566</v>
      </c>
      <c r="L3523" s="8">
        <f>TRUNC(F3523+H3523+J3523,1)</f>
        <v>1791.3</v>
      </c>
      <c r="M3523" s="6" t="s">
        <v>53</v>
      </c>
      <c r="N3523" s="5" t="s">
        <v>5197</v>
      </c>
      <c r="O3523" s="5" t="s">
        <v>258</v>
      </c>
      <c r="P3523" s="5" t="s">
        <v>59</v>
      </c>
      <c r="Q3523" s="5" t="s">
        <v>59</v>
      </c>
      <c r="R3523" s="5" t="s">
        <v>60</v>
      </c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5" t="s">
        <v>53</v>
      </c>
      <c r="AK3523" s="5" t="s">
        <v>5200</v>
      </c>
    </row>
    <row r="3524" spans="1:37" ht="30" customHeight="1">
      <c r="A3524" s="6" t="s">
        <v>71</v>
      </c>
      <c r="B3524" s="6" t="s">
        <v>53</v>
      </c>
      <c r="C3524" s="6" t="s">
        <v>53</v>
      </c>
      <c r="D3524" s="7"/>
      <c r="E3524" s="8"/>
      <c r="F3524" s="8">
        <f>TRUNC(SUMIF(N3522:N3523, N3521, F3522:F3523),0)</f>
        <v>0</v>
      </c>
      <c r="G3524" s="8"/>
      <c r="H3524" s="8">
        <f>TRUNC(SUMIF(N3522:N3523, N3521, H3522:H3523),0)</f>
        <v>2644</v>
      </c>
      <c r="I3524" s="8"/>
      <c r="J3524" s="8">
        <f>TRUNC(SUMIF(N3522:N3523, N3521, J3522:J3523),0)</f>
        <v>0</v>
      </c>
      <c r="K3524" s="8"/>
      <c r="L3524" s="8">
        <f>F3524+H3524+J3524</f>
        <v>2644</v>
      </c>
      <c r="M3524" s="6" t="s">
        <v>53</v>
      </c>
      <c r="N3524" s="5" t="s">
        <v>72</v>
      </c>
      <c r="O3524" s="5" t="s">
        <v>72</v>
      </c>
      <c r="P3524" s="5" t="s">
        <v>53</v>
      </c>
      <c r="Q3524" s="5" t="s">
        <v>53</v>
      </c>
      <c r="R3524" s="5" t="s">
        <v>53</v>
      </c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5" t="s">
        <v>53</v>
      </c>
      <c r="AK3524" s="5" t="s">
        <v>53</v>
      </c>
    </row>
    <row r="3525" spans="1:37" ht="30" customHeight="1">
      <c r="A3525" s="7"/>
      <c r="B3525" s="7"/>
      <c r="C3525" s="7"/>
      <c r="D3525" s="7"/>
      <c r="E3525" s="8"/>
      <c r="F3525" s="8"/>
      <c r="G3525" s="8"/>
      <c r="H3525" s="8"/>
      <c r="I3525" s="8"/>
      <c r="J3525" s="8"/>
      <c r="K3525" s="8"/>
      <c r="L3525" s="8"/>
      <c r="M3525" s="7"/>
    </row>
    <row r="3526" spans="1:37" ht="30" customHeight="1">
      <c r="A3526" s="16" t="s">
        <v>5201</v>
      </c>
      <c r="B3526" s="16"/>
      <c r="C3526" s="16"/>
      <c r="D3526" s="16"/>
      <c r="E3526" s="17"/>
      <c r="F3526" s="17"/>
      <c r="G3526" s="17"/>
      <c r="H3526" s="17"/>
      <c r="I3526" s="17"/>
      <c r="J3526" s="17"/>
      <c r="K3526" s="17"/>
      <c r="L3526" s="17"/>
      <c r="M3526" s="16"/>
      <c r="N3526" s="2" t="s">
        <v>5202</v>
      </c>
    </row>
    <row r="3527" spans="1:37" ht="30" customHeight="1">
      <c r="A3527" s="6" t="s">
        <v>193</v>
      </c>
      <c r="B3527" s="6" t="s">
        <v>255</v>
      </c>
      <c r="C3527" s="6" t="s">
        <v>121</v>
      </c>
      <c r="D3527" s="7">
        <v>0.06</v>
      </c>
      <c r="E3527" s="8">
        <f>단가대비표!O224</f>
        <v>0</v>
      </c>
      <c r="F3527" s="8">
        <f>TRUNC(E3527*D3527,1)</f>
        <v>0</v>
      </c>
      <c r="G3527" s="8">
        <f>단가대비표!P224</f>
        <v>142205</v>
      </c>
      <c r="H3527" s="8">
        <f>TRUNC(G3527*D3527,1)</f>
        <v>8532.2999999999993</v>
      </c>
      <c r="I3527" s="8">
        <f>단가대비표!V224</f>
        <v>0</v>
      </c>
      <c r="J3527" s="8">
        <f>TRUNC(I3527*D3527,1)</f>
        <v>0</v>
      </c>
      <c r="K3527" s="8">
        <f>TRUNC(E3527+G3527+I3527,1)</f>
        <v>142205</v>
      </c>
      <c r="L3527" s="8">
        <f>TRUNC(F3527+H3527+J3527,1)</f>
        <v>8532.2999999999993</v>
      </c>
      <c r="M3527" s="6" t="s">
        <v>53</v>
      </c>
      <c r="N3527" s="5" t="s">
        <v>5202</v>
      </c>
      <c r="O3527" s="5" t="s">
        <v>256</v>
      </c>
      <c r="P3527" s="5" t="s">
        <v>59</v>
      </c>
      <c r="Q3527" s="5" t="s">
        <v>59</v>
      </c>
      <c r="R3527" s="5" t="s">
        <v>60</v>
      </c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5" t="s">
        <v>53</v>
      </c>
      <c r="AK3527" s="5" t="s">
        <v>5205</v>
      </c>
    </row>
    <row r="3528" spans="1:37" ht="30" customHeight="1">
      <c r="A3528" s="6" t="s">
        <v>193</v>
      </c>
      <c r="B3528" s="6" t="s">
        <v>124</v>
      </c>
      <c r="C3528" s="6" t="s">
        <v>121</v>
      </c>
      <c r="D3528" s="7">
        <v>0.03</v>
      </c>
      <c r="E3528" s="8">
        <f>단가대비표!O233</f>
        <v>0</v>
      </c>
      <c r="F3528" s="8">
        <f>TRUNC(E3528*D3528,1)</f>
        <v>0</v>
      </c>
      <c r="G3528" s="8">
        <f>단가대비표!P233</f>
        <v>89566</v>
      </c>
      <c r="H3528" s="8">
        <f>TRUNC(G3528*D3528,1)</f>
        <v>2686.9</v>
      </c>
      <c r="I3528" s="8">
        <f>단가대비표!V233</f>
        <v>0</v>
      </c>
      <c r="J3528" s="8">
        <f>TRUNC(I3528*D3528,1)</f>
        <v>0</v>
      </c>
      <c r="K3528" s="8">
        <f>TRUNC(E3528+G3528+I3528,1)</f>
        <v>89566</v>
      </c>
      <c r="L3528" s="8">
        <f>TRUNC(F3528+H3528+J3528,1)</f>
        <v>2686.9</v>
      </c>
      <c r="M3528" s="6" t="s">
        <v>53</v>
      </c>
      <c r="N3528" s="5" t="s">
        <v>5202</v>
      </c>
      <c r="O3528" s="5" t="s">
        <v>258</v>
      </c>
      <c r="P3528" s="5" t="s">
        <v>59</v>
      </c>
      <c r="Q3528" s="5" t="s">
        <v>59</v>
      </c>
      <c r="R3528" s="5" t="s">
        <v>60</v>
      </c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5" t="s">
        <v>53</v>
      </c>
      <c r="AK3528" s="5" t="s">
        <v>5206</v>
      </c>
    </row>
    <row r="3529" spans="1:37" ht="30" customHeight="1">
      <c r="A3529" s="6" t="s">
        <v>71</v>
      </c>
      <c r="B3529" s="6" t="s">
        <v>53</v>
      </c>
      <c r="C3529" s="6" t="s">
        <v>53</v>
      </c>
      <c r="D3529" s="7"/>
      <c r="E3529" s="8"/>
      <c r="F3529" s="8">
        <f>TRUNC(SUMIF(N3527:N3528, N3526, F3527:F3528),0)</f>
        <v>0</v>
      </c>
      <c r="G3529" s="8"/>
      <c r="H3529" s="8">
        <f>TRUNC(SUMIF(N3527:N3528, N3526, H3527:H3528),0)</f>
        <v>11219</v>
      </c>
      <c r="I3529" s="8"/>
      <c r="J3529" s="8">
        <f>TRUNC(SUMIF(N3527:N3528, N3526, J3527:J3528),0)</f>
        <v>0</v>
      </c>
      <c r="K3529" s="8"/>
      <c r="L3529" s="8">
        <f>F3529+H3529+J3529</f>
        <v>11219</v>
      </c>
      <c r="M3529" s="6" t="s">
        <v>53</v>
      </c>
      <c r="N3529" s="5" t="s">
        <v>72</v>
      </c>
      <c r="O3529" s="5" t="s">
        <v>72</v>
      </c>
      <c r="P3529" s="5" t="s">
        <v>53</v>
      </c>
      <c r="Q3529" s="5" t="s">
        <v>53</v>
      </c>
      <c r="R3529" s="5" t="s">
        <v>53</v>
      </c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5" t="s">
        <v>53</v>
      </c>
      <c r="AK3529" s="5" t="s">
        <v>53</v>
      </c>
    </row>
    <row r="3530" spans="1:37" ht="30" customHeight="1">
      <c r="A3530" s="7"/>
      <c r="B3530" s="7"/>
      <c r="C3530" s="7"/>
      <c r="D3530" s="7"/>
      <c r="E3530" s="8"/>
      <c r="F3530" s="8"/>
      <c r="G3530" s="8"/>
      <c r="H3530" s="8"/>
      <c r="I3530" s="8"/>
      <c r="J3530" s="8"/>
      <c r="K3530" s="8"/>
      <c r="L3530" s="8"/>
      <c r="M3530" s="7"/>
    </row>
    <row r="3531" spans="1:37" ht="30" customHeight="1">
      <c r="A3531" s="16" t="s">
        <v>5207</v>
      </c>
      <c r="B3531" s="16"/>
      <c r="C3531" s="16"/>
      <c r="D3531" s="16"/>
      <c r="E3531" s="17"/>
      <c r="F3531" s="17"/>
      <c r="G3531" s="17"/>
      <c r="H3531" s="17"/>
      <c r="I3531" s="17"/>
      <c r="J3531" s="17"/>
      <c r="K3531" s="17"/>
      <c r="L3531" s="17"/>
      <c r="M3531" s="16"/>
      <c r="N3531" s="2" t="s">
        <v>5208</v>
      </c>
    </row>
    <row r="3532" spans="1:37" ht="30" customHeight="1">
      <c r="A3532" s="6" t="s">
        <v>193</v>
      </c>
      <c r="B3532" s="6" t="s">
        <v>255</v>
      </c>
      <c r="C3532" s="6" t="s">
        <v>121</v>
      </c>
      <c r="D3532" s="7">
        <v>3.5999999999999997E-2</v>
      </c>
      <c r="E3532" s="8">
        <f>단가대비표!O224</f>
        <v>0</v>
      </c>
      <c r="F3532" s="8">
        <f>TRUNC(E3532*D3532,1)</f>
        <v>0</v>
      </c>
      <c r="G3532" s="8">
        <f>단가대비표!P224</f>
        <v>142205</v>
      </c>
      <c r="H3532" s="8">
        <f>TRUNC(G3532*D3532,1)</f>
        <v>5119.3</v>
      </c>
      <c r="I3532" s="8">
        <f>단가대비표!V224</f>
        <v>0</v>
      </c>
      <c r="J3532" s="8">
        <f>TRUNC(I3532*D3532,1)</f>
        <v>0</v>
      </c>
      <c r="K3532" s="8">
        <f>TRUNC(E3532+G3532+I3532,1)</f>
        <v>142205</v>
      </c>
      <c r="L3532" s="8">
        <f>TRUNC(F3532+H3532+J3532,1)</f>
        <v>5119.3</v>
      </c>
      <c r="M3532" s="6" t="s">
        <v>53</v>
      </c>
      <c r="N3532" s="5" t="s">
        <v>5208</v>
      </c>
      <c r="O3532" s="5" t="s">
        <v>256</v>
      </c>
      <c r="P3532" s="5" t="s">
        <v>59</v>
      </c>
      <c r="Q3532" s="5" t="s">
        <v>59</v>
      </c>
      <c r="R3532" s="5" t="s">
        <v>60</v>
      </c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5" t="s">
        <v>53</v>
      </c>
      <c r="AK3532" s="5" t="s">
        <v>5210</v>
      </c>
    </row>
    <row r="3533" spans="1:37" ht="30" customHeight="1">
      <c r="A3533" s="6" t="s">
        <v>193</v>
      </c>
      <c r="B3533" s="6" t="s">
        <v>124</v>
      </c>
      <c r="C3533" s="6" t="s">
        <v>121</v>
      </c>
      <c r="D3533" s="7">
        <v>0.03</v>
      </c>
      <c r="E3533" s="8">
        <f>단가대비표!O233</f>
        <v>0</v>
      </c>
      <c r="F3533" s="8">
        <f>TRUNC(E3533*D3533,1)</f>
        <v>0</v>
      </c>
      <c r="G3533" s="8">
        <f>단가대비표!P233</f>
        <v>89566</v>
      </c>
      <c r="H3533" s="8">
        <f>TRUNC(G3533*D3533,1)</f>
        <v>2686.9</v>
      </c>
      <c r="I3533" s="8">
        <f>단가대비표!V233</f>
        <v>0</v>
      </c>
      <c r="J3533" s="8">
        <f>TRUNC(I3533*D3533,1)</f>
        <v>0</v>
      </c>
      <c r="K3533" s="8">
        <f>TRUNC(E3533+G3533+I3533,1)</f>
        <v>89566</v>
      </c>
      <c r="L3533" s="8">
        <f>TRUNC(F3533+H3533+J3533,1)</f>
        <v>2686.9</v>
      </c>
      <c r="M3533" s="6" t="s">
        <v>53</v>
      </c>
      <c r="N3533" s="5" t="s">
        <v>5208</v>
      </c>
      <c r="O3533" s="5" t="s">
        <v>258</v>
      </c>
      <c r="P3533" s="5" t="s">
        <v>59</v>
      </c>
      <c r="Q3533" s="5" t="s">
        <v>59</v>
      </c>
      <c r="R3533" s="5" t="s">
        <v>60</v>
      </c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5" t="s">
        <v>53</v>
      </c>
      <c r="AK3533" s="5" t="s">
        <v>5211</v>
      </c>
    </row>
    <row r="3534" spans="1:37" ht="30" customHeight="1">
      <c r="A3534" s="6" t="s">
        <v>71</v>
      </c>
      <c r="B3534" s="6" t="s">
        <v>53</v>
      </c>
      <c r="C3534" s="6" t="s">
        <v>53</v>
      </c>
      <c r="D3534" s="7"/>
      <c r="E3534" s="8"/>
      <c r="F3534" s="8">
        <f>TRUNC(SUMIF(N3532:N3533, N3531, F3532:F3533),0)</f>
        <v>0</v>
      </c>
      <c r="G3534" s="8"/>
      <c r="H3534" s="8">
        <f>TRUNC(SUMIF(N3532:N3533, N3531, H3532:H3533),0)</f>
        <v>7806</v>
      </c>
      <c r="I3534" s="8"/>
      <c r="J3534" s="8">
        <f>TRUNC(SUMIF(N3532:N3533, N3531, J3532:J3533),0)</f>
        <v>0</v>
      </c>
      <c r="K3534" s="8"/>
      <c r="L3534" s="8">
        <f>F3534+H3534+J3534</f>
        <v>7806</v>
      </c>
      <c r="M3534" s="6" t="s">
        <v>53</v>
      </c>
      <c r="N3534" s="5" t="s">
        <v>72</v>
      </c>
      <c r="O3534" s="5" t="s">
        <v>72</v>
      </c>
      <c r="P3534" s="5" t="s">
        <v>53</v>
      </c>
      <c r="Q3534" s="5" t="s">
        <v>53</v>
      </c>
      <c r="R3534" s="5" t="s">
        <v>53</v>
      </c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5" t="s">
        <v>53</v>
      </c>
      <c r="AK3534" s="5" t="s">
        <v>53</v>
      </c>
    </row>
    <row r="3535" spans="1:37" ht="30" customHeight="1">
      <c r="A3535" s="7"/>
      <c r="B3535" s="7"/>
      <c r="C3535" s="7"/>
      <c r="D3535" s="7"/>
      <c r="E3535" s="8"/>
      <c r="F3535" s="8"/>
      <c r="G3535" s="8"/>
      <c r="H3535" s="8"/>
      <c r="I3535" s="8"/>
      <c r="J3535" s="8"/>
      <c r="K3535" s="8"/>
      <c r="L3535" s="8"/>
      <c r="M3535" s="7"/>
    </row>
    <row r="3536" spans="1:37" ht="30" customHeight="1">
      <c r="A3536" s="16" t="s">
        <v>5212</v>
      </c>
      <c r="B3536" s="16"/>
      <c r="C3536" s="16"/>
      <c r="D3536" s="16"/>
      <c r="E3536" s="17"/>
      <c r="F3536" s="17"/>
      <c r="G3536" s="17"/>
      <c r="H3536" s="17"/>
      <c r="I3536" s="17"/>
      <c r="J3536" s="17"/>
      <c r="K3536" s="17"/>
      <c r="L3536" s="17"/>
      <c r="M3536" s="16"/>
      <c r="N3536" s="2" t="s">
        <v>5213</v>
      </c>
    </row>
    <row r="3537" spans="1:37" ht="30" customHeight="1">
      <c r="A3537" s="6" t="s">
        <v>193</v>
      </c>
      <c r="B3537" s="6" t="s">
        <v>124</v>
      </c>
      <c r="C3537" s="6" t="s">
        <v>121</v>
      </c>
      <c r="D3537" s="7">
        <v>0.03</v>
      </c>
      <c r="E3537" s="8">
        <f>단가대비표!O233</f>
        <v>0</v>
      </c>
      <c r="F3537" s="8">
        <f>TRUNC(E3537*D3537,1)</f>
        <v>0</v>
      </c>
      <c r="G3537" s="8">
        <f>단가대비표!P233</f>
        <v>89566</v>
      </c>
      <c r="H3537" s="8">
        <f>TRUNC(G3537*D3537,1)</f>
        <v>2686.9</v>
      </c>
      <c r="I3537" s="8">
        <f>단가대비표!V233</f>
        <v>0</v>
      </c>
      <c r="J3537" s="8">
        <f>TRUNC(I3537*D3537,1)</f>
        <v>0</v>
      </c>
      <c r="K3537" s="8">
        <f>TRUNC(E3537+G3537+I3537,1)</f>
        <v>89566</v>
      </c>
      <c r="L3537" s="8">
        <f>TRUNC(F3537+H3537+J3537,1)</f>
        <v>2686.9</v>
      </c>
      <c r="M3537" s="6" t="s">
        <v>53</v>
      </c>
      <c r="N3537" s="5" t="s">
        <v>5213</v>
      </c>
      <c r="O3537" s="5" t="s">
        <v>258</v>
      </c>
      <c r="P3537" s="5" t="s">
        <v>59</v>
      </c>
      <c r="Q3537" s="5" t="s">
        <v>59</v>
      </c>
      <c r="R3537" s="5" t="s">
        <v>60</v>
      </c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5" t="s">
        <v>53</v>
      </c>
      <c r="AK3537" s="5" t="s">
        <v>5216</v>
      </c>
    </row>
    <row r="3538" spans="1:37" ht="30" customHeight="1">
      <c r="A3538" s="6" t="s">
        <v>71</v>
      </c>
      <c r="B3538" s="6" t="s">
        <v>53</v>
      </c>
      <c r="C3538" s="6" t="s">
        <v>53</v>
      </c>
      <c r="D3538" s="7"/>
      <c r="E3538" s="8"/>
      <c r="F3538" s="8">
        <f>TRUNC(SUMIF(N3537:N3537, N3536, F3537:F3537),0)</f>
        <v>0</v>
      </c>
      <c r="G3538" s="8"/>
      <c r="H3538" s="8">
        <f>TRUNC(SUMIF(N3537:N3537, N3536, H3537:H3537),0)</f>
        <v>2686</v>
      </c>
      <c r="I3538" s="8"/>
      <c r="J3538" s="8">
        <f>TRUNC(SUMIF(N3537:N3537, N3536, J3537:J3537),0)</f>
        <v>0</v>
      </c>
      <c r="K3538" s="8"/>
      <c r="L3538" s="8">
        <f>F3538+H3538+J3538</f>
        <v>2686</v>
      </c>
      <c r="M3538" s="6" t="s">
        <v>53</v>
      </c>
      <c r="N3538" s="5" t="s">
        <v>72</v>
      </c>
      <c r="O3538" s="5" t="s">
        <v>72</v>
      </c>
      <c r="P3538" s="5" t="s">
        <v>53</v>
      </c>
      <c r="Q3538" s="5" t="s">
        <v>53</v>
      </c>
      <c r="R3538" s="5" t="s">
        <v>53</v>
      </c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5" t="s">
        <v>53</v>
      </c>
      <c r="AK3538" s="5" t="s">
        <v>53</v>
      </c>
    </row>
    <row r="3539" spans="1:37" ht="30" customHeight="1">
      <c r="A3539" s="7"/>
      <c r="B3539" s="7"/>
      <c r="C3539" s="7"/>
      <c r="D3539" s="7"/>
      <c r="E3539" s="8"/>
      <c r="F3539" s="8"/>
      <c r="G3539" s="8"/>
      <c r="H3539" s="8"/>
      <c r="I3539" s="8"/>
      <c r="J3539" s="8"/>
      <c r="K3539" s="8"/>
      <c r="L3539" s="8"/>
      <c r="M3539" s="7"/>
    </row>
    <row r="3540" spans="1:37" ht="30" customHeight="1">
      <c r="A3540" s="16" t="s">
        <v>5217</v>
      </c>
      <c r="B3540" s="16"/>
      <c r="C3540" s="16"/>
      <c r="D3540" s="16"/>
      <c r="E3540" s="17"/>
      <c r="F3540" s="17"/>
      <c r="G3540" s="17"/>
      <c r="H3540" s="17"/>
      <c r="I3540" s="17"/>
      <c r="J3540" s="17"/>
      <c r="K3540" s="17"/>
      <c r="L3540" s="17"/>
      <c r="M3540" s="16"/>
      <c r="N3540" s="2" t="s">
        <v>5218</v>
      </c>
    </row>
    <row r="3541" spans="1:37" ht="30" customHeight="1">
      <c r="A3541" s="6" t="s">
        <v>193</v>
      </c>
      <c r="B3541" s="6" t="s">
        <v>124</v>
      </c>
      <c r="C3541" s="6" t="s">
        <v>121</v>
      </c>
      <c r="D3541" s="7">
        <v>0.04</v>
      </c>
      <c r="E3541" s="8">
        <f>단가대비표!O233</f>
        <v>0</v>
      </c>
      <c r="F3541" s="8">
        <f>TRUNC(E3541*D3541,1)</f>
        <v>0</v>
      </c>
      <c r="G3541" s="8">
        <f>단가대비표!P233</f>
        <v>89566</v>
      </c>
      <c r="H3541" s="8">
        <f>TRUNC(G3541*D3541,1)</f>
        <v>3582.6</v>
      </c>
      <c r="I3541" s="8">
        <f>단가대비표!V233</f>
        <v>0</v>
      </c>
      <c r="J3541" s="8">
        <f>TRUNC(I3541*D3541,1)</f>
        <v>0</v>
      </c>
      <c r="K3541" s="8">
        <f>TRUNC(E3541+G3541+I3541,1)</f>
        <v>89566</v>
      </c>
      <c r="L3541" s="8">
        <f>TRUNC(F3541+H3541+J3541,1)</f>
        <v>3582.6</v>
      </c>
      <c r="M3541" s="6" t="s">
        <v>53</v>
      </c>
      <c r="N3541" s="5" t="s">
        <v>5218</v>
      </c>
      <c r="O3541" s="5" t="s">
        <v>258</v>
      </c>
      <c r="P3541" s="5" t="s">
        <v>59</v>
      </c>
      <c r="Q3541" s="5" t="s">
        <v>59</v>
      </c>
      <c r="R3541" s="5" t="s">
        <v>60</v>
      </c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5" t="s">
        <v>53</v>
      </c>
      <c r="AK3541" s="5" t="s">
        <v>5221</v>
      </c>
    </row>
    <row r="3542" spans="1:37" ht="30" customHeight="1">
      <c r="A3542" s="6" t="s">
        <v>71</v>
      </c>
      <c r="B3542" s="6" t="s">
        <v>53</v>
      </c>
      <c r="C3542" s="6" t="s">
        <v>53</v>
      </c>
      <c r="D3542" s="7"/>
      <c r="E3542" s="8"/>
      <c r="F3542" s="8">
        <f>TRUNC(SUMIF(N3541:N3541, N3540, F3541:F3541),0)</f>
        <v>0</v>
      </c>
      <c r="G3542" s="8"/>
      <c r="H3542" s="8">
        <f>TRUNC(SUMIF(N3541:N3541, N3540, H3541:H3541),0)</f>
        <v>3582</v>
      </c>
      <c r="I3542" s="8"/>
      <c r="J3542" s="8">
        <f>TRUNC(SUMIF(N3541:N3541, N3540, J3541:J3541),0)</f>
        <v>0</v>
      </c>
      <c r="K3542" s="8"/>
      <c r="L3542" s="8">
        <f>F3542+H3542+J3542</f>
        <v>3582</v>
      </c>
      <c r="M3542" s="6" t="s">
        <v>53</v>
      </c>
      <c r="N3542" s="5" t="s">
        <v>72</v>
      </c>
      <c r="O3542" s="5" t="s">
        <v>72</v>
      </c>
      <c r="P3542" s="5" t="s">
        <v>53</v>
      </c>
      <c r="Q3542" s="5" t="s">
        <v>53</v>
      </c>
      <c r="R3542" s="5" t="s">
        <v>53</v>
      </c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5" t="s">
        <v>53</v>
      </c>
      <c r="AK3542" s="5" t="s">
        <v>53</v>
      </c>
    </row>
    <row r="3543" spans="1:37" ht="30" customHeight="1">
      <c r="A3543" s="7"/>
      <c r="B3543" s="7"/>
      <c r="C3543" s="7"/>
      <c r="D3543" s="7"/>
      <c r="E3543" s="8"/>
      <c r="F3543" s="8"/>
      <c r="G3543" s="8"/>
      <c r="H3543" s="8"/>
      <c r="I3543" s="8"/>
      <c r="J3543" s="8"/>
      <c r="K3543" s="8"/>
      <c r="L3543" s="8"/>
      <c r="M3543" s="7"/>
    </row>
    <row r="3544" spans="1:37" ht="30" customHeight="1">
      <c r="A3544" s="16" t="s">
        <v>5222</v>
      </c>
      <c r="B3544" s="16"/>
      <c r="C3544" s="16"/>
      <c r="D3544" s="16"/>
      <c r="E3544" s="17"/>
      <c r="F3544" s="17"/>
      <c r="G3544" s="17"/>
      <c r="H3544" s="17"/>
      <c r="I3544" s="17"/>
      <c r="J3544" s="17"/>
      <c r="K3544" s="17"/>
      <c r="L3544" s="17"/>
      <c r="M3544" s="16"/>
      <c r="N3544" s="2" t="s">
        <v>5223</v>
      </c>
    </row>
    <row r="3545" spans="1:37" ht="30" customHeight="1">
      <c r="A3545" s="6" t="s">
        <v>193</v>
      </c>
      <c r="B3545" s="6" t="s">
        <v>124</v>
      </c>
      <c r="C3545" s="6" t="s">
        <v>121</v>
      </c>
      <c r="D3545" s="7">
        <v>0.2</v>
      </c>
      <c r="E3545" s="8">
        <f>단가대비표!O233</f>
        <v>0</v>
      </c>
      <c r="F3545" s="8">
        <f>TRUNC(E3545*D3545,1)</f>
        <v>0</v>
      </c>
      <c r="G3545" s="8">
        <f>단가대비표!P233</f>
        <v>89566</v>
      </c>
      <c r="H3545" s="8">
        <f>TRUNC(G3545*D3545,1)</f>
        <v>17913.2</v>
      </c>
      <c r="I3545" s="8">
        <f>단가대비표!V233</f>
        <v>0</v>
      </c>
      <c r="J3545" s="8">
        <f>TRUNC(I3545*D3545,1)</f>
        <v>0</v>
      </c>
      <c r="K3545" s="8">
        <f>TRUNC(E3545+G3545+I3545,1)</f>
        <v>89566</v>
      </c>
      <c r="L3545" s="8">
        <f>TRUNC(F3545+H3545+J3545,1)</f>
        <v>17913.2</v>
      </c>
      <c r="M3545" s="6" t="s">
        <v>53</v>
      </c>
      <c r="N3545" s="5" t="s">
        <v>5223</v>
      </c>
      <c r="O3545" s="5" t="s">
        <v>258</v>
      </c>
      <c r="P3545" s="5" t="s">
        <v>59</v>
      </c>
      <c r="Q3545" s="5" t="s">
        <v>59</v>
      </c>
      <c r="R3545" s="5" t="s">
        <v>60</v>
      </c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5" t="s">
        <v>53</v>
      </c>
      <c r="AK3545" s="5" t="s">
        <v>5226</v>
      </c>
    </row>
    <row r="3546" spans="1:37" ht="30" customHeight="1">
      <c r="A3546" s="6" t="s">
        <v>71</v>
      </c>
      <c r="B3546" s="6" t="s">
        <v>53</v>
      </c>
      <c r="C3546" s="6" t="s">
        <v>53</v>
      </c>
      <c r="D3546" s="7"/>
      <c r="E3546" s="8"/>
      <c r="F3546" s="8">
        <f>TRUNC(SUMIF(N3545:N3545, N3544, F3545:F3545),0)</f>
        <v>0</v>
      </c>
      <c r="G3546" s="8"/>
      <c r="H3546" s="8">
        <f>TRUNC(SUMIF(N3545:N3545, N3544, H3545:H3545),0)</f>
        <v>17913</v>
      </c>
      <c r="I3546" s="8"/>
      <c r="J3546" s="8">
        <f>TRUNC(SUMIF(N3545:N3545, N3544, J3545:J3545),0)</f>
        <v>0</v>
      </c>
      <c r="K3546" s="8"/>
      <c r="L3546" s="8">
        <f>F3546+H3546+J3546</f>
        <v>17913</v>
      </c>
      <c r="M3546" s="6" t="s">
        <v>53</v>
      </c>
      <c r="N3546" s="5" t="s">
        <v>72</v>
      </c>
      <c r="O3546" s="5" t="s">
        <v>72</v>
      </c>
      <c r="P3546" s="5" t="s">
        <v>53</v>
      </c>
      <c r="Q3546" s="5" t="s">
        <v>53</v>
      </c>
      <c r="R3546" s="5" t="s">
        <v>53</v>
      </c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5" t="s">
        <v>53</v>
      </c>
      <c r="AK3546" s="5" t="s">
        <v>53</v>
      </c>
    </row>
    <row r="3547" spans="1:37" ht="30" customHeight="1">
      <c r="A3547" s="7"/>
      <c r="B3547" s="7"/>
      <c r="C3547" s="7"/>
      <c r="D3547" s="7"/>
      <c r="E3547" s="8"/>
      <c r="F3547" s="8"/>
      <c r="G3547" s="8"/>
      <c r="H3547" s="8"/>
      <c r="I3547" s="8"/>
      <c r="J3547" s="8"/>
      <c r="K3547" s="8"/>
      <c r="L3547" s="8"/>
      <c r="M3547" s="7"/>
    </row>
    <row r="3548" spans="1:37" ht="30" customHeight="1">
      <c r="A3548" s="16" t="s">
        <v>5227</v>
      </c>
      <c r="B3548" s="16"/>
      <c r="C3548" s="16"/>
      <c r="D3548" s="16"/>
      <c r="E3548" s="17"/>
      <c r="F3548" s="17"/>
      <c r="G3548" s="17"/>
      <c r="H3548" s="17"/>
      <c r="I3548" s="17"/>
      <c r="J3548" s="17"/>
      <c r="K3548" s="17"/>
      <c r="L3548" s="17"/>
      <c r="M3548" s="16"/>
      <c r="N3548" s="2" t="s">
        <v>5228</v>
      </c>
    </row>
    <row r="3549" spans="1:37" ht="30" customHeight="1">
      <c r="A3549" s="6" t="s">
        <v>193</v>
      </c>
      <c r="B3549" s="6" t="s">
        <v>124</v>
      </c>
      <c r="C3549" s="6" t="s">
        <v>121</v>
      </c>
      <c r="D3549" s="7">
        <v>0.01</v>
      </c>
      <c r="E3549" s="8">
        <f>단가대비표!O233</f>
        <v>0</v>
      </c>
      <c r="F3549" s="8">
        <f>TRUNC(E3549*D3549,1)</f>
        <v>0</v>
      </c>
      <c r="G3549" s="8">
        <f>단가대비표!P233</f>
        <v>89566</v>
      </c>
      <c r="H3549" s="8">
        <f>TRUNC(G3549*D3549,1)</f>
        <v>895.6</v>
      </c>
      <c r="I3549" s="8">
        <f>단가대비표!V233</f>
        <v>0</v>
      </c>
      <c r="J3549" s="8">
        <f>TRUNC(I3549*D3549,1)</f>
        <v>0</v>
      </c>
      <c r="K3549" s="8">
        <f>TRUNC(E3549+G3549+I3549,1)</f>
        <v>89566</v>
      </c>
      <c r="L3549" s="8">
        <f>TRUNC(F3549+H3549+J3549,1)</f>
        <v>895.6</v>
      </c>
      <c r="M3549" s="6" t="s">
        <v>53</v>
      </c>
      <c r="N3549" s="5" t="s">
        <v>5228</v>
      </c>
      <c r="O3549" s="5" t="s">
        <v>258</v>
      </c>
      <c r="P3549" s="5" t="s">
        <v>59</v>
      </c>
      <c r="Q3549" s="5" t="s">
        <v>59</v>
      </c>
      <c r="R3549" s="5" t="s">
        <v>60</v>
      </c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5" t="s">
        <v>53</v>
      </c>
      <c r="AK3549" s="5" t="s">
        <v>5231</v>
      </c>
    </row>
    <row r="3550" spans="1:37" ht="30" customHeight="1">
      <c r="A3550" s="6" t="s">
        <v>71</v>
      </c>
      <c r="B3550" s="6" t="s">
        <v>53</v>
      </c>
      <c r="C3550" s="6" t="s">
        <v>53</v>
      </c>
      <c r="D3550" s="7"/>
      <c r="E3550" s="8"/>
      <c r="F3550" s="8">
        <f>TRUNC(SUMIF(N3549:N3549, N3548, F3549:F3549),0)</f>
        <v>0</v>
      </c>
      <c r="G3550" s="8"/>
      <c r="H3550" s="8">
        <f>TRUNC(SUMIF(N3549:N3549, N3548, H3549:H3549),0)</f>
        <v>895</v>
      </c>
      <c r="I3550" s="8"/>
      <c r="J3550" s="8">
        <f>TRUNC(SUMIF(N3549:N3549, N3548, J3549:J3549),0)</f>
        <v>0</v>
      </c>
      <c r="K3550" s="8"/>
      <c r="L3550" s="8">
        <f>F3550+H3550+J3550</f>
        <v>895</v>
      </c>
      <c r="M3550" s="6" t="s">
        <v>53</v>
      </c>
      <c r="N3550" s="5" t="s">
        <v>72</v>
      </c>
      <c r="O3550" s="5" t="s">
        <v>72</v>
      </c>
      <c r="P3550" s="5" t="s">
        <v>53</v>
      </c>
      <c r="Q3550" s="5" t="s">
        <v>53</v>
      </c>
      <c r="R3550" s="5" t="s">
        <v>53</v>
      </c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5" t="s">
        <v>53</v>
      </c>
      <c r="AK3550" s="5" t="s">
        <v>53</v>
      </c>
    </row>
    <row r="3551" spans="1:37" ht="30" customHeight="1">
      <c r="A3551" s="7"/>
      <c r="B3551" s="7"/>
      <c r="C3551" s="7"/>
      <c r="D3551" s="7"/>
      <c r="E3551" s="8"/>
      <c r="F3551" s="8"/>
      <c r="G3551" s="8"/>
      <c r="H3551" s="8"/>
      <c r="I3551" s="8"/>
      <c r="J3551" s="8"/>
      <c r="K3551" s="8"/>
      <c r="L3551" s="8"/>
      <c r="M3551" s="7"/>
    </row>
    <row r="3552" spans="1:37" ht="30" customHeight="1">
      <c r="A3552" s="16" t="s">
        <v>5232</v>
      </c>
      <c r="B3552" s="16"/>
      <c r="C3552" s="16"/>
      <c r="D3552" s="16"/>
      <c r="E3552" s="17"/>
      <c r="F3552" s="17"/>
      <c r="G3552" s="17"/>
      <c r="H3552" s="17"/>
      <c r="I3552" s="17"/>
      <c r="J3552" s="17"/>
      <c r="K3552" s="17"/>
      <c r="L3552" s="17"/>
      <c r="M3552" s="16"/>
      <c r="N3552" s="2" t="s">
        <v>5233</v>
      </c>
    </row>
    <row r="3553" spans="1:37" ht="30" customHeight="1">
      <c r="A3553" s="6" t="s">
        <v>193</v>
      </c>
      <c r="B3553" s="6" t="s">
        <v>255</v>
      </c>
      <c r="C3553" s="6" t="s">
        <v>121</v>
      </c>
      <c r="D3553" s="7">
        <v>0.2</v>
      </c>
      <c r="E3553" s="8">
        <f>단가대비표!O224</f>
        <v>0</v>
      </c>
      <c r="F3553" s="8">
        <f>TRUNC(E3553*D3553,1)</f>
        <v>0</v>
      </c>
      <c r="G3553" s="8">
        <f>단가대비표!P224</f>
        <v>142205</v>
      </c>
      <c r="H3553" s="8">
        <f>TRUNC(G3553*D3553,1)</f>
        <v>28441</v>
      </c>
      <c r="I3553" s="8">
        <f>단가대비표!V224</f>
        <v>0</v>
      </c>
      <c r="J3553" s="8">
        <f>TRUNC(I3553*D3553,1)</f>
        <v>0</v>
      </c>
      <c r="K3553" s="8">
        <f>TRUNC(E3553+G3553+I3553,1)</f>
        <v>142205</v>
      </c>
      <c r="L3553" s="8">
        <f>TRUNC(F3553+H3553+J3553,1)</f>
        <v>28441</v>
      </c>
      <c r="M3553" s="6" t="s">
        <v>53</v>
      </c>
      <c r="N3553" s="5" t="s">
        <v>5233</v>
      </c>
      <c r="O3553" s="5" t="s">
        <v>256</v>
      </c>
      <c r="P3553" s="5" t="s">
        <v>59</v>
      </c>
      <c r="Q3553" s="5" t="s">
        <v>59</v>
      </c>
      <c r="R3553" s="5" t="s">
        <v>60</v>
      </c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5" t="s">
        <v>53</v>
      </c>
      <c r="AK3553" s="5" t="s">
        <v>5236</v>
      </c>
    </row>
    <row r="3554" spans="1:37" ht="30" customHeight="1">
      <c r="A3554" s="6" t="s">
        <v>193</v>
      </c>
      <c r="B3554" s="6" t="s">
        <v>124</v>
      </c>
      <c r="C3554" s="6" t="s">
        <v>121</v>
      </c>
      <c r="D3554" s="7">
        <v>0.1</v>
      </c>
      <c r="E3554" s="8">
        <f>단가대비표!O233</f>
        <v>0</v>
      </c>
      <c r="F3554" s="8">
        <f>TRUNC(E3554*D3554,1)</f>
        <v>0</v>
      </c>
      <c r="G3554" s="8">
        <f>단가대비표!P233</f>
        <v>89566</v>
      </c>
      <c r="H3554" s="8">
        <f>TRUNC(G3554*D3554,1)</f>
        <v>8956.6</v>
      </c>
      <c r="I3554" s="8">
        <f>단가대비표!V233</f>
        <v>0</v>
      </c>
      <c r="J3554" s="8">
        <f>TRUNC(I3554*D3554,1)</f>
        <v>0</v>
      </c>
      <c r="K3554" s="8">
        <f>TRUNC(E3554+G3554+I3554,1)</f>
        <v>89566</v>
      </c>
      <c r="L3554" s="8">
        <f>TRUNC(F3554+H3554+J3554,1)</f>
        <v>8956.6</v>
      </c>
      <c r="M3554" s="6" t="s">
        <v>53</v>
      </c>
      <c r="N3554" s="5" t="s">
        <v>5233</v>
      </c>
      <c r="O3554" s="5" t="s">
        <v>258</v>
      </c>
      <c r="P3554" s="5" t="s">
        <v>59</v>
      </c>
      <c r="Q3554" s="5" t="s">
        <v>59</v>
      </c>
      <c r="R3554" s="5" t="s">
        <v>60</v>
      </c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5" t="s">
        <v>53</v>
      </c>
      <c r="AK3554" s="5" t="s">
        <v>5237</v>
      </c>
    </row>
    <row r="3555" spans="1:37" ht="30" customHeight="1">
      <c r="A3555" s="6" t="s">
        <v>71</v>
      </c>
      <c r="B3555" s="6" t="s">
        <v>53</v>
      </c>
      <c r="C3555" s="6" t="s">
        <v>53</v>
      </c>
      <c r="D3555" s="7"/>
      <c r="E3555" s="8"/>
      <c r="F3555" s="8">
        <f>TRUNC(SUMIF(N3553:N3554, N3552, F3553:F3554),0)</f>
        <v>0</v>
      </c>
      <c r="G3555" s="8"/>
      <c r="H3555" s="8">
        <f>TRUNC(SUMIF(N3553:N3554, N3552, H3553:H3554),0)</f>
        <v>37397</v>
      </c>
      <c r="I3555" s="8"/>
      <c r="J3555" s="8">
        <f>TRUNC(SUMIF(N3553:N3554, N3552, J3553:J3554),0)</f>
        <v>0</v>
      </c>
      <c r="K3555" s="8"/>
      <c r="L3555" s="8">
        <f>F3555+H3555+J3555</f>
        <v>37397</v>
      </c>
      <c r="M3555" s="6" t="s">
        <v>53</v>
      </c>
      <c r="N3555" s="5" t="s">
        <v>72</v>
      </c>
      <c r="O3555" s="5" t="s">
        <v>72</v>
      </c>
      <c r="P3555" s="5" t="s">
        <v>53</v>
      </c>
      <c r="Q3555" s="5" t="s">
        <v>53</v>
      </c>
      <c r="R3555" s="5" t="s">
        <v>53</v>
      </c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5" t="s">
        <v>53</v>
      </c>
      <c r="AK3555" s="5" t="s">
        <v>53</v>
      </c>
    </row>
    <row r="3556" spans="1:37" ht="30" customHeight="1">
      <c r="A3556" s="7"/>
      <c r="B3556" s="7"/>
      <c r="C3556" s="7"/>
      <c r="D3556" s="7"/>
      <c r="E3556" s="8"/>
      <c r="F3556" s="8"/>
      <c r="G3556" s="8"/>
      <c r="H3556" s="8"/>
      <c r="I3556" s="8"/>
      <c r="J3556" s="8"/>
      <c r="K3556" s="8"/>
      <c r="L3556" s="8"/>
      <c r="M3556" s="7"/>
    </row>
    <row r="3557" spans="1:37" ht="30" customHeight="1">
      <c r="A3557" s="16" t="s">
        <v>5238</v>
      </c>
      <c r="B3557" s="16"/>
      <c r="C3557" s="16"/>
      <c r="D3557" s="16"/>
      <c r="E3557" s="17"/>
      <c r="F3557" s="17"/>
      <c r="G3557" s="17"/>
      <c r="H3557" s="17"/>
      <c r="I3557" s="17"/>
      <c r="J3557" s="17"/>
      <c r="K3557" s="17"/>
      <c r="L3557" s="17"/>
      <c r="M3557" s="16"/>
      <c r="N3557" s="2" t="s">
        <v>5239</v>
      </c>
    </row>
    <row r="3558" spans="1:37" ht="30" customHeight="1">
      <c r="A3558" s="6" t="s">
        <v>193</v>
      </c>
      <c r="B3558" s="6" t="s">
        <v>255</v>
      </c>
      <c r="C3558" s="6" t="s">
        <v>121</v>
      </c>
      <c r="D3558" s="7">
        <v>0.12</v>
      </c>
      <c r="E3558" s="8">
        <f>단가대비표!O224</f>
        <v>0</v>
      </c>
      <c r="F3558" s="8">
        <f>TRUNC(E3558*D3558,1)</f>
        <v>0</v>
      </c>
      <c r="G3558" s="8">
        <f>단가대비표!P224</f>
        <v>142205</v>
      </c>
      <c r="H3558" s="8">
        <f>TRUNC(G3558*D3558,1)</f>
        <v>17064.599999999999</v>
      </c>
      <c r="I3558" s="8">
        <f>단가대비표!V224</f>
        <v>0</v>
      </c>
      <c r="J3558" s="8">
        <f>TRUNC(I3558*D3558,1)</f>
        <v>0</v>
      </c>
      <c r="K3558" s="8">
        <f>TRUNC(E3558+G3558+I3558,1)</f>
        <v>142205</v>
      </c>
      <c r="L3558" s="8">
        <f>TRUNC(F3558+H3558+J3558,1)</f>
        <v>17064.599999999999</v>
      </c>
      <c r="M3558" s="6" t="s">
        <v>53</v>
      </c>
      <c r="N3558" s="5" t="s">
        <v>5239</v>
      </c>
      <c r="O3558" s="5" t="s">
        <v>256</v>
      </c>
      <c r="P3558" s="5" t="s">
        <v>59</v>
      </c>
      <c r="Q3558" s="5" t="s">
        <v>59</v>
      </c>
      <c r="R3558" s="5" t="s">
        <v>60</v>
      </c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5" t="s">
        <v>53</v>
      </c>
      <c r="AK3558" s="5" t="s">
        <v>5241</v>
      </c>
    </row>
    <row r="3559" spans="1:37" ht="30" customHeight="1">
      <c r="A3559" s="6" t="s">
        <v>193</v>
      </c>
      <c r="B3559" s="6" t="s">
        <v>124</v>
      </c>
      <c r="C3559" s="6" t="s">
        <v>121</v>
      </c>
      <c r="D3559" s="7">
        <v>0.1</v>
      </c>
      <c r="E3559" s="8">
        <f>단가대비표!O233</f>
        <v>0</v>
      </c>
      <c r="F3559" s="8">
        <f>TRUNC(E3559*D3559,1)</f>
        <v>0</v>
      </c>
      <c r="G3559" s="8">
        <f>단가대비표!P233</f>
        <v>89566</v>
      </c>
      <c r="H3559" s="8">
        <f>TRUNC(G3559*D3559,1)</f>
        <v>8956.6</v>
      </c>
      <c r="I3559" s="8">
        <f>단가대비표!V233</f>
        <v>0</v>
      </c>
      <c r="J3559" s="8">
        <f>TRUNC(I3559*D3559,1)</f>
        <v>0</v>
      </c>
      <c r="K3559" s="8">
        <f>TRUNC(E3559+G3559+I3559,1)</f>
        <v>89566</v>
      </c>
      <c r="L3559" s="8">
        <f>TRUNC(F3559+H3559+J3559,1)</f>
        <v>8956.6</v>
      </c>
      <c r="M3559" s="6" t="s">
        <v>53</v>
      </c>
      <c r="N3559" s="5" t="s">
        <v>5239</v>
      </c>
      <c r="O3559" s="5" t="s">
        <v>258</v>
      </c>
      <c r="P3559" s="5" t="s">
        <v>59</v>
      </c>
      <c r="Q3559" s="5" t="s">
        <v>59</v>
      </c>
      <c r="R3559" s="5" t="s">
        <v>60</v>
      </c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5" t="s">
        <v>53</v>
      </c>
      <c r="AK3559" s="5" t="s">
        <v>5242</v>
      </c>
    </row>
    <row r="3560" spans="1:37" ht="30" customHeight="1">
      <c r="A3560" s="6" t="s">
        <v>71</v>
      </c>
      <c r="B3560" s="6" t="s">
        <v>53</v>
      </c>
      <c r="C3560" s="6" t="s">
        <v>53</v>
      </c>
      <c r="D3560" s="7"/>
      <c r="E3560" s="8"/>
      <c r="F3560" s="8">
        <f>TRUNC(SUMIF(N3558:N3559, N3557, F3558:F3559),0)</f>
        <v>0</v>
      </c>
      <c r="G3560" s="8"/>
      <c r="H3560" s="8">
        <f>TRUNC(SUMIF(N3558:N3559, N3557, H3558:H3559),0)</f>
        <v>26021</v>
      </c>
      <c r="I3560" s="8"/>
      <c r="J3560" s="8">
        <f>TRUNC(SUMIF(N3558:N3559, N3557, J3558:J3559),0)</f>
        <v>0</v>
      </c>
      <c r="K3560" s="8"/>
      <c r="L3560" s="8">
        <f>F3560+H3560+J3560</f>
        <v>26021</v>
      </c>
      <c r="M3560" s="6" t="s">
        <v>53</v>
      </c>
      <c r="N3560" s="5" t="s">
        <v>72</v>
      </c>
      <c r="O3560" s="5" t="s">
        <v>72</v>
      </c>
      <c r="P3560" s="5" t="s">
        <v>53</v>
      </c>
      <c r="Q3560" s="5" t="s">
        <v>53</v>
      </c>
      <c r="R3560" s="5" t="s">
        <v>53</v>
      </c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5" t="s">
        <v>53</v>
      </c>
      <c r="AK3560" s="5" t="s">
        <v>53</v>
      </c>
    </row>
    <row r="3561" spans="1:37" ht="30" customHeight="1">
      <c r="A3561" s="7"/>
      <c r="B3561" s="7"/>
      <c r="C3561" s="7"/>
      <c r="D3561" s="7"/>
      <c r="E3561" s="8"/>
      <c r="F3561" s="8"/>
      <c r="G3561" s="8"/>
      <c r="H3561" s="8"/>
      <c r="I3561" s="8"/>
      <c r="J3561" s="8"/>
      <c r="K3561" s="8"/>
      <c r="L3561" s="8"/>
      <c r="M3561" s="7"/>
    </row>
    <row r="3562" spans="1:37" ht="30" customHeight="1">
      <c r="A3562" s="16" t="s">
        <v>5243</v>
      </c>
      <c r="B3562" s="16"/>
      <c r="C3562" s="16"/>
      <c r="D3562" s="16"/>
      <c r="E3562" s="17"/>
      <c r="F3562" s="17"/>
      <c r="G3562" s="17"/>
      <c r="H3562" s="17"/>
      <c r="I3562" s="17"/>
      <c r="J3562" s="17"/>
      <c r="K3562" s="17"/>
      <c r="L3562" s="17"/>
      <c r="M3562" s="16"/>
      <c r="N3562" s="2" t="s">
        <v>5244</v>
      </c>
    </row>
    <row r="3563" spans="1:37" ht="30" customHeight="1">
      <c r="A3563" s="6" t="s">
        <v>193</v>
      </c>
      <c r="B3563" s="6" t="s">
        <v>124</v>
      </c>
      <c r="C3563" s="6" t="s">
        <v>121</v>
      </c>
      <c r="D3563" s="7">
        <v>0.12</v>
      </c>
      <c r="E3563" s="8">
        <f>단가대비표!O233</f>
        <v>0</v>
      </c>
      <c r="F3563" s="8">
        <f>TRUNC(E3563*D3563,1)</f>
        <v>0</v>
      </c>
      <c r="G3563" s="8">
        <f>단가대비표!P233</f>
        <v>89566</v>
      </c>
      <c r="H3563" s="8">
        <f>TRUNC(G3563*D3563,1)</f>
        <v>10747.9</v>
      </c>
      <c r="I3563" s="8">
        <f>단가대비표!V233</f>
        <v>0</v>
      </c>
      <c r="J3563" s="8">
        <f>TRUNC(I3563*D3563,1)</f>
        <v>0</v>
      </c>
      <c r="K3563" s="8">
        <f>TRUNC(E3563+G3563+I3563,1)</f>
        <v>89566</v>
      </c>
      <c r="L3563" s="8">
        <f>TRUNC(F3563+H3563+J3563,1)</f>
        <v>10747.9</v>
      </c>
      <c r="M3563" s="6" t="s">
        <v>53</v>
      </c>
      <c r="N3563" s="5" t="s">
        <v>5244</v>
      </c>
      <c r="O3563" s="5" t="s">
        <v>258</v>
      </c>
      <c r="P3563" s="5" t="s">
        <v>59</v>
      </c>
      <c r="Q3563" s="5" t="s">
        <v>59</v>
      </c>
      <c r="R3563" s="5" t="s">
        <v>60</v>
      </c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5" t="s">
        <v>53</v>
      </c>
      <c r="AK3563" s="5" t="s">
        <v>5248</v>
      </c>
    </row>
    <row r="3564" spans="1:37" ht="30" customHeight="1">
      <c r="A3564" s="6" t="s">
        <v>71</v>
      </c>
      <c r="B3564" s="6" t="s">
        <v>53</v>
      </c>
      <c r="C3564" s="6" t="s">
        <v>53</v>
      </c>
      <c r="D3564" s="7"/>
      <c r="E3564" s="8"/>
      <c r="F3564" s="8">
        <f>TRUNC(SUMIF(N3563:N3563, N3562, F3563:F3563),0)</f>
        <v>0</v>
      </c>
      <c r="G3564" s="8"/>
      <c r="H3564" s="8">
        <f>TRUNC(SUMIF(N3563:N3563, N3562, H3563:H3563),0)</f>
        <v>10747</v>
      </c>
      <c r="I3564" s="8"/>
      <c r="J3564" s="8">
        <f>TRUNC(SUMIF(N3563:N3563, N3562, J3563:J3563),0)</f>
        <v>0</v>
      </c>
      <c r="K3564" s="8"/>
      <c r="L3564" s="8">
        <f>F3564+H3564+J3564</f>
        <v>10747</v>
      </c>
      <c r="M3564" s="6" t="s">
        <v>53</v>
      </c>
      <c r="N3564" s="5" t="s">
        <v>72</v>
      </c>
      <c r="O3564" s="5" t="s">
        <v>72</v>
      </c>
      <c r="P3564" s="5" t="s">
        <v>53</v>
      </c>
      <c r="Q3564" s="5" t="s">
        <v>53</v>
      </c>
      <c r="R3564" s="5" t="s">
        <v>53</v>
      </c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5" t="s">
        <v>53</v>
      </c>
      <c r="AK3564" s="5" t="s">
        <v>53</v>
      </c>
    </row>
    <row r="3565" spans="1:37" ht="30" customHeight="1">
      <c r="A3565" s="7"/>
      <c r="B3565" s="7"/>
      <c r="C3565" s="7"/>
      <c r="D3565" s="7"/>
      <c r="E3565" s="8"/>
      <c r="F3565" s="8"/>
      <c r="G3565" s="8"/>
      <c r="H3565" s="8"/>
      <c r="I3565" s="8"/>
      <c r="J3565" s="8"/>
      <c r="K3565" s="8"/>
      <c r="L3565" s="8"/>
      <c r="M3565" s="7"/>
    </row>
    <row r="3566" spans="1:37" ht="30" customHeight="1">
      <c r="A3566" s="16" t="s">
        <v>5249</v>
      </c>
      <c r="B3566" s="16"/>
      <c r="C3566" s="16"/>
      <c r="D3566" s="16"/>
      <c r="E3566" s="17"/>
      <c r="F3566" s="17"/>
      <c r="G3566" s="17"/>
      <c r="H3566" s="17"/>
      <c r="I3566" s="17"/>
      <c r="J3566" s="17"/>
      <c r="K3566" s="17"/>
      <c r="L3566" s="17"/>
      <c r="M3566" s="16"/>
      <c r="N3566" s="2" t="s">
        <v>5250</v>
      </c>
    </row>
    <row r="3567" spans="1:37" ht="30" customHeight="1">
      <c r="A3567" s="6" t="s">
        <v>193</v>
      </c>
      <c r="B3567" s="6" t="s">
        <v>124</v>
      </c>
      <c r="C3567" s="6" t="s">
        <v>121</v>
      </c>
      <c r="D3567" s="7">
        <v>0.03</v>
      </c>
      <c r="E3567" s="8">
        <f>단가대비표!O233</f>
        <v>0</v>
      </c>
      <c r="F3567" s="8">
        <f>TRUNC(E3567*D3567,1)</f>
        <v>0</v>
      </c>
      <c r="G3567" s="8">
        <f>단가대비표!P233</f>
        <v>89566</v>
      </c>
      <c r="H3567" s="8">
        <f>TRUNC(G3567*D3567,1)</f>
        <v>2686.9</v>
      </c>
      <c r="I3567" s="8">
        <f>단가대비표!V233</f>
        <v>0</v>
      </c>
      <c r="J3567" s="8">
        <f>TRUNC(I3567*D3567,1)</f>
        <v>0</v>
      </c>
      <c r="K3567" s="8">
        <f>TRUNC(E3567+G3567+I3567,1)</f>
        <v>89566</v>
      </c>
      <c r="L3567" s="8">
        <f>TRUNC(F3567+H3567+J3567,1)</f>
        <v>2686.9</v>
      </c>
      <c r="M3567" s="6" t="s">
        <v>53</v>
      </c>
      <c r="N3567" s="5" t="s">
        <v>5250</v>
      </c>
      <c r="O3567" s="5" t="s">
        <v>258</v>
      </c>
      <c r="P3567" s="5" t="s">
        <v>59</v>
      </c>
      <c r="Q3567" s="5" t="s">
        <v>59</v>
      </c>
      <c r="R3567" s="5" t="s">
        <v>60</v>
      </c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5" t="s">
        <v>53</v>
      </c>
      <c r="AK3567" s="5" t="s">
        <v>5253</v>
      </c>
    </row>
    <row r="3568" spans="1:37" ht="30" customHeight="1">
      <c r="A3568" s="6" t="s">
        <v>71</v>
      </c>
      <c r="B3568" s="6" t="s">
        <v>53</v>
      </c>
      <c r="C3568" s="6" t="s">
        <v>53</v>
      </c>
      <c r="D3568" s="7"/>
      <c r="E3568" s="8"/>
      <c r="F3568" s="8">
        <f>TRUNC(SUMIF(N3567:N3567, N3566, F3567:F3567),0)</f>
        <v>0</v>
      </c>
      <c r="G3568" s="8"/>
      <c r="H3568" s="8">
        <f>TRUNC(SUMIF(N3567:N3567, N3566, H3567:H3567),0)</f>
        <v>2686</v>
      </c>
      <c r="I3568" s="8"/>
      <c r="J3568" s="8">
        <f>TRUNC(SUMIF(N3567:N3567, N3566, J3567:J3567),0)</f>
        <v>0</v>
      </c>
      <c r="K3568" s="8"/>
      <c r="L3568" s="8">
        <f>F3568+H3568+J3568</f>
        <v>2686</v>
      </c>
      <c r="M3568" s="6" t="s">
        <v>53</v>
      </c>
      <c r="N3568" s="5" t="s">
        <v>72</v>
      </c>
      <c r="O3568" s="5" t="s">
        <v>72</v>
      </c>
      <c r="P3568" s="5" t="s">
        <v>53</v>
      </c>
      <c r="Q3568" s="5" t="s">
        <v>53</v>
      </c>
      <c r="R3568" s="5" t="s">
        <v>53</v>
      </c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5" t="s">
        <v>53</v>
      </c>
      <c r="AK3568" s="5" t="s">
        <v>53</v>
      </c>
    </row>
    <row r="3569" spans="1:37" ht="30" customHeight="1">
      <c r="A3569" s="7"/>
      <c r="B3569" s="7"/>
      <c r="C3569" s="7"/>
      <c r="D3569" s="7"/>
      <c r="E3569" s="8"/>
      <c r="F3569" s="8"/>
      <c r="G3569" s="8"/>
      <c r="H3569" s="8"/>
      <c r="I3569" s="8"/>
      <c r="J3569" s="8"/>
      <c r="K3569" s="8"/>
      <c r="L3569" s="8"/>
      <c r="M3569" s="7"/>
    </row>
    <row r="3570" spans="1:37" ht="30" customHeight="1">
      <c r="A3570" s="16" t="s">
        <v>5254</v>
      </c>
      <c r="B3570" s="16"/>
      <c r="C3570" s="16"/>
      <c r="D3570" s="16"/>
      <c r="E3570" s="17"/>
      <c r="F3570" s="17"/>
      <c r="G3570" s="17"/>
      <c r="H3570" s="17"/>
      <c r="I3570" s="17"/>
      <c r="J3570" s="17"/>
      <c r="K3570" s="17"/>
      <c r="L3570" s="17"/>
      <c r="M3570" s="16"/>
      <c r="N3570" s="2" t="s">
        <v>5255</v>
      </c>
    </row>
    <row r="3571" spans="1:37" ht="30" customHeight="1">
      <c r="A3571" s="6" t="s">
        <v>193</v>
      </c>
      <c r="B3571" s="6" t="s">
        <v>124</v>
      </c>
      <c r="C3571" s="6" t="s">
        <v>121</v>
      </c>
      <c r="D3571" s="7">
        <v>0.2</v>
      </c>
      <c r="E3571" s="8">
        <f>단가대비표!O233</f>
        <v>0</v>
      </c>
      <c r="F3571" s="8">
        <f>TRUNC(E3571*D3571,1)</f>
        <v>0</v>
      </c>
      <c r="G3571" s="8">
        <f>단가대비표!P233</f>
        <v>89566</v>
      </c>
      <c r="H3571" s="8">
        <f>TRUNC(G3571*D3571,1)</f>
        <v>17913.2</v>
      </c>
      <c r="I3571" s="8">
        <f>단가대비표!V233</f>
        <v>0</v>
      </c>
      <c r="J3571" s="8">
        <f>TRUNC(I3571*D3571,1)</f>
        <v>0</v>
      </c>
      <c r="K3571" s="8">
        <f>TRUNC(E3571+G3571+I3571,1)</f>
        <v>89566</v>
      </c>
      <c r="L3571" s="8">
        <f>TRUNC(F3571+H3571+J3571,1)</f>
        <v>17913.2</v>
      </c>
      <c r="M3571" s="6" t="s">
        <v>53</v>
      </c>
      <c r="N3571" s="5" t="s">
        <v>5255</v>
      </c>
      <c r="O3571" s="5" t="s">
        <v>258</v>
      </c>
      <c r="P3571" s="5" t="s">
        <v>59</v>
      </c>
      <c r="Q3571" s="5" t="s">
        <v>59</v>
      </c>
      <c r="R3571" s="5" t="s">
        <v>60</v>
      </c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5" t="s">
        <v>53</v>
      </c>
      <c r="AK3571" s="5" t="s">
        <v>5258</v>
      </c>
    </row>
    <row r="3572" spans="1:37" ht="30" customHeight="1">
      <c r="A3572" s="6" t="s">
        <v>71</v>
      </c>
      <c r="B3572" s="6" t="s">
        <v>53</v>
      </c>
      <c r="C3572" s="6" t="s">
        <v>53</v>
      </c>
      <c r="D3572" s="7"/>
      <c r="E3572" s="8"/>
      <c r="F3572" s="8">
        <f>TRUNC(SUMIF(N3571:N3571, N3570, F3571:F3571),0)</f>
        <v>0</v>
      </c>
      <c r="G3572" s="8"/>
      <c r="H3572" s="8">
        <f>TRUNC(SUMIF(N3571:N3571, N3570, H3571:H3571),0)</f>
        <v>17913</v>
      </c>
      <c r="I3572" s="8"/>
      <c r="J3572" s="8">
        <f>TRUNC(SUMIF(N3571:N3571, N3570, J3571:J3571),0)</f>
        <v>0</v>
      </c>
      <c r="K3572" s="8"/>
      <c r="L3572" s="8">
        <f>F3572+H3572+J3572</f>
        <v>17913</v>
      </c>
      <c r="M3572" s="6" t="s">
        <v>53</v>
      </c>
      <c r="N3572" s="5" t="s">
        <v>72</v>
      </c>
      <c r="O3572" s="5" t="s">
        <v>72</v>
      </c>
      <c r="P3572" s="5" t="s">
        <v>53</v>
      </c>
      <c r="Q3572" s="5" t="s">
        <v>53</v>
      </c>
      <c r="R3572" s="5" t="s">
        <v>53</v>
      </c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5" t="s">
        <v>53</v>
      </c>
      <c r="AK3572" s="5" t="s">
        <v>53</v>
      </c>
    </row>
    <row r="3573" spans="1:37" ht="30" customHeight="1">
      <c r="A3573" s="7"/>
      <c r="B3573" s="7"/>
      <c r="C3573" s="7"/>
      <c r="D3573" s="7"/>
      <c r="E3573" s="8"/>
      <c r="F3573" s="8"/>
      <c r="G3573" s="8"/>
      <c r="H3573" s="8"/>
      <c r="I3573" s="8"/>
      <c r="J3573" s="8"/>
      <c r="K3573" s="8"/>
      <c r="L3573" s="8"/>
      <c r="M3573" s="7"/>
    </row>
    <row r="3574" spans="1:37" ht="30" customHeight="1">
      <c r="A3574" s="16" t="s">
        <v>5259</v>
      </c>
      <c r="B3574" s="16"/>
      <c r="C3574" s="16"/>
      <c r="D3574" s="16"/>
      <c r="E3574" s="17"/>
      <c r="F3574" s="17"/>
      <c r="G3574" s="17"/>
      <c r="H3574" s="17"/>
      <c r="I3574" s="17"/>
      <c r="J3574" s="17"/>
      <c r="K3574" s="17"/>
      <c r="L3574" s="17"/>
      <c r="M3574" s="16"/>
      <c r="N3574" s="2" t="s">
        <v>5260</v>
      </c>
    </row>
    <row r="3575" spans="1:37" ht="30" customHeight="1">
      <c r="A3575" s="6" t="s">
        <v>193</v>
      </c>
      <c r="B3575" s="6" t="s">
        <v>5264</v>
      </c>
      <c r="C3575" s="6" t="s">
        <v>121</v>
      </c>
      <c r="D3575" s="7">
        <v>0.1</v>
      </c>
      <c r="E3575" s="8">
        <f>단가대비표!O253</f>
        <v>0</v>
      </c>
      <c r="F3575" s="8">
        <f>TRUNC(E3575*D3575,1)</f>
        <v>0</v>
      </c>
      <c r="G3575" s="8">
        <f>단가대비표!P253</f>
        <v>124273</v>
      </c>
      <c r="H3575" s="8">
        <f>TRUNC(G3575*D3575,1)</f>
        <v>12427.3</v>
      </c>
      <c r="I3575" s="8">
        <f>단가대비표!V253</f>
        <v>0</v>
      </c>
      <c r="J3575" s="8">
        <f>TRUNC(I3575*D3575,1)</f>
        <v>0</v>
      </c>
      <c r="K3575" s="8">
        <f t="shared" ref="K3575:L3577" si="599">TRUNC(E3575+G3575+I3575,1)</f>
        <v>124273</v>
      </c>
      <c r="L3575" s="8">
        <f t="shared" si="599"/>
        <v>12427.3</v>
      </c>
      <c r="M3575" s="6" t="s">
        <v>53</v>
      </c>
      <c r="N3575" s="5" t="s">
        <v>5260</v>
      </c>
      <c r="O3575" s="5" t="s">
        <v>5265</v>
      </c>
      <c r="P3575" s="5" t="s">
        <v>59</v>
      </c>
      <c r="Q3575" s="5" t="s">
        <v>59</v>
      </c>
      <c r="R3575" s="5" t="s">
        <v>60</v>
      </c>
      <c r="S3575" s="1"/>
      <c r="T3575" s="1"/>
      <c r="U3575" s="1"/>
      <c r="V3575" s="1">
        <v>1</v>
      </c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5" t="s">
        <v>53</v>
      </c>
      <c r="AK3575" s="5" t="s">
        <v>5266</v>
      </c>
    </row>
    <row r="3576" spans="1:37" ht="30" customHeight="1">
      <c r="A3576" s="6" t="s">
        <v>193</v>
      </c>
      <c r="B3576" s="6" t="s">
        <v>124</v>
      </c>
      <c r="C3576" s="6" t="s">
        <v>121</v>
      </c>
      <c r="D3576" s="7">
        <v>1</v>
      </c>
      <c r="E3576" s="8">
        <f>단가대비표!O233</f>
        <v>0</v>
      </c>
      <c r="F3576" s="8">
        <f>TRUNC(E3576*D3576,1)</f>
        <v>0</v>
      </c>
      <c r="G3576" s="8">
        <f>단가대비표!P233</f>
        <v>89566</v>
      </c>
      <c r="H3576" s="8">
        <f>TRUNC(G3576*D3576,1)</f>
        <v>89566</v>
      </c>
      <c r="I3576" s="8">
        <f>단가대비표!V233</f>
        <v>0</v>
      </c>
      <c r="J3576" s="8">
        <f>TRUNC(I3576*D3576,1)</f>
        <v>0</v>
      </c>
      <c r="K3576" s="8">
        <f t="shared" si="599"/>
        <v>89566</v>
      </c>
      <c r="L3576" s="8">
        <f t="shared" si="599"/>
        <v>89566</v>
      </c>
      <c r="M3576" s="6" t="s">
        <v>53</v>
      </c>
      <c r="N3576" s="5" t="s">
        <v>5260</v>
      </c>
      <c r="O3576" s="5" t="s">
        <v>258</v>
      </c>
      <c r="P3576" s="5" t="s">
        <v>59</v>
      </c>
      <c r="Q3576" s="5" t="s">
        <v>59</v>
      </c>
      <c r="R3576" s="5" t="s">
        <v>60</v>
      </c>
      <c r="S3576" s="1"/>
      <c r="T3576" s="1"/>
      <c r="U3576" s="1"/>
      <c r="V3576" s="1">
        <v>1</v>
      </c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5" t="s">
        <v>53</v>
      </c>
      <c r="AK3576" s="5" t="s">
        <v>5267</v>
      </c>
    </row>
    <row r="3577" spans="1:37" ht="30" customHeight="1">
      <c r="A3577" s="6" t="s">
        <v>1502</v>
      </c>
      <c r="B3577" s="6" t="s">
        <v>128</v>
      </c>
      <c r="C3577" s="6" t="s">
        <v>129</v>
      </c>
      <c r="D3577" s="7">
        <v>1</v>
      </c>
      <c r="E3577" s="8">
        <f>ROUNDDOWN(SUMIF(V3575:V3577, RIGHTB(O3577, 1), H3575:H3577)*U3577, 2)</f>
        <v>5099.66</v>
      </c>
      <c r="F3577" s="8">
        <f>TRUNC(E3577*D3577,1)</f>
        <v>5099.6000000000004</v>
      </c>
      <c r="G3577" s="8">
        <v>0</v>
      </c>
      <c r="H3577" s="8">
        <f>TRUNC(G3577*D3577,1)</f>
        <v>0</v>
      </c>
      <c r="I3577" s="8">
        <v>0</v>
      </c>
      <c r="J3577" s="8">
        <f>TRUNC(I3577*D3577,1)</f>
        <v>0</v>
      </c>
      <c r="K3577" s="8">
        <f t="shared" si="599"/>
        <v>5099.6000000000004</v>
      </c>
      <c r="L3577" s="8">
        <f t="shared" si="599"/>
        <v>5099.6000000000004</v>
      </c>
      <c r="M3577" s="6" t="s">
        <v>53</v>
      </c>
      <c r="N3577" s="5" t="s">
        <v>5260</v>
      </c>
      <c r="O3577" s="5" t="s">
        <v>130</v>
      </c>
      <c r="P3577" s="5" t="s">
        <v>59</v>
      </c>
      <c r="Q3577" s="5" t="s">
        <v>59</v>
      </c>
      <c r="R3577" s="5" t="s">
        <v>59</v>
      </c>
      <c r="S3577" s="1">
        <v>1</v>
      </c>
      <c r="T3577" s="1">
        <v>0</v>
      </c>
      <c r="U3577" s="1">
        <v>0.05</v>
      </c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5" t="s">
        <v>53</v>
      </c>
      <c r="AK3577" s="5" t="s">
        <v>5268</v>
      </c>
    </row>
    <row r="3578" spans="1:37" ht="30" customHeight="1">
      <c r="A3578" s="6" t="s">
        <v>71</v>
      </c>
      <c r="B3578" s="6" t="s">
        <v>53</v>
      </c>
      <c r="C3578" s="6" t="s">
        <v>53</v>
      </c>
      <c r="D3578" s="7"/>
      <c r="E3578" s="8"/>
      <c r="F3578" s="8">
        <f>TRUNC(SUMIF(N3575:N3577, N3574, F3575:F3577),0)</f>
        <v>5099</v>
      </c>
      <c r="G3578" s="8"/>
      <c r="H3578" s="8">
        <f>TRUNC(SUMIF(N3575:N3577, N3574, H3575:H3577),0)</f>
        <v>101993</v>
      </c>
      <c r="I3578" s="8"/>
      <c r="J3578" s="8">
        <f>TRUNC(SUMIF(N3575:N3577, N3574, J3575:J3577),0)</f>
        <v>0</v>
      </c>
      <c r="K3578" s="8"/>
      <c r="L3578" s="8">
        <f>F3578+H3578+J3578</f>
        <v>107092</v>
      </c>
      <c r="M3578" s="6" t="s">
        <v>53</v>
      </c>
      <c r="N3578" s="5" t="s">
        <v>72</v>
      </c>
      <c r="O3578" s="5" t="s">
        <v>72</v>
      </c>
      <c r="P3578" s="5" t="s">
        <v>53</v>
      </c>
      <c r="Q3578" s="5" t="s">
        <v>53</v>
      </c>
      <c r="R3578" s="5" t="s">
        <v>53</v>
      </c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5" t="s">
        <v>53</v>
      </c>
      <c r="AK3578" s="5" t="s">
        <v>53</v>
      </c>
    </row>
    <row r="3579" spans="1:37" ht="30" customHeight="1">
      <c r="A3579" s="7"/>
      <c r="B3579" s="7"/>
      <c r="C3579" s="7"/>
      <c r="D3579" s="7"/>
      <c r="E3579" s="8"/>
      <c r="F3579" s="8"/>
      <c r="G3579" s="8"/>
      <c r="H3579" s="8"/>
      <c r="I3579" s="8"/>
      <c r="J3579" s="8"/>
      <c r="K3579" s="8"/>
      <c r="L3579" s="8"/>
      <c r="M3579" s="7"/>
    </row>
    <row r="3580" spans="1:37" ht="30" customHeight="1">
      <c r="A3580" s="16" t="s">
        <v>5269</v>
      </c>
      <c r="B3580" s="16"/>
      <c r="C3580" s="16"/>
      <c r="D3580" s="16"/>
      <c r="E3580" s="17"/>
      <c r="F3580" s="17"/>
      <c r="G3580" s="17"/>
      <c r="H3580" s="17"/>
      <c r="I3580" s="17"/>
      <c r="J3580" s="17"/>
      <c r="K3580" s="17"/>
      <c r="L3580" s="17"/>
      <c r="M3580" s="16"/>
      <c r="N3580" s="2" t="s">
        <v>5270</v>
      </c>
    </row>
    <row r="3581" spans="1:37" ht="30" customHeight="1">
      <c r="A3581" s="6" t="s">
        <v>193</v>
      </c>
      <c r="B3581" s="6" t="s">
        <v>5264</v>
      </c>
      <c r="C3581" s="6" t="s">
        <v>121</v>
      </c>
      <c r="D3581" s="7">
        <v>2</v>
      </c>
      <c r="E3581" s="8">
        <f>단가대비표!O253</f>
        <v>0</v>
      </c>
      <c r="F3581" s="8">
        <f>TRUNC(E3581*D3581,1)</f>
        <v>0</v>
      </c>
      <c r="G3581" s="8">
        <f>단가대비표!P253</f>
        <v>124273</v>
      </c>
      <c r="H3581" s="8">
        <f>TRUNC(G3581*D3581,1)</f>
        <v>248546</v>
      </c>
      <c r="I3581" s="8">
        <f>단가대비표!V253</f>
        <v>0</v>
      </c>
      <c r="J3581" s="8">
        <f>TRUNC(I3581*D3581,1)</f>
        <v>0</v>
      </c>
      <c r="K3581" s="8">
        <f>TRUNC(E3581+G3581+I3581,1)</f>
        <v>124273</v>
      </c>
      <c r="L3581" s="8">
        <f>TRUNC(F3581+H3581+J3581,1)</f>
        <v>248546</v>
      </c>
      <c r="M3581" s="6" t="s">
        <v>53</v>
      </c>
      <c r="N3581" s="5" t="s">
        <v>5270</v>
      </c>
      <c r="O3581" s="5" t="s">
        <v>5265</v>
      </c>
      <c r="P3581" s="5" t="s">
        <v>59</v>
      </c>
      <c r="Q3581" s="5" t="s">
        <v>59</v>
      </c>
      <c r="R3581" s="5" t="s">
        <v>60</v>
      </c>
      <c r="S3581" s="1"/>
      <c r="T3581" s="1"/>
      <c r="U3581" s="1"/>
      <c r="V3581" s="1">
        <v>1</v>
      </c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5" t="s">
        <v>53</v>
      </c>
      <c r="AK3581" s="5" t="s">
        <v>5273</v>
      </c>
    </row>
    <row r="3582" spans="1:37" ht="30" customHeight="1">
      <c r="A3582" s="6" t="s">
        <v>1502</v>
      </c>
      <c r="B3582" s="6" t="s">
        <v>128</v>
      </c>
      <c r="C3582" s="6" t="s">
        <v>129</v>
      </c>
      <c r="D3582" s="7">
        <v>1</v>
      </c>
      <c r="E3582" s="8">
        <f>ROUNDDOWN(SUMIF(V3581:V3582, RIGHTB(O3582, 1), H3581:H3582)*U3582, 2)</f>
        <v>12427.3</v>
      </c>
      <c r="F3582" s="8">
        <f>TRUNC(E3582*D3582,1)</f>
        <v>12427.3</v>
      </c>
      <c r="G3582" s="8">
        <v>0</v>
      </c>
      <c r="H3582" s="8">
        <f>TRUNC(G3582*D3582,1)</f>
        <v>0</v>
      </c>
      <c r="I3582" s="8">
        <v>0</v>
      </c>
      <c r="J3582" s="8">
        <f>TRUNC(I3582*D3582,1)</f>
        <v>0</v>
      </c>
      <c r="K3582" s="8">
        <f>TRUNC(E3582+G3582+I3582,1)</f>
        <v>12427.3</v>
      </c>
      <c r="L3582" s="8">
        <f>TRUNC(F3582+H3582+J3582,1)</f>
        <v>12427.3</v>
      </c>
      <c r="M3582" s="6" t="s">
        <v>53</v>
      </c>
      <c r="N3582" s="5" t="s">
        <v>5270</v>
      </c>
      <c r="O3582" s="5" t="s">
        <v>130</v>
      </c>
      <c r="P3582" s="5" t="s">
        <v>59</v>
      </c>
      <c r="Q3582" s="5" t="s">
        <v>59</v>
      </c>
      <c r="R3582" s="5" t="s">
        <v>59</v>
      </c>
      <c r="S3582" s="1">
        <v>1</v>
      </c>
      <c r="T3582" s="1">
        <v>0</v>
      </c>
      <c r="U3582" s="1">
        <v>0.05</v>
      </c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5" t="s">
        <v>53</v>
      </c>
      <c r="AK3582" s="5" t="s">
        <v>5274</v>
      </c>
    </row>
    <row r="3583" spans="1:37" ht="30" customHeight="1">
      <c r="A3583" s="6" t="s">
        <v>71</v>
      </c>
      <c r="B3583" s="6" t="s">
        <v>53</v>
      </c>
      <c r="C3583" s="6" t="s">
        <v>53</v>
      </c>
      <c r="D3583" s="7"/>
      <c r="E3583" s="8"/>
      <c r="F3583" s="8">
        <f>TRUNC(SUMIF(N3581:N3582, N3580, F3581:F3582),0)</f>
        <v>12427</v>
      </c>
      <c r="G3583" s="8"/>
      <c r="H3583" s="8">
        <f>TRUNC(SUMIF(N3581:N3582, N3580, H3581:H3582),0)</f>
        <v>248546</v>
      </c>
      <c r="I3583" s="8"/>
      <c r="J3583" s="8">
        <f>TRUNC(SUMIF(N3581:N3582, N3580, J3581:J3582),0)</f>
        <v>0</v>
      </c>
      <c r="K3583" s="8"/>
      <c r="L3583" s="8">
        <f>F3583+H3583+J3583</f>
        <v>260973</v>
      </c>
      <c r="M3583" s="6" t="s">
        <v>53</v>
      </c>
      <c r="N3583" s="5" t="s">
        <v>72</v>
      </c>
      <c r="O3583" s="5" t="s">
        <v>72</v>
      </c>
      <c r="P3583" s="5" t="s">
        <v>53</v>
      </c>
      <c r="Q3583" s="5" t="s">
        <v>53</v>
      </c>
      <c r="R3583" s="5" t="s">
        <v>53</v>
      </c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5" t="s">
        <v>53</v>
      </c>
      <c r="AK3583" s="5" t="s">
        <v>53</v>
      </c>
    </row>
    <row r="3584" spans="1:37" ht="30" customHeight="1">
      <c r="A3584" s="7"/>
      <c r="B3584" s="7"/>
      <c r="C3584" s="7"/>
      <c r="D3584" s="7"/>
      <c r="E3584" s="8"/>
      <c r="F3584" s="8"/>
      <c r="G3584" s="8"/>
      <c r="H3584" s="8"/>
      <c r="I3584" s="8"/>
      <c r="J3584" s="8"/>
      <c r="K3584" s="8"/>
      <c r="L3584" s="8"/>
      <c r="M3584" s="7"/>
    </row>
    <row r="3585" spans="1:37" ht="30" customHeight="1">
      <c r="A3585" s="16" t="s">
        <v>5275</v>
      </c>
      <c r="B3585" s="16"/>
      <c r="C3585" s="16"/>
      <c r="D3585" s="16"/>
      <c r="E3585" s="17"/>
      <c r="F3585" s="17"/>
      <c r="G3585" s="17"/>
      <c r="H3585" s="17"/>
      <c r="I3585" s="17"/>
      <c r="J3585" s="17"/>
      <c r="K3585" s="17"/>
      <c r="L3585" s="17"/>
      <c r="M3585" s="16"/>
      <c r="N3585" s="2" t="s">
        <v>5276</v>
      </c>
    </row>
    <row r="3586" spans="1:37" ht="30" customHeight="1">
      <c r="A3586" s="6" t="s">
        <v>193</v>
      </c>
      <c r="B3586" s="6" t="s">
        <v>5264</v>
      </c>
      <c r="C3586" s="6" t="s">
        <v>121</v>
      </c>
      <c r="D3586" s="7">
        <v>5</v>
      </c>
      <c r="E3586" s="8">
        <f>단가대비표!O253</f>
        <v>0</v>
      </c>
      <c r="F3586" s="8">
        <f>TRUNC(E3586*D3586,1)</f>
        <v>0</v>
      </c>
      <c r="G3586" s="8">
        <f>단가대비표!P253</f>
        <v>124273</v>
      </c>
      <c r="H3586" s="8">
        <f>TRUNC(G3586*D3586,1)</f>
        <v>621365</v>
      </c>
      <c r="I3586" s="8">
        <f>단가대비표!V253</f>
        <v>0</v>
      </c>
      <c r="J3586" s="8">
        <f>TRUNC(I3586*D3586,1)</f>
        <v>0</v>
      </c>
      <c r="K3586" s="8">
        <f>TRUNC(E3586+G3586+I3586,1)</f>
        <v>124273</v>
      </c>
      <c r="L3586" s="8">
        <f>TRUNC(F3586+H3586+J3586,1)</f>
        <v>621365</v>
      </c>
      <c r="M3586" s="6" t="s">
        <v>53</v>
      </c>
      <c r="N3586" s="5" t="s">
        <v>5276</v>
      </c>
      <c r="O3586" s="5" t="s">
        <v>5265</v>
      </c>
      <c r="P3586" s="5" t="s">
        <v>59</v>
      </c>
      <c r="Q3586" s="5" t="s">
        <v>59</v>
      </c>
      <c r="R3586" s="5" t="s">
        <v>60</v>
      </c>
      <c r="S3586" s="1"/>
      <c r="T3586" s="1"/>
      <c r="U3586" s="1"/>
      <c r="V3586" s="1">
        <v>1</v>
      </c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5" t="s">
        <v>53</v>
      </c>
      <c r="AK3586" s="5" t="s">
        <v>5279</v>
      </c>
    </row>
    <row r="3587" spans="1:37" ht="30" customHeight="1">
      <c r="A3587" s="6" t="s">
        <v>1502</v>
      </c>
      <c r="B3587" s="6" t="s">
        <v>128</v>
      </c>
      <c r="C3587" s="6" t="s">
        <v>129</v>
      </c>
      <c r="D3587" s="7">
        <v>1</v>
      </c>
      <c r="E3587" s="8">
        <f>ROUNDDOWN(SUMIF(V3586:V3587, RIGHTB(O3587, 1), H3586:H3587)*U3587, 2)</f>
        <v>31068.25</v>
      </c>
      <c r="F3587" s="8">
        <f>TRUNC(E3587*D3587,1)</f>
        <v>31068.2</v>
      </c>
      <c r="G3587" s="8">
        <v>0</v>
      </c>
      <c r="H3587" s="8">
        <f>TRUNC(G3587*D3587,1)</f>
        <v>0</v>
      </c>
      <c r="I3587" s="8">
        <v>0</v>
      </c>
      <c r="J3587" s="8">
        <f>TRUNC(I3587*D3587,1)</f>
        <v>0</v>
      </c>
      <c r="K3587" s="8">
        <f>TRUNC(E3587+G3587+I3587,1)</f>
        <v>31068.2</v>
      </c>
      <c r="L3587" s="8">
        <f>TRUNC(F3587+H3587+J3587,1)</f>
        <v>31068.2</v>
      </c>
      <c r="M3587" s="6" t="s">
        <v>53</v>
      </c>
      <c r="N3587" s="5" t="s">
        <v>5276</v>
      </c>
      <c r="O3587" s="5" t="s">
        <v>130</v>
      </c>
      <c r="P3587" s="5" t="s">
        <v>59</v>
      </c>
      <c r="Q3587" s="5" t="s">
        <v>59</v>
      </c>
      <c r="R3587" s="5" t="s">
        <v>59</v>
      </c>
      <c r="S3587" s="1">
        <v>1</v>
      </c>
      <c r="T3587" s="1">
        <v>0</v>
      </c>
      <c r="U3587" s="1">
        <v>0.05</v>
      </c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5" t="s">
        <v>53</v>
      </c>
      <c r="AK3587" s="5" t="s">
        <v>5280</v>
      </c>
    </row>
    <row r="3588" spans="1:37" ht="30" customHeight="1">
      <c r="A3588" s="6" t="s">
        <v>71</v>
      </c>
      <c r="B3588" s="6" t="s">
        <v>53</v>
      </c>
      <c r="C3588" s="6" t="s">
        <v>53</v>
      </c>
      <c r="D3588" s="7"/>
      <c r="E3588" s="8"/>
      <c r="F3588" s="8">
        <f>TRUNC(SUMIF(N3586:N3587, N3585, F3586:F3587),0)</f>
        <v>31068</v>
      </c>
      <c r="G3588" s="8"/>
      <c r="H3588" s="8">
        <f>TRUNC(SUMIF(N3586:N3587, N3585, H3586:H3587),0)</f>
        <v>621365</v>
      </c>
      <c r="I3588" s="8"/>
      <c r="J3588" s="8">
        <f>TRUNC(SUMIF(N3586:N3587, N3585, J3586:J3587),0)</f>
        <v>0</v>
      </c>
      <c r="K3588" s="8"/>
      <c r="L3588" s="8">
        <f>F3588+H3588+J3588</f>
        <v>652433</v>
      </c>
      <c r="M3588" s="6" t="s">
        <v>53</v>
      </c>
      <c r="N3588" s="5" t="s">
        <v>72</v>
      </c>
      <c r="O3588" s="5" t="s">
        <v>72</v>
      </c>
      <c r="P3588" s="5" t="s">
        <v>53</v>
      </c>
      <c r="Q3588" s="5" t="s">
        <v>53</v>
      </c>
      <c r="R3588" s="5" t="s">
        <v>53</v>
      </c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5" t="s">
        <v>53</v>
      </c>
      <c r="AK3588" s="5" t="s">
        <v>53</v>
      </c>
    </row>
    <row r="3589" spans="1:37" ht="30" customHeight="1">
      <c r="A3589" s="7"/>
      <c r="B3589" s="7"/>
      <c r="C3589" s="7"/>
      <c r="D3589" s="7"/>
      <c r="E3589" s="8"/>
      <c r="F3589" s="8"/>
      <c r="G3589" s="8"/>
      <c r="H3589" s="8"/>
      <c r="I3589" s="8"/>
      <c r="J3589" s="8"/>
      <c r="K3589" s="8"/>
      <c r="L3589" s="8"/>
      <c r="M3589" s="7"/>
    </row>
    <row r="3590" spans="1:37" ht="30" customHeight="1">
      <c r="A3590" s="16" t="s">
        <v>5281</v>
      </c>
      <c r="B3590" s="16"/>
      <c r="C3590" s="16"/>
      <c r="D3590" s="16"/>
      <c r="E3590" s="17"/>
      <c r="F3590" s="17"/>
      <c r="G3590" s="17"/>
      <c r="H3590" s="17"/>
      <c r="I3590" s="17"/>
      <c r="J3590" s="17"/>
      <c r="K3590" s="17"/>
      <c r="L3590" s="17"/>
      <c r="M3590" s="16"/>
      <c r="N3590" s="2" t="s">
        <v>5282</v>
      </c>
    </row>
    <row r="3591" spans="1:37" ht="30" customHeight="1">
      <c r="A3591" s="6" t="s">
        <v>5287</v>
      </c>
      <c r="B3591" s="6" t="s">
        <v>5288</v>
      </c>
      <c r="C3591" s="6" t="s">
        <v>115</v>
      </c>
      <c r="D3591" s="7">
        <v>1</v>
      </c>
      <c r="E3591" s="8">
        <f>일위대가목록!E732</f>
        <v>5312</v>
      </c>
      <c r="F3591" s="8">
        <f>TRUNC(E3591*D3591,1)</f>
        <v>5312</v>
      </c>
      <c r="G3591" s="8">
        <f>일위대가목록!F732</f>
        <v>107177</v>
      </c>
      <c r="H3591" s="8">
        <f>TRUNC(G3591*D3591,1)</f>
        <v>107177</v>
      </c>
      <c r="I3591" s="8">
        <f>일위대가목록!G732</f>
        <v>1424</v>
      </c>
      <c r="J3591" s="8">
        <f>TRUNC(I3591*D3591,1)</f>
        <v>1424</v>
      </c>
      <c r="K3591" s="8">
        <f>TRUNC(E3591+G3591+I3591,1)</f>
        <v>113913</v>
      </c>
      <c r="L3591" s="8">
        <f>TRUNC(F3591+H3591+J3591,1)</f>
        <v>113913</v>
      </c>
      <c r="M3591" s="6" t="s">
        <v>5289</v>
      </c>
      <c r="N3591" s="5" t="s">
        <v>5282</v>
      </c>
      <c r="O3591" s="5" t="s">
        <v>5290</v>
      </c>
      <c r="P3591" s="5" t="s">
        <v>60</v>
      </c>
      <c r="Q3591" s="5" t="s">
        <v>59</v>
      </c>
      <c r="R3591" s="5" t="s">
        <v>59</v>
      </c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5" t="s">
        <v>53</v>
      </c>
      <c r="AK3591" s="5" t="s">
        <v>5291</v>
      </c>
    </row>
    <row r="3592" spans="1:37" ht="30" customHeight="1">
      <c r="A3592" s="6" t="s">
        <v>71</v>
      </c>
      <c r="B3592" s="6" t="s">
        <v>53</v>
      </c>
      <c r="C3592" s="6" t="s">
        <v>53</v>
      </c>
      <c r="D3592" s="7"/>
      <c r="E3592" s="8"/>
      <c r="F3592" s="8">
        <f>TRUNC(SUMIF(N3591:N3591, N3590, F3591:F3591),0)</f>
        <v>5312</v>
      </c>
      <c r="G3592" s="8"/>
      <c r="H3592" s="8">
        <f>TRUNC(SUMIF(N3591:N3591, N3590, H3591:H3591),0)</f>
        <v>107177</v>
      </c>
      <c r="I3592" s="8"/>
      <c r="J3592" s="8">
        <f>TRUNC(SUMIF(N3591:N3591, N3590, J3591:J3591),0)</f>
        <v>1424</v>
      </c>
      <c r="K3592" s="8"/>
      <c r="L3592" s="8">
        <f>F3592+H3592+J3592</f>
        <v>113913</v>
      </c>
      <c r="M3592" s="6" t="s">
        <v>53</v>
      </c>
      <c r="N3592" s="5" t="s">
        <v>72</v>
      </c>
      <c r="O3592" s="5" t="s">
        <v>72</v>
      </c>
      <c r="P3592" s="5" t="s">
        <v>53</v>
      </c>
      <c r="Q3592" s="5" t="s">
        <v>53</v>
      </c>
      <c r="R3592" s="5" t="s">
        <v>53</v>
      </c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5" t="s">
        <v>53</v>
      </c>
      <c r="AK3592" s="5" t="s">
        <v>53</v>
      </c>
    </row>
    <row r="3593" spans="1:37" ht="30" customHeight="1">
      <c r="A3593" s="7"/>
      <c r="B3593" s="7"/>
      <c r="C3593" s="7"/>
      <c r="D3593" s="7"/>
      <c r="E3593" s="8"/>
      <c r="F3593" s="8"/>
      <c r="G3593" s="8"/>
      <c r="H3593" s="8"/>
      <c r="I3593" s="8"/>
      <c r="J3593" s="8"/>
      <c r="K3593" s="8"/>
      <c r="L3593" s="8"/>
      <c r="M3593" s="7"/>
    </row>
    <row r="3594" spans="1:37" ht="30" customHeight="1">
      <c r="A3594" s="16" t="s">
        <v>5292</v>
      </c>
      <c r="B3594" s="16"/>
      <c r="C3594" s="16"/>
      <c r="D3594" s="16"/>
      <c r="E3594" s="17"/>
      <c r="F3594" s="17"/>
      <c r="G3594" s="17"/>
      <c r="H3594" s="17"/>
      <c r="I3594" s="17"/>
      <c r="J3594" s="17"/>
      <c r="K3594" s="17"/>
      <c r="L3594" s="17"/>
      <c r="M3594" s="16"/>
      <c r="N3594" s="2" t="s">
        <v>5293</v>
      </c>
    </row>
    <row r="3595" spans="1:37" ht="30" customHeight="1">
      <c r="A3595" s="6" t="s">
        <v>5287</v>
      </c>
      <c r="B3595" s="6" t="s">
        <v>5297</v>
      </c>
      <c r="C3595" s="6" t="s">
        <v>115</v>
      </c>
      <c r="D3595" s="7">
        <v>1</v>
      </c>
      <c r="E3595" s="8">
        <f>일위대가목록!E735</f>
        <v>15067</v>
      </c>
      <c r="F3595" s="8">
        <f>TRUNC(E3595*D3595,1)</f>
        <v>15067</v>
      </c>
      <c r="G3595" s="8">
        <f>일위대가목록!F735</f>
        <v>149530</v>
      </c>
      <c r="H3595" s="8">
        <f>TRUNC(G3595*D3595,1)</f>
        <v>149530</v>
      </c>
      <c r="I3595" s="8">
        <f>일위대가목록!G735</f>
        <v>4556</v>
      </c>
      <c r="J3595" s="8">
        <f>TRUNC(I3595*D3595,1)</f>
        <v>4556</v>
      </c>
      <c r="K3595" s="8">
        <f>TRUNC(E3595+G3595+I3595,1)</f>
        <v>169153</v>
      </c>
      <c r="L3595" s="8">
        <f>TRUNC(F3595+H3595+J3595,1)</f>
        <v>169153</v>
      </c>
      <c r="M3595" s="6" t="s">
        <v>5298</v>
      </c>
      <c r="N3595" s="5" t="s">
        <v>5293</v>
      </c>
      <c r="O3595" s="5" t="s">
        <v>5299</v>
      </c>
      <c r="P3595" s="5" t="s">
        <v>60</v>
      </c>
      <c r="Q3595" s="5" t="s">
        <v>59</v>
      </c>
      <c r="R3595" s="5" t="s">
        <v>59</v>
      </c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5" t="s">
        <v>53</v>
      </c>
      <c r="AK3595" s="5" t="s">
        <v>5300</v>
      </c>
    </row>
    <row r="3596" spans="1:37" ht="30" customHeight="1">
      <c r="A3596" s="6" t="s">
        <v>71</v>
      </c>
      <c r="B3596" s="6" t="s">
        <v>53</v>
      </c>
      <c r="C3596" s="6" t="s">
        <v>53</v>
      </c>
      <c r="D3596" s="7"/>
      <c r="E3596" s="8"/>
      <c r="F3596" s="8">
        <f>TRUNC(SUMIF(N3595:N3595, N3594, F3595:F3595),0)</f>
        <v>15067</v>
      </c>
      <c r="G3596" s="8"/>
      <c r="H3596" s="8">
        <f>TRUNC(SUMIF(N3595:N3595, N3594, H3595:H3595),0)</f>
        <v>149530</v>
      </c>
      <c r="I3596" s="8"/>
      <c r="J3596" s="8">
        <f>TRUNC(SUMIF(N3595:N3595, N3594, J3595:J3595),0)</f>
        <v>4556</v>
      </c>
      <c r="K3596" s="8"/>
      <c r="L3596" s="8">
        <f>F3596+H3596+J3596</f>
        <v>169153</v>
      </c>
      <c r="M3596" s="6" t="s">
        <v>53</v>
      </c>
      <c r="N3596" s="5" t="s">
        <v>72</v>
      </c>
      <c r="O3596" s="5" t="s">
        <v>72</v>
      </c>
      <c r="P3596" s="5" t="s">
        <v>53</v>
      </c>
      <c r="Q3596" s="5" t="s">
        <v>53</v>
      </c>
      <c r="R3596" s="5" t="s">
        <v>53</v>
      </c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5" t="s">
        <v>53</v>
      </c>
      <c r="AK3596" s="5" t="s">
        <v>53</v>
      </c>
    </row>
    <row r="3597" spans="1:37" ht="30" customHeight="1">
      <c r="A3597" s="7"/>
      <c r="B3597" s="7"/>
      <c r="C3597" s="7"/>
      <c r="D3597" s="7"/>
      <c r="E3597" s="8"/>
      <c r="F3597" s="8"/>
      <c r="G3597" s="8"/>
      <c r="H3597" s="8"/>
      <c r="I3597" s="8"/>
      <c r="J3597" s="8"/>
      <c r="K3597" s="8"/>
      <c r="L3597" s="8"/>
      <c r="M3597" s="7"/>
    </row>
    <row r="3598" spans="1:37" ht="30" customHeight="1">
      <c r="A3598" s="16" t="s">
        <v>5301</v>
      </c>
      <c r="B3598" s="16"/>
      <c r="C3598" s="16"/>
      <c r="D3598" s="16"/>
      <c r="E3598" s="17"/>
      <c r="F3598" s="17"/>
      <c r="G3598" s="17"/>
      <c r="H3598" s="17"/>
      <c r="I3598" s="17"/>
      <c r="J3598" s="17"/>
      <c r="K3598" s="17"/>
      <c r="L3598" s="17"/>
      <c r="M3598" s="16"/>
      <c r="N3598" s="2" t="s">
        <v>5302</v>
      </c>
    </row>
    <row r="3599" spans="1:37" ht="30" customHeight="1">
      <c r="A3599" s="6" t="s">
        <v>189</v>
      </c>
      <c r="B3599" s="6" t="s">
        <v>5305</v>
      </c>
      <c r="C3599" s="6" t="s">
        <v>134</v>
      </c>
      <c r="D3599" s="7">
        <v>0.21729999999999999</v>
      </c>
      <c r="E3599" s="8">
        <f>일위대가목록!E736</f>
        <v>17226</v>
      </c>
      <c r="F3599" s="8">
        <f>TRUNC(E3599*D3599,1)</f>
        <v>3743.2</v>
      </c>
      <c r="G3599" s="8">
        <f>일위대가목록!F736</f>
        <v>27168</v>
      </c>
      <c r="H3599" s="8">
        <f>TRUNC(G3599*D3599,1)</f>
        <v>5903.6</v>
      </c>
      <c r="I3599" s="8">
        <f>일위대가목록!G736</f>
        <v>19708</v>
      </c>
      <c r="J3599" s="8">
        <f>TRUNC(I3599*D3599,1)</f>
        <v>4282.5</v>
      </c>
      <c r="K3599" s="8">
        <f t="shared" ref="K3599:L3602" si="600">TRUNC(E3599+G3599+I3599,1)</f>
        <v>64102</v>
      </c>
      <c r="L3599" s="8">
        <f t="shared" si="600"/>
        <v>13929.3</v>
      </c>
      <c r="M3599" s="6" t="s">
        <v>5306</v>
      </c>
      <c r="N3599" s="5" t="s">
        <v>5302</v>
      </c>
      <c r="O3599" s="5" t="s">
        <v>5307</v>
      </c>
      <c r="P3599" s="5" t="s">
        <v>60</v>
      </c>
      <c r="Q3599" s="5" t="s">
        <v>59</v>
      </c>
      <c r="R3599" s="5" t="s">
        <v>59</v>
      </c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5" t="s">
        <v>53</v>
      </c>
      <c r="AK3599" s="5" t="s">
        <v>5308</v>
      </c>
    </row>
    <row r="3600" spans="1:37" ht="30" customHeight="1">
      <c r="A3600" s="6" t="s">
        <v>5309</v>
      </c>
      <c r="B3600" s="6" t="s">
        <v>5305</v>
      </c>
      <c r="C3600" s="6" t="s">
        <v>134</v>
      </c>
      <c r="D3600" s="7">
        <v>0.21729999999999999</v>
      </c>
      <c r="E3600" s="8">
        <f>일위대가목록!E737</f>
        <v>0</v>
      </c>
      <c r="F3600" s="8">
        <f>TRUNC(E3600*D3600,1)</f>
        <v>0</v>
      </c>
      <c r="G3600" s="8">
        <f>일위대가목록!F737</f>
        <v>0</v>
      </c>
      <c r="H3600" s="8">
        <f>TRUNC(G3600*D3600,1)</f>
        <v>0</v>
      </c>
      <c r="I3600" s="8">
        <f>일위대가목록!G737</f>
        <v>8982</v>
      </c>
      <c r="J3600" s="8">
        <f>TRUNC(I3600*D3600,1)</f>
        <v>1951.7</v>
      </c>
      <c r="K3600" s="8">
        <f t="shared" si="600"/>
        <v>8982</v>
      </c>
      <c r="L3600" s="8">
        <f t="shared" si="600"/>
        <v>1951.7</v>
      </c>
      <c r="M3600" s="6" t="s">
        <v>5310</v>
      </c>
      <c r="N3600" s="5" t="s">
        <v>5302</v>
      </c>
      <c r="O3600" s="5" t="s">
        <v>5311</v>
      </c>
      <c r="P3600" s="5" t="s">
        <v>60</v>
      </c>
      <c r="Q3600" s="5" t="s">
        <v>59</v>
      </c>
      <c r="R3600" s="5" t="s">
        <v>59</v>
      </c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5" t="s">
        <v>53</v>
      </c>
      <c r="AK3600" s="5" t="s">
        <v>5312</v>
      </c>
    </row>
    <row r="3601" spans="1:37" ht="30" customHeight="1">
      <c r="A3601" s="6" t="s">
        <v>5313</v>
      </c>
      <c r="B3601" s="6" t="s">
        <v>5305</v>
      </c>
      <c r="C3601" s="6" t="s">
        <v>134</v>
      </c>
      <c r="D3601" s="7">
        <v>0.21729999999999999</v>
      </c>
      <c r="E3601" s="8">
        <f>일위대가목록!E738</f>
        <v>0</v>
      </c>
      <c r="F3601" s="8">
        <f>TRUNC(E3601*D3601,1)</f>
        <v>0</v>
      </c>
      <c r="G3601" s="8">
        <f>일위대가목록!F738</f>
        <v>0</v>
      </c>
      <c r="H3601" s="8">
        <f>TRUNC(G3601*D3601,1)</f>
        <v>0</v>
      </c>
      <c r="I3601" s="8">
        <f>일위대가목록!G738</f>
        <v>2520</v>
      </c>
      <c r="J3601" s="8">
        <f>TRUNC(I3601*D3601,1)</f>
        <v>547.5</v>
      </c>
      <c r="K3601" s="8">
        <f t="shared" si="600"/>
        <v>2520</v>
      </c>
      <c r="L3601" s="8">
        <f t="shared" si="600"/>
        <v>547.5</v>
      </c>
      <c r="M3601" s="6" t="s">
        <v>5314</v>
      </c>
      <c r="N3601" s="5" t="s">
        <v>5302</v>
      </c>
      <c r="O3601" s="5" t="s">
        <v>5315</v>
      </c>
      <c r="P3601" s="5" t="s">
        <v>60</v>
      </c>
      <c r="Q3601" s="5" t="s">
        <v>59</v>
      </c>
      <c r="R3601" s="5" t="s">
        <v>59</v>
      </c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5" t="s">
        <v>53</v>
      </c>
      <c r="AK3601" s="5" t="s">
        <v>5316</v>
      </c>
    </row>
    <row r="3602" spans="1:37" ht="30" customHeight="1">
      <c r="A3602" s="6" t="s">
        <v>193</v>
      </c>
      <c r="B3602" s="6" t="s">
        <v>124</v>
      </c>
      <c r="C3602" s="6" t="s">
        <v>121</v>
      </c>
      <c r="D3602" s="7">
        <v>2.7199999999999998E-2</v>
      </c>
      <c r="E3602" s="8">
        <f>단가대비표!O233</f>
        <v>0</v>
      </c>
      <c r="F3602" s="8">
        <f>TRUNC(E3602*D3602,1)</f>
        <v>0</v>
      </c>
      <c r="G3602" s="8">
        <f>단가대비표!P233</f>
        <v>89566</v>
      </c>
      <c r="H3602" s="8">
        <f>TRUNC(G3602*D3602,1)</f>
        <v>2436.1</v>
      </c>
      <c r="I3602" s="8">
        <f>단가대비표!V233</f>
        <v>0</v>
      </c>
      <c r="J3602" s="8">
        <f>TRUNC(I3602*D3602,1)</f>
        <v>0</v>
      </c>
      <c r="K3602" s="8">
        <f t="shared" si="600"/>
        <v>89566</v>
      </c>
      <c r="L3602" s="8">
        <f t="shared" si="600"/>
        <v>2436.1</v>
      </c>
      <c r="M3602" s="6" t="s">
        <v>53</v>
      </c>
      <c r="N3602" s="5" t="s">
        <v>5302</v>
      </c>
      <c r="O3602" s="5" t="s">
        <v>258</v>
      </c>
      <c r="P3602" s="5" t="s">
        <v>59</v>
      </c>
      <c r="Q3602" s="5" t="s">
        <v>59</v>
      </c>
      <c r="R3602" s="5" t="s">
        <v>60</v>
      </c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5" t="s">
        <v>53</v>
      </c>
      <c r="AK3602" s="5" t="s">
        <v>5317</v>
      </c>
    </row>
    <row r="3603" spans="1:37" ht="30" customHeight="1">
      <c r="A3603" s="6" t="s">
        <v>71</v>
      </c>
      <c r="B3603" s="6" t="s">
        <v>53</v>
      </c>
      <c r="C3603" s="6" t="s">
        <v>53</v>
      </c>
      <c r="D3603" s="7"/>
      <c r="E3603" s="8"/>
      <c r="F3603" s="8">
        <f>TRUNC(SUMIF(N3599:N3602, N3598, F3599:F3602),0)</f>
        <v>3743</v>
      </c>
      <c r="G3603" s="8"/>
      <c r="H3603" s="8">
        <f>TRUNC(SUMIF(N3599:N3602, N3598, H3599:H3602),0)</f>
        <v>8339</v>
      </c>
      <c r="I3603" s="8"/>
      <c r="J3603" s="8">
        <f>TRUNC(SUMIF(N3599:N3602, N3598, J3599:J3602),0)</f>
        <v>6781</v>
      </c>
      <c r="K3603" s="8"/>
      <c r="L3603" s="8">
        <f>F3603+H3603+J3603</f>
        <v>18863</v>
      </c>
      <c r="M3603" s="6" t="s">
        <v>53</v>
      </c>
      <c r="N3603" s="5" t="s">
        <v>72</v>
      </c>
      <c r="O3603" s="5" t="s">
        <v>72</v>
      </c>
      <c r="P3603" s="5" t="s">
        <v>53</v>
      </c>
      <c r="Q3603" s="5" t="s">
        <v>53</v>
      </c>
      <c r="R3603" s="5" t="s">
        <v>53</v>
      </c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5" t="s">
        <v>53</v>
      </c>
      <c r="AK3603" s="5" t="s">
        <v>53</v>
      </c>
    </row>
    <row r="3604" spans="1:37" ht="30" customHeight="1">
      <c r="A3604" s="7"/>
      <c r="B3604" s="7"/>
      <c r="C3604" s="7"/>
      <c r="D3604" s="7"/>
      <c r="E3604" s="8"/>
      <c r="F3604" s="8"/>
      <c r="G3604" s="8"/>
      <c r="H3604" s="8"/>
      <c r="I3604" s="8"/>
      <c r="J3604" s="8"/>
      <c r="K3604" s="8"/>
      <c r="L3604" s="8"/>
      <c r="M3604" s="7"/>
    </row>
    <row r="3605" spans="1:37" ht="30" customHeight="1">
      <c r="A3605" s="16" t="s">
        <v>5318</v>
      </c>
      <c r="B3605" s="16"/>
      <c r="C3605" s="16"/>
      <c r="D3605" s="16"/>
      <c r="E3605" s="17"/>
      <c r="F3605" s="17"/>
      <c r="G3605" s="17"/>
      <c r="H3605" s="17"/>
      <c r="I3605" s="17"/>
      <c r="J3605" s="17"/>
      <c r="K3605" s="17"/>
      <c r="L3605" s="17"/>
      <c r="M3605" s="16"/>
      <c r="N3605" s="2" t="s">
        <v>5319</v>
      </c>
    </row>
    <row r="3606" spans="1:37" ht="30" customHeight="1">
      <c r="A3606" s="6" t="s">
        <v>5321</v>
      </c>
      <c r="B3606" s="6" t="s">
        <v>5322</v>
      </c>
      <c r="C3606" s="6" t="s">
        <v>115</v>
      </c>
      <c r="D3606" s="7">
        <v>1</v>
      </c>
      <c r="E3606" s="8">
        <f>일위대가목록!E739</f>
        <v>745</v>
      </c>
      <c r="F3606" s="8">
        <f>TRUNC(E3606*D3606,1)</f>
        <v>745</v>
      </c>
      <c r="G3606" s="8">
        <f>일위대가목록!F739</f>
        <v>9930</v>
      </c>
      <c r="H3606" s="8">
        <f>TRUNC(G3606*D3606,1)</f>
        <v>9930</v>
      </c>
      <c r="I3606" s="8">
        <f>일위대가목록!G739</f>
        <v>0</v>
      </c>
      <c r="J3606" s="8">
        <f>TRUNC(I3606*D3606,1)</f>
        <v>0</v>
      </c>
      <c r="K3606" s="8">
        <f t="shared" ref="K3606:L3609" si="601">TRUNC(E3606+G3606+I3606,1)</f>
        <v>10675</v>
      </c>
      <c r="L3606" s="8">
        <f t="shared" si="601"/>
        <v>10675</v>
      </c>
      <c r="M3606" s="6" t="s">
        <v>5323</v>
      </c>
      <c r="N3606" s="5" t="s">
        <v>5319</v>
      </c>
      <c r="O3606" s="5" t="s">
        <v>5324</v>
      </c>
      <c r="P3606" s="5" t="s">
        <v>60</v>
      </c>
      <c r="Q3606" s="5" t="s">
        <v>59</v>
      </c>
      <c r="R3606" s="5" t="s">
        <v>59</v>
      </c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5" t="s">
        <v>53</v>
      </c>
      <c r="AK3606" s="5" t="s">
        <v>5325</v>
      </c>
    </row>
    <row r="3607" spans="1:37" ht="30" customHeight="1">
      <c r="A3607" s="6" t="s">
        <v>189</v>
      </c>
      <c r="B3607" s="6" t="s">
        <v>5305</v>
      </c>
      <c r="C3607" s="6" t="s">
        <v>134</v>
      </c>
      <c r="D3607" s="7">
        <v>0.40810000000000002</v>
      </c>
      <c r="E3607" s="8">
        <f>일위대가목록!E736</f>
        <v>17226</v>
      </c>
      <c r="F3607" s="8">
        <f>TRUNC(E3607*D3607,1)</f>
        <v>7029.9</v>
      </c>
      <c r="G3607" s="8">
        <f>일위대가목록!F736</f>
        <v>27168</v>
      </c>
      <c r="H3607" s="8">
        <f>TRUNC(G3607*D3607,1)</f>
        <v>11087.2</v>
      </c>
      <c r="I3607" s="8">
        <f>일위대가목록!G736</f>
        <v>19708</v>
      </c>
      <c r="J3607" s="8">
        <f>TRUNC(I3607*D3607,1)</f>
        <v>8042.8</v>
      </c>
      <c r="K3607" s="8">
        <f t="shared" si="601"/>
        <v>64102</v>
      </c>
      <c r="L3607" s="8">
        <f t="shared" si="601"/>
        <v>26159.9</v>
      </c>
      <c r="M3607" s="6" t="s">
        <v>5306</v>
      </c>
      <c r="N3607" s="5" t="s">
        <v>5319</v>
      </c>
      <c r="O3607" s="5" t="s">
        <v>5307</v>
      </c>
      <c r="P3607" s="5" t="s">
        <v>60</v>
      </c>
      <c r="Q3607" s="5" t="s">
        <v>59</v>
      </c>
      <c r="R3607" s="5" t="s">
        <v>59</v>
      </c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5" t="s">
        <v>53</v>
      </c>
      <c r="AK3607" s="5" t="s">
        <v>5326</v>
      </c>
    </row>
    <row r="3608" spans="1:37" ht="30" customHeight="1">
      <c r="A3608" s="6" t="s">
        <v>5309</v>
      </c>
      <c r="B3608" s="6" t="s">
        <v>5305</v>
      </c>
      <c r="C3608" s="6" t="s">
        <v>134</v>
      </c>
      <c r="D3608" s="7">
        <v>0.40810000000000002</v>
      </c>
      <c r="E3608" s="8">
        <f>일위대가목록!E737</f>
        <v>0</v>
      </c>
      <c r="F3608" s="8">
        <f>TRUNC(E3608*D3608,1)</f>
        <v>0</v>
      </c>
      <c r="G3608" s="8">
        <f>일위대가목록!F737</f>
        <v>0</v>
      </c>
      <c r="H3608" s="8">
        <f>TRUNC(G3608*D3608,1)</f>
        <v>0</v>
      </c>
      <c r="I3608" s="8">
        <f>일위대가목록!G737</f>
        <v>8982</v>
      </c>
      <c r="J3608" s="8">
        <f>TRUNC(I3608*D3608,1)</f>
        <v>3665.5</v>
      </c>
      <c r="K3608" s="8">
        <f t="shared" si="601"/>
        <v>8982</v>
      </c>
      <c r="L3608" s="8">
        <f t="shared" si="601"/>
        <v>3665.5</v>
      </c>
      <c r="M3608" s="6" t="s">
        <v>5310</v>
      </c>
      <c r="N3608" s="5" t="s">
        <v>5319</v>
      </c>
      <c r="O3608" s="5" t="s">
        <v>5311</v>
      </c>
      <c r="P3608" s="5" t="s">
        <v>60</v>
      </c>
      <c r="Q3608" s="5" t="s">
        <v>59</v>
      </c>
      <c r="R3608" s="5" t="s">
        <v>59</v>
      </c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5" t="s">
        <v>53</v>
      </c>
      <c r="AK3608" s="5" t="s">
        <v>5327</v>
      </c>
    </row>
    <row r="3609" spans="1:37" ht="30" customHeight="1">
      <c r="A3609" s="6" t="s">
        <v>5313</v>
      </c>
      <c r="B3609" s="6" t="s">
        <v>5305</v>
      </c>
      <c r="C3609" s="6" t="s">
        <v>134</v>
      </c>
      <c r="D3609" s="7">
        <v>0.40810000000000002</v>
      </c>
      <c r="E3609" s="8">
        <f>일위대가목록!E738</f>
        <v>0</v>
      </c>
      <c r="F3609" s="8">
        <f>TRUNC(E3609*D3609,1)</f>
        <v>0</v>
      </c>
      <c r="G3609" s="8">
        <f>일위대가목록!F738</f>
        <v>0</v>
      </c>
      <c r="H3609" s="8">
        <f>TRUNC(G3609*D3609,1)</f>
        <v>0</v>
      </c>
      <c r="I3609" s="8">
        <f>일위대가목록!G738</f>
        <v>2520</v>
      </c>
      <c r="J3609" s="8">
        <f>TRUNC(I3609*D3609,1)</f>
        <v>1028.4000000000001</v>
      </c>
      <c r="K3609" s="8">
        <f t="shared" si="601"/>
        <v>2520</v>
      </c>
      <c r="L3609" s="8">
        <f t="shared" si="601"/>
        <v>1028.4000000000001</v>
      </c>
      <c r="M3609" s="6" t="s">
        <v>5314</v>
      </c>
      <c r="N3609" s="5" t="s">
        <v>5319</v>
      </c>
      <c r="O3609" s="5" t="s">
        <v>5315</v>
      </c>
      <c r="P3609" s="5" t="s">
        <v>60</v>
      </c>
      <c r="Q3609" s="5" t="s">
        <v>59</v>
      </c>
      <c r="R3609" s="5" t="s">
        <v>59</v>
      </c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5" t="s">
        <v>53</v>
      </c>
      <c r="AK3609" s="5" t="s">
        <v>5328</v>
      </c>
    </row>
    <row r="3610" spans="1:37" ht="30" customHeight="1">
      <c r="A3610" s="6" t="s">
        <v>71</v>
      </c>
      <c r="B3610" s="6" t="s">
        <v>53</v>
      </c>
      <c r="C3610" s="6" t="s">
        <v>53</v>
      </c>
      <c r="D3610" s="7"/>
      <c r="E3610" s="8"/>
      <c r="F3610" s="8">
        <f>TRUNC(SUMIF(N3606:N3609, N3605, F3606:F3609),0)</f>
        <v>7774</v>
      </c>
      <c r="G3610" s="8"/>
      <c r="H3610" s="8">
        <f>TRUNC(SUMIF(N3606:N3609, N3605, H3606:H3609),0)</f>
        <v>21017</v>
      </c>
      <c r="I3610" s="8"/>
      <c r="J3610" s="8">
        <f>TRUNC(SUMIF(N3606:N3609, N3605, J3606:J3609),0)</f>
        <v>12736</v>
      </c>
      <c r="K3610" s="8"/>
      <c r="L3610" s="8">
        <f>F3610+H3610+J3610</f>
        <v>41527</v>
      </c>
      <c r="M3610" s="6" t="s">
        <v>53</v>
      </c>
      <c r="N3610" s="5" t="s">
        <v>72</v>
      </c>
      <c r="O3610" s="5" t="s">
        <v>72</v>
      </c>
      <c r="P3610" s="5" t="s">
        <v>53</v>
      </c>
      <c r="Q3610" s="5" t="s">
        <v>53</v>
      </c>
      <c r="R3610" s="5" t="s">
        <v>53</v>
      </c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5" t="s">
        <v>53</v>
      </c>
      <c r="AK3610" s="5" t="s">
        <v>53</v>
      </c>
    </row>
    <row r="3611" spans="1:37" ht="30" customHeight="1">
      <c r="A3611" s="7"/>
      <c r="B3611" s="7"/>
      <c r="C3611" s="7"/>
      <c r="D3611" s="7"/>
      <c r="E3611" s="8"/>
      <c r="F3611" s="8"/>
      <c r="G3611" s="8"/>
      <c r="H3611" s="8"/>
      <c r="I3611" s="8"/>
      <c r="J3611" s="8"/>
      <c r="K3611" s="8"/>
      <c r="L3611" s="8"/>
      <c r="M3611" s="7"/>
    </row>
    <row r="3612" spans="1:37" ht="30" customHeight="1">
      <c r="A3612" s="16" t="s">
        <v>5329</v>
      </c>
      <c r="B3612" s="16"/>
      <c r="C3612" s="16"/>
      <c r="D3612" s="16"/>
      <c r="E3612" s="17"/>
      <c r="F3612" s="17"/>
      <c r="G3612" s="17"/>
      <c r="H3612" s="17"/>
      <c r="I3612" s="17"/>
      <c r="J3612" s="17"/>
      <c r="K3612" s="17"/>
      <c r="L3612" s="17"/>
      <c r="M3612" s="16"/>
      <c r="N3612" s="2" t="s">
        <v>5330</v>
      </c>
    </row>
    <row r="3613" spans="1:37" ht="30" customHeight="1">
      <c r="A3613" s="6" t="s">
        <v>5321</v>
      </c>
      <c r="B3613" s="6" t="s">
        <v>5322</v>
      </c>
      <c r="C3613" s="6" t="s">
        <v>115</v>
      </c>
      <c r="D3613" s="7">
        <v>1</v>
      </c>
      <c r="E3613" s="8">
        <f>일위대가목록!E739</f>
        <v>745</v>
      </c>
      <c r="F3613" s="8">
        <f>TRUNC(E3613*D3613,1)</f>
        <v>745</v>
      </c>
      <c r="G3613" s="8">
        <f>일위대가목록!F739</f>
        <v>9930</v>
      </c>
      <c r="H3613" s="8">
        <f>TRUNC(G3613*D3613,1)</f>
        <v>9930</v>
      </c>
      <c r="I3613" s="8">
        <f>일위대가목록!G739</f>
        <v>0</v>
      </c>
      <c r="J3613" s="8">
        <f>TRUNC(I3613*D3613,1)</f>
        <v>0</v>
      </c>
      <c r="K3613" s="8">
        <f t="shared" ref="K3613:L3615" si="602">TRUNC(E3613+G3613+I3613,1)</f>
        <v>10675</v>
      </c>
      <c r="L3613" s="8">
        <f t="shared" si="602"/>
        <v>10675</v>
      </c>
      <c r="M3613" s="6" t="s">
        <v>5323</v>
      </c>
      <c r="N3613" s="5" t="s">
        <v>5330</v>
      </c>
      <c r="O3613" s="5" t="s">
        <v>5324</v>
      </c>
      <c r="P3613" s="5" t="s">
        <v>60</v>
      </c>
      <c r="Q3613" s="5" t="s">
        <v>59</v>
      </c>
      <c r="R3613" s="5" t="s">
        <v>59</v>
      </c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5" t="s">
        <v>53</v>
      </c>
      <c r="AK3613" s="5" t="s">
        <v>5334</v>
      </c>
    </row>
    <row r="3614" spans="1:37" ht="30" customHeight="1">
      <c r="A3614" s="6" t="s">
        <v>189</v>
      </c>
      <c r="B3614" s="6" t="s">
        <v>5335</v>
      </c>
      <c r="C3614" s="6" t="s">
        <v>134</v>
      </c>
      <c r="D3614" s="7">
        <v>0.28570000000000001</v>
      </c>
      <c r="E3614" s="8">
        <f>일위대가목록!E740</f>
        <v>28958</v>
      </c>
      <c r="F3614" s="8">
        <f>TRUNC(E3614*D3614,1)</f>
        <v>8273.2999999999993</v>
      </c>
      <c r="G3614" s="8">
        <f>일위대가목록!F740</f>
        <v>27168</v>
      </c>
      <c r="H3614" s="8">
        <f>TRUNC(G3614*D3614,1)</f>
        <v>7761.8</v>
      </c>
      <c r="I3614" s="8">
        <f>일위대가목록!G740</f>
        <v>23559</v>
      </c>
      <c r="J3614" s="8">
        <f>TRUNC(I3614*D3614,1)</f>
        <v>6730.8</v>
      </c>
      <c r="K3614" s="8">
        <f t="shared" si="602"/>
        <v>79685</v>
      </c>
      <c r="L3614" s="8">
        <f t="shared" si="602"/>
        <v>22765.9</v>
      </c>
      <c r="M3614" s="6" t="s">
        <v>5336</v>
      </c>
      <c r="N3614" s="5" t="s">
        <v>5330</v>
      </c>
      <c r="O3614" s="5" t="s">
        <v>5337</v>
      </c>
      <c r="P3614" s="5" t="s">
        <v>60</v>
      </c>
      <c r="Q3614" s="5" t="s">
        <v>59</v>
      </c>
      <c r="R3614" s="5" t="s">
        <v>59</v>
      </c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5" t="s">
        <v>53</v>
      </c>
      <c r="AK3614" s="5" t="s">
        <v>5338</v>
      </c>
    </row>
    <row r="3615" spans="1:37" ht="30" customHeight="1">
      <c r="A3615" s="6" t="s">
        <v>5309</v>
      </c>
      <c r="B3615" s="6" t="s">
        <v>5335</v>
      </c>
      <c r="C3615" s="6" t="s">
        <v>134</v>
      </c>
      <c r="D3615" s="7">
        <v>0.28570000000000001</v>
      </c>
      <c r="E3615" s="8">
        <f>일위대가목록!E741</f>
        <v>0</v>
      </c>
      <c r="F3615" s="8">
        <f>TRUNC(E3615*D3615,1)</f>
        <v>0</v>
      </c>
      <c r="G3615" s="8">
        <f>일위대가목록!F741</f>
        <v>0</v>
      </c>
      <c r="H3615" s="8">
        <f>TRUNC(G3615*D3615,1)</f>
        <v>0</v>
      </c>
      <c r="I3615" s="8">
        <f>일위대가목록!G741</f>
        <v>14372</v>
      </c>
      <c r="J3615" s="8">
        <f>TRUNC(I3615*D3615,1)</f>
        <v>4106</v>
      </c>
      <c r="K3615" s="8">
        <f t="shared" si="602"/>
        <v>14372</v>
      </c>
      <c r="L3615" s="8">
        <f t="shared" si="602"/>
        <v>4106</v>
      </c>
      <c r="M3615" s="6" t="s">
        <v>5339</v>
      </c>
      <c r="N3615" s="5" t="s">
        <v>5330</v>
      </c>
      <c r="O3615" s="5" t="s">
        <v>5340</v>
      </c>
      <c r="P3615" s="5" t="s">
        <v>60</v>
      </c>
      <c r="Q3615" s="5" t="s">
        <v>59</v>
      </c>
      <c r="R3615" s="5" t="s">
        <v>59</v>
      </c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5" t="s">
        <v>53</v>
      </c>
      <c r="AK3615" s="5" t="s">
        <v>5341</v>
      </c>
    </row>
    <row r="3616" spans="1:37" ht="30" customHeight="1">
      <c r="A3616" s="6" t="s">
        <v>71</v>
      </c>
      <c r="B3616" s="6" t="s">
        <v>53</v>
      </c>
      <c r="C3616" s="6" t="s">
        <v>53</v>
      </c>
      <c r="D3616" s="7"/>
      <c r="E3616" s="8"/>
      <c r="F3616" s="8">
        <f>TRUNC(SUMIF(N3613:N3615, N3612, F3613:F3615),0)</f>
        <v>9018</v>
      </c>
      <c r="G3616" s="8"/>
      <c r="H3616" s="8">
        <f>TRUNC(SUMIF(N3613:N3615, N3612, H3613:H3615),0)</f>
        <v>17691</v>
      </c>
      <c r="I3616" s="8"/>
      <c r="J3616" s="8">
        <f>TRUNC(SUMIF(N3613:N3615, N3612, J3613:J3615),0)</f>
        <v>10836</v>
      </c>
      <c r="K3616" s="8"/>
      <c r="L3616" s="8">
        <f>F3616+H3616+J3616</f>
        <v>37545</v>
      </c>
      <c r="M3616" s="6" t="s">
        <v>53</v>
      </c>
      <c r="N3616" s="5" t="s">
        <v>72</v>
      </c>
      <c r="O3616" s="5" t="s">
        <v>72</v>
      </c>
      <c r="P3616" s="5" t="s">
        <v>53</v>
      </c>
      <c r="Q3616" s="5" t="s">
        <v>53</v>
      </c>
      <c r="R3616" s="5" t="s">
        <v>53</v>
      </c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5" t="s">
        <v>53</v>
      </c>
      <c r="AK3616" s="5" t="s">
        <v>53</v>
      </c>
    </row>
    <row r="3617" spans="1:37" ht="30" customHeight="1">
      <c r="A3617" s="7"/>
      <c r="B3617" s="7"/>
      <c r="C3617" s="7"/>
      <c r="D3617" s="7"/>
      <c r="E3617" s="8"/>
      <c r="F3617" s="8"/>
      <c r="G3617" s="8"/>
      <c r="H3617" s="8"/>
      <c r="I3617" s="8"/>
      <c r="J3617" s="8"/>
      <c r="K3617" s="8"/>
      <c r="L3617" s="8"/>
      <c r="M3617" s="7"/>
    </row>
    <row r="3618" spans="1:37" ht="30" customHeight="1">
      <c r="A3618" s="16" t="s">
        <v>5342</v>
      </c>
      <c r="B3618" s="16"/>
      <c r="C3618" s="16"/>
      <c r="D3618" s="16"/>
      <c r="E3618" s="17"/>
      <c r="F3618" s="17"/>
      <c r="G3618" s="17"/>
      <c r="H3618" s="17"/>
      <c r="I3618" s="17"/>
      <c r="J3618" s="17"/>
      <c r="K3618" s="17"/>
      <c r="L3618" s="17"/>
      <c r="M3618" s="16"/>
      <c r="N3618" s="2" t="s">
        <v>5343</v>
      </c>
    </row>
    <row r="3619" spans="1:37" ht="30" customHeight="1">
      <c r="A3619" s="6" t="s">
        <v>5321</v>
      </c>
      <c r="B3619" s="6" t="s">
        <v>5322</v>
      </c>
      <c r="C3619" s="6" t="s">
        <v>115</v>
      </c>
      <c r="D3619" s="7">
        <v>1</v>
      </c>
      <c r="E3619" s="8">
        <f>일위대가목록!E739</f>
        <v>745</v>
      </c>
      <c r="F3619" s="8">
        <f>TRUNC(E3619*D3619,1)</f>
        <v>745</v>
      </c>
      <c r="G3619" s="8">
        <f>일위대가목록!F739</f>
        <v>9930</v>
      </c>
      <c r="H3619" s="8">
        <f>TRUNC(G3619*D3619,1)</f>
        <v>9930</v>
      </c>
      <c r="I3619" s="8">
        <f>일위대가목록!G739</f>
        <v>0</v>
      </c>
      <c r="J3619" s="8">
        <f>TRUNC(I3619*D3619,1)</f>
        <v>0</v>
      </c>
      <c r="K3619" s="8">
        <f t="shared" ref="K3619:L3621" si="603">TRUNC(E3619+G3619+I3619,1)</f>
        <v>10675</v>
      </c>
      <c r="L3619" s="8">
        <f t="shared" si="603"/>
        <v>10675</v>
      </c>
      <c r="M3619" s="6" t="s">
        <v>5323</v>
      </c>
      <c r="N3619" s="5" t="s">
        <v>5343</v>
      </c>
      <c r="O3619" s="5" t="s">
        <v>5324</v>
      </c>
      <c r="P3619" s="5" t="s">
        <v>60</v>
      </c>
      <c r="Q3619" s="5" t="s">
        <v>59</v>
      </c>
      <c r="R3619" s="5" t="s">
        <v>59</v>
      </c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5" t="s">
        <v>53</v>
      </c>
      <c r="AK3619" s="5" t="s">
        <v>5346</v>
      </c>
    </row>
    <row r="3620" spans="1:37" ht="30" customHeight="1">
      <c r="A3620" s="6" t="s">
        <v>189</v>
      </c>
      <c r="B3620" s="6" t="s">
        <v>5335</v>
      </c>
      <c r="C3620" s="6" t="s">
        <v>134</v>
      </c>
      <c r="D3620" s="7">
        <v>0.28570000000000001</v>
      </c>
      <c r="E3620" s="8">
        <f>일위대가목록!E740</f>
        <v>28958</v>
      </c>
      <c r="F3620" s="8">
        <f>TRUNC(E3620*D3620,1)</f>
        <v>8273.2999999999993</v>
      </c>
      <c r="G3620" s="8">
        <f>일위대가목록!F740</f>
        <v>27168</v>
      </c>
      <c r="H3620" s="8">
        <f>TRUNC(G3620*D3620,1)</f>
        <v>7761.8</v>
      </c>
      <c r="I3620" s="8">
        <f>일위대가목록!G740</f>
        <v>23559</v>
      </c>
      <c r="J3620" s="8">
        <f>TRUNC(I3620*D3620,1)</f>
        <v>6730.8</v>
      </c>
      <c r="K3620" s="8">
        <f t="shared" si="603"/>
        <v>79685</v>
      </c>
      <c r="L3620" s="8">
        <f t="shared" si="603"/>
        <v>22765.9</v>
      </c>
      <c r="M3620" s="6" t="s">
        <v>5336</v>
      </c>
      <c r="N3620" s="5" t="s">
        <v>5343</v>
      </c>
      <c r="O3620" s="5" t="s">
        <v>5337</v>
      </c>
      <c r="P3620" s="5" t="s">
        <v>60</v>
      </c>
      <c r="Q3620" s="5" t="s">
        <v>59</v>
      </c>
      <c r="R3620" s="5" t="s">
        <v>59</v>
      </c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5" t="s">
        <v>53</v>
      </c>
      <c r="AK3620" s="5" t="s">
        <v>5347</v>
      </c>
    </row>
    <row r="3621" spans="1:37" ht="30" customHeight="1">
      <c r="A3621" s="6" t="s">
        <v>5348</v>
      </c>
      <c r="B3621" s="6" t="s">
        <v>5349</v>
      </c>
      <c r="C3621" s="6" t="s">
        <v>134</v>
      </c>
      <c r="D3621" s="7">
        <v>0.28570000000000001</v>
      </c>
      <c r="E3621" s="8">
        <f>일위대가목록!E742</f>
        <v>0</v>
      </c>
      <c r="F3621" s="8">
        <f>TRUNC(E3621*D3621,1)</f>
        <v>0</v>
      </c>
      <c r="G3621" s="8">
        <f>일위대가목록!F742</f>
        <v>0</v>
      </c>
      <c r="H3621" s="8">
        <f>TRUNC(G3621*D3621,1)</f>
        <v>0</v>
      </c>
      <c r="I3621" s="8">
        <f>일위대가목록!G742</f>
        <v>15025</v>
      </c>
      <c r="J3621" s="8">
        <f>TRUNC(I3621*D3621,1)</f>
        <v>4292.6000000000004</v>
      </c>
      <c r="K3621" s="8">
        <f t="shared" si="603"/>
        <v>15025</v>
      </c>
      <c r="L3621" s="8">
        <f t="shared" si="603"/>
        <v>4292.6000000000004</v>
      </c>
      <c r="M3621" s="6" t="s">
        <v>5350</v>
      </c>
      <c r="N3621" s="5" t="s">
        <v>5343</v>
      </c>
      <c r="O3621" s="5" t="s">
        <v>5351</v>
      </c>
      <c r="P3621" s="5" t="s">
        <v>60</v>
      </c>
      <c r="Q3621" s="5" t="s">
        <v>59</v>
      </c>
      <c r="R3621" s="5" t="s">
        <v>59</v>
      </c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5" t="s">
        <v>53</v>
      </c>
      <c r="AK3621" s="5" t="s">
        <v>5352</v>
      </c>
    </row>
    <row r="3622" spans="1:37" ht="30" customHeight="1">
      <c r="A3622" s="6" t="s">
        <v>71</v>
      </c>
      <c r="B3622" s="6" t="s">
        <v>53</v>
      </c>
      <c r="C3622" s="6" t="s">
        <v>53</v>
      </c>
      <c r="D3622" s="7"/>
      <c r="E3622" s="8"/>
      <c r="F3622" s="8">
        <f>TRUNC(SUMIF(N3619:N3621, N3618, F3619:F3621),0)</f>
        <v>9018</v>
      </c>
      <c r="G3622" s="8"/>
      <c r="H3622" s="8">
        <f>TRUNC(SUMIF(N3619:N3621, N3618, H3619:H3621),0)</f>
        <v>17691</v>
      </c>
      <c r="I3622" s="8"/>
      <c r="J3622" s="8">
        <f>TRUNC(SUMIF(N3619:N3621, N3618, J3619:J3621),0)</f>
        <v>11023</v>
      </c>
      <c r="K3622" s="8"/>
      <c r="L3622" s="8">
        <f>F3622+H3622+J3622</f>
        <v>37732</v>
      </c>
      <c r="M3622" s="6" t="s">
        <v>53</v>
      </c>
      <c r="N3622" s="5" t="s">
        <v>72</v>
      </c>
      <c r="O3622" s="5" t="s">
        <v>72</v>
      </c>
      <c r="P3622" s="5" t="s">
        <v>53</v>
      </c>
      <c r="Q3622" s="5" t="s">
        <v>53</v>
      </c>
      <c r="R3622" s="5" t="s">
        <v>53</v>
      </c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5" t="s">
        <v>53</v>
      </c>
      <c r="AK3622" s="5" t="s">
        <v>53</v>
      </c>
    </row>
    <row r="3623" spans="1:37" ht="30" customHeight="1">
      <c r="A3623" s="7"/>
      <c r="B3623" s="7"/>
      <c r="C3623" s="7"/>
      <c r="D3623" s="7"/>
      <c r="E3623" s="8"/>
      <c r="F3623" s="8"/>
      <c r="G3623" s="8"/>
      <c r="H3623" s="8"/>
      <c r="I3623" s="8"/>
      <c r="J3623" s="8"/>
      <c r="K3623" s="8"/>
      <c r="L3623" s="8"/>
      <c r="M3623" s="7"/>
    </row>
    <row r="3624" spans="1:37" ht="30" customHeight="1">
      <c r="A3624" s="16" t="s">
        <v>5353</v>
      </c>
      <c r="B3624" s="16"/>
      <c r="C3624" s="16"/>
      <c r="D3624" s="16"/>
      <c r="E3624" s="17"/>
      <c r="F3624" s="17"/>
      <c r="G3624" s="17"/>
      <c r="H3624" s="17"/>
      <c r="I3624" s="17"/>
      <c r="J3624" s="17"/>
      <c r="K3624" s="17"/>
      <c r="L3624" s="17"/>
      <c r="M3624" s="16"/>
      <c r="N3624" s="2" t="s">
        <v>5354</v>
      </c>
    </row>
    <row r="3625" spans="1:37" ht="30" customHeight="1">
      <c r="A3625" s="6" t="s">
        <v>5355</v>
      </c>
      <c r="B3625" s="6" t="s">
        <v>138</v>
      </c>
      <c r="C3625" s="6" t="s">
        <v>1073</v>
      </c>
      <c r="D3625" s="7">
        <v>1</v>
      </c>
      <c r="E3625" s="8">
        <f>일위대가목록!E743</f>
        <v>0</v>
      </c>
      <c r="F3625" s="8">
        <f>TRUNC(E3625*D3625,1)</f>
        <v>0</v>
      </c>
      <c r="G3625" s="8">
        <f>일위대가목록!F743</f>
        <v>393720</v>
      </c>
      <c r="H3625" s="8">
        <f>TRUNC(G3625*D3625,1)</f>
        <v>393720</v>
      </c>
      <c r="I3625" s="8">
        <f>일위대가목록!G743</f>
        <v>0</v>
      </c>
      <c r="J3625" s="8">
        <f>TRUNC(I3625*D3625,1)</f>
        <v>0</v>
      </c>
      <c r="K3625" s="8">
        <f t="shared" ref="K3625:L3628" si="604">TRUNC(E3625+G3625+I3625,1)</f>
        <v>393720</v>
      </c>
      <c r="L3625" s="8">
        <f t="shared" si="604"/>
        <v>393720</v>
      </c>
      <c r="M3625" s="6" t="s">
        <v>5359</v>
      </c>
      <c r="N3625" s="5" t="s">
        <v>5354</v>
      </c>
      <c r="O3625" s="5" t="s">
        <v>5360</v>
      </c>
      <c r="P3625" s="5" t="s">
        <v>60</v>
      </c>
      <c r="Q3625" s="5" t="s">
        <v>59</v>
      </c>
      <c r="R3625" s="5" t="s">
        <v>59</v>
      </c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5" t="s">
        <v>53</v>
      </c>
      <c r="AK3625" s="5" t="s">
        <v>5361</v>
      </c>
    </row>
    <row r="3626" spans="1:37" ht="30" customHeight="1">
      <c r="A3626" s="6" t="s">
        <v>5355</v>
      </c>
      <c r="B3626" s="6" t="s">
        <v>5362</v>
      </c>
      <c r="C3626" s="6" t="s">
        <v>1073</v>
      </c>
      <c r="D3626" s="7">
        <v>1</v>
      </c>
      <c r="E3626" s="8">
        <f>일위대가목록!E744</f>
        <v>0</v>
      </c>
      <c r="F3626" s="8">
        <f>TRUNC(E3626*D3626,1)</f>
        <v>0</v>
      </c>
      <c r="G3626" s="8">
        <f>일위대가목록!F744</f>
        <v>17913</v>
      </c>
      <c r="H3626" s="8">
        <f>TRUNC(G3626*D3626,1)</f>
        <v>17913</v>
      </c>
      <c r="I3626" s="8">
        <f>일위대가목록!G744</f>
        <v>0</v>
      </c>
      <c r="J3626" s="8">
        <f>TRUNC(I3626*D3626,1)</f>
        <v>0</v>
      </c>
      <c r="K3626" s="8">
        <f t="shared" si="604"/>
        <v>17913</v>
      </c>
      <c r="L3626" s="8">
        <f t="shared" si="604"/>
        <v>17913</v>
      </c>
      <c r="M3626" s="6" t="s">
        <v>5363</v>
      </c>
      <c r="N3626" s="5" t="s">
        <v>5354</v>
      </c>
      <c r="O3626" s="5" t="s">
        <v>5364</v>
      </c>
      <c r="P3626" s="5" t="s">
        <v>60</v>
      </c>
      <c r="Q3626" s="5" t="s">
        <v>59</v>
      </c>
      <c r="R3626" s="5" t="s">
        <v>59</v>
      </c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5" t="s">
        <v>53</v>
      </c>
      <c r="AK3626" s="5" t="s">
        <v>5365</v>
      </c>
    </row>
    <row r="3627" spans="1:37" ht="30" customHeight="1">
      <c r="A3627" s="6" t="s">
        <v>1454</v>
      </c>
      <c r="B3627" s="6" t="s">
        <v>5366</v>
      </c>
      <c r="C3627" s="6" t="s">
        <v>5367</v>
      </c>
      <c r="D3627" s="7">
        <v>0.7</v>
      </c>
      <c r="E3627" s="8">
        <f>단가대비표!O263</f>
        <v>13000</v>
      </c>
      <c r="F3627" s="8">
        <f>TRUNC(E3627*D3627,1)</f>
        <v>9100</v>
      </c>
      <c r="G3627" s="8">
        <f>단가대비표!P263</f>
        <v>0</v>
      </c>
      <c r="H3627" s="8">
        <f>TRUNC(G3627*D3627,1)</f>
        <v>0</v>
      </c>
      <c r="I3627" s="8">
        <f>단가대비표!V263</f>
        <v>0</v>
      </c>
      <c r="J3627" s="8">
        <f>TRUNC(I3627*D3627,1)</f>
        <v>0</v>
      </c>
      <c r="K3627" s="8">
        <f t="shared" si="604"/>
        <v>13000</v>
      </c>
      <c r="L3627" s="8">
        <f t="shared" si="604"/>
        <v>9100</v>
      </c>
      <c r="M3627" s="6" t="s">
        <v>53</v>
      </c>
      <c r="N3627" s="5" t="s">
        <v>5354</v>
      </c>
      <c r="O3627" s="5" t="s">
        <v>5368</v>
      </c>
      <c r="P3627" s="5" t="s">
        <v>59</v>
      </c>
      <c r="Q3627" s="5" t="s">
        <v>59</v>
      </c>
      <c r="R3627" s="5" t="s">
        <v>60</v>
      </c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5" t="s">
        <v>53</v>
      </c>
      <c r="AK3627" s="5" t="s">
        <v>5369</v>
      </c>
    </row>
    <row r="3628" spans="1:37" ht="30" customHeight="1">
      <c r="A3628" s="6" t="s">
        <v>1458</v>
      </c>
      <c r="B3628" s="6" t="s">
        <v>1459</v>
      </c>
      <c r="C3628" s="6" t="s">
        <v>381</v>
      </c>
      <c r="D3628" s="7">
        <v>2.5</v>
      </c>
      <c r="E3628" s="8">
        <f>단가대비표!O264</f>
        <v>9500</v>
      </c>
      <c r="F3628" s="8">
        <f>TRUNC(E3628*D3628,1)</f>
        <v>23750</v>
      </c>
      <c r="G3628" s="8">
        <f>단가대비표!P264</f>
        <v>0</v>
      </c>
      <c r="H3628" s="8">
        <f>TRUNC(G3628*D3628,1)</f>
        <v>0</v>
      </c>
      <c r="I3628" s="8">
        <f>단가대비표!V264</f>
        <v>0</v>
      </c>
      <c r="J3628" s="8">
        <f>TRUNC(I3628*D3628,1)</f>
        <v>0</v>
      </c>
      <c r="K3628" s="8">
        <f t="shared" si="604"/>
        <v>9500</v>
      </c>
      <c r="L3628" s="8">
        <f t="shared" si="604"/>
        <v>23750</v>
      </c>
      <c r="M3628" s="6" t="s">
        <v>53</v>
      </c>
      <c r="N3628" s="5" t="s">
        <v>5354</v>
      </c>
      <c r="O3628" s="5" t="s">
        <v>1460</v>
      </c>
      <c r="P3628" s="5" t="s">
        <v>59</v>
      </c>
      <c r="Q3628" s="5" t="s">
        <v>59</v>
      </c>
      <c r="R3628" s="5" t="s">
        <v>60</v>
      </c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5" t="s">
        <v>53</v>
      </c>
      <c r="AK3628" s="5" t="s">
        <v>5370</v>
      </c>
    </row>
    <row r="3629" spans="1:37" ht="30" customHeight="1">
      <c r="A3629" s="6" t="s">
        <v>71</v>
      </c>
      <c r="B3629" s="6" t="s">
        <v>53</v>
      </c>
      <c r="C3629" s="6" t="s">
        <v>53</v>
      </c>
      <c r="D3629" s="7"/>
      <c r="E3629" s="8"/>
      <c r="F3629" s="8">
        <f>TRUNC(SUMIF(N3625:N3628, N3624, F3625:F3628),0)</f>
        <v>32850</v>
      </c>
      <c r="G3629" s="8"/>
      <c r="H3629" s="8">
        <f>TRUNC(SUMIF(N3625:N3628, N3624, H3625:H3628),0)</f>
        <v>411633</v>
      </c>
      <c r="I3629" s="8"/>
      <c r="J3629" s="8">
        <f>TRUNC(SUMIF(N3625:N3628, N3624, J3625:J3628),0)</f>
        <v>0</v>
      </c>
      <c r="K3629" s="8"/>
      <c r="L3629" s="8">
        <f>F3629+H3629+J3629</f>
        <v>444483</v>
      </c>
      <c r="M3629" s="6" t="s">
        <v>53</v>
      </c>
      <c r="N3629" s="5" t="s">
        <v>72</v>
      </c>
      <c r="O3629" s="5" t="s">
        <v>72</v>
      </c>
      <c r="P3629" s="5" t="s">
        <v>53</v>
      </c>
      <c r="Q3629" s="5" t="s">
        <v>53</v>
      </c>
      <c r="R3629" s="5" t="s">
        <v>53</v>
      </c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5" t="s">
        <v>53</v>
      </c>
      <c r="AK3629" s="5" t="s">
        <v>53</v>
      </c>
    </row>
    <row r="3630" spans="1:37" ht="30" customHeight="1">
      <c r="A3630" s="7"/>
      <c r="B3630" s="7"/>
      <c r="C3630" s="7"/>
      <c r="D3630" s="7"/>
      <c r="E3630" s="8"/>
      <c r="F3630" s="8"/>
      <c r="G3630" s="8"/>
      <c r="H3630" s="8"/>
      <c r="I3630" s="8"/>
      <c r="J3630" s="8"/>
      <c r="K3630" s="8"/>
      <c r="L3630" s="8"/>
      <c r="M3630" s="7"/>
    </row>
    <row r="3631" spans="1:37" ht="30" customHeight="1">
      <c r="A3631" s="16" t="s">
        <v>5371</v>
      </c>
      <c r="B3631" s="16"/>
      <c r="C3631" s="16"/>
      <c r="D3631" s="16"/>
      <c r="E3631" s="17"/>
      <c r="F3631" s="17"/>
      <c r="G3631" s="17"/>
      <c r="H3631" s="17"/>
      <c r="I3631" s="17"/>
      <c r="J3631" s="17"/>
      <c r="K3631" s="17"/>
      <c r="L3631" s="17"/>
      <c r="M3631" s="16"/>
      <c r="N3631" s="2" t="s">
        <v>5372</v>
      </c>
    </row>
    <row r="3632" spans="1:37" ht="30" customHeight="1">
      <c r="A3632" s="6" t="s">
        <v>5355</v>
      </c>
      <c r="B3632" s="6" t="s">
        <v>138</v>
      </c>
      <c r="C3632" s="6" t="s">
        <v>1073</v>
      </c>
      <c r="D3632" s="7">
        <v>1</v>
      </c>
      <c r="E3632" s="8">
        <f>일위대가목록!E743</f>
        <v>0</v>
      </c>
      <c r="F3632" s="8">
        <f>TRUNC(E3632*D3632,1)</f>
        <v>0</v>
      </c>
      <c r="G3632" s="8">
        <f>일위대가목록!F743</f>
        <v>393720</v>
      </c>
      <c r="H3632" s="8">
        <f>TRUNC(G3632*D3632,1)</f>
        <v>393720</v>
      </c>
      <c r="I3632" s="8">
        <f>일위대가목록!G743</f>
        <v>0</v>
      </c>
      <c r="J3632" s="8">
        <f>TRUNC(I3632*D3632,1)</f>
        <v>0</v>
      </c>
      <c r="K3632" s="8">
        <f t="shared" ref="K3632:L3634" si="605">TRUNC(E3632+G3632+I3632,1)</f>
        <v>393720</v>
      </c>
      <c r="L3632" s="8">
        <f t="shared" si="605"/>
        <v>393720</v>
      </c>
      <c r="M3632" s="6" t="s">
        <v>5359</v>
      </c>
      <c r="N3632" s="5" t="s">
        <v>5372</v>
      </c>
      <c r="O3632" s="5" t="s">
        <v>5360</v>
      </c>
      <c r="P3632" s="5" t="s">
        <v>60</v>
      </c>
      <c r="Q3632" s="5" t="s">
        <v>59</v>
      </c>
      <c r="R3632" s="5" t="s">
        <v>59</v>
      </c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5" t="s">
        <v>53</v>
      </c>
      <c r="AK3632" s="5" t="s">
        <v>5375</v>
      </c>
    </row>
    <row r="3633" spans="1:37" ht="30" customHeight="1">
      <c r="A3633" s="6" t="s">
        <v>5355</v>
      </c>
      <c r="B3633" s="6" t="s">
        <v>5362</v>
      </c>
      <c r="C3633" s="6" t="s">
        <v>1073</v>
      </c>
      <c r="D3633" s="7">
        <v>1</v>
      </c>
      <c r="E3633" s="8">
        <f>일위대가목록!E744</f>
        <v>0</v>
      </c>
      <c r="F3633" s="8">
        <f>TRUNC(E3633*D3633,1)</f>
        <v>0</v>
      </c>
      <c r="G3633" s="8">
        <f>일위대가목록!F744</f>
        <v>17913</v>
      </c>
      <c r="H3633" s="8">
        <f>TRUNC(G3633*D3633,1)</f>
        <v>17913</v>
      </c>
      <c r="I3633" s="8">
        <f>일위대가목록!G744</f>
        <v>0</v>
      </c>
      <c r="J3633" s="8">
        <f>TRUNC(I3633*D3633,1)</f>
        <v>0</v>
      </c>
      <c r="K3633" s="8">
        <f t="shared" si="605"/>
        <v>17913</v>
      </c>
      <c r="L3633" s="8">
        <f t="shared" si="605"/>
        <v>17913</v>
      </c>
      <c r="M3633" s="6" t="s">
        <v>5363</v>
      </c>
      <c r="N3633" s="5" t="s">
        <v>5372</v>
      </c>
      <c r="O3633" s="5" t="s">
        <v>5364</v>
      </c>
      <c r="P3633" s="5" t="s">
        <v>60</v>
      </c>
      <c r="Q3633" s="5" t="s">
        <v>59</v>
      </c>
      <c r="R3633" s="5" t="s">
        <v>59</v>
      </c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5" t="s">
        <v>53</v>
      </c>
      <c r="AK3633" s="5" t="s">
        <v>5376</v>
      </c>
    </row>
    <row r="3634" spans="1:37" ht="30" customHeight="1">
      <c r="A3634" s="6" t="s">
        <v>1443</v>
      </c>
      <c r="B3634" s="6" t="s">
        <v>1444</v>
      </c>
      <c r="C3634" s="6" t="s">
        <v>381</v>
      </c>
      <c r="D3634" s="7">
        <v>2</v>
      </c>
      <c r="E3634" s="8">
        <f>단가대비표!O265</f>
        <v>790</v>
      </c>
      <c r="F3634" s="8">
        <f>TRUNC(E3634*D3634,1)</f>
        <v>1580</v>
      </c>
      <c r="G3634" s="8">
        <f>단가대비표!P265</f>
        <v>0</v>
      </c>
      <c r="H3634" s="8">
        <f>TRUNC(G3634*D3634,1)</f>
        <v>0</v>
      </c>
      <c r="I3634" s="8">
        <f>단가대비표!V265</f>
        <v>0</v>
      </c>
      <c r="J3634" s="8">
        <f>TRUNC(I3634*D3634,1)</f>
        <v>0</v>
      </c>
      <c r="K3634" s="8">
        <f t="shared" si="605"/>
        <v>790</v>
      </c>
      <c r="L3634" s="8">
        <f t="shared" si="605"/>
        <v>1580</v>
      </c>
      <c r="M3634" s="6" t="s">
        <v>53</v>
      </c>
      <c r="N3634" s="5" t="s">
        <v>5372</v>
      </c>
      <c r="O3634" s="5" t="s">
        <v>1445</v>
      </c>
      <c r="P3634" s="5" t="s">
        <v>59</v>
      </c>
      <c r="Q3634" s="5" t="s">
        <v>59</v>
      </c>
      <c r="R3634" s="5" t="s">
        <v>60</v>
      </c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5" t="s">
        <v>53</v>
      </c>
      <c r="AK3634" s="5" t="s">
        <v>5377</v>
      </c>
    </row>
    <row r="3635" spans="1:37" ht="30" customHeight="1">
      <c r="A3635" s="6" t="s">
        <v>71</v>
      </c>
      <c r="B3635" s="6" t="s">
        <v>53</v>
      </c>
      <c r="C3635" s="6" t="s">
        <v>53</v>
      </c>
      <c r="D3635" s="7"/>
      <c r="E3635" s="8"/>
      <c r="F3635" s="8">
        <f>TRUNC(SUMIF(N3632:N3634, N3631, F3632:F3634),0)</f>
        <v>1580</v>
      </c>
      <c r="G3635" s="8"/>
      <c r="H3635" s="8">
        <f>TRUNC(SUMIF(N3632:N3634, N3631, H3632:H3634),0)</f>
        <v>411633</v>
      </c>
      <c r="I3635" s="8"/>
      <c r="J3635" s="8">
        <f>TRUNC(SUMIF(N3632:N3634, N3631, J3632:J3634),0)</f>
        <v>0</v>
      </c>
      <c r="K3635" s="8"/>
      <c r="L3635" s="8">
        <f>F3635+H3635+J3635</f>
        <v>413213</v>
      </c>
      <c r="M3635" s="6" t="s">
        <v>53</v>
      </c>
      <c r="N3635" s="5" t="s">
        <v>72</v>
      </c>
      <c r="O3635" s="5" t="s">
        <v>72</v>
      </c>
      <c r="P3635" s="5" t="s">
        <v>53</v>
      </c>
      <c r="Q3635" s="5" t="s">
        <v>53</v>
      </c>
      <c r="R3635" s="5" t="s">
        <v>53</v>
      </c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5" t="s">
        <v>53</v>
      </c>
      <c r="AK3635" s="5" t="s">
        <v>53</v>
      </c>
    </row>
    <row r="3636" spans="1:37" ht="30" customHeight="1">
      <c r="A3636" s="7"/>
      <c r="B3636" s="7"/>
      <c r="C3636" s="7"/>
      <c r="D3636" s="7"/>
      <c r="E3636" s="8"/>
      <c r="F3636" s="8"/>
      <c r="G3636" s="8"/>
      <c r="H3636" s="8"/>
      <c r="I3636" s="8"/>
      <c r="J3636" s="8"/>
      <c r="K3636" s="8"/>
      <c r="L3636" s="8"/>
      <c r="M3636" s="7"/>
    </row>
    <row r="3637" spans="1:37" ht="30" customHeight="1">
      <c r="A3637" s="16" t="s">
        <v>5378</v>
      </c>
      <c r="B3637" s="16"/>
      <c r="C3637" s="16"/>
      <c r="D3637" s="16"/>
      <c r="E3637" s="17"/>
      <c r="F3637" s="17"/>
      <c r="G3637" s="17"/>
      <c r="H3637" s="17"/>
      <c r="I3637" s="17"/>
      <c r="J3637" s="17"/>
      <c r="K3637" s="17"/>
      <c r="L3637" s="17"/>
      <c r="M3637" s="16"/>
      <c r="N3637" s="2" t="s">
        <v>5379</v>
      </c>
    </row>
    <row r="3638" spans="1:37" ht="30" customHeight="1">
      <c r="A3638" s="6" t="s">
        <v>5384</v>
      </c>
      <c r="B3638" s="6" t="s">
        <v>5385</v>
      </c>
      <c r="C3638" s="6" t="s">
        <v>134</v>
      </c>
      <c r="D3638" s="7">
        <v>0.05</v>
      </c>
      <c r="E3638" s="8">
        <f>일위대가목록!E734</f>
        <v>8754</v>
      </c>
      <c r="F3638" s="8">
        <f>TRUNC(E3638*D3638,1)</f>
        <v>437.7</v>
      </c>
      <c r="G3638" s="8">
        <f>일위대가목록!F734</f>
        <v>27168</v>
      </c>
      <c r="H3638" s="8">
        <f>TRUNC(G3638*D3638,1)</f>
        <v>1358.4</v>
      </c>
      <c r="I3638" s="8">
        <f>일위대가목록!G734</f>
        <v>2066</v>
      </c>
      <c r="J3638" s="8">
        <f>TRUNC(I3638*D3638,1)</f>
        <v>103.3</v>
      </c>
      <c r="K3638" s="8">
        <f t="shared" ref="K3638:L3641" si="606">TRUNC(E3638+G3638+I3638,1)</f>
        <v>37988</v>
      </c>
      <c r="L3638" s="8">
        <f t="shared" si="606"/>
        <v>1899.4</v>
      </c>
      <c r="M3638" s="6" t="s">
        <v>5386</v>
      </c>
      <c r="N3638" s="5" t="s">
        <v>5379</v>
      </c>
      <c r="O3638" s="5" t="s">
        <v>5387</v>
      </c>
      <c r="P3638" s="5" t="s">
        <v>60</v>
      </c>
      <c r="Q3638" s="5" t="s">
        <v>59</v>
      </c>
      <c r="R3638" s="5" t="s">
        <v>59</v>
      </c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5" t="s">
        <v>53</v>
      </c>
      <c r="AK3638" s="5" t="s">
        <v>5388</v>
      </c>
    </row>
    <row r="3639" spans="1:37" ht="30" customHeight="1">
      <c r="A3639" s="6" t="s">
        <v>5389</v>
      </c>
      <c r="B3639" s="6" t="s">
        <v>5390</v>
      </c>
      <c r="C3639" s="6" t="s">
        <v>134</v>
      </c>
      <c r="D3639" s="7">
        <v>0.1</v>
      </c>
      <c r="E3639" s="8">
        <f>일위대가목록!E733</f>
        <v>0</v>
      </c>
      <c r="F3639" s="8">
        <f>TRUNC(E3639*D3639,1)</f>
        <v>0</v>
      </c>
      <c r="G3639" s="8">
        <f>일위대가목록!F733</f>
        <v>0</v>
      </c>
      <c r="H3639" s="8">
        <f>TRUNC(G3639*D3639,1)</f>
        <v>0</v>
      </c>
      <c r="I3639" s="8">
        <f>일위대가목록!G733</f>
        <v>391</v>
      </c>
      <c r="J3639" s="8">
        <f>TRUNC(I3639*D3639,1)</f>
        <v>39.1</v>
      </c>
      <c r="K3639" s="8">
        <f t="shared" si="606"/>
        <v>391</v>
      </c>
      <c r="L3639" s="8">
        <f t="shared" si="606"/>
        <v>39.1</v>
      </c>
      <c r="M3639" s="6" t="s">
        <v>5391</v>
      </c>
      <c r="N3639" s="5" t="s">
        <v>5379</v>
      </c>
      <c r="O3639" s="5" t="s">
        <v>5392</v>
      </c>
      <c r="P3639" s="5" t="s">
        <v>60</v>
      </c>
      <c r="Q3639" s="5" t="s">
        <v>59</v>
      </c>
      <c r="R3639" s="5" t="s">
        <v>59</v>
      </c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5" t="s">
        <v>53</v>
      </c>
      <c r="AK3639" s="5" t="s">
        <v>5393</v>
      </c>
    </row>
    <row r="3640" spans="1:37" ht="30" customHeight="1">
      <c r="A3640" s="6" t="s">
        <v>193</v>
      </c>
      <c r="B3640" s="6" t="s">
        <v>5394</v>
      </c>
      <c r="C3640" s="6" t="s">
        <v>121</v>
      </c>
      <c r="D3640" s="7">
        <v>0.06</v>
      </c>
      <c r="E3640" s="8">
        <f>단가대비표!O243</f>
        <v>0</v>
      </c>
      <c r="F3640" s="8">
        <f>TRUNC(E3640*D3640,1)</f>
        <v>0</v>
      </c>
      <c r="G3640" s="8">
        <f>단가대비표!P243</f>
        <v>106060</v>
      </c>
      <c r="H3640" s="8">
        <f>TRUNC(G3640*D3640,1)</f>
        <v>6363.6</v>
      </c>
      <c r="I3640" s="8">
        <f>단가대비표!V243</f>
        <v>0</v>
      </c>
      <c r="J3640" s="8">
        <f>TRUNC(I3640*D3640,1)</f>
        <v>0</v>
      </c>
      <c r="K3640" s="8">
        <f t="shared" si="606"/>
        <v>106060</v>
      </c>
      <c r="L3640" s="8">
        <f t="shared" si="606"/>
        <v>6363.6</v>
      </c>
      <c r="M3640" s="6" t="s">
        <v>53</v>
      </c>
      <c r="N3640" s="5" t="s">
        <v>5379</v>
      </c>
      <c r="O3640" s="5" t="s">
        <v>5395</v>
      </c>
      <c r="P3640" s="5" t="s">
        <v>59</v>
      </c>
      <c r="Q3640" s="5" t="s">
        <v>59</v>
      </c>
      <c r="R3640" s="5" t="s">
        <v>60</v>
      </c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5" t="s">
        <v>53</v>
      </c>
      <c r="AK3640" s="5" t="s">
        <v>5396</v>
      </c>
    </row>
    <row r="3641" spans="1:37" ht="30" customHeight="1">
      <c r="A3641" s="6" t="s">
        <v>193</v>
      </c>
      <c r="B3641" s="6" t="s">
        <v>124</v>
      </c>
      <c r="C3641" s="6" t="s">
        <v>121</v>
      </c>
      <c r="D3641" s="7">
        <v>0.22</v>
      </c>
      <c r="E3641" s="8">
        <f>단가대비표!O233</f>
        <v>0</v>
      </c>
      <c r="F3641" s="8">
        <f>TRUNC(E3641*D3641,1)</f>
        <v>0</v>
      </c>
      <c r="G3641" s="8">
        <f>단가대비표!P233</f>
        <v>89566</v>
      </c>
      <c r="H3641" s="8">
        <f>TRUNC(G3641*D3641,1)</f>
        <v>19704.5</v>
      </c>
      <c r="I3641" s="8">
        <f>단가대비표!V233</f>
        <v>0</v>
      </c>
      <c r="J3641" s="8">
        <f>TRUNC(I3641*D3641,1)</f>
        <v>0</v>
      </c>
      <c r="K3641" s="8">
        <f t="shared" si="606"/>
        <v>89566</v>
      </c>
      <c r="L3641" s="8">
        <f t="shared" si="606"/>
        <v>19704.5</v>
      </c>
      <c r="M3641" s="6" t="s">
        <v>53</v>
      </c>
      <c r="N3641" s="5" t="s">
        <v>5379</v>
      </c>
      <c r="O3641" s="5" t="s">
        <v>258</v>
      </c>
      <c r="P3641" s="5" t="s">
        <v>59</v>
      </c>
      <c r="Q3641" s="5" t="s">
        <v>59</v>
      </c>
      <c r="R3641" s="5" t="s">
        <v>60</v>
      </c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5" t="s">
        <v>53</v>
      </c>
      <c r="AK3641" s="5" t="s">
        <v>5397</v>
      </c>
    </row>
    <row r="3642" spans="1:37" ht="30" customHeight="1">
      <c r="A3642" s="6" t="s">
        <v>71</v>
      </c>
      <c r="B3642" s="6" t="s">
        <v>53</v>
      </c>
      <c r="C3642" s="6" t="s">
        <v>53</v>
      </c>
      <c r="D3642" s="7"/>
      <c r="E3642" s="8"/>
      <c r="F3642" s="8">
        <f>TRUNC(SUMIF(N3638:N3641, N3637, F3638:F3641),0)</f>
        <v>437</v>
      </c>
      <c r="G3642" s="8"/>
      <c r="H3642" s="8">
        <f>TRUNC(SUMIF(N3638:N3641, N3637, H3638:H3641),0)</f>
        <v>27426</v>
      </c>
      <c r="I3642" s="8"/>
      <c r="J3642" s="8">
        <f>TRUNC(SUMIF(N3638:N3641, N3637, J3638:J3641),0)</f>
        <v>142</v>
      </c>
      <c r="K3642" s="8"/>
      <c r="L3642" s="8">
        <f>F3642+H3642+J3642</f>
        <v>28005</v>
      </c>
      <c r="M3642" s="6" t="s">
        <v>53</v>
      </c>
      <c r="N3642" s="5" t="s">
        <v>72</v>
      </c>
      <c r="O3642" s="5" t="s">
        <v>72</v>
      </c>
      <c r="P3642" s="5" t="s">
        <v>53</v>
      </c>
      <c r="Q3642" s="5" t="s">
        <v>53</v>
      </c>
      <c r="R3642" s="5" t="s">
        <v>53</v>
      </c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5" t="s">
        <v>53</v>
      </c>
      <c r="AK3642" s="5" t="s">
        <v>53</v>
      </c>
    </row>
    <row r="3643" spans="1:37" ht="30" customHeight="1">
      <c r="A3643" s="7"/>
      <c r="B3643" s="7"/>
      <c r="C3643" s="7"/>
      <c r="D3643" s="7"/>
      <c r="E3643" s="8"/>
      <c r="F3643" s="8"/>
      <c r="G3643" s="8"/>
      <c r="H3643" s="8"/>
      <c r="I3643" s="8"/>
      <c r="J3643" s="8"/>
      <c r="K3643" s="8"/>
      <c r="L3643" s="8"/>
      <c r="M3643" s="7"/>
    </row>
    <row r="3644" spans="1:37" ht="30" customHeight="1">
      <c r="A3644" s="16" t="s">
        <v>5398</v>
      </c>
      <c r="B3644" s="16"/>
      <c r="C3644" s="16"/>
      <c r="D3644" s="16"/>
      <c r="E3644" s="17"/>
      <c r="F3644" s="17"/>
      <c r="G3644" s="17"/>
      <c r="H3644" s="17"/>
      <c r="I3644" s="17"/>
      <c r="J3644" s="17"/>
      <c r="K3644" s="17"/>
      <c r="L3644" s="17"/>
      <c r="M3644" s="16"/>
      <c r="N3644" s="2" t="s">
        <v>5399</v>
      </c>
    </row>
    <row r="3645" spans="1:37" ht="30" customHeight="1">
      <c r="A3645" s="6" t="s">
        <v>193</v>
      </c>
      <c r="B3645" s="6" t="s">
        <v>5404</v>
      </c>
      <c r="C3645" s="6" t="s">
        <v>121</v>
      </c>
      <c r="D3645" s="7">
        <v>0.12</v>
      </c>
      <c r="E3645" s="8">
        <f>단가대비표!O222</f>
        <v>0</v>
      </c>
      <c r="F3645" s="8">
        <f>TRUNC(E3645*D3645,1)</f>
        <v>0</v>
      </c>
      <c r="G3645" s="8">
        <f>단가대비표!P222</f>
        <v>117550</v>
      </c>
      <c r="H3645" s="8">
        <f>TRUNC(G3645*D3645,1)</f>
        <v>14106</v>
      </c>
      <c r="I3645" s="8">
        <f>단가대비표!V222</f>
        <v>0</v>
      </c>
      <c r="J3645" s="8">
        <f>TRUNC(I3645*D3645,1)</f>
        <v>0</v>
      </c>
      <c r="K3645" s="8">
        <f>TRUNC(E3645+G3645+I3645,1)</f>
        <v>117550</v>
      </c>
      <c r="L3645" s="8">
        <f>TRUNC(F3645+H3645+J3645,1)</f>
        <v>14106</v>
      </c>
      <c r="M3645" s="6" t="s">
        <v>53</v>
      </c>
      <c r="N3645" s="5" t="s">
        <v>5399</v>
      </c>
      <c r="O3645" s="5" t="s">
        <v>5405</v>
      </c>
      <c r="P3645" s="5" t="s">
        <v>59</v>
      </c>
      <c r="Q3645" s="5" t="s">
        <v>59</v>
      </c>
      <c r="R3645" s="5" t="s">
        <v>60</v>
      </c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5" t="s">
        <v>53</v>
      </c>
      <c r="AK3645" s="5" t="s">
        <v>5406</v>
      </c>
    </row>
    <row r="3646" spans="1:37" ht="30" customHeight="1">
      <c r="A3646" s="6" t="s">
        <v>193</v>
      </c>
      <c r="B3646" s="6" t="s">
        <v>124</v>
      </c>
      <c r="C3646" s="6" t="s">
        <v>121</v>
      </c>
      <c r="D3646" s="7">
        <v>1.7000000000000001E-2</v>
      </c>
      <c r="E3646" s="8">
        <f>단가대비표!O233</f>
        <v>0</v>
      </c>
      <c r="F3646" s="8">
        <f>TRUNC(E3646*D3646,1)</f>
        <v>0</v>
      </c>
      <c r="G3646" s="8">
        <f>단가대비표!P233</f>
        <v>89566</v>
      </c>
      <c r="H3646" s="8">
        <f>TRUNC(G3646*D3646,1)</f>
        <v>1522.6</v>
      </c>
      <c r="I3646" s="8">
        <f>단가대비표!V233</f>
        <v>0</v>
      </c>
      <c r="J3646" s="8">
        <f>TRUNC(I3646*D3646,1)</f>
        <v>0</v>
      </c>
      <c r="K3646" s="8">
        <f>TRUNC(E3646+G3646+I3646,1)</f>
        <v>89566</v>
      </c>
      <c r="L3646" s="8">
        <f>TRUNC(F3646+H3646+J3646,1)</f>
        <v>1522.6</v>
      </c>
      <c r="M3646" s="6" t="s">
        <v>53</v>
      </c>
      <c r="N3646" s="5" t="s">
        <v>5399</v>
      </c>
      <c r="O3646" s="5" t="s">
        <v>258</v>
      </c>
      <c r="P3646" s="5" t="s">
        <v>59</v>
      </c>
      <c r="Q3646" s="5" t="s">
        <v>59</v>
      </c>
      <c r="R3646" s="5" t="s">
        <v>60</v>
      </c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5" t="s">
        <v>53</v>
      </c>
      <c r="AK3646" s="5" t="s">
        <v>5407</v>
      </c>
    </row>
    <row r="3647" spans="1:37" ht="30" customHeight="1">
      <c r="A3647" s="6" t="s">
        <v>71</v>
      </c>
      <c r="B3647" s="6" t="s">
        <v>53</v>
      </c>
      <c r="C3647" s="6" t="s">
        <v>53</v>
      </c>
      <c r="D3647" s="7"/>
      <c r="E3647" s="8"/>
      <c r="F3647" s="8">
        <f>TRUNC(SUMIF(N3645:N3646, N3644, F3645:F3646),0)</f>
        <v>0</v>
      </c>
      <c r="G3647" s="8"/>
      <c r="H3647" s="8">
        <f>TRUNC(SUMIF(N3645:N3646, N3644, H3645:H3646),0)</f>
        <v>15628</v>
      </c>
      <c r="I3647" s="8"/>
      <c r="J3647" s="8">
        <f>TRUNC(SUMIF(N3645:N3646, N3644, J3645:J3646),0)</f>
        <v>0</v>
      </c>
      <c r="K3647" s="8"/>
      <c r="L3647" s="8">
        <f>F3647+H3647+J3647</f>
        <v>15628</v>
      </c>
      <c r="M3647" s="6" t="s">
        <v>53</v>
      </c>
      <c r="N3647" s="5" t="s">
        <v>72</v>
      </c>
      <c r="O3647" s="5" t="s">
        <v>72</v>
      </c>
      <c r="P3647" s="5" t="s">
        <v>53</v>
      </c>
      <c r="Q3647" s="5" t="s">
        <v>53</v>
      </c>
      <c r="R3647" s="5" t="s">
        <v>53</v>
      </c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5" t="s">
        <v>53</v>
      </c>
      <c r="AK3647" s="5" t="s">
        <v>53</v>
      </c>
    </row>
    <row r="3648" spans="1:37" ht="30" customHeight="1">
      <c r="A3648" s="7"/>
      <c r="B3648" s="7"/>
      <c r="C3648" s="7"/>
      <c r="D3648" s="7"/>
      <c r="E3648" s="8"/>
      <c r="F3648" s="8"/>
      <c r="G3648" s="8"/>
      <c r="H3648" s="8"/>
      <c r="I3648" s="8"/>
      <c r="J3648" s="8"/>
      <c r="K3648" s="8"/>
      <c r="L3648" s="8"/>
      <c r="M3648" s="7"/>
    </row>
    <row r="3649" spans="1:37" ht="30" customHeight="1">
      <c r="A3649" s="16" t="s">
        <v>5408</v>
      </c>
      <c r="B3649" s="16"/>
      <c r="C3649" s="16"/>
      <c r="D3649" s="16"/>
      <c r="E3649" s="17"/>
      <c r="F3649" s="17"/>
      <c r="G3649" s="17"/>
      <c r="H3649" s="17"/>
      <c r="I3649" s="17"/>
      <c r="J3649" s="17"/>
      <c r="K3649" s="17"/>
      <c r="L3649" s="17"/>
      <c r="M3649" s="16"/>
      <c r="N3649" s="2" t="s">
        <v>5409</v>
      </c>
    </row>
    <row r="3650" spans="1:37" ht="30" customHeight="1">
      <c r="A3650" s="6" t="s">
        <v>193</v>
      </c>
      <c r="B3650" s="6" t="s">
        <v>5404</v>
      </c>
      <c r="C3650" s="6" t="s">
        <v>121</v>
      </c>
      <c r="D3650" s="7">
        <v>4.4999999999999998E-2</v>
      </c>
      <c r="E3650" s="8">
        <f>단가대비표!O222</f>
        <v>0</v>
      </c>
      <c r="F3650" s="8">
        <f>TRUNC(E3650*D3650,1)</f>
        <v>0</v>
      </c>
      <c r="G3650" s="8">
        <f>단가대비표!P222</f>
        <v>117550</v>
      </c>
      <c r="H3650" s="8">
        <f>TRUNC(G3650*D3650,1)</f>
        <v>5289.7</v>
      </c>
      <c r="I3650" s="8">
        <f>단가대비표!V222</f>
        <v>0</v>
      </c>
      <c r="J3650" s="8">
        <f>TRUNC(I3650*D3650,1)</f>
        <v>0</v>
      </c>
      <c r="K3650" s="8">
        <f>TRUNC(E3650+G3650+I3650,1)</f>
        <v>117550</v>
      </c>
      <c r="L3650" s="8">
        <f>TRUNC(F3650+H3650+J3650,1)</f>
        <v>5289.7</v>
      </c>
      <c r="M3650" s="6" t="s">
        <v>53</v>
      </c>
      <c r="N3650" s="5" t="s">
        <v>5409</v>
      </c>
      <c r="O3650" s="5" t="s">
        <v>5405</v>
      </c>
      <c r="P3650" s="5" t="s">
        <v>59</v>
      </c>
      <c r="Q3650" s="5" t="s">
        <v>59</v>
      </c>
      <c r="R3650" s="5" t="s">
        <v>60</v>
      </c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5" t="s">
        <v>53</v>
      </c>
      <c r="AK3650" s="5" t="s">
        <v>5413</v>
      </c>
    </row>
    <row r="3651" spans="1:37" ht="30" customHeight="1">
      <c r="A3651" s="6" t="s">
        <v>193</v>
      </c>
      <c r="B3651" s="6" t="s">
        <v>124</v>
      </c>
      <c r="C3651" s="6" t="s">
        <v>121</v>
      </c>
      <c r="D3651" s="7">
        <v>1.0999999999999999E-2</v>
      </c>
      <c r="E3651" s="8">
        <f>단가대비표!O233</f>
        <v>0</v>
      </c>
      <c r="F3651" s="8">
        <f>TRUNC(E3651*D3651,1)</f>
        <v>0</v>
      </c>
      <c r="G3651" s="8">
        <f>단가대비표!P233</f>
        <v>89566</v>
      </c>
      <c r="H3651" s="8">
        <f>TRUNC(G3651*D3651,1)</f>
        <v>985.2</v>
      </c>
      <c r="I3651" s="8">
        <f>단가대비표!V233</f>
        <v>0</v>
      </c>
      <c r="J3651" s="8">
        <f>TRUNC(I3651*D3651,1)</f>
        <v>0</v>
      </c>
      <c r="K3651" s="8">
        <f>TRUNC(E3651+G3651+I3651,1)</f>
        <v>89566</v>
      </c>
      <c r="L3651" s="8">
        <f>TRUNC(F3651+H3651+J3651,1)</f>
        <v>985.2</v>
      </c>
      <c r="M3651" s="6" t="s">
        <v>53</v>
      </c>
      <c r="N3651" s="5" t="s">
        <v>5409</v>
      </c>
      <c r="O3651" s="5" t="s">
        <v>258</v>
      </c>
      <c r="P3651" s="5" t="s">
        <v>59</v>
      </c>
      <c r="Q3651" s="5" t="s">
        <v>59</v>
      </c>
      <c r="R3651" s="5" t="s">
        <v>60</v>
      </c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5" t="s">
        <v>53</v>
      </c>
      <c r="AK3651" s="5" t="s">
        <v>5414</v>
      </c>
    </row>
    <row r="3652" spans="1:37" ht="30" customHeight="1">
      <c r="A3652" s="6" t="s">
        <v>71</v>
      </c>
      <c r="B3652" s="6" t="s">
        <v>53</v>
      </c>
      <c r="C3652" s="6" t="s">
        <v>53</v>
      </c>
      <c r="D3652" s="7"/>
      <c r="E3652" s="8"/>
      <c r="F3652" s="8">
        <f>TRUNC(SUMIF(N3650:N3651, N3649, F3650:F3651),0)</f>
        <v>0</v>
      </c>
      <c r="G3652" s="8"/>
      <c r="H3652" s="8">
        <f>TRUNC(SUMIF(N3650:N3651, N3649, H3650:H3651),0)</f>
        <v>6274</v>
      </c>
      <c r="I3652" s="8"/>
      <c r="J3652" s="8">
        <f>TRUNC(SUMIF(N3650:N3651, N3649, J3650:J3651),0)</f>
        <v>0</v>
      </c>
      <c r="K3652" s="8"/>
      <c r="L3652" s="8">
        <f>F3652+H3652+J3652</f>
        <v>6274</v>
      </c>
      <c r="M3652" s="6" t="s">
        <v>53</v>
      </c>
      <c r="N3652" s="5" t="s">
        <v>72</v>
      </c>
      <c r="O3652" s="5" t="s">
        <v>72</v>
      </c>
      <c r="P3652" s="5" t="s">
        <v>53</v>
      </c>
      <c r="Q3652" s="5" t="s">
        <v>53</v>
      </c>
      <c r="R3652" s="5" t="s">
        <v>53</v>
      </c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5" t="s">
        <v>53</v>
      </c>
      <c r="AK3652" s="5" t="s">
        <v>53</v>
      </c>
    </row>
    <row r="3653" spans="1:37" ht="30" customHeight="1">
      <c r="A3653" s="7"/>
      <c r="B3653" s="7"/>
      <c r="C3653" s="7"/>
      <c r="D3653" s="7"/>
      <c r="E3653" s="8"/>
      <c r="F3653" s="8"/>
      <c r="G3653" s="8"/>
      <c r="H3653" s="8"/>
      <c r="I3653" s="8"/>
      <c r="J3653" s="8"/>
      <c r="K3653" s="8"/>
      <c r="L3653" s="8"/>
      <c r="M3653" s="7"/>
    </row>
    <row r="3654" spans="1:37" ht="30" customHeight="1">
      <c r="A3654" s="16" t="s">
        <v>5415</v>
      </c>
      <c r="B3654" s="16"/>
      <c r="C3654" s="16"/>
      <c r="D3654" s="16"/>
      <c r="E3654" s="17"/>
      <c r="F3654" s="17"/>
      <c r="G3654" s="17"/>
      <c r="H3654" s="17"/>
      <c r="I3654" s="17"/>
      <c r="J3654" s="17"/>
      <c r="K3654" s="17"/>
      <c r="L3654" s="17"/>
      <c r="M3654" s="16"/>
      <c r="N3654" s="2" t="s">
        <v>5416</v>
      </c>
    </row>
    <row r="3655" spans="1:37" ht="30" customHeight="1">
      <c r="A3655" s="6" t="s">
        <v>193</v>
      </c>
      <c r="B3655" s="6" t="s">
        <v>5404</v>
      </c>
      <c r="C3655" s="6" t="s">
        <v>121</v>
      </c>
      <c r="D3655" s="7">
        <v>0.5</v>
      </c>
      <c r="E3655" s="8">
        <f>단가대비표!O222</f>
        <v>0</v>
      </c>
      <c r="F3655" s="8">
        <f>TRUNC(E3655*D3655,1)</f>
        <v>0</v>
      </c>
      <c r="G3655" s="8">
        <f>단가대비표!P222</f>
        <v>117550</v>
      </c>
      <c r="H3655" s="8">
        <f>TRUNC(G3655*D3655,1)</f>
        <v>58775</v>
      </c>
      <c r="I3655" s="8">
        <f>단가대비표!V222</f>
        <v>0</v>
      </c>
      <c r="J3655" s="8">
        <f>TRUNC(I3655*D3655,1)</f>
        <v>0</v>
      </c>
      <c r="K3655" s="8">
        <f>TRUNC(E3655+G3655+I3655,1)</f>
        <v>117550</v>
      </c>
      <c r="L3655" s="8">
        <f>TRUNC(F3655+H3655+J3655,1)</f>
        <v>58775</v>
      </c>
      <c r="M3655" s="6" t="s">
        <v>53</v>
      </c>
      <c r="N3655" s="5" t="s">
        <v>5416</v>
      </c>
      <c r="O3655" s="5" t="s">
        <v>5405</v>
      </c>
      <c r="P3655" s="5" t="s">
        <v>59</v>
      </c>
      <c r="Q3655" s="5" t="s">
        <v>59</v>
      </c>
      <c r="R3655" s="5" t="s">
        <v>60</v>
      </c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5" t="s">
        <v>53</v>
      </c>
      <c r="AK3655" s="5" t="s">
        <v>5420</v>
      </c>
    </row>
    <row r="3656" spans="1:37" ht="30" customHeight="1">
      <c r="A3656" s="6" t="s">
        <v>71</v>
      </c>
      <c r="B3656" s="6" t="s">
        <v>53</v>
      </c>
      <c r="C3656" s="6" t="s">
        <v>53</v>
      </c>
      <c r="D3656" s="7"/>
      <c r="E3656" s="8"/>
      <c r="F3656" s="8">
        <f>TRUNC(SUMIF(N3655:N3655, N3654, F3655:F3655),0)</f>
        <v>0</v>
      </c>
      <c r="G3656" s="8"/>
      <c r="H3656" s="8">
        <f>TRUNC(SUMIF(N3655:N3655, N3654, H3655:H3655),0)</f>
        <v>58775</v>
      </c>
      <c r="I3656" s="8"/>
      <c r="J3656" s="8">
        <f>TRUNC(SUMIF(N3655:N3655, N3654, J3655:J3655),0)</f>
        <v>0</v>
      </c>
      <c r="K3656" s="8"/>
      <c r="L3656" s="8">
        <f>F3656+H3656+J3656</f>
        <v>58775</v>
      </c>
      <c r="M3656" s="6" t="s">
        <v>53</v>
      </c>
      <c r="N3656" s="5" t="s">
        <v>72</v>
      </c>
      <c r="O3656" s="5" t="s">
        <v>72</v>
      </c>
      <c r="P3656" s="5" t="s">
        <v>53</v>
      </c>
      <c r="Q3656" s="5" t="s">
        <v>53</v>
      </c>
      <c r="R3656" s="5" t="s">
        <v>53</v>
      </c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5" t="s">
        <v>53</v>
      </c>
      <c r="AK3656" s="5" t="s">
        <v>53</v>
      </c>
    </row>
    <row r="3657" spans="1:37" ht="30" customHeight="1">
      <c r="A3657" s="7"/>
      <c r="B3657" s="7"/>
      <c r="C3657" s="7"/>
      <c r="D3657" s="7"/>
      <c r="E3657" s="8"/>
      <c r="F3657" s="8"/>
      <c r="G3657" s="8"/>
      <c r="H3657" s="8"/>
      <c r="I3657" s="8"/>
      <c r="J3657" s="8"/>
      <c r="K3657" s="8"/>
      <c r="L3657" s="8"/>
      <c r="M3657" s="7"/>
    </row>
    <row r="3658" spans="1:37" ht="30" customHeight="1">
      <c r="A3658" s="16" t="s">
        <v>5421</v>
      </c>
      <c r="B3658" s="16"/>
      <c r="C3658" s="16"/>
      <c r="D3658" s="16"/>
      <c r="E3658" s="17"/>
      <c r="F3658" s="17"/>
      <c r="G3658" s="17"/>
      <c r="H3658" s="17"/>
      <c r="I3658" s="17"/>
      <c r="J3658" s="17"/>
      <c r="K3658" s="17"/>
      <c r="L3658" s="17"/>
      <c r="M3658" s="16"/>
      <c r="N3658" s="2" t="s">
        <v>5422</v>
      </c>
    </row>
    <row r="3659" spans="1:37" ht="30" customHeight="1">
      <c r="A3659" s="6" t="s">
        <v>193</v>
      </c>
      <c r="B3659" s="6" t="s">
        <v>5404</v>
      </c>
      <c r="C3659" s="6" t="s">
        <v>121</v>
      </c>
      <c r="D3659" s="7">
        <v>0.5</v>
      </c>
      <c r="E3659" s="8">
        <f>단가대비표!O222</f>
        <v>0</v>
      </c>
      <c r="F3659" s="8">
        <f>TRUNC(E3659*D3659,1)</f>
        <v>0</v>
      </c>
      <c r="G3659" s="8">
        <f>단가대비표!P222</f>
        <v>117550</v>
      </c>
      <c r="H3659" s="8">
        <f>TRUNC(G3659*D3659,1)</f>
        <v>58775</v>
      </c>
      <c r="I3659" s="8">
        <f>단가대비표!V222</f>
        <v>0</v>
      </c>
      <c r="J3659" s="8">
        <f>TRUNC(I3659*D3659,1)</f>
        <v>0</v>
      </c>
      <c r="K3659" s="8">
        <f>TRUNC(E3659+G3659+I3659,1)</f>
        <v>117550</v>
      </c>
      <c r="L3659" s="8">
        <f>TRUNC(F3659+H3659+J3659,1)</f>
        <v>58775</v>
      </c>
      <c r="M3659" s="6" t="s">
        <v>53</v>
      </c>
      <c r="N3659" s="5" t="s">
        <v>5422</v>
      </c>
      <c r="O3659" s="5" t="s">
        <v>5405</v>
      </c>
      <c r="P3659" s="5" t="s">
        <v>59</v>
      </c>
      <c r="Q3659" s="5" t="s">
        <v>59</v>
      </c>
      <c r="R3659" s="5" t="s">
        <v>60</v>
      </c>
      <c r="S3659" s="1"/>
      <c r="T3659" s="1"/>
      <c r="U3659" s="1"/>
      <c r="V3659" s="1">
        <v>1</v>
      </c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5" t="s">
        <v>53</v>
      </c>
      <c r="AK3659" s="5" t="s">
        <v>5425</v>
      </c>
    </row>
    <row r="3660" spans="1:37" ht="30" customHeight="1">
      <c r="A3660" s="6" t="s">
        <v>3933</v>
      </c>
      <c r="B3660" s="6" t="s">
        <v>4049</v>
      </c>
      <c r="C3660" s="6" t="s">
        <v>129</v>
      </c>
      <c r="D3660" s="7">
        <v>1</v>
      </c>
      <c r="E3660" s="8">
        <v>0</v>
      </c>
      <c r="F3660" s="8">
        <f>TRUNC(E3660*D3660,1)</f>
        <v>0</v>
      </c>
      <c r="G3660" s="8">
        <f>ROUNDDOWN(SUMIF(V3659:V3660, RIGHTB(O3660, 1), H3659:H3660)*U3660, 2)</f>
        <v>11755</v>
      </c>
      <c r="H3660" s="8">
        <f>TRUNC(G3660*D3660,1)</f>
        <v>11755</v>
      </c>
      <c r="I3660" s="8">
        <v>0</v>
      </c>
      <c r="J3660" s="8">
        <f>TRUNC(I3660*D3660,1)</f>
        <v>0</v>
      </c>
      <c r="K3660" s="8">
        <f>TRUNC(E3660+G3660+I3660,1)</f>
        <v>11755</v>
      </c>
      <c r="L3660" s="8">
        <f>TRUNC(F3660+H3660+J3660,1)</f>
        <v>11755</v>
      </c>
      <c r="M3660" s="6" t="s">
        <v>53</v>
      </c>
      <c r="N3660" s="5" t="s">
        <v>5422</v>
      </c>
      <c r="O3660" s="5" t="s">
        <v>130</v>
      </c>
      <c r="P3660" s="5" t="s">
        <v>59</v>
      </c>
      <c r="Q3660" s="5" t="s">
        <v>59</v>
      </c>
      <c r="R3660" s="5" t="s">
        <v>59</v>
      </c>
      <c r="S3660" s="1">
        <v>1</v>
      </c>
      <c r="T3660" s="1">
        <v>1</v>
      </c>
      <c r="U3660" s="1">
        <v>0.2</v>
      </c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5" t="s">
        <v>53</v>
      </c>
      <c r="AK3660" s="5" t="s">
        <v>5426</v>
      </c>
    </row>
    <row r="3661" spans="1:37" ht="30" customHeight="1">
      <c r="A3661" s="6" t="s">
        <v>71</v>
      </c>
      <c r="B3661" s="6" t="s">
        <v>53</v>
      </c>
      <c r="C3661" s="6" t="s">
        <v>53</v>
      </c>
      <c r="D3661" s="7"/>
      <c r="E3661" s="8"/>
      <c r="F3661" s="8">
        <f>TRUNC(SUMIF(N3659:N3660, N3658, F3659:F3660),0)</f>
        <v>0</v>
      </c>
      <c r="G3661" s="8"/>
      <c r="H3661" s="8">
        <f>TRUNC(SUMIF(N3659:N3660, N3658, H3659:H3660),0)</f>
        <v>70530</v>
      </c>
      <c r="I3661" s="8"/>
      <c r="J3661" s="8">
        <f>TRUNC(SUMIF(N3659:N3660, N3658, J3659:J3660),0)</f>
        <v>0</v>
      </c>
      <c r="K3661" s="8"/>
      <c r="L3661" s="8">
        <f>F3661+H3661+J3661</f>
        <v>70530</v>
      </c>
      <c r="M3661" s="6" t="s">
        <v>53</v>
      </c>
      <c r="N3661" s="5" t="s">
        <v>72</v>
      </c>
      <c r="O3661" s="5" t="s">
        <v>72</v>
      </c>
      <c r="P3661" s="5" t="s">
        <v>53</v>
      </c>
      <c r="Q3661" s="5" t="s">
        <v>53</v>
      </c>
      <c r="R3661" s="5" t="s">
        <v>53</v>
      </c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5" t="s">
        <v>53</v>
      </c>
      <c r="AK3661" s="5" t="s">
        <v>53</v>
      </c>
    </row>
    <row r="3662" spans="1:37" ht="30" customHeight="1">
      <c r="A3662" s="7"/>
      <c r="B3662" s="7"/>
      <c r="C3662" s="7"/>
      <c r="D3662" s="7"/>
      <c r="E3662" s="8"/>
      <c r="F3662" s="8"/>
      <c r="G3662" s="8"/>
      <c r="H3662" s="8"/>
      <c r="I3662" s="8"/>
      <c r="J3662" s="8"/>
      <c r="K3662" s="8"/>
      <c r="L3662" s="8"/>
      <c r="M3662" s="7"/>
    </row>
    <row r="3663" spans="1:37" ht="30" customHeight="1">
      <c r="A3663" s="16" t="s">
        <v>5427</v>
      </c>
      <c r="B3663" s="16"/>
      <c r="C3663" s="16"/>
      <c r="D3663" s="16"/>
      <c r="E3663" s="17"/>
      <c r="F3663" s="17"/>
      <c r="G3663" s="17"/>
      <c r="H3663" s="17"/>
      <c r="I3663" s="17"/>
      <c r="J3663" s="17"/>
      <c r="K3663" s="17"/>
      <c r="L3663" s="17"/>
      <c r="M3663" s="16"/>
      <c r="N3663" s="2" t="s">
        <v>5428</v>
      </c>
    </row>
    <row r="3664" spans="1:37" ht="30" customHeight="1">
      <c r="A3664" s="6" t="s">
        <v>193</v>
      </c>
      <c r="B3664" s="6" t="s">
        <v>2744</v>
      </c>
      <c r="C3664" s="6" t="s">
        <v>121</v>
      </c>
      <c r="D3664" s="7">
        <v>0.26</v>
      </c>
      <c r="E3664" s="8">
        <f>단가대비표!O252</f>
        <v>0</v>
      </c>
      <c r="F3664" s="8">
        <f>TRUNC(E3664*D3664,1)</f>
        <v>0</v>
      </c>
      <c r="G3664" s="8">
        <f>단가대비표!P252</f>
        <v>111771</v>
      </c>
      <c r="H3664" s="8">
        <f>TRUNC(G3664*D3664,1)</f>
        <v>29060.400000000001</v>
      </c>
      <c r="I3664" s="8">
        <f>단가대비표!V252</f>
        <v>0</v>
      </c>
      <c r="J3664" s="8">
        <f>TRUNC(I3664*D3664,1)</f>
        <v>0</v>
      </c>
      <c r="K3664" s="8">
        <f>TRUNC(E3664+G3664+I3664,1)</f>
        <v>111771</v>
      </c>
      <c r="L3664" s="8">
        <f>TRUNC(F3664+H3664+J3664,1)</f>
        <v>29060.400000000001</v>
      </c>
      <c r="M3664" s="6" t="s">
        <v>53</v>
      </c>
      <c r="N3664" s="5" t="s">
        <v>5428</v>
      </c>
      <c r="O3664" s="5" t="s">
        <v>2745</v>
      </c>
      <c r="P3664" s="5" t="s">
        <v>59</v>
      </c>
      <c r="Q3664" s="5" t="s">
        <v>59</v>
      </c>
      <c r="R3664" s="5" t="s">
        <v>60</v>
      </c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5" t="s">
        <v>53</v>
      </c>
      <c r="AK3664" s="5" t="s">
        <v>5434</v>
      </c>
    </row>
    <row r="3665" spans="1:37" ht="30" customHeight="1">
      <c r="A3665" s="6" t="s">
        <v>193</v>
      </c>
      <c r="B3665" s="6" t="s">
        <v>124</v>
      </c>
      <c r="C3665" s="6" t="s">
        <v>121</v>
      </c>
      <c r="D3665" s="7">
        <v>0.32</v>
      </c>
      <c r="E3665" s="8">
        <f>단가대비표!O233</f>
        <v>0</v>
      </c>
      <c r="F3665" s="8">
        <f>TRUNC(E3665*D3665,1)</f>
        <v>0</v>
      </c>
      <c r="G3665" s="8">
        <f>단가대비표!P233</f>
        <v>89566</v>
      </c>
      <c r="H3665" s="8">
        <f>TRUNC(G3665*D3665,1)</f>
        <v>28661.1</v>
      </c>
      <c r="I3665" s="8">
        <f>단가대비표!V233</f>
        <v>0</v>
      </c>
      <c r="J3665" s="8">
        <f>TRUNC(I3665*D3665,1)</f>
        <v>0</v>
      </c>
      <c r="K3665" s="8">
        <f>TRUNC(E3665+G3665+I3665,1)</f>
        <v>89566</v>
      </c>
      <c r="L3665" s="8">
        <f>TRUNC(F3665+H3665+J3665,1)</f>
        <v>28661.1</v>
      </c>
      <c r="M3665" s="6" t="s">
        <v>53</v>
      </c>
      <c r="N3665" s="5" t="s">
        <v>5428</v>
      </c>
      <c r="O3665" s="5" t="s">
        <v>258</v>
      </c>
      <c r="P3665" s="5" t="s">
        <v>59</v>
      </c>
      <c r="Q3665" s="5" t="s">
        <v>59</v>
      </c>
      <c r="R3665" s="5" t="s">
        <v>60</v>
      </c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5" t="s">
        <v>53</v>
      </c>
      <c r="AK3665" s="5" t="s">
        <v>5435</v>
      </c>
    </row>
    <row r="3666" spans="1:37" ht="30" customHeight="1">
      <c r="A3666" s="6" t="s">
        <v>71</v>
      </c>
      <c r="B3666" s="6" t="s">
        <v>53</v>
      </c>
      <c r="C3666" s="6" t="s">
        <v>53</v>
      </c>
      <c r="D3666" s="7"/>
      <c r="E3666" s="8"/>
      <c r="F3666" s="8">
        <f>TRUNC(SUMIF(N3664:N3665, N3663, F3664:F3665),0)</f>
        <v>0</v>
      </c>
      <c r="G3666" s="8"/>
      <c r="H3666" s="8">
        <f>TRUNC(SUMIF(N3664:N3665, N3663, H3664:H3665),0)</f>
        <v>57721</v>
      </c>
      <c r="I3666" s="8"/>
      <c r="J3666" s="8">
        <f>TRUNC(SUMIF(N3664:N3665, N3663, J3664:J3665),0)</f>
        <v>0</v>
      </c>
      <c r="K3666" s="8"/>
      <c r="L3666" s="8">
        <f>F3666+H3666+J3666</f>
        <v>57721</v>
      </c>
      <c r="M3666" s="6" t="s">
        <v>53</v>
      </c>
      <c r="N3666" s="5" t="s">
        <v>72</v>
      </c>
      <c r="O3666" s="5" t="s">
        <v>72</v>
      </c>
      <c r="P3666" s="5" t="s">
        <v>53</v>
      </c>
      <c r="Q3666" s="5" t="s">
        <v>53</v>
      </c>
      <c r="R3666" s="5" t="s">
        <v>53</v>
      </c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5" t="s">
        <v>53</v>
      </c>
      <c r="AK3666" s="5" t="s">
        <v>53</v>
      </c>
    </row>
    <row r="3667" spans="1:37" ht="30" customHeight="1">
      <c r="A3667" s="7"/>
      <c r="B3667" s="7"/>
      <c r="C3667" s="7"/>
      <c r="D3667" s="7"/>
      <c r="E3667" s="8"/>
      <c r="F3667" s="8"/>
      <c r="G3667" s="8"/>
      <c r="H3667" s="8"/>
      <c r="I3667" s="8"/>
      <c r="J3667" s="8"/>
      <c r="K3667" s="8"/>
      <c r="L3667" s="8"/>
      <c r="M3667" s="7"/>
    </row>
    <row r="3668" spans="1:37" ht="30" customHeight="1">
      <c r="A3668" s="16" t="s">
        <v>5436</v>
      </c>
      <c r="B3668" s="16"/>
      <c r="C3668" s="16"/>
      <c r="D3668" s="16"/>
      <c r="E3668" s="17"/>
      <c r="F3668" s="17"/>
      <c r="G3668" s="17"/>
      <c r="H3668" s="17"/>
      <c r="I3668" s="17"/>
      <c r="J3668" s="17"/>
      <c r="K3668" s="17"/>
      <c r="L3668" s="17"/>
      <c r="M3668" s="16"/>
      <c r="N3668" s="2" t="s">
        <v>5437</v>
      </c>
    </row>
    <row r="3669" spans="1:37" ht="30" customHeight="1">
      <c r="A3669" s="6" t="s">
        <v>193</v>
      </c>
      <c r="B3669" s="6" t="s">
        <v>2744</v>
      </c>
      <c r="C3669" s="6" t="s">
        <v>121</v>
      </c>
      <c r="D3669" s="7">
        <v>0.23</v>
      </c>
      <c r="E3669" s="8">
        <f>단가대비표!O252</f>
        <v>0</v>
      </c>
      <c r="F3669" s="8">
        <f>TRUNC(E3669*D3669,1)</f>
        <v>0</v>
      </c>
      <c r="G3669" s="8">
        <f>단가대비표!P252</f>
        <v>111771</v>
      </c>
      <c r="H3669" s="8">
        <f>TRUNC(G3669*D3669,1)</f>
        <v>25707.3</v>
      </c>
      <c r="I3669" s="8">
        <f>단가대비표!V252</f>
        <v>0</v>
      </c>
      <c r="J3669" s="8">
        <f>TRUNC(I3669*D3669,1)</f>
        <v>0</v>
      </c>
      <c r="K3669" s="8">
        <f>TRUNC(E3669+G3669+I3669,1)</f>
        <v>111771</v>
      </c>
      <c r="L3669" s="8">
        <f>TRUNC(F3669+H3669+J3669,1)</f>
        <v>25707.3</v>
      </c>
      <c r="M3669" s="6" t="s">
        <v>53</v>
      </c>
      <c r="N3669" s="5" t="s">
        <v>5437</v>
      </c>
      <c r="O3669" s="5" t="s">
        <v>2745</v>
      </c>
      <c r="P3669" s="5" t="s">
        <v>59</v>
      </c>
      <c r="Q3669" s="5" t="s">
        <v>59</v>
      </c>
      <c r="R3669" s="5" t="s">
        <v>60</v>
      </c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5" t="s">
        <v>53</v>
      </c>
      <c r="AK3669" s="5" t="s">
        <v>5440</v>
      </c>
    </row>
    <row r="3670" spans="1:37" ht="30" customHeight="1">
      <c r="A3670" s="6" t="s">
        <v>193</v>
      </c>
      <c r="B3670" s="6" t="s">
        <v>124</v>
      </c>
      <c r="C3670" s="6" t="s">
        <v>121</v>
      </c>
      <c r="D3670" s="7">
        <v>0.22</v>
      </c>
      <c r="E3670" s="8">
        <f>단가대비표!O233</f>
        <v>0</v>
      </c>
      <c r="F3670" s="8">
        <f>TRUNC(E3670*D3670,1)</f>
        <v>0</v>
      </c>
      <c r="G3670" s="8">
        <f>단가대비표!P233</f>
        <v>89566</v>
      </c>
      <c r="H3670" s="8">
        <f>TRUNC(G3670*D3670,1)</f>
        <v>19704.5</v>
      </c>
      <c r="I3670" s="8">
        <f>단가대비표!V233</f>
        <v>0</v>
      </c>
      <c r="J3670" s="8">
        <f>TRUNC(I3670*D3670,1)</f>
        <v>0</v>
      </c>
      <c r="K3670" s="8">
        <f>TRUNC(E3670+G3670+I3670,1)</f>
        <v>89566</v>
      </c>
      <c r="L3670" s="8">
        <f>TRUNC(F3670+H3670+J3670,1)</f>
        <v>19704.5</v>
      </c>
      <c r="M3670" s="6" t="s">
        <v>53</v>
      </c>
      <c r="N3670" s="5" t="s">
        <v>5437</v>
      </c>
      <c r="O3670" s="5" t="s">
        <v>258</v>
      </c>
      <c r="P3670" s="5" t="s">
        <v>59</v>
      </c>
      <c r="Q3670" s="5" t="s">
        <v>59</v>
      </c>
      <c r="R3670" s="5" t="s">
        <v>60</v>
      </c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5" t="s">
        <v>53</v>
      </c>
      <c r="AK3670" s="5" t="s">
        <v>5441</v>
      </c>
    </row>
    <row r="3671" spans="1:37" ht="30" customHeight="1">
      <c r="A3671" s="6" t="s">
        <v>71</v>
      </c>
      <c r="B3671" s="6" t="s">
        <v>53</v>
      </c>
      <c r="C3671" s="6" t="s">
        <v>53</v>
      </c>
      <c r="D3671" s="7"/>
      <c r="E3671" s="8"/>
      <c r="F3671" s="8">
        <f>TRUNC(SUMIF(N3669:N3670, N3668, F3669:F3670),0)</f>
        <v>0</v>
      </c>
      <c r="G3671" s="8"/>
      <c r="H3671" s="8">
        <f>TRUNC(SUMIF(N3669:N3670, N3668, H3669:H3670),0)</f>
        <v>45411</v>
      </c>
      <c r="I3671" s="8"/>
      <c r="J3671" s="8">
        <f>TRUNC(SUMIF(N3669:N3670, N3668, J3669:J3670),0)</f>
        <v>0</v>
      </c>
      <c r="K3671" s="8"/>
      <c r="L3671" s="8">
        <f>F3671+H3671+J3671</f>
        <v>45411</v>
      </c>
      <c r="M3671" s="6" t="s">
        <v>53</v>
      </c>
      <c r="N3671" s="5" t="s">
        <v>72</v>
      </c>
      <c r="O3671" s="5" t="s">
        <v>72</v>
      </c>
      <c r="P3671" s="5" t="s">
        <v>53</v>
      </c>
      <c r="Q3671" s="5" t="s">
        <v>53</v>
      </c>
      <c r="R3671" s="5" t="s">
        <v>53</v>
      </c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5" t="s">
        <v>53</v>
      </c>
      <c r="AK3671" s="5" t="s">
        <v>53</v>
      </c>
    </row>
    <row r="3672" spans="1:37" ht="30" customHeight="1">
      <c r="A3672" s="7"/>
      <c r="B3672" s="7"/>
      <c r="C3672" s="7"/>
      <c r="D3672" s="7"/>
      <c r="E3672" s="8"/>
      <c r="F3672" s="8"/>
      <c r="G3672" s="8"/>
      <c r="H3672" s="8"/>
      <c r="I3672" s="8"/>
      <c r="J3672" s="8"/>
      <c r="K3672" s="8"/>
      <c r="L3672" s="8"/>
      <c r="M3672" s="7"/>
    </row>
    <row r="3673" spans="1:37" ht="30" customHeight="1">
      <c r="A3673" s="16" t="s">
        <v>5442</v>
      </c>
      <c r="B3673" s="16"/>
      <c r="C3673" s="16"/>
      <c r="D3673" s="16"/>
      <c r="E3673" s="17"/>
      <c r="F3673" s="17"/>
      <c r="G3673" s="17"/>
      <c r="H3673" s="17"/>
      <c r="I3673" s="17"/>
      <c r="J3673" s="17"/>
      <c r="K3673" s="17"/>
      <c r="L3673" s="17"/>
      <c r="M3673" s="16"/>
      <c r="N3673" s="2" t="s">
        <v>65</v>
      </c>
    </row>
    <row r="3674" spans="1:37" ht="30" customHeight="1">
      <c r="A3674" s="6" t="s">
        <v>119</v>
      </c>
      <c r="B3674" s="6" t="s">
        <v>120</v>
      </c>
      <c r="C3674" s="6" t="s">
        <v>121</v>
      </c>
      <c r="D3674" s="7">
        <v>0.28999999999999998</v>
      </c>
      <c r="E3674" s="8">
        <f>단가대비표!O258</f>
        <v>0</v>
      </c>
      <c r="F3674" s="8">
        <f>TRUNC(E3674*D3674,1)</f>
        <v>0</v>
      </c>
      <c r="G3674" s="8">
        <f>단가대비표!P258</f>
        <v>0</v>
      </c>
      <c r="H3674" s="8">
        <f>TRUNC(G3674*D3674,1)</f>
        <v>0</v>
      </c>
      <c r="I3674" s="8">
        <f>단가대비표!V258</f>
        <v>161990</v>
      </c>
      <c r="J3674" s="8">
        <f>TRUNC(I3674*D3674,1)</f>
        <v>46977.1</v>
      </c>
      <c r="K3674" s="8">
        <f t="shared" ref="K3674:L3676" si="607">TRUNC(E3674+G3674+I3674,1)</f>
        <v>161990</v>
      </c>
      <c r="L3674" s="8">
        <f t="shared" si="607"/>
        <v>46977.1</v>
      </c>
      <c r="M3674" s="6" t="s">
        <v>53</v>
      </c>
      <c r="N3674" s="5" t="s">
        <v>65</v>
      </c>
      <c r="O3674" s="5" t="s">
        <v>122</v>
      </c>
      <c r="P3674" s="5" t="s">
        <v>59</v>
      </c>
      <c r="Q3674" s="5" t="s">
        <v>59</v>
      </c>
      <c r="R3674" s="5" t="s">
        <v>60</v>
      </c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5" t="s">
        <v>53</v>
      </c>
      <c r="AK3674" s="5" t="s">
        <v>5443</v>
      </c>
    </row>
    <row r="3675" spans="1:37" ht="30" customHeight="1">
      <c r="A3675" s="6" t="s">
        <v>119</v>
      </c>
      <c r="B3675" s="6" t="s">
        <v>2744</v>
      </c>
      <c r="C3675" s="6" t="s">
        <v>121</v>
      </c>
      <c r="D3675" s="7">
        <v>0.17</v>
      </c>
      <c r="E3675" s="8">
        <f>단가대비표!O257</f>
        <v>0</v>
      </c>
      <c r="F3675" s="8">
        <f>TRUNC(E3675*D3675,1)</f>
        <v>0</v>
      </c>
      <c r="G3675" s="8">
        <f>단가대비표!P257</f>
        <v>0</v>
      </c>
      <c r="H3675" s="8">
        <f>TRUNC(G3675*D3675,1)</f>
        <v>0</v>
      </c>
      <c r="I3675" s="8">
        <f>단가대비표!V257</f>
        <v>111771</v>
      </c>
      <c r="J3675" s="8">
        <f>TRUNC(I3675*D3675,1)</f>
        <v>19001</v>
      </c>
      <c r="K3675" s="8">
        <f t="shared" si="607"/>
        <v>111771</v>
      </c>
      <c r="L3675" s="8">
        <f t="shared" si="607"/>
        <v>19001</v>
      </c>
      <c r="M3675" s="6" t="s">
        <v>53</v>
      </c>
      <c r="N3675" s="5" t="s">
        <v>65</v>
      </c>
      <c r="O3675" s="5" t="s">
        <v>5444</v>
      </c>
      <c r="P3675" s="5" t="s">
        <v>59</v>
      </c>
      <c r="Q3675" s="5" t="s">
        <v>59</v>
      </c>
      <c r="R3675" s="5" t="s">
        <v>60</v>
      </c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5" t="s">
        <v>53</v>
      </c>
      <c r="AK3675" s="5" t="s">
        <v>5445</v>
      </c>
    </row>
    <row r="3676" spans="1:37" ht="30" customHeight="1">
      <c r="A3676" s="6" t="s">
        <v>5446</v>
      </c>
      <c r="B3676" s="6" t="s">
        <v>5447</v>
      </c>
      <c r="C3676" s="6" t="s">
        <v>134</v>
      </c>
      <c r="D3676" s="7">
        <v>1</v>
      </c>
      <c r="E3676" s="8">
        <f>일위대가목록!E588</f>
        <v>0</v>
      </c>
      <c r="F3676" s="8">
        <f>TRUNC(E3676*D3676,1)</f>
        <v>0</v>
      </c>
      <c r="G3676" s="8">
        <f>일위대가목록!F588</f>
        <v>0</v>
      </c>
      <c r="H3676" s="8">
        <f>TRUNC(G3676*D3676,1)</f>
        <v>0</v>
      </c>
      <c r="I3676" s="8">
        <f>일위대가목록!G588</f>
        <v>58953</v>
      </c>
      <c r="J3676" s="8">
        <f>TRUNC(I3676*D3676,1)</f>
        <v>58953</v>
      </c>
      <c r="K3676" s="8">
        <f t="shared" si="607"/>
        <v>58953</v>
      </c>
      <c r="L3676" s="8">
        <f t="shared" si="607"/>
        <v>58953</v>
      </c>
      <c r="M3676" s="6" t="s">
        <v>5448</v>
      </c>
      <c r="N3676" s="5" t="s">
        <v>65</v>
      </c>
      <c r="O3676" s="5" t="s">
        <v>5449</v>
      </c>
      <c r="P3676" s="5" t="s">
        <v>60</v>
      </c>
      <c r="Q3676" s="5" t="s">
        <v>59</v>
      </c>
      <c r="R3676" s="5" t="s">
        <v>59</v>
      </c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5" t="s">
        <v>53</v>
      </c>
      <c r="AK3676" s="5" t="s">
        <v>5450</v>
      </c>
    </row>
    <row r="3677" spans="1:37" ht="30" customHeight="1">
      <c r="A3677" s="6" t="s">
        <v>71</v>
      </c>
      <c r="B3677" s="6" t="s">
        <v>53</v>
      </c>
      <c r="C3677" s="6" t="s">
        <v>53</v>
      </c>
      <c r="D3677" s="7"/>
      <c r="E3677" s="8"/>
      <c r="F3677" s="8">
        <f>TRUNC(SUMIF(N3674:N3676, N3673, F3674:F3676),0)</f>
        <v>0</v>
      </c>
      <c r="G3677" s="8"/>
      <c r="H3677" s="8">
        <f>TRUNC(SUMIF(N3674:N3676, N3673, H3674:H3676),0)</f>
        <v>0</v>
      </c>
      <c r="I3677" s="8"/>
      <c r="J3677" s="8">
        <f>TRUNC(SUMIF(N3674:N3676, N3673, J3674:J3676),0)</f>
        <v>124931</v>
      </c>
      <c r="K3677" s="8"/>
      <c r="L3677" s="8">
        <f>F3677+H3677+J3677</f>
        <v>124931</v>
      </c>
      <c r="M3677" s="6" t="s">
        <v>53</v>
      </c>
      <c r="N3677" s="5" t="s">
        <v>72</v>
      </c>
      <c r="O3677" s="5" t="s">
        <v>72</v>
      </c>
      <c r="P3677" s="5" t="s">
        <v>53</v>
      </c>
      <c r="Q3677" s="5" t="s">
        <v>53</v>
      </c>
      <c r="R3677" s="5" t="s">
        <v>53</v>
      </c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5" t="s">
        <v>53</v>
      </c>
      <c r="AK3677" s="5" t="s">
        <v>53</v>
      </c>
    </row>
    <row r="3678" spans="1:37" ht="30" customHeight="1">
      <c r="A3678" s="7"/>
      <c r="B3678" s="7"/>
      <c r="C3678" s="7"/>
      <c r="D3678" s="7"/>
      <c r="E3678" s="8"/>
      <c r="F3678" s="8"/>
      <c r="G3678" s="8"/>
      <c r="H3678" s="8"/>
      <c r="I3678" s="8"/>
      <c r="J3678" s="8"/>
      <c r="K3678" s="8"/>
      <c r="L3678" s="8"/>
      <c r="M3678" s="7"/>
    </row>
    <row r="3679" spans="1:37" ht="30" customHeight="1">
      <c r="A3679" s="16" t="s">
        <v>5451</v>
      </c>
      <c r="B3679" s="16"/>
      <c r="C3679" s="16"/>
      <c r="D3679" s="16"/>
      <c r="E3679" s="17"/>
      <c r="F3679" s="17"/>
      <c r="G3679" s="17"/>
      <c r="H3679" s="17"/>
      <c r="I3679" s="17"/>
      <c r="J3679" s="17"/>
      <c r="K3679" s="17"/>
      <c r="L3679" s="17"/>
      <c r="M3679" s="16"/>
      <c r="N3679" s="2" t="s">
        <v>69</v>
      </c>
    </row>
    <row r="3680" spans="1:37" ht="30" customHeight="1">
      <c r="A3680" s="6" t="s">
        <v>119</v>
      </c>
      <c r="B3680" s="6" t="s">
        <v>120</v>
      </c>
      <c r="C3680" s="6" t="s">
        <v>121</v>
      </c>
      <c r="D3680" s="7">
        <v>0.28999999999999998</v>
      </c>
      <c r="E3680" s="8">
        <f>단가대비표!O258</f>
        <v>0</v>
      </c>
      <c r="F3680" s="8">
        <f>TRUNC(E3680*D3680,1)</f>
        <v>0</v>
      </c>
      <c r="G3680" s="8">
        <f>단가대비표!P258</f>
        <v>0</v>
      </c>
      <c r="H3680" s="8">
        <f>TRUNC(G3680*D3680,1)</f>
        <v>0</v>
      </c>
      <c r="I3680" s="8">
        <f>단가대비표!V258</f>
        <v>161990</v>
      </c>
      <c r="J3680" s="8">
        <f>TRUNC(I3680*D3680,1)</f>
        <v>46977.1</v>
      </c>
      <c r="K3680" s="8">
        <f t="shared" ref="K3680:L3682" si="608">TRUNC(E3680+G3680+I3680,1)</f>
        <v>161990</v>
      </c>
      <c r="L3680" s="8">
        <f t="shared" si="608"/>
        <v>46977.1</v>
      </c>
      <c r="M3680" s="6" t="s">
        <v>53</v>
      </c>
      <c r="N3680" s="5" t="s">
        <v>69</v>
      </c>
      <c r="O3680" s="5" t="s">
        <v>122</v>
      </c>
      <c r="P3680" s="5" t="s">
        <v>59</v>
      </c>
      <c r="Q3680" s="5" t="s">
        <v>59</v>
      </c>
      <c r="R3680" s="5" t="s">
        <v>60</v>
      </c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5" t="s">
        <v>53</v>
      </c>
      <c r="AK3680" s="5" t="s">
        <v>5452</v>
      </c>
    </row>
    <row r="3681" spans="1:37" ht="30" customHeight="1">
      <c r="A3681" s="6" t="s">
        <v>119</v>
      </c>
      <c r="B3681" s="6" t="s">
        <v>2744</v>
      </c>
      <c r="C3681" s="6" t="s">
        <v>121</v>
      </c>
      <c r="D3681" s="7">
        <v>0.17</v>
      </c>
      <c r="E3681" s="8">
        <f>단가대비표!O257</f>
        <v>0</v>
      </c>
      <c r="F3681" s="8">
        <f>TRUNC(E3681*D3681,1)</f>
        <v>0</v>
      </c>
      <c r="G3681" s="8">
        <f>단가대비표!P257</f>
        <v>0</v>
      </c>
      <c r="H3681" s="8">
        <f>TRUNC(G3681*D3681,1)</f>
        <v>0</v>
      </c>
      <c r="I3681" s="8">
        <f>단가대비표!V257</f>
        <v>111771</v>
      </c>
      <c r="J3681" s="8">
        <f>TRUNC(I3681*D3681,1)</f>
        <v>19001</v>
      </c>
      <c r="K3681" s="8">
        <f t="shared" si="608"/>
        <v>111771</v>
      </c>
      <c r="L3681" s="8">
        <f t="shared" si="608"/>
        <v>19001</v>
      </c>
      <c r="M3681" s="6" t="s">
        <v>53</v>
      </c>
      <c r="N3681" s="5" t="s">
        <v>69</v>
      </c>
      <c r="O3681" s="5" t="s">
        <v>5444</v>
      </c>
      <c r="P3681" s="5" t="s">
        <v>59</v>
      </c>
      <c r="Q3681" s="5" t="s">
        <v>59</v>
      </c>
      <c r="R3681" s="5" t="s">
        <v>60</v>
      </c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5" t="s">
        <v>53</v>
      </c>
      <c r="AK3681" s="5" t="s">
        <v>5453</v>
      </c>
    </row>
    <row r="3682" spans="1:37" ht="30" customHeight="1">
      <c r="A3682" s="6" t="s">
        <v>5446</v>
      </c>
      <c r="B3682" s="6" t="s">
        <v>5447</v>
      </c>
      <c r="C3682" s="6" t="s">
        <v>134</v>
      </c>
      <c r="D3682" s="7">
        <v>1</v>
      </c>
      <c r="E3682" s="8">
        <f>일위대가목록!E588</f>
        <v>0</v>
      </c>
      <c r="F3682" s="8">
        <f>TRUNC(E3682*D3682,1)</f>
        <v>0</v>
      </c>
      <c r="G3682" s="8">
        <f>일위대가목록!F588</f>
        <v>0</v>
      </c>
      <c r="H3682" s="8">
        <f>TRUNC(G3682*D3682,1)</f>
        <v>0</v>
      </c>
      <c r="I3682" s="8">
        <f>일위대가목록!G588</f>
        <v>58953</v>
      </c>
      <c r="J3682" s="8">
        <f>TRUNC(I3682*D3682,1)</f>
        <v>58953</v>
      </c>
      <c r="K3682" s="8">
        <f t="shared" si="608"/>
        <v>58953</v>
      </c>
      <c r="L3682" s="8">
        <f t="shared" si="608"/>
        <v>58953</v>
      </c>
      <c r="M3682" s="6" t="s">
        <v>5448</v>
      </c>
      <c r="N3682" s="5" t="s">
        <v>69</v>
      </c>
      <c r="O3682" s="5" t="s">
        <v>5449</v>
      </c>
      <c r="P3682" s="5" t="s">
        <v>60</v>
      </c>
      <c r="Q3682" s="5" t="s">
        <v>59</v>
      </c>
      <c r="R3682" s="5" t="s">
        <v>59</v>
      </c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5" t="s">
        <v>53</v>
      </c>
      <c r="AK3682" s="5" t="s">
        <v>5454</v>
      </c>
    </row>
    <row r="3683" spans="1:37" ht="30" customHeight="1">
      <c r="A3683" s="6" t="s">
        <v>71</v>
      </c>
      <c r="B3683" s="6" t="s">
        <v>53</v>
      </c>
      <c r="C3683" s="6" t="s">
        <v>53</v>
      </c>
      <c r="D3683" s="7"/>
      <c r="E3683" s="8"/>
      <c r="F3683" s="8">
        <f>TRUNC(SUMIF(N3680:N3682, N3679, F3680:F3682),0)</f>
        <v>0</v>
      </c>
      <c r="G3683" s="8"/>
      <c r="H3683" s="8">
        <f>TRUNC(SUMIF(N3680:N3682, N3679, H3680:H3682),0)</f>
        <v>0</v>
      </c>
      <c r="I3683" s="8"/>
      <c r="J3683" s="8">
        <f>TRUNC(SUMIF(N3680:N3682, N3679, J3680:J3682),0)</f>
        <v>124931</v>
      </c>
      <c r="K3683" s="8"/>
      <c r="L3683" s="8">
        <f>F3683+H3683+J3683</f>
        <v>124931</v>
      </c>
      <c r="M3683" s="6" t="s">
        <v>53</v>
      </c>
      <c r="N3683" s="5" t="s">
        <v>72</v>
      </c>
      <c r="O3683" s="5" t="s">
        <v>72</v>
      </c>
      <c r="P3683" s="5" t="s">
        <v>53</v>
      </c>
      <c r="Q3683" s="5" t="s">
        <v>53</v>
      </c>
      <c r="R3683" s="5" t="s">
        <v>53</v>
      </c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5" t="s">
        <v>53</v>
      </c>
      <c r="AK3683" s="5" t="s">
        <v>53</v>
      </c>
    </row>
    <row r="3684" spans="1:37" ht="30" customHeight="1">
      <c r="A3684" s="7"/>
      <c r="B3684" s="7"/>
      <c r="C3684" s="7"/>
      <c r="D3684" s="7"/>
      <c r="E3684" s="8"/>
      <c r="F3684" s="8"/>
      <c r="G3684" s="8"/>
      <c r="H3684" s="8"/>
      <c r="I3684" s="8"/>
      <c r="J3684" s="8"/>
      <c r="K3684" s="8"/>
      <c r="L3684" s="8"/>
      <c r="M3684" s="7"/>
    </row>
    <row r="3685" spans="1:37" ht="30" customHeight="1">
      <c r="A3685" s="16" t="s">
        <v>5455</v>
      </c>
      <c r="B3685" s="16"/>
      <c r="C3685" s="16"/>
      <c r="D3685" s="16"/>
      <c r="E3685" s="17"/>
      <c r="F3685" s="17"/>
      <c r="G3685" s="17"/>
      <c r="H3685" s="17"/>
      <c r="I3685" s="17"/>
      <c r="J3685" s="17"/>
      <c r="K3685" s="17"/>
      <c r="L3685" s="17"/>
      <c r="M3685" s="16"/>
      <c r="N3685" s="2" t="s">
        <v>5449</v>
      </c>
    </row>
    <row r="3686" spans="1:37" ht="30" customHeight="1">
      <c r="A3686" s="6" t="s">
        <v>4702</v>
      </c>
      <c r="B3686" s="6" t="s">
        <v>5447</v>
      </c>
      <c r="C3686" s="6" t="s">
        <v>5458</v>
      </c>
      <c r="D3686" s="7">
        <v>0.22320000000000001</v>
      </c>
      <c r="E3686" s="8">
        <f>단가대비표!O18</f>
        <v>0</v>
      </c>
      <c r="F3686" s="8">
        <f>TRUNC(E3686*D3686,1)</f>
        <v>0</v>
      </c>
      <c r="G3686" s="8">
        <f>단가대비표!P18</f>
        <v>0</v>
      </c>
      <c r="H3686" s="8">
        <f>TRUNC(G3686*D3686,1)</f>
        <v>0</v>
      </c>
      <c r="I3686" s="8">
        <f>단가대비표!V18</f>
        <v>113600</v>
      </c>
      <c r="J3686" s="8">
        <f>TRUNC(I3686*D3686,1)</f>
        <v>25355.5</v>
      </c>
      <c r="K3686" s="8">
        <f t="shared" ref="K3686:L3689" si="609">TRUNC(E3686+G3686+I3686,1)</f>
        <v>113600</v>
      </c>
      <c r="L3686" s="8">
        <f t="shared" si="609"/>
        <v>25355.5</v>
      </c>
      <c r="M3686" s="6" t="s">
        <v>5459</v>
      </c>
      <c r="N3686" s="5" t="s">
        <v>5449</v>
      </c>
      <c r="O3686" s="5" t="s">
        <v>5460</v>
      </c>
      <c r="P3686" s="5" t="s">
        <v>59</v>
      </c>
      <c r="Q3686" s="5" t="s">
        <v>59</v>
      </c>
      <c r="R3686" s="5" t="s">
        <v>60</v>
      </c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5" t="s">
        <v>53</v>
      </c>
      <c r="AK3686" s="5" t="s">
        <v>5461</v>
      </c>
    </row>
    <row r="3687" spans="1:37" ht="30" customHeight="1">
      <c r="A3687" s="6" t="s">
        <v>5462</v>
      </c>
      <c r="B3687" s="6" t="s">
        <v>5463</v>
      </c>
      <c r="C3687" s="6" t="s">
        <v>603</v>
      </c>
      <c r="D3687" s="7">
        <v>3.8</v>
      </c>
      <c r="E3687" s="8">
        <f>단가대비표!O290</f>
        <v>0</v>
      </c>
      <c r="F3687" s="8">
        <f>TRUNC(E3687*D3687,1)</f>
        <v>0</v>
      </c>
      <c r="G3687" s="8">
        <f>단가대비표!P290</f>
        <v>0</v>
      </c>
      <c r="H3687" s="8">
        <f>TRUNC(G3687*D3687,1)</f>
        <v>0</v>
      </c>
      <c r="I3687" s="8">
        <f>단가대비표!V290</f>
        <v>1217.27</v>
      </c>
      <c r="J3687" s="8">
        <f>TRUNC(I3687*D3687,1)</f>
        <v>4625.6000000000004</v>
      </c>
      <c r="K3687" s="8">
        <f t="shared" si="609"/>
        <v>1217.2</v>
      </c>
      <c r="L3687" s="8">
        <f t="shared" si="609"/>
        <v>4625.6000000000004</v>
      </c>
      <c r="M3687" s="6" t="s">
        <v>53</v>
      </c>
      <c r="N3687" s="5" t="s">
        <v>5449</v>
      </c>
      <c r="O3687" s="5" t="s">
        <v>5464</v>
      </c>
      <c r="P3687" s="5" t="s">
        <v>59</v>
      </c>
      <c r="Q3687" s="5" t="s">
        <v>59</v>
      </c>
      <c r="R3687" s="5" t="s">
        <v>60</v>
      </c>
      <c r="S3687" s="1"/>
      <c r="T3687" s="1"/>
      <c r="U3687" s="1"/>
      <c r="V3687" s="1">
        <v>1</v>
      </c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5" t="s">
        <v>53</v>
      </c>
      <c r="AK3687" s="5" t="s">
        <v>5465</v>
      </c>
    </row>
    <row r="3688" spans="1:37" ht="30" customHeight="1">
      <c r="A3688" s="6" t="s">
        <v>1502</v>
      </c>
      <c r="B3688" s="6" t="s">
        <v>5466</v>
      </c>
      <c r="C3688" s="6" t="s">
        <v>129</v>
      </c>
      <c r="D3688" s="7">
        <v>1</v>
      </c>
      <c r="E3688" s="8">
        <v>0</v>
      </c>
      <c r="F3688" s="8">
        <f>TRUNC(E3688*D3688,1)</f>
        <v>0</v>
      </c>
      <c r="G3688" s="8">
        <v>0</v>
      </c>
      <c r="H3688" s="8">
        <f>TRUNC(G3688*D3688,1)</f>
        <v>0</v>
      </c>
      <c r="I3688" s="8">
        <f>ROUNDDOWN(SUMIF(V3686:V3689, RIGHTB(O3688, 1), J3686:J3689)*U3688, 2)</f>
        <v>1803.98</v>
      </c>
      <c r="J3688" s="8">
        <f>TRUNC(I3688*D3688,1)</f>
        <v>1803.9</v>
      </c>
      <c r="K3688" s="8">
        <f t="shared" si="609"/>
        <v>1803.9</v>
      </c>
      <c r="L3688" s="8">
        <f t="shared" si="609"/>
        <v>1803.9</v>
      </c>
      <c r="M3688" s="6" t="s">
        <v>53</v>
      </c>
      <c r="N3688" s="5" t="s">
        <v>5449</v>
      </c>
      <c r="O3688" s="5" t="s">
        <v>130</v>
      </c>
      <c r="P3688" s="5" t="s">
        <v>59</v>
      </c>
      <c r="Q3688" s="5" t="s">
        <v>59</v>
      </c>
      <c r="R3688" s="5" t="s">
        <v>59</v>
      </c>
      <c r="S3688" s="1">
        <v>2</v>
      </c>
      <c r="T3688" s="1">
        <v>2</v>
      </c>
      <c r="U3688" s="1">
        <v>0.39</v>
      </c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5" t="s">
        <v>53</v>
      </c>
      <c r="AK3688" s="5" t="s">
        <v>5467</v>
      </c>
    </row>
    <row r="3689" spans="1:37" ht="30" customHeight="1">
      <c r="A3689" s="6" t="s">
        <v>119</v>
      </c>
      <c r="B3689" s="6" t="s">
        <v>5468</v>
      </c>
      <c r="C3689" s="6" t="s">
        <v>121</v>
      </c>
      <c r="D3689" s="7">
        <v>1</v>
      </c>
      <c r="E3689" s="8">
        <f>TRUNC(단가대비표!O259*TRUNC(1/8*16/12*25/20, 6), 1)</f>
        <v>0</v>
      </c>
      <c r="F3689" s="8">
        <f>TRUNC(E3689*D3689,1)</f>
        <v>0</v>
      </c>
      <c r="G3689" s="8">
        <f>TRUNC(단가대비표!P259*TRUNC(1/8*16/12*25/20, 6), 1)</f>
        <v>0</v>
      </c>
      <c r="H3689" s="8">
        <f>TRUNC(G3689*D3689,1)</f>
        <v>0</v>
      </c>
      <c r="I3689" s="8">
        <f>TRUNC(단가대비표!V259*TRUNC(1/8*16/12*25/20, 6), 1)</f>
        <v>27168.9</v>
      </c>
      <c r="J3689" s="8">
        <f>TRUNC(I3689*D3689,1)</f>
        <v>27168.9</v>
      </c>
      <c r="K3689" s="8">
        <f t="shared" si="609"/>
        <v>27168.9</v>
      </c>
      <c r="L3689" s="8">
        <f t="shared" si="609"/>
        <v>27168.9</v>
      </c>
      <c r="M3689" s="6" t="s">
        <v>53</v>
      </c>
      <c r="N3689" s="5" t="s">
        <v>5449</v>
      </c>
      <c r="O3689" s="5" t="s">
        <v>5469</v>
      </c>
      <c r="P3689" s="5" t="s">
        <v>59</v>
      </c>
      <c r="Q3689" s="5" t="s">
        <v>59</v>
      </c>
      <c r="R3689" s="5" t="s">
        <v>60</v>
      </c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5" t="s">
        <v>53</v>
      </c>
      <c r="AK3689" s="5" t="s">
        <v>5470</v>
      </c>
    </row>
    <row r="3690" spans="1:37" ht="30" customHeight="1">
      <c r="A3690" s="6" t="s">
        <v>71</v>
      </c>
      <c r="B3690" s="6" t="s">
        <v>53</v>
      </c>
      <c r="C3690" s="6" t="s">
        <v>53</v>
      </c>
      <c r="D3690" s="7"/>
      <c r="E3690" s="8"/>
      <c r="F3690" s="8">
        <f>TRUNC(SUMIF(N3686:N3689, N3685, F3686:F3689),0)</f>
        <v>0</v>
      </c>
      <c r="G3690" s="8"/>
      <c r="H3690" s="8">
        <f>TRUNC(SUMIF(N3686:N3689, N3685, H3686:H3689),0)</f>
        <v>0</v>
      </c>
      <c r="I3690" s="8"/>
      <c r="J3690" s="8">
        <f>TRUNC(SUMIF(N3686:N3689, N3685, J3686:J3689),0)</f>
        <v>58953</v>
      </c>
      <c r="K3690" s="8"/>
      <c r="L3690" s="8">
        <f>F3690+H3690+J3690</f>
        <v>58953</v>
      </c>
      <c r="M3690" s="6" t="s">
        <v>5459</v>
      </c>
      <c r="N3690" s="5" t="s">
        <v>72</v>
      </c>
      <c r="O3690" s="5" t="s">
        <v>72</v>
      </c>
      <c r="P3690" s="5" t="s">
        <v>53</v>
      </c>
      <c r="Q3690" s="5" t="s">
        <v>53</v>
      </c>
      <c r="R3690" s="5" t="s">
        <v>53</v>
      </c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5" t="s">
        <v>53</v>
      </c>
      <c r="AK3690" s="5" t="s">
        <v>53</v>
      </c>
    </row>
    <row r="3691" spans="1:37" ht="30" customHeight="1">
      <c r="A3691" s="7"/>
      <c r="B3691" s="7"/>
      <c r="C3691" s="7"/>
      <c r="D3691" s="7"/>
      <c r="E3691" s="8"/>
      <c r="F3691" s="8"/>
      <c r="G3691" s="8"/>
      <c r="H3691" s="8"/>
      <c r="I3691" s="8"/>
      <c r="J3691" s="8"/>
      <c r="K3691" s="8"/>
      <c r="L3691" s="8"/>
      <c r="M3691" s="7"/>
    </row>
    <row r="3692" spans="1:37" ht="30" customHeight="1">
      <c r="A3692" s="16" t="s">
        <v>5471</v>
      </c>
      <c r="B3692" s="16"/>
      <c r="C3692" s="16"/>
      <c r="D3692" s="16"/>
      <c r="E3692" s="17"/>
      <c r="F3692" s="17"/>
      <c r="G3692" s="17"/>
      <c r="H3692" s="17"/>
      <c r="I3692" s="17"/>
      <c r="J3692" s="17"/>
      <c r="K3692" s="17"/>
      <c r="L3692" s="17"/>
      <c r="M3692" s="16"/>
      <c r="N3692" s="2" t="s">
        <v>117</v>
      </c>
    </row>
    <row r="3693" spans="1:37" ht="30" customHeight="1">
      <c r="A3693" s="6" t="s">
        <v>5473</v>
      </c>
      <c r="B3693" s="6" t="s">
        <v>5474</v>
      </c>
      <c r="C3693" s="6" t="s">
        <v>381</v>
      </c>
      <c r="D3693" s="7">
        <v>346</v>
      </c>
      <c r="E3693" s="8">
        <f>단가대비표!O108</f>
        <v>0</v>
      </c>
      <c r="F3693" s="8">
        <f>TRUNC(E3693*D3693,1)</f>
        <v>0</v>
      </c>
      <c r="G3693" s="8">
        <f>단가대비표!P108</f>
        <v>0</v>
      </c>
      <c r="H3693" s="8">
        <f>TRUNC(G3693*D3693,1)</f>
        <v>0</v>
      </c>
      <c r="I3693" s="8">
        <f>단가대비표!V108</f>
        <v>87.27</v>
      </c>
      <c r="J3693" s="8">
        <f>TRUNC(I3693*D3693,1)</f>
        <v>30195.4</v>
      </c>
      <c r="K3693" s="8">
        <f t="shared" ref="K3693:L3697" si="610">TRUNC(E3693+G3693+I3693,1)</f>
        <v>87.2</v>
      </c>
      <c r="L3693" s="8">
        <f t="shared" si="610"/>
        <v>30195.4</v>
      </c>
      <c r="M3693" s="6" t="s">
        <v>2314</v>
      </c>
      <c r="N3693" s="5" t="s">
        <v>117</v>
      </c>
      <c r="O3693" s="5" t="s">
        <v>5475</v>
      </c>
      <c r="P3693" s="5" t="s">
        <v>59</v>
      </c>
      <c r="Q3693" s="5" t="s">
        <v>59</v>
      </c>
      <c r="R3693" s="5" t="s">
        <v>60</v>
      </c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5" t="s">
        <v>53</v>
      </c>
      <c r="AK3693" s="5" t="s">
        <v>5476</v>
      </c>
    </row>
    <row r="3694" spans="1:37" ht="30" customHeight="1">
      <c r="A3694" s="6" t="s">
        <v>5477</v>
      </c>
      <c r="B3694" s="6" t="s">
        <v>5478</v>
      </c>
      <c r="C3694" s="6" t="s">
        <v>115</v>
      </c>
      <c r="D3694" s="7">
        <v>0.51749999999999996</v>
      </c>
      <c r="E3694" s="8">
        <f>단가대비표!O105</f>
        <v>0</v>
      </c>
      <c r="F3694" s="8">
        <f>TRUNC(E3694*D3694,1)</f>
        <v>0</v>
      </c>
      <c r="G3694" s="8">
        <f>단가대비표!P105</f>
        <v>0</v>
      </c>
      <c r="H3694" s="8">
        <f>TRUNC(G3694*D3694,1)</f>
        <v>0</v>
      </c>
      <c r="I3694" s="8">
        <f>단가대비표!V105</f>
        <v>24000</v>
      </c>
      <c r="J3694" s="8">
        <f>TRUNC(I3694*D3694,1)</f>
        <v>12420</v>
      </c>
      <c r="K3694" s="8">
        <f t="shared" si="610"/>
        <v>24000</v>
      </c>
      <c r="L3694" s="8">
        <f t="shared" si="610"/>
        <v>12420</v>
      </c>
      <c r="M3694" s="6" t="s">
        <v>53</v>
      </c>
      <c r="N3694" s="5" t="s">
        <v>117</v>
      </c>
      <c r="O3694" s="5" t="s">
        <v>5479</v>
      </c>
      <c r="P3694" s="5" t="s">
        <v>59</v>
      </c>
      <c r="Q3694" s="5" t="s">
        <v>59</v>
      </c>
      <c r="R3694" s="5" t="s">
        <v>60</v>
      </c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5" t="s">
        <v>53</v>
      </c>
      <c r="AK3694" s="5" t="s">
        <v>5480</v>
      </c>
    </row>
    <row r="3695" spans="1:37" ht="30" customHeight="1">
      <c r="A3695" s="6" t="s">
        <v>5481</v>
      </c>
      <c r="B3695" s="6" t="s">
        <v>5482</v>
      </c>
      <c r="C3695" s="6" t="s">
        <v>115</v>
      </c>
      <c r="D3695" s="7">
        <v>0.59470000000000001</v>
      </c>
      <c r="E3695" s="8">
        <f>단가대비표!O106</f>
        <v>0</v>
      </c>
      <c r="F3695" s="8">
        <f>TRUNC(E3695*D3695,1)</f>
        <v>0</v>
      </c>
      <c r="G3695" s="8">
        <f>단가대비표!P106</f>
        <v>0</v>
      </c>
      <c r="H3695" s="8">
        <f>TRUNC(G3695*D3695,1)</f>
        <v>0</v>
      </c>
      <c r="I3695" s="8">
        <f>단가대비표!V106</f>
        <v>23000</v>
      </c>
      <c r="J3695" s="8">
        <f>TRUNC(I3695*D3695,1)</f>
        <v>13678.1</v>
      </c>
      <c r="K3695" s="8">
        <f t="shared" si="610"/>
        <v>23000</v>
      </c>
      <c r="L3695" s="8">
        <f t="shared" si="610"/>
        <v>13678.1</v>
      </c>
      <c r="M3695" s="6" t="s">
        <v>53</v>
      </c>
      <c r="N3695" s="5" t="s">
        <v>117</v>
      </c>
      <c r="O3695" s="5" t="s">
        <v>5483</v>
      </c>
      <c r="P3695" s="5" t="s">
        <v>59</v>
      </c>
      <c r="Q3695" s="5" t="s">
        <v>59</v>
      </c>
      <c r="R3695" s="5" t="s">
        <v>60</v>
      </c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5" t="s">
        <v>53</v>
      </c>
      <c r="AK3695" s="5" t="s">
        <v>5484</v>
      </c>
    </row>
    <row r="3696" spans="1:37" ht="30" customHeight="1">
      <c r="A3696" s="6" t="s">
        <v>119</v>
      </c>
      <c r="B3696" s="6" t="s">
        <v>1044</v>
      </c>
      <c r="C3696" s="6" t="s">
        <v>121</v>
      </c>
      <c r="D3696" s="7">
        <v>0.85</v>
      </c>
      <c r="E3696" s="8">
        <f>단가대비표!O256</f>
        <v>0</v>
      </c>
      <c r="F3696" s="8">
        <f>TRUNC(E3696*D3696,1)</f>
        <v>0</v>
      </c>
      <c r="G3696" s="8">
        <f>단가대비표!P256</f>
        <v>0</v>
      </c>
      <c r="H3696" s="8">
        <f>TRUNC(G3696*D3696,1)</f>
        <v>0</v>
      </c>
      <c r="I3696" s="8">
        <f>단가대비표!V256</f>
        <v>142556</v>
      </c>
      <c r="J3696" s="8">
        <f>TRUNC(I3696*D3696,1)</f>
        <v>121172.6</v>
      </c>
      <c r="K3696" s="8">
        <f t="shared" si="610"/>
        <v>142556</v>
      </c>
      <c r="L3696" s="8">
        <f t="shared" si="610"/>
        <v>121172.6</v>
      </c>
      <c r="M3696" s="6" t="s">
        <v>53</v>
      </c>
      <c r="N3696" s="5" t="s">
        <v>117</v>
      </c>
      <c r="O3696" s="5" t="s">
        <v>5485</v>
      </c>
      <c r="P3696" s="5" t="s">
        <v>59</v>
      </c>
      <c r="Q3696" s="5" t="s">
        <v>59</v>
      </c>
      <c r="R3696" s="5" t="s">
        <v>60</v>
      </c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5" t="s">
        <v>53</v>
      </c>
      <c r="AK3696" s="5" t="s">
        <v>5486</v>
      </c>
    </row>
    <row r="3697" spans="1:37" ht="30" customHeight="1">
      <c r="A3697" s="6" t="s">
        <v>119</v>
      </c>
      <c r="B3697" s="6" t="s">
        <v>124</v>
      </c>
      <c r="C3697" s="6" t="s">
        <v>121</v>
      </c>
      <c r="D3697" s="7">
        <v>0.82</v>
      </c>
      <c r="E3697" s="8">
        <f>단가대비표!O255</f>
        <v>0</v>
      </c>
      <c r="F3697" s="8">
        <f>TRUNC(E3697*D3697,1)</f>
        <v>0</v>
      </c>
      <c r="G3697" s="8">
        <f>단가대비표!P255</f>
        <v>0</v>
      </c>
      <c r="H3697" s="8">
        <f>TRUNC(G3697*D3697,1)</f>
        <v>0</v>
      </c>
      <c r="I3697" s="8">
        <f>단가대비표!V255</f>
        <v>89566</v>
      </c>
      <c r="J3697" s="8">
        <f>TRUNC(I3697*D3697,1)</f>
        <v>73444.100000000006</v>
      </c>
      <c r="K3697" s="8">
        <f t="shared" si="610"/>
        <v>89566</v>
      </c>
      <c r="L3697" s="8">
        <f t="shared" si="610"/>
        <v>73444.100000000006</v>
      </c>
      <c r="M3697" s="6" t="s">
        <v>53</v>
      </c>
      <c r="N3697" s="5" t="s">
        <v>117</v>
      </c>
      <c r="O3697" s="5" t="s">
        <v>125</v>
      </c>
      <c r="P3697" s="5" t="s">
        <v>59</v>
      </c>
      <c r="Q3697" s="5" t="s">
        <v>59</v>
      </c>
      <c r="R3697" s="5" t="s">
        <v>60</v>
      </c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5" t="s">
        <v>53</v>
      </c>
      <c r="AK3697" s="5" t="s">
        <v>5487</v>
      </c>
    </row>
    <row r="3698" spans="1:37" ht="30" customHeight="1">
      <c r="A3698" s="6" t="s">
        <v>71</v>
      </c>
      <c r="B3698" s="6" t="s">
        <v>53</v>
      </c>
      <c r="C3698" s="6" t="s">
        <v>53</v>
      </c>
      <c r="D3698" s="7"/>
      <c r="E3698" s="8"/>
      <c r="F3698" s="8">
        <f>TRUNC(SUMIF(N3693:N3697, N3692, F3693:F3697),0)</f>
        <v>0</v>
      </c>
      <c r="G3698" s="8"/>
      <c r="H3698" s="8">
        <f>TRUNC(SUMIF(N3693:N3697, N3692, H3693:H3697),0)</f>
        <v>0</v>
      </c>
      <c r="I3698" s="8"/>
      <c r="J3698" s="8">
        <f>TRUNC(SUMIF(N3693:N3697, N3692, J3693:J3697),0)</f>
        <v>250910</v>
      </c>
      <c r="K3698" s="8"/>
      <c r="L3698" s="8">
        <f>F3698+H3698+J3698</f>
        <v>250910</v>
      </c>
      <c r="M3698" s="6" t="s">
        <v>53</v>
      </c>
      <c r="N3698" s="5" t="s">
        <v>72</v>
      </c>
      <c r="O3698" s="5" t="s">
        <v>72</v>
      </c>
      <c r="P3698" s="5" t="s">
        <v>53</v>
      </c>
      <c r="Q3698" s="5" t="s">
        <v>53</v>
      </c>
      <c r="R3698" s="5" t="s">
        <v>53</v>
      </c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5" t="s">
        <v>53</v>
      </c>
      <c r="AK3698" s="5" t="s">
        <v>53</v>
      </c>
    </row>
    <row r="3699" spans="1:37" ht="30" customHeight="1">
      <c r="A3699" s="7"/>
      <c r="B3699" s="7"/>
      <c r="C3699" s="7"/>
      <c r="D3699" s="7"/>
      <c r="E3699" s="8"/>
      <c r="F3699" s="8"/>
      <c r="G3699" s="8"/>
      <c r="H3699" s="8"/>
      <c r="I3699" s="8"/>
      <c r="J3699" s="8"/>
      <c r="K3699" s="8"/>
      <c r="L3699" s="8"/>
      <c r="M3699" s="7"/>
    </row>
    <row r="3700" spans="1:37" ht="30" customHeight="1">
      <c r="A3700" s="16" t="s">
        <v>5488</v>
      </c>
      <c r="B3700" s="16"/>
      <c r="C3700" s="16"/>
      <c r="D3700" s="16"/>
      <c r="E3700" s="17"/>
      <c r="F3700" s="17"/>
      <c r="G3700" s="17"/>
      <c r="H3700" s="17"/>
      <c r="I3700" s="17"/>
      <c r="J3700" s="17"/>
      <c r="K3700" s="17"/>
      <c r="L3700" s="17"/>
      <c r="M3700" s="16"/>
      <c r="N3700" s="2" t="s">
        <v>136</v>
      </c>
    </row>
    <row r="3701" spans="1:37" ht="30" customHeight="1">
      <c r="A3701" s="6" t="s">
        <v>189</v>
      </c>
      <c r="B3701" s="6" t="s">
        <v>133</v>
      </c>
      <c r="C3701" s="6" t="s">
        <v>5458</v>
      </c>
      <c r="D3701" s="7">
        <v>0.20380000000000001</v>
      </c>
      <c r="E3701" s="8">
        <f>단가대비표!O15</f>
        <v>0</v>
      </c>
      <c r="F3701" s="8">
        <f>TRUNC(E3701*D3701,1)</f>
        <v>0</v>
      </c>
      <c r="G3701" s="8">
        <f>단가대비표!P15</f>
        <v>0</v>
      </c>
      <c r="H3701" s="8">
        <f>TRUNC(G3701*D3701,1)</f>
        <v>0</v>
      </c>
      <c r="I3701" s="8">
        <f>단가대비표!V15</f>
        <v>55208</v>
      </c>
      <c r="J3701" s="8">
        <f>TRUNC(I3701*D3701,1)</f>
        <v>11251.3</v>
      </c>
      <c r="K3701" s="8">
        <f t="shared" ref="K3701:L3704" si="611">TRUNC(E3701+G3701+I3701,1)</f>
        <v>55208</v>
      </c>
      <c r="L3701" s="8">
        <f t="shared" si="611"/>
        <v>11251.3</v>
      </c>
      <c r="M3701" s="6" t="s">
        <v>5459</v>
      </c>
      <c r="N3701" s="5" t="s">
        <v>136</v>
      </c>
      <c r="O3701" s="5" t="s">
        <v>5490</v>
      </c>
      <c r="P3701" s="5" t="s">
        <v>59</v>
      </c>
      <c r="Q3701" s="5" t="s">
        <v>59</v>
      </c>
      <c r="R3701" s="5" t="s">
        <v>60</v>
      </c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5" t="s">
        <v>53</v>
      </c>
      <c r="AK3701" s="5" t="s">
        <v>5491</v>
      </c>
    </row>
    <row r="3702" spans="1:37" ht="30" customHeight="1">
      <c r="A3702" s="6" t="s">
        <v>5462</v>
      </c>
      <c r="B3702" s="6" t="s">
        <v>5463</v>
      </c>
      <c r="C3702" s="6" t="s">
        <v>603</v>
      </c>
      <c r="D3702" s="7">
        <v>5</v>
      </c>
      <c r="E3702" s="8">
        <f>단가대비표!O290</f>
        <v>0</v>
      </c>
      <c r="F3702" s="8">
        <f>TRUNC(E3702*D3702,1)</f>
        <v>0</v>
      </c>
      <c r="G3702" s="8">
        <f>단가대비표!P290</f>
        <v>0</v>
      </c>
      <c r="H3702" s="8">
        <f>TRUNC(G3702*D3702,1)</f>
        <v>0</v>
      </c>
      <c r="I3702" s="8">
        <f>단가대비표!V290</f>
        <v>1217.27</v>
      </c>
      <c r="J3702" s="8">
        <f>TRUNC(I3702*D3702,1)</f>
        <v>6086.3</v>
      </c>
      <c r="K3702" s="8">
        <f t="shared" si="611"/>
        <v>1217.2</v>
      </c>
      <c r="L3702" s="8">
        <f t="shared" si="611"/>
        <v>6086.3</v>
      </c>
      <c r="M3702" s="6" t="s">
        <v>53</v>
      </c>
      <c r="N3702" s="5" t="s">
        <v>136</v>
      </c>
      <c r="O3702" s="5" t="s">
        <v>5464</v>
      </c>
      <c r="P3702" s="5" t="s">
        <v>59</v>
      </c>
      <c r="Q3702" s="5" t="s">
        <v>59</v>
      </c>
      <c r="R3702" s="5" t="s">
        <v>60</v>
      </c>
      <c r="S3702" s="1"/>
      <c r="T3702" s="1"/>
      <c r="U3702" s="1"/>
      <c r="V3702" s="1">
        <v>1</v>
      </c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5" t="s">
        <v>53</v>
      </c>
      <c r="AK3702" s="5" t="s">
        <v>5492</v>
      </c>
    </row>
    <row r="3703" spans="1:37" ht="30" customHeight="1">
      <c r="A3703" s="6" t="s">
        <v>1502</v>
      </c>
      <c r="B3703" s="6" t="s">
        <v>5493</v>
      </c>
      <c r="C3703" s="6" t="s">
        <v>129</v>
      </c>
      <c r="D3703" s="7">
        <v>1</v>
      </c>
      <c r="E3703" s="8">
        <v>0</v>
      </c>
      <c r="F3703" s="8">
        <f>TRUNC(E3703*D3703,1)</f>
        <v>0</v>
      </c>
      <c r="G3703" s="8">
        <v>0</v>
      </c>
      <c r="H3703" s="8">
        <f>TRUNC(G3703*D3703,1)</f>
        <v>0</v>
      </c>
      <c r="I3703" s="8">
        <f>ROUNDDOWN(SUMIF(V3701:V3704, RIGHTB(O3703, 1), J3701:J3704)*U3703, 2)</f>
        <v>1278.1199999999999</v>
      </c>
      <c r="J3703" s="8">
        <f>TRUNC(I3703*D3703,1)</f>
        <v>1278.0999999999999</v>
      </c>
      <c r="K3703" s="8">
        <f t="shared" si="611"/>
        <v>1278.0999999999999</v>
      </c>
      <c r="L3703" s="8">
        <f t="shared" si="611"/>
        <v>1278.0999999999999</v>
      </c>
      <c r="M3703" s="6" t="s">
        <v>53</v>
      </c>
      <c r="N3703" s="5" t="s">
        <v>136</v>
      </c>
      <c r="O3703" s="5" t="s">
        <v>130</v>
      </c>
      <c r="P3703" s="5" t="s">
        <v>59</v>
      </c>
      <c r="Q3703" s="5" t="s">
        <v>59</v>
      </c>
      <c r="R3703" s="5" t="s">
        <v>59</v>
      </c>
      <c r="S3703" s="1">
        <v>2</v>
      </c>
      <c r="T3703" s="1">
        <v>2</v>
      </c>
      <c r="U3703" s="1">
        <v>0.21</v>
      </c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5" t="s">
        <v>53</v>
      </c>
      <c r="AK3703" s="5" t="s">
        <v>5494</v>
      </c>
    </row>
    <row r="3704" spans="1:37" ht="30" customHeight="1">
      <c r="A3704" s="6" t="s">
        <v>119</v>
      </c>
      <c r="B3704" s="6" t="s">
        <v>5468</v>
      </c>
      <c r="C3704" s="6" t="s">
        <v>121</v>
      </c>
      <c r="D3704" s="7">
        <v>1</v>
      </c>
      <c r="E3704" s="8">
        <f>TRUNC(단가대비표!O259*TRUNC(1/8*16/12*25/20, 6), 1)</f>
        <v>0</v>
      </c>
      <c r="F3704" s="8">
        <f>TRUNC(E3704*D3704,1)</f>
        <v>0</v>
      </c>
      <c r="G3704" s="8">
        <f>TRUNC(단가대비표!P259*TRUNC(1/8*16/12*25/20, 6), 1)</f>
        <v>0</v>
      </c>
      <c r="H3704" s="8">
        <f>TRUNC(G3704*D3704,1)</f>
        <v>0</v>
      </c>
      <c r="I3704" s="8">
        <f>TRUNC(단가대비표!V259*TRUNC(1/8*16/12*25/20, 6), 1)</f>
        <v>27168.9</v>
      </c>
      <c r="J3704" s="8">
        <f>TRUNC(I3704*D3704,1)</f>
        <v>27168.9</v>
      </c>
      <c r="K3704" s="8">
        <f t="shared" si="611"/>
        <v>27168.9</v>
      </c>
      <c r="L3704" s="8">
        <f t="shared" si="611"/>
        <v>27168.9</v>
      </c>
      <c r="M3704" s="6" t="s">
        <v>53</v>
      </c>
      <c r="N3704" s="5" t="s">
        <v>136</v>
      </c>
      <c r="O3704" s="5" t="s">
        <v>5469</v>
      </c>
      <c r="P3704" s="5" t="s">
        <v>59</v>
      </c>
      <c r="Q3704" s="5" t="s">
        <v>59</v>
      </c>
      <c r="R3704" s="5" t="s">
        <v>60</v>
      </c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5" t="s">
        <v>53</v>
      </c>
      <c r="AK3704" s="5" t="s">
        <v>5495</v>
      </c>
    </row>
    <row r="3705" spans="1:37" ht="30" customHeight="1">
      <c r="A3705" s="6" t="s">
        <v>71</v>
      </c>
      <c r="B3705" s="6" t="s">
        <v>53</v>
      </c>
      <c r="C3705" s="6" t="s">
        <v>53</v>
      </c>
      <c r="D3705" s="7"/>
      <c r="E3705" s="8"/>
      <c r="F3705" s="8">
        <f>TRUNC(SUMIF(N3701:N3704, N3700, F3701:F3704),0)</f>
        <v>0</v>
      </c>
      <c r="G3705" s="8"/>
      <c r="H3705" s="8">
        <f>TRUNC(SUMIF(N3701:N3704, N3700, H3701:H3704),0)</f>
        <v>0</v>
      </c>
      <c r="I3705" s="8"/>
      <c r="J3705" s="8">
        <f>TRUNC(SUMIF(N3701:N3704, N3700, J3701:J3704),0)</f>
        <v>45784</v>
      </c>
      <c r="K3705" s="8"/>
      <c r="L3705" s="8">
        <f>F3705+H3705+J3705</f>
        <v>45784</v>
      </c>
      <c r="M3705" s="6" t="s">
        <v>5459</v>
      </c>
      <c r="N3705" s="5" t="s">
        <v>72</v>
      </c>
      <c r="O3705" s="5" t="s">
        <v>72</v>
      </c>
      <c r="P3705" s="5" t="s">
        <v>53</v>
      </c>
      <c r="Q3705" s="5" t="s">
        <v>53</v>
      </c>
      <c r="R3705" s="5" t="s">
        <v>53</v>
      </c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5" t="s">
        <v>53</v>
      </c>
      <c r="AK3705" s="5" t="s">
        <v>53</v>
      </c>
    </row>
    <row r="3706" spans="1:37" ht="30" customHeight="1">
      <c r="A3706" s="7"/>
      <c r="B3706" s="7"/>
      <c r="C3706" s="7"/>
      <c r="D3706" s="7"/>
      <c r="E3706" s="8"/>
      <c r="F3706" s="8"/>
      <c r="G3706" s="8"/>
      <c r="H3706" s="8"/>
      <c r="I3706" s="8"/>
      <c r="J3706" s="8"/>
      <c r="K3706" s="8"/>
      <c r="L3706" s="8"/>
      <c r="M3706" s="7"/>
    </row>
    <row r="3707" spans="1:37" ht="30" customHeight="1">
      <c r="A3707" s="16" t="s">
        <v>5496</v>
      </c>
      <c r="B3707" s="16"/>
      <c r="C3707" s="16"/>
      <c r="D3707" s="16"/>
      <c r="E3707" s="17"/>
      <c r="F3707" s="17"/>
      <c r="G3707" s="17"/>
      <c r="H3707" s="17"/>
      <c r="I3707" s="17"/>
      <c r="J3707" s="17"/>
      <c r="K3707" s="17"/>
      <c r="L3707" s="17"/>
      <c r="M3707" s="16"/>
      <c r="N3707" s="2" t="s">
        <v>191</v>
      </c>
    </row>
    <row r="3708" spans="1:37" ht="30" customHeight="1">
      <c r="A3708" s="6" t="s">
        <v>189</v>
      </c>
      <c r="B3708" s="6" t="s">
        <v>133</v>
      </c>
      <c r="C3708" s="6" t="s">
        <v>5458</v>
      </c>
      <c r="D3708" s="7">
        <v>0.20380000000000001</v>
      </c>
      <c r="E3708" s="8">
        <f>단가대비표!O15</f>
        <v>0</v>
      </c>
      <c r="F3708" s="8">
        <f>TRUNC(E3708*D3708,1)</f>
        <v>0</v>
      </c>
      <c r="G3708" s="8">
        <f>단가대비표!P15</f>
        <v>0</v>
      </c>
      <c r="H3708" s="8">
        <f>TRUNC(G3708*D3708,1)</f>
        <v>0</v>
      </c>
      <c r="I3708" s="8">
        <f>단가대비표!V15</f>
        <v>55208</v>
      </c>
      <c r="J3708" s="8">
        <f>TRUNC(I3708*D3708,1)</f>
        <v>11251.3</v>
      </c>
      <c r="K3708" s="8">
        <f t="shared" ref="K3708:L3711" si="612">TRUNC(E3708+G3708+I3708,1)</f>
        <v>55208</v>
      </c>
      <c r="L3708" s="8">
        <f t="shared" si="612"/>
        <v>11251.3</v>
      </c>
      <c r="M3708" s="6" t="s">
        <v>5459</v>
      </c>
      <c r="N3708" s="5" t="s">
        <v>191</v>
      </c>
      <c r="O3708" s="5" t="s">
        <v>5490</v>
      </c>
      <c r="P3708" s="5" t="s">
        <v>59</v>
      </c>
      <c r="Q3708" s="5" t="s">
        <v>59</v>
      </c>
      <c r="R3708" s="5" t="s">
        <v>60</v>
      </c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5" t="s">
        <v>53</v>
      </c>
      <c r="AK3708" s="5" t="s">
        <v>5497</v>
      </c>
    </row>
    <row r="3709" spans="1:37" ht="30" customHeight="1">
      <c r="A3709" s="6" t="s">
        <v>5498</v>
      </c>
      <c r="B3709" s="6" t="s">
        <v>5463</v>
      </c>
      <c r="C3709" s="6" t="s">
        <v>603</v>
      </c>
      <c r="D3709" s="7">
        <v>5</v>
      </c>
      <c r="E3709" s="8">
        <f>단가대비표!O289</f>
        <v>1217.27</v>
      </c>
      <c r="F3709" s="8">
        <f>TRUNC(E3709*D3709,1)</f>
        <v>6086.3</v>
      </c>
      <c r="G3709" s="8">
        <f>단가대비표!P289</f>
        <v>0</v>
      </c>
      <c r="H3709" s="8">
        <f>TRUNC(G3709*D3709,1)</f>
        <v>0</v>
      </c>
      <c r="I3709" s="8">
        <f>단가대비표!V289</f>
        <v>0</v>
      </c>
      <c r="J3709" s="8">
        <f>TRUNC(I3709*D3709,1)</f>
        <v>0</v>
      </c>
      <c r="K3709" s="8">
        <f t="shared" si="612"/>
        <v>1217.2</v>
      </c>
      <c r="L3709" s="8">
        <f t="shared" si="612"/>
        <v>6086.3</v>
      </c>
      <c r="M3709" s="6" t="s">
        <v>53</v>
      </c>
      <c r="N3709" s="5" t="s">
        <v>191</v>
      </c>
      <c r="O3709" s="5" t="s">
        <v>5499</v>
      </c>
      <c r="P3709" s="5" t="s">
        <v>59</v>
      </c>
      <c r="Q3709" s="5" t="s">
        <v>59</v>
      </c>
      <c r="R3709" s="5" t="s">
        <v>60</v>
      </c>
      <c r="S3709" s="1"/>
      <c r="T3709" s="1"/>
      <c r="U3709" s="1"/>
      <c r="V3709" s="1">
        <v>1</v>
      </c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5" t="s">
        <v>53</v>
      </c>
      <c r="AK3709" s="5" t="s">
        <v>5500</v>
      </c>
    </row>
    <row r="3710" spans="1:37" ht="30" customHeight="1">
      <c r="A3710" s="6" t="s">
        <v>1502</v>
      </c>
      <c r="B3710" s="6" t="s">
        <v>5493</v>
      </c>
      <c r="C3710" s="6" t="s">
        <v>129</v>
      </c>
      <c r="D3710" s="7">
        <v>1</v>
      </c>
      <c r="E3710" s="8">
        <f>ROUNDDOWN(SUMIF(V3708:V3711, RIGHTB(O3710, 1), F3708:F3711)*U3710, 2)</f>
        <v>1278.1199999999999</v>
      </c>
      <c r="F3710" s="8">
        <f>TRUNC(E3710*D3710,1)</f>
        <v>1278.0999999999999</v>
      </c>
      <c r="G3710" s="8">
        <v>0</v>
      </c>
      <c r="H3710" s="8">
        <f>TRUNC(G3710*D3710,1)</f>
        <v>0</v>
      </c>
      <c r="I3710" s="8">
        <v>0</v>
      </c>
      <c r="J3710" s="8">
        <f>TRUNC(I3710*D3710,1)</f>
        <v>0</v>
      </c>
      <c r="K3710" s="8">
        <f t="shared" si="612"/>
        <v>1278.0999999999999</v>
      </c>
      <c r="L3710" s="8">
        <f t="shared" si="612"/>
        <v>1278.0999999999999</v>
      </c>
      <c r="M3710" s="6" t="s">
        <v>53</v>
      </c>
      <c r="N3710" s="5" t="s">
        <v>191</v>
      </c>
      <c r="O3710" s="5" t="s">
        <v>130</v>
      </c>
      <c r="P3710" s="5" t="s">
        <v>59</v>
      </c>
      <c r="Q3710" s="5" t="s">
        <v>59</v>
      </c>
      <c r="R3710" s="5" t="s">
        <v>59</v>
      </c>
      <c r="S3710" s="1">
        <v>0</v>
      </c>
      <c r="T3710" s="1">
        <v>0</v>
      </c>
      <c r="U3710" s="1">
        <v>0.21</v>
      </c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5" t="s">
        <v>53</v>
      </c>
      <c r="AK3710" s="5" t="s">
        <v>5501</v>
      </c>
    </row>
    <row r="3711" spans="1:37" ht="30" customHeight="1">
      <c r="A3711" s="6" t="s">
        <v>193</v>
      </c>
      <c r="B3711" s="6" t="s">
        <v>5468</v>
      </c>
      <c r="C3711" s="6" t="s">
        <v>121</v>
      </c>
      <c r="D3711" s="7">
        <v>1</v>
      </c>
      <c r="E3711" s="8">
        <f>TRUNC(단가대비표!O223*TRUNC(1/8*16/12*25/20, 6), 1)</f>
        <v>0</v>
      </c>
      <c r="F3711" s="8">
        <f>TRUNC(E3711*D3711,1)</f>
        <v>0</v>
      </c>
      <c r="G3711" s="8">
        <f>TRUNC(단가대비표!P223*TRUNC(1/8*16/12*25/20, 6), 1)</f>
        <v>27168.9</v>
      </c>
      <c r="H3711" s="8">
        <f>TRUNC(G3711*D3711,1)</f>
        <v>27168.9</v>
      </c>
      <c r="I3711" s="8">
        <f>TRUNC(단가대비표!V223*TRUNC(1/8*16/12*25/20, 6), 1)</f>
        <v>0</v>
      </c>
      <c r="J3711" s="8">
        <f>TRUNC(I3711*D3711,1)</f>
        <v>0</v>
      </c>
      <c r="K3711" s="8">
        <f t="shared" si="612"/>
        <v>27168.9</v>
      </c>
      <c r="L3711" s="8">
        <f t="shared" si="612"/>
        <v>27168.9</v>
      </c>
      <c r="M3711" s="6" t="s">
        <v>53</v>
      </c>
      <c r="N3711" s="5" t="s">
        <v>191</v>
      </c>
      <c r="O3711" s="5" t="s">
        <v>5502</v>
      </c>
      <c r="P3711" s="5" t="s">
        <v>59</v>
      </c>
      <c r="Q3711" s="5" t="s">
        <v>59</v>
      </c>
      <c r="R3711" s="5" t="s">
        <v>60</v>
      </c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5" t="s">
        <v>53</v>
      </c>
      <c r="AK3711" s="5" t="s">
        <v>5503</v>
      </c>
    </row>
    <row r="3712" spans="1:37" ht="30" customHeight="1">
      <c r="A3712" s="6" t="s">
        <v>71</v>
      </c>
      <c r="B3712" s="6" t="s">
        <v>53</v>
      </c>
      <c r="C3712" s="6" t="s">
        <v>53</v>
      </c>
      <c r="D3712" s="7"/>
      <c r="E3712" s="8"/>
      <c r="F3712" s="8">
        <f>TRUNC(SUMIF(N3708:N3711, N3707, F3708:F3711),0)</f>
        <v>7364</v>
      </c>
      <c r="G3712" s="8"/>
      <c r="H3712" s="8">
        <f>TRUNC(SUMIF(N3708:N3711, N3707, H3708:H3711),0)</f>
        <v>27168</v>
      </c>
      <c r="I3712" s="8"/>
      <c r="J3712" s="8">
        <f>TRUNC(SUMIF(N3708:N3711, N3707, J3708:J3711),0)</f>
        <v>11251</v>
      </c>
      <c r="K3712" s="8"/>
      <c r="L3712" s="8">
        <f>F3712+H3712+J3712</f>
        <v>45783</v>
      </c>
      <c r="M3712" s="6" t="s">
        <v>5459</v>
      </c>
      <c r="N3712" s="5" t="s">
        <v>72</v>
      </c>
      <c r="O3712" s="5" t="s">
        <v>72</v>
      </c>
      <c r="P3712" s="5" t="s">
        <v>53</v>
      </c>
      <c r="Q3712" s="5" t="s">
        <v>53</v>
      </c>
      <c r="R3712" s="5" t="s">
        <v>53</v>
      </c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5" t="s">
        <v>53</v>
      </c>
      <c r="AK3712" s="5" t="s">
        <v>53</v>
      </c>
    </row>
    <row r="3713" spans="1:37" ht="30" customHeight="1">
      <c r="A3713" s="7"/>
      <c r="B3713" s="7"/>
      <c r="C3713" s="7"/>
      <c r="D3713" s="7"/>
      <c r="E3713" s="8"/>
      <c r="F3713" s="8"/>
      <c r="G3713" s="8"/>
      <c r="H3713" s="8"/>
      <c r="I3713" s="8"/>
      <c r="J3713" s="8"/>
      <c r="K3713" s="8"/>
      <c r="L3713" s="8"/>
      <c r="M3713" s="7"/>
    </row>
    <row r="3714" spans="1:37" ht="30" customHeight="1">
      <c r="A3714" s="16" t="s">
        <v>5504</v>
      </c>
      <c r="B3714" s="16"/>
      <c r="C3714" s="16"/>
      <c r="D3714" s="16"/>
      <c r="E3714" s="17"/>
      <c r="F3714" s="17"/>
      <c r="G3714" s="17"/>
      <c r="H3714" s="17"/>
      <c r="I3714" s="17"/>
      <c r="J3714" s="17"/>
      <c r="K3714" s="17"/>
      <c r="L3714" s="17"/>
      <c r="M3714" s="16"/>
      <c r="N3714" s="2" t="s">
        <v>204</v>
      </c>
    </row>
    <row r="3715" spans="1:37" ht="30" customHeight="1">
      <c r="A3715" s="6" t="s">
        <v>201</v>
      </c>
      <c r="B3715" s="6" t="s">
        <v>202</v>
      </c>
      <c r="C3715" s="6" t="s">
        <v>5458</v>
      </c>
      <c r="D3715" s="7">
        <v>0.25030000000000002</v>
      </c>
      <c r="E3715" s="8">
        <f>단가대비표!O22</f>
        <v>0</v>
      </c>
      <c r="F3715" s="8">
        <f>TRUNC(E3715*D3715,1)</f>
        <v>0</v>
      </c>
      <c r="G3715" s="8">
        <f>단가대비표!P22</f>
        <v>0</v>
      </c>
      <c r="H3715" s="8">
        <f>TRUNC(G3715*D3715,1)</f>
        <v>0</v>
      </c>
      <c r="I3715" s="8">
        <f>단가대비표!V22</f>
        <v>33960</v>
      </c>
      <c r="J3715" s="8">
        <f>TRUNC(I3715*D3715,1)</f>
        <v>8500.1</v>
      </c>
      <c r="K3715" s="8">
        <f t="shared" ref="K3715:L3718" si="613">TRUNC(E3715+G3715+I3715,1)</f>
        <v>33960</v>
      </c>
      <c r="L3715" s="8">
        <f t="shared" si="613"/>
        <v>8500.1</v>
      </c>
      <c r="M3715" s="6" t="s">
        <v>5459</v>
      </c>
      <c r="N3715" s="5" t="s">
        <v>204</v>
      </c>
      <c r="O3715" s="5" t="s">
        <v>5505</v>
      </c>
      <c r="P3715" s="5" t="s">
        <v>59</v>
      </c>
      <c r="Q3715" s="5" t="s">
        <v>59</v>
      </c>
      <c r="R3715" s="5" t="s">
        <v>60</v>
      </c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5" t="s">
        <v>53</v>
      </c>
      <c r="AK3715" s="5" t="s">
        <v>5506</v>
      </c>
    </row>
    <row r="3716" spans="1:37" ht="30" customHeight="1">
      <c r="A3716" s="6" t="s">
        <v>5498</v>
      </c>
      <c r="B3716" s="6" t="s">
        <v>5463</v>
      </c>
      <c r="C3716" s="6" t="s">
        <v>603</v>
      </c>
      <c r="D3716" s="7">
        <v>5.0999999999999996</v>
      </c>
      <c r="E3716" s="8">
        <f>단가대비표!O289</f>
        <v>1217.27</v>
      </c>
      <c r="F3716" s="8">
        <f>TRUNC(E3716*D3716,1)</f>
        <v>6208</v>
      </c>
      <c r="G3716" s="8">
        <f>단가대비표!P289</f>
        <v>0</v>
      </c>
      <c r="H3716" s="8">
        <f>TRUNC(G3716*D3716,1)</f>
        <v>0</v>
      </c>
      <c r="I3716" s="8">
        <f>단가대비표!V289</f>
        <v>0</v>
      </c>
      <c r="J3716" s="8">
        <f>TRUNC(I3716*D3716,1)</f>
        <v>0</v>
      </c>
      <c r="K3716" s="8">
        <f t="shared" si="613"/>
        <v>1217.2</v>
      </c>
      <c r="L3716" s="8">
        <f t="shared" si="613"/>
        <v>6208</v>
      </c>
      <c r="M3716" s="6" t="s">
        <v>53</v>
      </c>
      <c r="N3716" s="5" t="s">
        <v>204</v>
      </c>
      <c r="O3716" s="5" t="s">
        <v>5499</v>
      </c>
      <c r="P3716" s="5" t="s">
        <v>59</v>
      </c>
      <c r="Q3716" s="5" t="s">
        <v>59</v>
      </c>
      <c r="R3716" s="5" t="s">
        <v>60</v>
      </c>
      <c r="S3716" s="1"/>
      <c r="T3716" s="1"/>
      <c r="U3716" s="1"/>
      <c r="V3716" s="1">
        <v>1</v>
      </c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5" t="s">
        <v>53</v>
      </c>
      <c r="AK3716" s="5" t="s">
        <v>5507</v>
      </c>
    </row>
    <row r="3717" spans="1:37" ht="30" customHeight="1">
      <c r="A3717" s="6" t="s">
        <v>1502</v>
      </c>
      <c r="B3717" s="6" t="s">
        <v>5508</v>
      </c>
      <c r="C3717" s="6" t="s">
        <v>129</v>
      </c>
      <c r="D3717" s="7">
        <v>1</v>
      </c>
      <c r="E3717" s="8">
        <f>ROUNDDOWN(SUMIF(V3715:V3718, RIGHTB(O3717, 1), F3715:F3718)*U3717, 2)</f>
        <v>1241.5999999999999</v>
      </c>
      <c r="F3717" s="8">
        <f>TRUNC(E3717*D3717,1)</f>
        <v>1241.5999999999999</v>
      </c>
      <c r="G3717" s="8">
        <v>0</v>
      </c>
      <c r="H3717" s="8">
        <f>TRUNC(G3717*D3717,1)</f>
        <v>0</v>
      </c>
      <c r="I3717" s="8">
        <v>0</v>
      </c>
      <c r="J3717" s="8">
        <f>TRUNC(I3717*D3717,1)</f>
        <v>0</v>
      </c>
      <c r="K3717" s="8">
        <f t="shared" si="613"/>
        <v>1241.5999999999999</v>
      </c>
      <c r="L3717" s="8">
        <f t="shared" si="613"/>
        <v>1241.5999999999999</v>
      </c>
      <c r="M3717" s="6" t="s">
        <v>53</v>
      </c>
      <c r="N3717" s="5" t="s">
        <v>204</v>
      </c>
      <c r="O3717" s="5" t="s">
        <v>130</v>
      </c>
      <c r="P3717" s="5" t="s">
        <v>59</v>
      </c>
      <c r="Q3717" s="5" t="s">
        <v>59</v>
      </c>
      <c r="R3717" s="5" t="s">
        <v>59</v>
      </c>
      <c r="S3717" s="1">
        <v>0</v>
      </c>
      <c r="T3717" s="1">
        <v>0</v>
      </c>
      <c r="U3717" s="1">
        <v>0.2</v>
      </c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5" t="s">
        <v>53</v>
      </c>
      <c r="AK3717" s="5" t="s">
        <v>5509</v>
      </c>
    </row>
    <row r="3718" spans="1:37" ht="30" customHeight="1">
      <c r="A3718" s="6" t="s">
        <v>193</v>
      </c>
      <c r="B3718" s="6" t="s">
        <v>5510</v>
      </c>
      <c r="C3718" s="6" t="s">
        <v>121</v>
      </c>
      <c r="D3718" s="7">
        <v>1</v>
      </c>
      <c r="E3718" s="8">
        <f>TRUNC(단가대비표!O237*TRUNC(1/8*16/12*25/20, 6), 1)</f>
        <v>0</v>
      </c>
      <c r="F3718" s="8">
        <f>TRUNC(E3718*D3718,1)</f>
        <v>0</v>
      </c>
      <c r="G3718" s="8">
        <f>TRUNC(단가대비표!P237*TRUNC(1/8*16/12*25/20, 6), 1)</f>
        <v>24483.9</v>
      </c>
      <c r="H3718" s="8">
        <f>TRUNC(G3718*D3718,1)</f>
        <v>24483.9</v>
      </c>
      <c r="I3718" s="8">
        <f>TRUNC(단가대비표!V237*TRUNC(1/8*16/12*25/20, 6), 1)</f>
        <v>0</v>
      </c>
      <c r="J3718" s="8">
        <f>TRUNC(I3718*D3718,1)</f>
        <v>0</v>
      </c>
      <c r="K3718" s="8">
        <f t="shared" si="613"/>
        <v>24483.9</v>
      </c>
      <c r="L3718" s="8">
        <f t="shared" si="613"/>
        <v>24483.9</v>
      </c>
      <c r="M3718" s="6" t="s">
        <v>53</v>
      </c>
      <c r="N3718" s="5" t="s">
        <v>204</v>
      </c>
      <c r="O3718" s="5" t="s">
        <v>5511</v>
      </c>
      <c r="P3718" s="5" t="s">
        <v>59</v>
      </c>
      <c r="Q3718" s="5" t="s">
        <v>59</v>
      </c>
      <c r="R3718" s="5" t="s">
        <v>60</v>
      </c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5" t="s">
        <v>53</v>
      </c>
      <c r="AK3718" s="5" t="s">
        <v>5512</v>
      </c>
    </row>
    <row r="3719" spans="1:37" ht="30" customHeight="1">
      <c r="A3719" s="6" t="s">
        <v>71</v>
      </c>
      <c r="B3719" s="6" t="s">
        <v>53</v>
      </c>
      <c r="C3719" s="6" t="s">
        <v>53</v>
      </c>
      <c r="D3719" s="7"/>
      <c r="E3719" s="8"/>
      <c r="F3719" s="8">
        <f>TRUNC(SUMIF(N3715:N3718, N3714, F3715:F3718),0)</f>
        <v>7449</v>
      </c>
      <c r="G3719" s="8"/>
      <c r="H3719" s="8">
        <f>TRUNC(SUMIF(N3715:N3718, N3714, H3715:H3718),0)</f>
        <v>24483</v>
      </c>
      <c r="I3719" s="8"/>
      <c r="J3719" s="8">
        <f>TRUNC(SUMIF(N3715:N3718, N3714, J3715:J3718),0)</f>
        <v>8500</v>
      </c>
      <c r="K3719" s="8"/>
      <c r="L3719" s="8">
        <f>F3719+H3719+J3719</f>
        <v>40432</v>
      </c>
      <c r="M3719" s="6" t="s">
        <v>5459</v>
      </c>
      <c r="N3719" s="5" t="s">
        <v>72</v>
      </c>
      <c r="O3719" s="5" t="s">
        <v>72</v>
      </c>
      <c r="P3719" s="5" t="s">
        <v>53</v>
      </c>
      <c r="Q3719" s="5" t="s">
        <v>53</v>
      </c>
      <c r="R3719" s="5" t="s">
        <v>53</v>
      </c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5" t="s">
        <v>53</v>
      </c>
      <c r="AK3719" s="5" t="s">
        <v>53</v>
      </c>
    </row>
    <row r="3720" spans="1:37" ht="30" customHeight="1">
      <c r="A3720" s="7"/>
      <c r="B3720" s="7"/>
      <c r="C3720" s="7"/>
      <c r="D3720" s="7"/>
      <c r="E3720" s="8"/>
      <c r="F3720" s="8"/>
      <c r="G3720" s="8"/>
      <c r="H3720" s="8"/>
      <c r="I3720" s="8"/>
      <c r="J3720" s="8"/>
      <c r="K3720" s="8"/>
      <c r="L3720" s="8"/>
      <c r="M3720" s="7"/>
    </row>
    <row r="3721" spans="1:37" ht="30" customHeight="1">
      <c r="A3721" s="16" t="s">
        <v>5513</v>
      </c>
      <c r="B3721" s="16"/>
      <c r="C3721" s="16"/>
      <c r="D3721" s="16"/>
      <c r="E3721" s="17"/>
      <c r="F3721" s="17"/>
      <c r="G3721" s="17"/>
      <c r="H3721" s="17"/>
      <c r="I3721" s="17"/>
      <c r="J3721" s="17"/>
      <c r="K3721" s="17"/>
      <c r="L3721" s="17"/>
      <c r="M3721" s="16"/>
      <c r="N3721" s="2" t="s">
        <v>243</v>
      </c>
    </row>
    <row r="3722" spans="1:37" ht="30" customHeight="1">
      <c r="A3722" s="6" t="s">
        <v>240</v>
      </c>
      <c r="B3722" s="6" t="s">
        <v>241</v>
      </c>
      <c r="C3722" s="6" t="s">
        <v>5458</v>
      </c>
      <c r="D3722" s="7">
        <v>0.20449999999999999</v>
      </c>
      <c r="E3722" s="8">
        <f>단가대비표!O58</f>
        <v>0</v>
      </c>
      <c r="F3722" s="8">
        <f>TRUNC(E3722*D3722,1)</f>
        <v>0</v>
      </c>
      <c r="G3722" s="8">
        <f>단가대비표!P58</f>
        <v>0</v>
      </c>
      <c r="H3722" s="8">
        <f>TRUNC(G3722*D3722,1)</f>
        <v>0</v>
      </c>
      <c r="I3722" s="8">
        <f>단가대비표!V58</f>
        <v>73375</v>
      </c>
      <c r="J3722" s="8">
        <f>TRUNC(I3722*D3722,1)</f>
        <v>15005.1</v>
      </c>
      <c r="K3722" s="8">
        <f t="shared" ref="K3722:L3725" si="614">TRUNC(E3722+G3722+I3722,1)</f>
        <v>73375</v>
      </c>
      <c r="L3722" s="8">
        <f t="shared" si="614"/>
        <v>15005.1</v>
      </c>
      <c r="M3722" s="6" t="s">
        <v>5459</v>
      </c>
      <c r="N3722" s="5" t="s">
        <v>243</v>
      </c>
      <c r="O3722" s="5" t="s">
        <v>5515</v>
      </c>
      <c r="P3722" s="5" t="s">
        <v>59</v>
      </c>
      <c r="Q3722" s="5" t="s">
        <v>59</v>
      </c>
      <c r="R3722" s="5" t="s">
        <v>60</v>
      </c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5" t="s">
        <v>53</v>
      </c>
      <c r="AK3722" s="5" t="s">
        <v>5516</v>
      </c>
    </row>
    <row r="3723" spans="1:37" ht="30" customHeight="1">
      <c r="A3723" s="6" t="s">
        <v>5498</v>
      </c>
      <c r="B3723" s="6" t="s">
        <v>5463</v>
      </c>
      <c r="C3723" s="6" t="s">
        <v>603</v>
      </c>
      <c r="D3723" s="7">
        <v>12.9</v>
      </c>
      <c r="E3723" s="8">
        <f>단가대비표!O289</f>
        <v>1217.27</v>
      </c>
      <c r="F3723" s="8">
        <f>TRUNC(E3723*D3723,1)</f>
        <v>15702.7</v>
      </c>
      <c r="G3723" s="8">
        <f>단가대비표!P289</f>
        <v>0</v>
      </c>
      <c r="H3723" s="8">
        <f>TRUNC(G3723*D3723,1)</f>
        <v>0</v>
      </c>
      <c r="I3723" s="8">
        <f>단가대비표!V289</f>
        <v>0</v>
      </c>
      <c r="J3723" s="8">
        <f>TRUNC(I3723*D3723,1)</f>
        <v>0</v>
      </c>
      <c r="K3723" s="8">
        <f t="shared" si="614"/>
        <v>1217.2</v>
      </c>
      <c r="L3723" s="8">
        <f t="shared" si="614"/>
        <v>15702.7</v>
      </c>
      <c r="M3723" s="6" t="s">
        <v>53</v>
      </c>
      <c r="N3723" s="5" t="s">
        <v>243</v>
      </c>
      <c r="O3723" s="5" t="s">
        <v>5499</v>
      </c>
      <c r="P3723" s="5" t="s">
        <v>59</v>
      </c>
      <c r="Q3723" s="5" t="s">
        <v>59</v>
      </c>
      <c r="R3723" s="5" t="s">
        <v>60</v>
      </c>
      <c r="S3723" s="1"/>
      <c r="T3723" s="1"/>
      <c r="U3723" s="1"/>
      <c r="V3723" s="1">
        <v>1</v>
      </c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5" t="s">
        <v>53</v>
      </c>
      <c r="AK3723" s="5" t="s">
        <v>5517</v>
      </c>
    </row>
    <row r="3724" spans="1:37" ht="30" customHeight="1">
      <c r="A3724" s="6" t="s">
        <v>1502</v>
      </c>
      <c r="B3724" s="6" t="s">
        <v>5518</v>
      </c>
      <c r="C3724" s="6" t="s">
        <v>129</v>
      </c>
      <c r="D3724" s="7">
        <v>1</v>
      </c>
      <c r="E3724" s="8">
        <f>ROUNDDOWN(SUMIF(V3722:V3725, RIGHTB(O3724, 1), F3722:F3725)*U3724, 2)</f>
        <v>4710.8100000000004</v>
      </c>
      <c r="F3724" s="8">
        <f>TRUNC(E3724*D3724,1)</f>
        <v>4710.8</v>
      </c>
      <c r="G3724" s="8">
        <v>0</v>
      </c>
      <c r="H3724" s="8">
        <f>TRUNC(G3724*D3724,1)</f>
        <v>0</v>
      </c>
      <c r="I3724" s="8">
        <v>0</v>
      </c>
      <c r="J3724" s="8">
        <f>TRUNC(I3724*D3724,1)</f>
        <v>0</v>
      </c>
      <c r="K3724" s="8">
        <f t="shared" si="614"/>
        <v>4710.8</v>
      </c>
      <c r="L3724" s="8">
        <f t="shared" si="614"/>
        <v>4710.8</v>
      </c>
      <c r="M3724" s="6" t="s">
        <v>53</v>
      </c>
      <c r="N3724" s="5" t="s">
        <v>243</v>
      </c>
      <c r="O3724" s="5" t="s">
        <v>130</v>
      </c>
      <c r="P3724" s="5" t="s">
        <v>59</v>
      </c>
      <c r="Q3724" s="5" t="s">
        <v>59</v>
      </c>
      <c r="R3724" s="5" t="s">
        <v>59</v>
      </c>
      <c r="S3724" s="1">
        <v>0</v>
      </c>
      <c r="T3724" s="1">
        <v>0</v>
      </c>
      <c r="U3724" s="1">
        <v>0.3</v>
      </c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5" t="s">
        <v>53</v>
      </c>
      <c r="AK3724" s="5" t="s">
        <v>5519</v>
      </c>
    </row>
    <row r="3725" spans="1:37" ht="30" customHeight="1">
      <c r="A3725" s="6" t="s">
        <v>193</v>
      </c>
      <c r="B3725" s="6" t="s">
        <v>5510</v>
      </c>
      <c r="C3725" s="6" t="s">
        <v>121</v>
      </c>
      <c r="D3725" s="7">
        <v>1</v>
      </c>
      <c r="E3725" s="8">
        <f>TRUNC(단가대비표!O237*TRUNC(1/8*16/12*25/20, 6), 1)</f>
        <v>0</v>
      </c>
      <c r="F3725" s="8">
        <f>TRUNC(E3725*D3725,1)</f>
        <v>0</v>
      </c>
      <c r="G3725" s="8">
        <f>TRUNC(단가대비표!P237*TRUNC(1/8*16/12*25/20, 6), 1)</f>
        <v>24483.9</v>
      </c>
      <c r="H3725" s="8">
        <f>TRUNC(G3725*D3725,1)</f>
        <v>24483.9</v>
      </c>
      <c r="I3725" s="8">
        <f>TRUNC(단가대비표!V237*TRUNC(1/8*16/12*25/20, 6), 1)</f>
        <v>0</v>
      </c>
      <c r="J3725" s="8">
        <f>TRUNC(I3725*D3725,1)</f>
        <v>0</v>
      </c>
      <c r="K3725" s="8">
        <f t="shared" si="614"/>
        <v>24483.9</v>
      </c>
      <c r="L3725" s="8">
        <f t="shared" si="614"/>
        <v>24483.9</v>
      </c>
      <c r="M3725" s="6" t="s">
        <v>53</v>
      </c>
      <c r="N3725" s="5" t="s">
        <v>243</v>
      </c>
      <c r="O3725" s="5" t="s">
        <v>5511</v>
      </c>
      <c r="P3725" s="5" t="s">
        <v>59</v>
      </c>
      <c r="Q3725" s="5" t="s">
        <v>59</v>
      </c>
      <c r="R3725" s="5" t="s">
        <v>60</v>
      </c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5" t="s">
        <v>53</v>
      </c>
      <c r="AK3725" s="5" t="s">
        <v>5520</v>
      </c>
    </row>
    <row r="3726" spans="1:37" ht="30" customHeight="1">
      <c r="A3726" s="6" t="s">
        <v>71</v>
      </c>
      <c r="B3726" s="6" t="s">
        <v>53</v>
      </c>
      <c r="C3726" s="6" t="s">
        <v>53</v>
      </c>
      <c r="D3726" s="7"/>
      <c r="E3726" s="8"/>
      <c r="F3726" s="8">
        <f>TRUNC(SUMIF(N3722:N3725, N3721, F3722:F3725),0)</f>
        <v>20413</v>
      </c>
      <c r="G3726" s="8"/>
      <c r="H3726" s="8">
        <f>TRUNC(SUMIF(N3722:N3725, N3721, H3722:H3725),0)</f>
        <v>24483</v>
      </c>
      <c r="I3726" s="8"/>
      <c r="J3726" s="8">
        <f>TRUNC(SUMIF(N3722:N3725, N3721, J3722:J3725),0)</f>
        <v>15005</v>
      </c>
      <c r="K3726" s="8"/>
      <c r="L3726" s="8">
        <f>F3726+H3726+J3726</f>
        <v>59901</v>
      </c>
      <c r="M3726" s="6" t="s">
        <v>5459</v>
      </c>
      <c r="N3726" s="5" t="s">
        <v>72</v>
      </c>
      <c r="O3726" s="5" t="s">
        <v>72</v>
      </c>
      <c r="P3726" s="5" t="s">
        <v>53</v>
      </c>
      <c r="Q3726" s="5" t="s">
        <v>53</v>
      </c>
      <c r="R3726" s="5" t="s">
        <v>53</v>
      </c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5" t="s">
        <v>53</v>
      </c>
      <c r="AK3726" s="5" t="s">
        <v>53</v>
      </c>
    </row>
    <row r="3727" spans="1:37" ht="30" customHeight="1">
      <c r="A3727" s="7"/>
      <c r="B3727" s="7"/>
      <c r="C3727" s="7"/>
      <c r="D3727" s="7"/>
      <c r="E3727" s="8"/>
      <c r="F3727" s="8"/>
      <c r="G3727" s="8"/>
      <c r="H3727" s="8"/>
      <c r="I3727" s="8"/>
      <c r="J3727" s="8"/>
      <c r="K3727" s="8"/>
      <c r="L3727" s="8"/>
      <c r="M3727" s="7"/>
    </row>
    <row r="3728" spans="1:37" ht="30" customHeight="1">
      <c r="A3728" s="16" t="s">
        <v>5521</v>
      </c>
      <c r="B3728" s="16"/>
      <c r="C3728" s="16"/>
      <c r="D3728" s="16"/>
      <c r="E3728" s="17"/>
      <c r="F3728" s="17"/>
      <c r="G3728" s="17"/>
      <c r="H3728" s="17"/>
      <c r="I3728" s="17"/>
      <c r="J3728" s="17"/>
      <c r="K3728" s="17"/>
      <c r="L3728" s="17"/>
      <c r="M3728" s="16"/>
      <c r="N3728" s="2" t="s">
        <v>269</v>
      </c>
    </row>
    <row r="3729" spans="1:37" ht="30" customHeight="1">
      <c r="A3729" s="6" t="s">
        <v>193</v>
      </c>
      <c r="B3729" s="6" t="s">
        <v>5522</v>
      </c>
      <c r="C3729" s="6" t="s">
        <v>121</v>
      </c>
      <c r="D3729" s="7">
        <v>0.08</v>
      </c>
      <c r="E3729" s="8">
        <f>단가대비표!O239</f>
        <v>0</v>
      </c>
      <c r="F3729" s="8">
        <f>TRUNC(E3729*D3729,1)</f>
        <v>0</v>
      </c>
      <c r="G3729" s="8">
        <f>단가대비표!P239</f>
        <v>111998</v>
      </c>
      <c r="H3729" s="8">
        <f>TRUNC(G3729*D3729,1)</f>
        <v>8959.7999999999993</v>
      </c>
      <c r="I3729" s="8">
        <f>단가대비표!V239</f>
        <v>0</v>
      </c>
      <c r="J3729" s="8">
        <f>TRUNC(I3729*D3729,1)</f>
        <v>0</v>
      </c>
      <c r="K3729" s="8">
        <f t="shared" ref="K3729:L3733" si="615">TRUNC(E3729+G3729+I3729,1)</f>
        <v>111998</v>
      </c>
      <c r="L3729" s="8">
        <f t="shared" si="615"/>
        <v>8959.7999999999993</v>
      </c>
      <c r="M3729" s="6" t="s">
        <v>53</v>
      </c>
      <c r="N3729" s="5" t="s">
        <v>269</v>
      </c>
      <c r="O3729" s="5" t="s">
        <v>5523</v>
      </c>
      <c r="P3729" s="5" t="s">
        <v>59</v>
      </c>
      <c r="Q3729" s="5" t="s">
        <v>59</v>
      </c>
      <c r="R3729" s="5" t="s">
        <v>60</v>
      </c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5" t="s">
        <v>53</v>
      </c>
      <c r="AK3729" s="5" t="s">
        <v>5524</v>
      </c>
    </row>
    <row r="3730" spans="1:37" ht="30" customHeight="1">
      <c r="A3730" s="6" t="s">
        <v>193</v>
      </c>
      <c r="B3730" s="6" t="s">
        <v>120</v>
      </c>
      <c r="C3730" s="6" t="s">
        <v>121</v>
      </c>
      <c r="D3730" s="7">
        <v>0.28000000000000003</v>
      </c>
      <c r="E3730" s="8">
        <f>단가대비표!O234</f>
        <v>0</v>
      </c>
      <c r="F3730" s="8">
        <f>TRUNC(E3730*D3730,1)</f>
        <v>0</v>
      </c>
      <c r="G3730" s="8">
        <f>단가대비표!P234</f>
        <v>161990</v>
      </c>
      <c r="H3730" s="8">
        <f>TRUNC(G3730*D3730,1)</f>
        <v>45357.2</v>
      </c>
      <c r="I3730" s="8">
        <f>단가대비표!V234</f>
        <v>0</v>
      </c>
      <c r="J3730" s="8">
        <f>TRUNC(I3730*D3730,1)</f>
        <v>0</v>
      </c>
      <c r="K3730" s="8">
        <f t="shared" si="615"/>
        <v>161990</v>
      </c>
      <c r="L3730" s="8">
        <f t="shared" si="615"/>
        <v>45357.2</v>
      </c>
      <c r="M3730" s="6" t="s">
        <v>53</v>
      </c>
      <c r="N3730" s="5" t="s">
        <v>269</v>
      </c>
      <c r="O3730" s="5" t="s">
        <v>338</v>
      </c>
      <c r="P3730" s="5" t="s">
        <v>59</v>
      </c>
      <c r="Q3730" s="5" t="s">
        <v>59</v>
      </c>
      <c r="R3730" s="5" t="s">
        <v>60</v>
      </c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5" t="s">
        <v>53</v>
      </c>
      <c r="AK3730" s="5" t="s">
        <v>5525</v>
      </c>
    </row>
    <row r="3731" spans="1:37" ht="30" customHeight="1">
      <c r="A3731" s="6" t="s">
        <v>193</v>
      </c>
      <c r="B3731" s="6" t="s">
        <v>2923</v>
      </c>
      <c r="C3731" s="6" t="s">
        <v>121</v>
      </c>
      <c r="D3731" s="7">
        <v>0.5</v>
      </c>
      <c r="E3731" s="8">
        <f>단가대비표!O254</f>
        <v>0</v>
      </c>
      <c r="F3731" s="8">
        <f>TRUNC(E3731*D3731,1)</f>
        <v>0</v>
      </c>
      <c r="G3731" s="8">
        <f>단가대비표!P254</f>
        <v>152831</v>
      </c>
      <c r="H3731" s="8">
        <f>TRUNC(G3731*D3731,1)</f>
        <v>76415.5</v>
      </c>
      <c r="I3731" s="8">
        <f>단가대비표!V254</f>
        <v>0</v>
      </c>
      <c r="J3731" s="8">
        <f>TRUNC(I3731*D3731,1)</f>
        <v>0</v>
      </c>
      <c r="K3731" s="8">
        <f t="shared" si="615"/>
        <v>152831</v>
      </c>
      <c r="L3731" s="8">
        <f t="shared" si="615"/>
        <v>76415.5</v>
      </c>
      <c r="M3731" s="6" t="s">
        <v>53</v>
      </c>
      <c r="N3731" s="5" t="s">
        <v>269</v>
      </c>
      <c r="O3731" s="5" t="s">
        <v>2924</v>
      </c>
      <c r="P3731" s="5" t="s">
        <v>59</v>
      </c>
      <c r="Q3731" s="5" t="s">
        <v>59</v>
      </c>
      <c r="R3731" s="5" t="s">
        <v>60</v>
      </c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5" t="s">
        <v>53</v>
      </c>
      <c r="AK3731" s="5" t="s">
        <v>5526</v>
      </c>
    </row>
    <row r="3732" spans="1:37" ht="30" customHeight="1">
      <c r="A3732" s="6" t="s">
        <v>193</v>
      </c>
      <c r="B3732" s="6" t="s">
        <v>124</v>
      </c>
      <c r="C3732" s="6" t="s">
        <v>121</v>
      </c>
      <c r="D3732" s="7">
        <v>0.36</v>
      </c>
      <c r="E3732" s="8">
        <f>단가대비표!O233</f>
        <v>0</v>
      </c>
      <c r="F3732" s="8">
        <f>TRUNC(E3732*D3732,1)</f>
        <v>0</v>
      </c>
      <c r="G3732" s="8">
        <f>단가대비표!P233</f>
        <v>89566</v>
      </c>
      <c r="H3732" s="8">
        <f>TRUNC(G3732*D3732,1)</f>
        <v>32243.7</v>
      </c>
      <c r="I3732" s="8">
        <f>단가대비표!V233</f>
        <v>0</v>
      </c>
      <c r="J3732" s="8">
        <f>TRUNC(I3732*D3732,1)</f>
        <v>0</v>
      </c>
      <c r="K3732" s="8">
        <f t="shared" si="615"/>
        <v>89566</v>
      </c>
      <c r="L3732" s="8">
        <f t="shared" si="615"/>
        <v>32243.7</v>
      </c>
      <c r="M3732" s="6" t="s">
        <v>53</v>
      </c>
      <c r="N3732" s="5" t="s">
        <v>269</v>
      </c>
      <c r="O3732" s="5" t="s">
        <v>258</v>
      </c>
      <c r="P3732" s="5" t="s">
        <v>59</v>
      </c>
      <c r="Q3732" s="5" t="s">
        <v>59</v>
      </c>
      <c r="R3732" s="5" t="s">
        <v>60</v>
      </c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5" t="s">
        <v>53</v>
      </c>
      <c r="AK3732" s="5" t="s">
        <v>5527</v>
      </c>
    </row>
    <row r="3733" spans="1:37" ht="30" customHeight="1">
      <c r="A3733" s="6" t="s">
        <v>4702</v>
      </c>
      <c r="B3733" s="6" t="s">
        <v>5528</v>
      </c>
      <c r="C3733" s="6" t="s">
        <v>134</v>
      </c>
      <c r="D3733" s="7">
        <v>0.14000000000000001</v>
      </c>
      <c r="E3733" s="8">
        <f>일위대가목록!E595</f>
        <v>7952</v>
      </c>
      <c r="F3733" s="8">
        <f>TRUNC(E3733*D3733,1)</f>
        <v>1113.2</v>
      </c>
      <c r="G3733" s="8">
        <f>일위대가목록!F595</f>
        <v>27168</v>
      </c>
      <c r="H3733" s="8">
        <f>TRUNC(G3733*D3733,1)</f>
        <v>3803.5</v>
      </c>
      <c r="I3733" s="8">
        <f>일위대가목록!G595</f>
        <v>37429</v>
      </c>
      <c r="J3733" s="8">
        <f>TRUNC(I3733*D3733,1)</f>
        <v>5240</v>
      </c>
      <c r="K3733" s="8">
        <f t="shared" si="615"/>
        <v>72549</v>
      </c>
      <c r="L3733" s="8">
        <f t="shared" si="615"/>
        <v>10156.700000000001</v>
      </c>
      <c r="M3733" s="6" t="s">
        <v>5529</v>
      </c>
      <c r="N3733" s="5" t="s">
        <v>269</v>
      </c>
      <c r="O3733" s="5" t="s">
        <v>5530</v>
      </c>
      <c r="P3733" s="5" t="s">
        <v>60</v>
      </c>
      <c r="Q3733" s="5" t="s">
        <v>59</v>
      </c>
      <c r="R3733" s="5" t="s">
        <v>59</v>
      </c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5" t="s">
        <v>53</v>
      </c>
      <c r="AK3733" s="5" t="s">
        <v>5531</v>
      </c>
    </row>
    <row r="3734" spans="1:37" ht="30" customHeight="1">
      <c r="A3734" s="6" t="s">
        <v>71</v>
      </c>
      <c r="B3734" s="6" t="s">
        <v>53</v>
      </c>
      <c r="C3734" s="6" t="s">
        <v>53</v>
      </c>
      <c r="D3734" s="7"/>
      <c r="E3734" s="8"/>
      <c r="F3734" s="8">
        <f>TRUNC(SUMIF(N3729:N3733, N3728, F3729:F3733),0)</f>
        <v>1113</v>
      </c>
      <c r="G3734" s="8"/>
      <c r="H3734" s="8">
        <f>TRUNC(SUMIF(N3729:N3733, N3728, H3729:H3733),0)</f>
        <v>166779</v>
      </c>
      <c r="I3734" s="8"/>
      <c r="J3734" s="8">
        <f>TRUNC(SUMIF(N3729:N3733, N3728, J3729:J3733),0)</f>
        <v>5240</v>
      </c>
      <c r="K3734" s="8"/>
      <c r="L3734" s="8">
        <f>F3734+H3734+J3734</f>
        <v>173132</v>
      </c>
      <c r="M3734" s="6" t="s">
        <v>53</v>
      </c>
      <c r="N3734" s="5" t="s">
        <v>72</v>
      </c>
      <c r="O3734" s="5" t="s">
        <v>72</v>
      </c>
      <c r="P3734" s="5" t="s">
        <v>53</v>
      </c>
      <c r="Q3734" s="5" t="s">
        <v>53</v>
      </c>
      <c r="R3734" s="5" t="s">
        <v>53</v>
      </c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5" t="s">
        <v>53</v>
      </c>
      <c r="AK3734" s="5" t="s">
        <v>53</v>
      </c>
    </row>
    <row r="3735" spans="1:37" ht="30" customHeight="1">
      <c r="A3735" s="7"/>
      <c r="B3735" s="7"/>
      <c r="C3735" s="7"/>
      <c r="D3735" s="7"/>
      <c r="E3735" s="8"/>
      <c r="F3735" s="8"/>
      <c r="G3735" s="8"/>
      <c r="H3735" s="8"/>
      <c r="I3735" s="8"/>
      <c r="J3735" s="8"/>
      <c r="K3735" s="8"/>
      <c r="L3735" s="8"/>
      <c r="M3735" s="7"/>
    </row>
    <row r="3736" spans="1:37" ht="30" customHeight="1">
      <c r="A3736" s="16" t="s">
        <v>5532</v>
      </c>
      <c r="B3736" s="16"/>
      <c r="C3736" s="16"/>
      <c r="D3736" s="16"/>
      <c r="E3736" s="17"/>
      <c r="F3736" s="17"/>
      <c r="G3736" s="17"/>
      <c r="H3736" s="17"/>
      <c r="I3736" s="17"/>
      <c r="J3736" s="17"/>
      <c r="K3736" s="17"/>
      <c r="L3736" s="17"/>
      <c r="M3736" s="16"/>
      <c r="N3736" s="2" t="s">
        <v>5530</v>
      </c>
    </row>
    <row r="3737" spans="1:37" ht="30" customHeight="1">
      <c r="A3737" s="6" t="s">
        <v>4702</v>
      </c>
      <c r="B3737" s="6" t="s">
        <v>5528</v>
      </c>
      <c r="C3737" s="6" t="s">
        <v>5458</v>
      </c>
      <c r="D3737" s="7">
        <v>0.22320000000000001</v>
      </c>
      <c r="E3737" s="8">
        <f>단가대비표!O19</f>
        <v>0</v>
      </c>
      <c r="F3737" s="8">
        <f>TRUNC(E3737*D3737,1)</f>
        <v>0</v>
      </c>
      <c r="G3737" s="8">
        <f>단가대비표!P19</f>
        <v>0</v>
      </c>
      <c r="H3737" s="8">
        <f>TRUNC(G3737*D3737,1)</f>
        <v>0</v>
      </c>
      <c r="I3737" s="8">
        <f>단가대비표!V19</f>
        <v>167696</v>
      </c>
      <c r="J3737" s="8">
        <f>TRUNC(I3737*D3737,1)</f>
        <v>37429.699999999997</v>
      </c>
      <c r="K3737" s="8">
        <f t="shared" ref="K3737:L3740" si="616">TRUNC(E3737+G3737+I3737,1)</f>
        <v>167696</v>
      </c>
      <c r="L3737" s="8">
        <f t="shared" si="616"/>
        <v>37429.699999999997</v>
      </c>
      <c r="M3737" s="6" t="s">
        <v>5459</v>
      </c>
      <c r="N3737" s="5" t="s">
        <v>5530</v>
      </c>
      <c r="O3737" s="5" t="s">
        <v>5533</v>
      </c>
      <c r="P3737" s="5" t="s">
        <v>59</v>
      </c>
      <c r="Q3737" s="5" t="s">
        <v>59</v>
      </c>
      <c r="R3737" s="5" t="s">
        <v>60</v>
      </c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5" t="s">
        <v>53</v>
      </c>
      <c r="AK3737" s="5" t="s">
        <v>5534</v>
      </c>
    </row>
    <row r="3738" spans="1:37" ht="30" customHeight="1">
      <c r="A3738" s="6" t="s">
        <v>5498</v>
      </c>
      <c r="B3738" s="6" t="s">
        <v>5463</v>
      </c>
      <c r="C3738" s="6" t="s">
        <v>603</v>
      </c>
      <c r="D3738" s="7">
        <v>4.7</v>
      </c>
      <c r="E3738" s="8">
        <f>단가대비표!O289</f>
        <v>1217.27</v>
      </c>
      <c r="F3738" s="8">
        <f>TRUNC(E3738*D3738,1)</f>
        <v>5721.1</v>
      </c>
      <c r="G3738" s="8">
        <f>단가대비표!P289</f>
        <v>0</v>
      </c>
      <c r="H3738" s="8">
        <f>TRUNC(G3738*D3738,1)</f>
        <v>0</v>
      </c>
      <c r="I3738" s="8">
        <f>단가대비표!V289</f>
        <v>0</v>
      </c>
      <c r="J3738" s="8">
        <f>TRUNC(I3738*D3738,1)</f>
        <v>0</v>
      </c>
      <c r="K3738" s="8">
        <f t="shared" si="616"/>
        <v>1217.2</v>
      </c>
      <c r="L3738" s="8">
        <f t="shared" si="616"/>
        <v>5721.1</v>
      </c>
      <c r="M3738" s="6" t="s">
        <v>53</v>
      </c>
      <c r="N3738" s="5" t="s">
        <v>5530</v>
      </c>
      <c r="O3738" s="5" t="s">
        <v>5499</v>
      </c>
      <c r="P3738" s="5" t="s">
        <v>59</v>
      </c>
      <c r="Q3738" s="5" t="s">
        <v>59</v>
      </c>
      <c r="R3738" s="5" t="s">
        <v>60</v>
      </c>
      <c r="S3738" s="1"/>
      <c r="T3738" s="1"/>
      <c r="U3738" s="1"/>
      <c r="V3738" s="1">
        <v>1</v>
      </c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5" t="s">
        <v>53</v>
      </c>
      <c r="AK3738" s="5" t="s">
        <v>5535</v>
      </c>
    </row>
    <row r="3739" spans="1:37" ht="30" customHeight="1">
      <c r="A3739" s="6" t="s">
        <v>1502</v>
      </c>
      <c r="B3739" s="6" t="s">
        <v>5466</v>
      </c>
      <c r="C3739" s="6" t="s">
        <v>129</v>
      </c>
      <c r="D3739" s="7">
        <v>1</v>
      </c>
      <c r="E3739" s="8">
        <f>ROUNDDOWN(SUMIF(V3737:V3740, RIGHTB(O3739, 1), F3737:F3740)*U3739, 2)</f>
        <v>2231.2199999999998</v>
      </c>
      <c r="F3739" s="8">
        <f>TRUNC(E3739*D3739,1)</f>
        <v>2231.1999999999998</v>
      </c>
      <c r="G3739" s="8">
        <v>0</v>
      </c>
      <c r="H3739" s="8">
        <f>TRUNC(G3739*D3739,1)</f>
        <v>0</v>
      </c>
      <c r="I3739" s="8">
        <v>0</v>
      </c>
      <c r="J3739" s="8">
        <f>TRUNC(I3739*D3739,1)</f>
        <v>0</v>
      </c>
      <c r="K3739" s="8">
        <f t="shared" si="616"/>
        <v>2231.1999999999998</v>
      </c>
      <c r="L3739" s="8">
        <f t="shared" si="616"/>
        <v>2231.1999999999998</v>
      </c>
      <c r="M3739" s="6" t="s">
        <v>53</v>
      </c>
      <c r="N3739" s="5" t="s">
        <v>5530</v>
      </c>
      <c r="O3739" s="5" t="s">
        <v>130</v>
      </c>
      <c r="P3739" s="5" t="s">
        <v>59</v>
      </c>
      <c r="Q3739" s="5" t="s">
        <v>59</v>
      </c>
      <c r="R3739" s="5" t="s">
        <v>59</v>
      </c>
      <c r="S3739" s="1">
        <v>0</v>
      </c>
      <c r="T3739" s="1">
        <v>0</v>
      </c>
      <c r="U3739" s="1">
        <v>0.39</v>
      </c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5" t="s">
        <v>53</v>
      </c>
      <c r="AK3739" s="5" t="s">
        <v>5536</v>
      </c>
    </row>
    <row r="3740" spans="1:37" ht="30" customHeight="1">
      <c r="A3740" s="6" t="s">
        <v>193</v>
      </c>
      <c r="B3740" s="6" t="s">
        <v>5468</v>
      </c>
      <c r="C3740" s="6" t="s">
        <v>121</v>
      </c>
      <c r="D3740" s="7">
        <v>1</v>
      </c>
      <c r="E3740" s="8">
        <f>TRUNC(단가대비표!O223*TRUNC(1/8*16/12*25/20, 6), 1)</f>
        <v>0</v>
      </c>
      <c r="F3740" s="8">
        <f>TRUNC(E3740*D3740,1)</f>
        <v>0</v>
      </c>
      <c r="G3740" s="8">
        <f>TRUNC(단가대비표!P223*TRUNC(1/8*16/12*25/20, 6), 1)</f>
        <v>27168.9</v>
      </c>
      <c r="H3740" s="8">
        <f>TRUNC(G3740*D3740,1)</f>
        <v>27168.9</v>
      </c>
      <c r="I3740" s="8">
        <f>TRUNC(단가대비표!V223*TRUNC(1/8*16/12*25/20, 6), 1)</f>
        <v>0</v>
      </c>
      <c r="J3740" s="8">
        <f>TRUNC(I3740*D3740,1)</f>
        <v>0</v>
      </c>
      <c r="K3740" s="8">
        <f t="shared" si="616"/>
        <v>27168.9</v>
      </c>
      <c r="L3740" s="8">
        <f t="shared" si="616"/>
        <v>27168.9</v>
      </c>
      <c r="M3740" s="6" t="s">
        <v>53</v>
      </c>
      <c r="N3740" s="5" t="s">
        <v>5530</v>
      </c>
      <c r="O3740" s="5" t="s">
        <v>5502</v>
      </c>
      <c r="P3740" s="5" t="s">
        <v>59</v>
      </c>
      <c r="Q3740" s="5" t="s">
        <v>59</v>
      </c>
      <c r="R3740" s="5" t="s">
        <v>60</v>
      </c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5" t="s">
        <v>53</v>
      </c>
      <c r="AK3740" s="5" t="s">
        <v>5537</v>
      </c>
    </row>
    <row r="3741" spans="1:37" ht="30" customHeight="1">
      <c r="A3741" s="6" t="s">
        <v>71</v>
      </c>
      <c r="B3741" s="6" t="s">
        <v>53</v>
      </c>
      <c r="C3741" s="6" t="s">
        <v>53</v>
      </c>
      <c r="D3741" s="7"/>
      <c r="E3741" s="8"/>
      <c r="F3741" s="8">
        <f>TRUNC(SUMIF(N3737:N3740, N3736, F3737:F3740),0)</f>
        <v>7952</v>
      </c>
      <c r="G3741" s="8"/>
      <c r="H3741" s="8">
        <f>TRUNC(SUMIF(N3737:N3740, N3736, H3737:H3740),0)</f>
        <v>27168</v>
      </c>
      <c r="I3741" s="8"/>
      <c r="J3741" s="8">
        <f>TRUNC(SUMIF(N3737:N3740, N3736, J3737:J3740),0)</f>
        <v>37429</v>
      </c>
      <c r="K3741" s="8"/>
      <c r="L3741" s="8">
        <f>F3741+H3741+J3741</f>
        <v>72549</v>
      </c>
      <c r="M3741" s="6" t="s">
        <v>5459</v>
      </c>
      <c r="N3741" s="5" t="s">
        <v>72</v>
      </c>
      <c r="O3741" s="5" t="s">
        <v>72</v>
      </c>
      <c r="P3741" s="5" t="s">
        <v>53</v>
      </c>
      <c r="Q3741" s="5" t="s">
        <v>53</v>
      </c>
      <c r="R3741" s="5" t="s">
        <v>53</v>
      </c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5" t="s">
        <v>53</v>
      </c>
      <c r="AK3741" s="5" t="s">
        <v>53</v>
      </c>
    </row>
    <row r="3742" spans="1:37" ht="30" customHeight="1">
      <c r="A3742" s="7"/>
      <c r="B3742" s="7"/>
      <c r="C3742" s="7"/>
      <c r="D3742" s="7"/>
      <c r="E3742" s="8"/>
      <c r="F3742" s="8"/>
      <c r="G3742" s="8"/>
      <c r="H3742" s="8"/>
      <c r="I3742" s="8"/>
      <c r="J3742" s="8"/>
      <c r="K3742" s="8"/>
      <c r="L3742" s="8"/>
      <c r="M3742" s="7"/>
    </row>
    <row r="3743" spans="1:37" ht="30" customHeight="1">
      <c r="A3743" s="16" t="s">
        <v>5538</v>
      </c>
      <c r="B3743" s="16"/>
      <c r="C3743" s="16"/>
      <c r="D3743" s="16"/>
      <c r="E3743" s="17"/>
      <c r="F3743" s="17"/>
      <c r="G3743" s="17"/>
      <c r="H3743" s="17"/>
      <c r="I3743" s="17"/>
      <c r="J3743" s="17"/>
      <c r="K3743" s="17"/>
      <c r="L3743" s="17"/>
      <c r="M3743" s="16"/>
      <c r="N3743" s="2" t="s">
        <v>277</v>
      </c>
    </row>
    <row r="3744" spans="1:37" ht="30" customHeight="1">
      <c r="A3744" s="6" t="s">
        <v>193</v>
      </c>
      <c r="B3744" s="6" t="s">
        <v>5522</v>
      </c>
      <c r="C3744" s="6" t="s">
        <v>121</v>
      </c>
      <c r="D3744" s="7">
        <v>0.09</v>
      </c>
      <c r="E3744" s="8">
        <f>단가대비표!O239</f>
        <v>0</v>
      </c>
      <c r="F3744" s="8">
        <f>TRUNC(E3744*D3744,1)</f>
        <v>0</v>
      </c>
      <c r="G3744" s="8">
        <f>단가대비표!P239</f>
        <v>111998</v>
      </c>
      <c r="H3744" s="8">
        <f>TRUNC(G3744*D3744,1)</f>
        <v>10079.799999999999</v>
      </c>
      <c r="I3744" s="8">
        <f>단가대비표!V239</f>
        <v>0</v>
      </c>
      <c r="J3744" s="8">
        <f>TRUNC(I3744*D3744,1)</f>
        <v>0</v>
      </c>
      <c r="K3744" s="8">
        <f t="shared" ref="K3744:L3748" si="617">TRUNC(E3744+G3744+I3744,1)</f>
        <v>111998</v>
      </c>
      <c r="L3744" s="8">
        <f t="shared" si="617"/>
        <v>10079.799999999999</v>
      </c>
      <c r="M3744" s="6" t="s">
        <v>53</v>
      </c>
      <c r="N3744" s="5" t="s">
        <v>277</v>
      </c>
      <c r="O3744" s="5" t="s">
        <v>5523</v>
      </c>
      <c r="P3744" s="5" t="s">
        <v>59</v>
      </c>
      <c r="Q3744" s="5" t="s">
        <v>59</v>
      </c>
      <c r="R3744" s="5" t="s">
        <v>60</v>
      </c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5" t="s">
        <v>53</v>
      </c>
      <c r="AK3744" s="5" t="s">
        <v>5539</v>
      </c>
    </row>
    <row r="3745" spans="1:37" ht="30" customHeight="1">
      <c r="A3745" s="6" t="s">
        <v>193</v>
      </c>
      <c r="B3745" s="6" t="s">
        <v>120</v>
      </c>
      <c r="C3745" s="6" t="s">
        <v>121</v>
      </c>
      <c r="D3745" s="7">
        <v>0.31</v>
      </c>
      <c r="E3745" s="8">
        <f>단가대비표!O234</f>
        <v>0</v>
      </c>
      <c r="F3745" s="8">
        <f>TRUNC(E3745*D3745,1)</f>
        <v>0</v>
      </c>
      <c r="G3745" s="8">
        <f>단가대비표!P234</f>
        <v>161990</v>
      </c>
      <c r="H3745" s="8">
        <f>TRUNC(G3745*D3745,1)</f>
        <v>50216.9</v>
      </c>
      <c r="I3745" s="8">
        <f>단가대비표!V234</f>
        <v>0</v>
      </c>
      <c r="J3745" s="8">
        <f>TRUNC(I3745*D3745,1)</f>
        <v>0</v>
      </c>
      <c r="K3745" s="8">
        <f t="shared" si="617"/>
        <v>161990</v>
      </c>
      <c r="L3745" s="8">
        <f t="shared" si="617"/>
        <v>50216.9</v>
      </c>
      <c r="M3745" s="6" t="s">
        <v>53</v>
      </c>
      <c r="N3745" s="5" t="s">
        <v>277</v>
      </c>
      <c r="O3745" s="5" t="s">
        <v>338</v>
      </c>
      <c r="P3745" s="5" t="s">
        <v>59</v>
      </c>
      <c r="Q3745" s="5" t="s">
        <v>59</v>
      </c>
      <c r="R3745" s="5" t="s">
        <v>60</v>
      </c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5" t="s">
        <v>53</v>
      </c>
      <c r="AK3745" s="5" t="s">
        <v>5540</v>
      </c>
    </row>
    <row r="3746" spans="1:37" ht="30" customHeight="1">
      <c r="A3746" s="6" t="s">
        <v>193</v>
      </c>
      <c r="B3746" s="6" t="s">
        <v>2923</v>
      </c>
      <c r="C3746" s="6" t="s">
        <v>121</v>
      </c>
      <c r="D3746" s="7">
        <v>0.55000000000000004</v>
      </c>
      <c r="E3746" s="8">
        <f>단가대비표!O254</f>
        <v>0</v>
      </c>
      <c r="F3746" s="8">
        <f>TRUNC(E3746*D3746,1)</f>
        <v>0</v>
      </c>
      <c r="G3746" s="8">
        <f>단가대비표!P254</f>
        <v>152831</v>
      </c>
      <c r="H3746" s="8">
        <f>TRUNC(G3746*D3746,1)</f>
        <v>84057</v>
      </c>
      <c r="I3746" s="8">
        <f>단가대비표!V254</f>
        <v>0</v>
      </c>
      <c r="J3746" s="8">
        <f>TRUNC(I3746*D3746,1)</f>
        <v>0</v>
      </c>
      <c r="K3746" s="8">
        <f t="shared" si="617"/>
        <v>152831</v>
      </c>
      <c r="L3746" s="8">
        <f t="shared" si="617"/>
        <v>84057</v>
      </c>
      <c r="M3746" s="6" t="s">
        <v>53</v>
      </c>
      <c r="N3746" s="5" t="s">
        <v>277</v>
      </c>
      <c r="O3746" s="5" t="s">
        <v>2924</v>
      </c>
      <c r="P3746" s="5" t="s">
        <v>59</v>
      </c>
      <c r="Q3746" s="5" t="s">
        <v>59</v>
      </c>
      <c r="R3746" s="5" t="s">
        <v>60</v>
      </c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5" t="s">
        <v>53</v>
      </c>
      <c r="AK3746" s="5" t="s">
        <v>5541</v>
      </c>
    </row>
    <row r="3747" spans="1:37" ht="30" customHeight="1">
      <c r="A3747" s="6" t="s">
        <v>193</v>
      </c>
      <c r="B3747" s="6" t="s">
        <v>124</v>
      </c>
      <c r="C3747" s="6" t="s">
        <v>121</v>
      </c>
      <c r="D3747" s="7">
        <v>0.4</v>
      </c>
      <c r="E3747" s="8">
        <f>단가대비표!O233</f>
        <v>0</v>
      </c>
      <c r="F3747" s="8">
        <f>TRUNC(E3747*D3747,1)</f>
        <v>0</v>
      </c>
      <c r="G3747" s="8">
        <f>단가대비표!P233</f>
        <v>89566</v>
      </c>
      <c r="H3747" s="8">
        <f>TRUNC(G3747*D3747,1)</f>
        <v>35826.400000000001</v>
      </c>
      <c r="I3747" s="8">
        <f>단가대비표!V233</f>
        <v>0</v>
      </c>
      <c r="J3747" s="8">
        <f>TRUNC(I3747*D3747,1)</f>
        <v>0</v>
      </c>
      <c r="K3747" s="8">
        <f t="shared" si="617"/>
        <v>89566</v>
      </c>
      <c r="L3747" s="8">
        <f t="shared" si="617"/>
        <v>35826.400000000001</v>
      </c>
      <c r="M3747" s="6" t="s">
        <v>53</v>
      </c>
      <c r="N3747" s="5" t="s">
        <v>277</v>
      </c>
      <c r="O3747" s="5" t="s">
        <v>258</v>
      </c>
      <c r="P3747" s="5" t="s">
        <v>59</v>
      </c>
      <c r="Q3747" s="5" t="s">
        <v>59</v>
      </c>
      <c r="R3747" s="5" t="s">
        <v>60</v>
      </c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5" t="s">
        <v>53</v>
      </c>
      <c r="AK3747" s="5" t="s">
        <v>5542</v>
      </c>
    </row>
    <row r="3748" spans="1:37" ht="30" customHeight="1">
      <c r="A3748" s="6" t="s">
        <v>4702</v>
      </c>
      <c r="B3748" s="6" t="s">
        <v>5528</v>
      </c>
      <c r="C3748" s="6" t="s">
        <v>134</v>
      </c>
      <c r="D3748" s="7">
        <v>0.15</v>
      </c>
      <c r="E3748" s="8">
        <f>일위대가목록!E595</f>
        <v>7952</v>
      </c>
      <c r="F3748" s="8">
        <f>TRUNC(E3748*D3748,1)</f>
        <v>1192.8</v>
      </c>
      <c r="G3748" s="8">
        <f>일위대가목록!F595</f>
        <v>27168</v>
      </c>
      <c r="H3748" s="8">
        <f>TRUNC(G3748*D3748,1)</f>
        <v>4075.2</v>
      </c>
      <c r="I3748" s="8">
        <f>일위대가목록!G595</f>
        <v>37429</v>
      </c>
      <c r="J3748" s="8">
        <f>TRUNC(I3748*D3748,1)</f>
        <v>5614.3</v>
      </c>
      <c r="K3748" s="8">
        <f t="shared" si="617"/>
        <v>72549</v>
      </c>
      <c r="L3748" s="8">
        <f t="shared" si="617"/>
        <v>10882.3</v>
      </c>
      <c r="M3748" s="6" t="s">
        <v>5529</v>
      </c>
      <c r="N3748" s="5" t="s">
        <v>277</v>
      </c>
      <c r="O3748" s="5" t="s">
        <v>5530</v>
      </c>
      <c r="P3748" s="5" t="s">
        <v>60</v>
      </c>
      <c r="Q3748" s="5" t="s">
        <v>59</v>
      </c>
      <c r="R3748" s="5" t="s">
        <v>59</v>
      </c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5" t="s">
        <v>53</v>
      </c>
      <c r="AK3748" s="5" t="s">
        <v>5543</v>
      </c>
    </row>
    <row r="3749" spans="1:37" ht="30" customHeight="1">
      <c r="A3749" s="6" t="s">
        <v>71</v>
      </c>
      <c r="B3749" s="6" t="s">
        <v>53</v>
      </c>
      <c r="C3749" s="6" t="s">
        <v>53</v>
      </c>
      <c r="D3749" s="7"/>
      <c r="E3749" s="8"/>
      <c r="F3749" s="8">
        <f>TRUNC(SUMIF(N3744:N3748, N3743, F3744:F3748),0)</f>
        <v>1192</v>
      </c>
      <c r="G3749" s="8"/>
      <c r="H3749" s="8">
        <f>TRUNC(SUMIF(N3744:N3748, N3743, H3744:H3748),0)</f>
        <v>184255</v>
      </c>
      <c r="I3749" s="8"/>
      <c r="J3749" s="8">
        <f>TRUNC(SUMIF(N3744:N3748, N3743, J3744:J3748),0)</f>
        <v>5614</v>
      </c>
      <c r="K3749" s="8"/>
      <c r="L3749" s="8">
        <f>F3749+H3749+J3749</f>
        <v>191061</v>
      </c>
      <c r="M3749" s="6" t="s">
        <v>53</v>
      </c>
      <c r="N3749" s="5" t="s">
        <v>72</v>
      </c>
      <c r="O3749" s="5" t="s">
        <v>72</v>
      </c>
      <c r="P3749" s="5" t="s">
        <v>53</v>
      </c>
      <c r="Q3749" s="5" t="s">
        <v>53</v>
      </c>
      <c r="R3749" s="5" t="s">
        <v>53</v>
      </c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5" t="s">
        <v>53</v>
      </c>
      <c r="AK3749" s="5" t="s">
        <v>53</v>
      </c>
    </row>
    <row r="3750" spans="1:37" ht="30" customHeight="1">
      <c r="A3750" s="7"/>
      <c r="B3750" s="7"/>
      <c r="C3750" s="7"/>
      <c r="D3750" s="7"/>
      <c r="E3750" s="8"/>
      <c r="F3750" s="8"/>
      <c r="G3750" s="8"/>
      <c r="H3750" s="8"/>
      <c r="I3750" s="8"/>
      <c r="J3750" s="8"/>
      <c r="K3750" s="8"/>
      <c r="L3750" s="8"/>
      <c r="M3750" s="7"/>
    </row>
    <row r="3751" spans="1:37" ht="30" customHeight="1">
      <c r="A3751" s="16" t="s">
        <v>5544</v>
      </c>
      <c r="B3751" s="16"/>
      <c r="C3751" s="16"/>
      <c r="D3751" s="16"/>
      <c r="E3751" s="17"/>
      <c r="F3751" s="17"/>
      <c r="G3751" s="17"/>
      <c r="H3751" s="17"/>
      <c r="I3751" s="17"/>
      <c r="J3751" s="17"/>
      <c r="K3751" s="17"/>
      <c r="L3751" s="17"/>
      <c r="M3751" s="16"/>
      <c r="N3751" s="2" t="s">
        <v>285</v>
      </c>
    </row>
    <row r="3752" spans="1:37" ht="30" customHeight="1">
      <c r="A3752" s="6" t="s">
        <v>193</v>
      </c>
      <c r="B3752" s="6" t="s">
        <v>5522</v>
      </c>
      <c r="C3752" s="6" t="s">
        <v>121</v>
      </c>
      <c r="D3752" s="7">
        <v>0.1</v>
      </c>
      <c r="E3752" s="8">
        <f>단가대비표!O239</f>
        <v>0</v>
      </c>
      <c r="F3752" s="8">
        <f>TRUNC(E3752*D3752,1)</f>
        <v>0</v>
      </c>
      <c r="G3752" s="8">
        <f>단가대비표!P239</f>
        <v>111998</v>
      </c>
      <c r="H3752" s="8">
        <f>TRUNC(G3752*D3752,1)</f>
        <v>11199.8</v>
      </c>
      <c r="I3752" s="8">
        <f>단가대비표!V239</f>
        <v>0</v>
      </c>
      <c r="J3752" s="8">
        <f>TRUNC(I3752*D3752,1)</f>
        <v>0</v>
      </c>
      <c r="K3752" s="8">
        <f t="shared" ref="K3752:L3756" si="618">TRUNC(E3752+G3752+I3752,1)</f>
        <v>111998</v>
      </c>
      <c r="L3752" s="8">
        <f t="shared" si="618"/>
        <v>11199.8</v>
      </c>
      <c r="M3752" s="6" t="s">
        <v>53</v>
      </c>
      <c r="N3752" s="5" t="s">
        <v>285</v>
      </c>
      <c r="O3752" s="5" t="s">
        <v>5523</v>
      </c>
      <c r="P3752" s="5" t="s">
        <v>59</v>
      </c>
      <c r="Q3752" s="5" t="s">
        <v>59</v>
      </c>
      <c r="R3752" s="5" t="s">
        <v>60</v>
      </c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5" t="s">
        <v>53</v>
      </c>
      <c r="AK3752" s="5" t="s">
        <v>5545</v>
      </c>
    </row>
    <row r="3753" spans="1:37" ht="30" customHeight="1">
      <c r="A3753" s="6" t="s">
        <v>193</v>
      </c>
      <c r="B3753" s="6" t="s">
        <v>120</v>
      </c>
      <c r="C3753" s="6" t="s">
        <v>121</v>
      </c>
      <c r="D3753" s="7">
        <v>0.34</v>
      </c>
      <c r="E3753" s="8">
        <f>단가대비표!O234</f>
        <v>0</v>
      </c>
      <c r="F3753" s="8">
        <f>TRUNC(E3753*D3753,1)</f>
        <v>0</v>
      </c>
      <c r="G3753" s="8">
        <f>단가대비표!P234</f>
        <v>161990</v>
      </c>
      <c r="H3753" s="8">
        <f>TRUNC(G3753*D3753,1)</f>
        <v>55076.6</v>
      </c>
      <c r="I3753" s="8">
        <f>단가대비표!V234</f>
        <v>0</v>
      </c>
      <c r="J3753" s="8">
        <f>TRUNC(I3753*D3753,1)</f>
        <v>0</v>
      </c>
      <c r="K3753" s="8">
        <f t="shared" si="618"/>
        <v>161990</v>
      </c>
      <c r="L3753" s="8">
        <f t="shared" si="618"/>
        <v>55076.6</v>
      </c>
      <c r="M3753" s="6" t="s">
        <v>53</v>
      </c>
      <c r="N3753" s="5" t="s">
        <v>285</v>
      </c>
      <c r="O3753" s="5" t="s">
        <v>338</v>
      </c>
      <c r="P3753" s="5" t="s">
        <v>59</v>
      </c>
      <c r="Q3753" s="5" t="s">
        <v>59</v>
      </c>
      <c r="R3753" s="5" t="s">
        <v>60</v>
      </c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5" t="s">
        <v>53</v>
      </c>
      <c r="AK3753" s="5" t="s">
        <v>5546</v>
      </c>
    </row>
    <row r="3754" spans="1:37" ht="30" customHeight="1">
      <c r="A3754" s="6" t="s">
        <v>193</v>
      </c>
      <c r="B3754" s="6" t="s">
        <v>2923</v>
      </c>
      <c r="C3754" s="6" t="s">
        <v>121</v>
      </c>
      <c r="D3754" s="7">
        <v>0.6</v>
      </c>
      <c r="E3754" s="8">
        <f>단가대비표!O254</f>
        <v>0</v>
      </c>
      <c r="F3754" s="8">
        <f>TRUNC(E3754*D3754,1)</f>
        <v>0</v>
      </c>
      <c r="G3754" s="8">
        <f>단가대비표!P254</f>
        <v>152831</v>
      </c>
      <c r="H3754" s="8">
        <f>TRUNC(G3754*D3754,1)</f>
        <v>91698.6</v>
      </c>
      <c r="I3754" s="8">
        <f>단가대비표!V254</f>
        <v>0</v>
      </c>
      <c r="J3754" s="8">
        <f>TRUNC(I3754*D3754,1)</f>
        <v>0</v>
      </c>
      <c r="K3754" s="8">
        <f t="shared" si="618"/>
        <v>152831</v>
      </c>
      <c r="L3754" s="8">
        <f t="shared" si="618"/>
        <v>91698.6</v>
      </c>
      <c r="M3754" s="6" t="s">
        <v>53</v>
      </c>
      <c r="N3754" s="5" t="s">
        <v>285</v>
      </c>
      <c r="O3754" s="5" t="s">
        <v>2924</v>
      </c>
      <c r="P3754" s="5" t="s">
        <v>59</v>
      </c>
      <c r="Q3754" s="5" t="s">
        <v>59</v>
      </c>
      <c r="R3754" s="5" t="s">
        <v>60</v>
      </c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5" t="s">
        <v>53</v>
      </c>
      <c r="AK3754" s="5" t="s">
        <v>5547</v>
      </c>
    </row>
    <row r="3755" spans="1:37" ht="30" customHeight="1">
      <c r="A3755" s="6" t="s">
        <v>193</v>
      </c>
      <c r="B3755" s="6" t="s">
        <v>124</v>
      </c>
      <c r="C3755" s="6" t="s">
        <v>121</v>
      </c>
      <c r="D3755" s="7">
        <v>0.43</v>
      </c>
      <c r="E3755" s="8">
        <f>단가대비표!O233</f>
        <v>0</v>
      </c>
      <c r="F3755" s="8">
        <f>TRUNC(E3755*D3755,1)</f>
        <v>0</v>
      </c>
      <c r="G3755" s="8">
        <f>단가대비표!P233</f>
        <v>89566</v>
      </c>
      <c r="H3755" s="8">
        <f>TRUNC(G3755*D3755,1)</f>
        <v>38513.300000000003</v>
      </c>
      <c r="I3755" s="8">
        <f>단가대비표!V233</f>
        <v>0</v>
      </c>
      <c r="J3755" s="8">
        <f>TRUNC(I3755*D3755,1)</f>
        <v>0</v>
      </c>
      <c r="K3755" s="8">
        <f t="shared" si="618"/>
        <v>89566</v>
      </c>
      <c r="L3755" s="8">
        <f t="shared" si="618"/>
        <v>38513.300000000003</v>
      </c>
      <c r="M3755" s="6" t="s">
        <v>53</v>
      </c>
      <c r="N3755" s="5" t="s">
        <v>285</v>
      </c>
      <c r="O3755" s="5" t="s">
        <v>258</v>
      </c>
      <c r="P3755" s="5" t="s">
        <v>59</v>
      </c>
      <c r="Q3755" s="5" t="s">
        <v>59</v>
      </c>
      <c r="R3755" s="5" t="s">
        <v>60</v>
      </c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5" t="s">
        <v>53</v>
      </c>
      <c r="AK3755" s="5" t="s">
        <v>5548</v>
      </c>
    </row>
    <row r="3756" spans="1:37" ht="30" customHeight="1">
      <c r="A3756" s="6" t="s">
        <v>4702</v>
      </c>
      <c r="B3756" s="6" t="s">
        <v>4703</v>
      </c>
      <c r="C3756" s="6" t="s">
        <v>134</v>
      </c>
      <c r="D3756" s="7">
        <v>0.17</v>
      </c>
      <c r="E3756" s="8">
        <f>일위대가목록!E598</f>
        <v>9136</v>
      </c>
      <c r="F3756" s="8">
        <f>TRUNC(E3756*D3756,1)</f>
        <v>1553.1</v>
      </c>
      <c r="G3756" s="8">
        <f>일위대가목록!F598</f>
        <v>27168</v>
      </c>
      <c r="H3756" s="8">
        <f>TRUNC(G3756*D3756,1)</f>
        <v>4618.5</v>
      </c>
      <c r="I3756" s="8">
        <f>일위대가목록!G598</f>
        <v>47994</v>
      </c>
      <c r="J3756" s="8">
        <f>TRUNC(I3756*D3756,1)</f>
        <v>8158.9</v>
      </c>
      <c r="K3756" s="8">
        <f t="shared" si="618"/>
        <v>84298</v>
      </c>
      <c r="L3756" s="8">
        <f t="shared" si="618"/>
        <v>14330.5</v>
      </c>
      <c r="M3756" s="6" t="s">
        <v>4704</v>
      </c>
      <c r="N3756" s="5" t="s">
        <v>285</v>
      </c>
      <c r="O3756" s="5" t="s">
        <v>4705</v>
      </c>
      <c r="P3756" s="5" t="s">
        <v>60</v>
      </c>
      <c r="Q3756" s="5" t="s">
        <v>59</v>
      </c>
      <c r="R3756" s="5" t="s">
        <v>59</v>
      </c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5" t="s">
        <v>53</v>
      </c>
      <c r="AK3756" s="5" t="s">
        <v>5549</v>
      </c>
    </row>
    <row r="3757" spans="1:37" ht="30" customHeight="1">
      <c r="A3757" s="6" t="s">
        <v>71</v>
      </c>
      <c r="B3757" s="6" t="s">
        <v>53</v>
      </c>
      <c r="C3757" s="6" t="s">
        <v>53</v>
      </c>
      <c r="D3757" s="7"/>
      <c r="E3757" s="8"/>
      <c r="F3757" s="8">
        <f>TRUNC(SUMIF(N3752:N3756, N3751, F3752:F3756),0)</f>
        <v>1553</v>
      </c>
      <c r="G3757" s="8"/>
      <c r="H3757" s="8">
        <f>TRUNC(SUMIF(N3752:N3756, N3751, H3752:H3756),0)</f>
        <v>201106</v>
      </c>
      <c r="I3757" s="8"/>
      <c r="J3757" s="8">
        <f>TRUNC(SUMIF(N3752:N3756, N3751, J3752:J3756),0)</f>
        <v>8158</v>
      </c>
      <c r="K3757" s="8"/>
      <c r="L3757" s="8">
        <f>F3757+H3757+J3757</f>
        <v>210817</v>
      </c>
      <c r="M3757" s="6" t="s">
        <v>53</v>
      </c>
      <c r="N3757" s="5" t="s">
        <v>72</v>
      </c>
      <c r="O3757" s="5" t="s">
        <v>72</v>
      </c>
      <c r="P3757" s="5" t="s">
        <v>53</v>
      </c>
      <c r="Q3757" s="5" t="s">
        <v>53</v>
      </c>
      <c r="R3757" s="5" t="s">
        <v>53</v>
      </c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5" t="s">
        <v>53</v>
      </c>
      <c r="AK3757" s="5" t="s">
        <v>53</v>
      </c>
    </row>
    <row r="3758" spans="1:37" ht="30" customHeight="1">
      <c r="A3758" s="7"/>
      <c r="B3758" s="7"/>
      <c r="C3758" s="7"/>
      <c r="D3758" s="7"/>
      <c r="E3758" s="8"/>
      <c r="F3758" s="8"/>
      <c r="G3758" s="8"/>
      <c r="H3758" s="8"/>
      <c r="I3758" s="8"/>
      <c r="J3758" s="8"/>
      <c r="K3758" s="8"/>
      <c r="L3758" s="8"/>
      <c r="M3758" s="7"/>
    </row>
    <row r="3759" spans="1:37" ht="30" customHeight="1">
      <c r="A3759" s="16" t="s">
        <v>5550</v>
      </c>
      <c r="B3759" s="16"/>
      <c r="C3759" s="16"/>
      <c r="D3759" s="16"/>
      <c r="E3759" s="17"/>
      <c r="F3759" s="17"/>
      <c r="G3759" s="17"/>
      <c r="H3759" s="17"/>
      <c r="I3759" s="17"/>
      <c r="J3759" s="17"/>
      <c r="K3759" s="17"/>
      <c r="L3759" s="17"/>
      <c r="M3759" s="16"/>
      <c r="N3759" s="2" t="s">
        <v>4705</v>
      </c>
    </row>
    <row r="3760" spans="1:37" ht="30" customHeight="1">
      <c r="A3760" s="6" t="s">
        <v>4702</v>
      </c>
      <c r="B3760" s="6" t="s">
        <v>4703</v>
      </c>
      <c r="C3760" s="6" t="s">
        <v>5458</v>
      </c>
      <c r="D3760" s="7">
        <v>0.22320000000000001</v>
      </c>
      <c r="E3760" s="8">
        <f>단가대비표!O20</f>
        <v>0</v>
      </c>
      <c r="F3760" s="8">
        <f>TRUNC(E3760*D3760,1)</f>
        <v>0</v>
      </c>
      <c r="G3760" s="8">
        <f>단가대비표!P20</f>
        <v>0</v>
      </c>
      <c r="H3760" s="8">
        <f>TRUNC(G3760*D3760,1)</f>
        <v>0</v>
      </c>
      <c r="I3760" s="8">
        <f>단가대비표!V20</f>
        <v>215029</v>
      </c>
      <c r="J3760" s="8">
        <f>TRUNC(I3760*D3760,1)</f>
        <v>47994.400000000001</v>
      </c>
      <c r="K3760" s="8">
        <f t="shared" ref="K3760:L3763" si="619">TRUNC(E3760+G3760+I3760,1)</f>
        <v>215029</v>
      </c>
      <c r="L3760" s="8">
        <f t="shared" si="619"/>
        <v>47994.400000000001</v>
      </c>
      <c r="M3760" s="6" t="s">
        <v>5459</v>
      </c>
      <c r="N3760" s="5" t="s">
        <v>4705</v>
      </c>
      <c r="O3760" s="5" t="s">
        <v>5551</v>
      </c>
      <c r="P3760" s="5" t="s">
        <v>59</v>
      </c>
      <c r="Q3760" s="5" t="s">
        <v>59</v>
      </c>
      <c r="R3760" s="5" t="s">
        <v>60</v>
      </c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5" t="s">
        <v>53</v>
      </c>
      <c r="AK3760" s="5" t="s">
        <v>5552</v>
      </c>
    </row>
    <row r="3761" spans="1:37" ht="30" customHeight="1">
      <c r="A3761" s="6" t="s">
        <v>5498</v>
      </c>
      <c r="B3761" s="6" t="s">
        <v>5463</v>
      </c>
      <c r="C3761" s="6" t="s">
        <v>603</v>
      </c>
      <c r="D3761" s="7">
        <v>5.4</v>
      </c>
      <c r="E3761" s="8">
        <f>단가대비표!O289</f>
        <v>1217.27</v>
      </c>
      <c r="F3761" s="8">
        <f>TRUNC(E3761*D3761,1)</f>
        <v>6573.2</v>
      </c>
      <c r="G3761" s="8">
        <f>단가대비표!P289</f>
        <v>0</v>
      </c>
      <c r="H3761" s="8">
        <f>TRUNC(G3761*D3761,1)</f>
        <v>0</v>
      </c>
      <c r="I3761" s="8">
        <f>단가대비표!V289</f>
        <v>0</v>
      </c>
      <c r="J3761" s="8">
        <f>TRUNC(I3761*D3761,1)</f>
        <v>0</v>
      </c>
      <c r="K3761" s="8">
        <f t="shared" si="619"/>
        <v>1217.2</v>
      </c>
      <c r="L3761" s="8">
        <f t="shared" si="619"/>
        <v>6573.2</v>
      </c>
      <c r="M3761" s="6" t="s">
        <v>53</v>
      </c>
      <c r="N3761" s="5" t="s">
        <v>4705</v>
      </c>
      <c r="O3761" s="5" t="s">
        <v>5499</v>
      </c>
      <c r="P3761" s="5" t="s">
        <v>59</v>
      </c>
      <c r="Q3761" s="5" t="s">
        <v>59</v>
      </c>
      <c r="R3761" s="5" t="s">
        <v>60</v>
      </c>
      <c r="S3761" s="1"/>
      <c r="T3761" s="1"/>
      <c r="U3761" s="1"/>
      <c r="V3761" s="1">
        <v>1</v>
      </c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5" t="s">
        <v>53</v>
      </c>
      <c r="AK3761" s="5" t="s">
        <v>5553</v>
      </c>
    </row>
    <row r="3762" spans="1:37" ht="30" customHeight="1">
      <c r="A3762" s="6" t="s">
        <v>1502</v>
      </c>
      <c r="B3762" s="6" t="s">
        <v>5466</v>
      </c>
      <c r="C3762" s="6" t="s">
        <v>129</v>
      </c>
      <c r="D3762" s="7">
        <v>1</v>
      </c>
      <c r="E3762" s="8">
        <f>ROUNDDOWN(SUMIF(V3760:V3763, RIGHTB(O3762, 1), F3760:F3763)*U3762, 2)</f>
        <v>2563.54</v>
      </c>
      <c r="F3762" s="8">
        <f>TRUNC(E3762*D3762,1)</f>
        <v>2563.5</v>
      </c>
      <c r="G3762" s="8">
        <v>0</v>
      </c>
      <c r="H3762" s="8">
        <f>TRUNC(G3762*D3762,1)</f>
        <v>0</v>
      </c>
      <c r="I3762" s="8">
        <v>0</v>
      </c>
      <c r="J3762" s="8">
        <f>TRUNC(I3762*D3762,1)</f>
        <v>0</v>
      </c>
      <c r="K3762" s="8">
        <f t="shared" si="619"/>
        <v>2563.5</v>
      </c>
      <c r="L3762" s="8">
        <f t="shared" si="619"/>
        <v>2563.5</v>
      </c>
      <c r="M3762" s="6" t="s">
        <v>53</v>
      </c>
      <c r="N3762" s="5" t="s">
        <v>4705</v>
      </c>
      <c r="O3762" s="5" t="s">
        <v>130</v>
      </c>
      <c r="P3762" s="5" t="s">
        <v>59</v>
      </c>
      <c r="Q3762" s="5" t="s">
        <v>59</v>
      </c>
      <c r="R3762" s="5" t="s">
        <v>59</v>
      </c>
      <c r="S3762" s="1">
        <v>0</v>
      </c>
      <c r="T3762" s="1">
        <v>0</v>
      </c>
      <c r="U3762" s="1">
        <v>0.39</v>
      </c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5" t="s">
        <v>53</v>
      </c>
      <c r="AK3762" s="5" t="s">
        <v>5554</v>
      </c>
    </row>
    <row r="3763" spans="1:37" ht="30" customHeight="1">
      <c r="A3763" s="6" t="s">
        <v>193</v>
      </c>
      <c r="B3763" s="6" t="s">
        <v>5468</v>
      </c>
      <c r="C3763" s="6" t="s">
        <v>121</v>
      </c>
      <c r="D3763" s="7">
        <v>1</v>
      </c>
      <c r="E3763" s="8">
        <f>TRUNC(단가대비표!O223*TRUNC(1/8*16/12*25/20, 6), 1)</f>
        <v>0</v>
      </c>
      <c r="F3763" s="8">
        <f>TRUNC(E3763*D3763,1)</f>
        <v>0</v>
      </c>
      <c r="G3763" s="8">
        <f>TRUNC(단가대비표!P223*TRUNC(1/8*16/12*25/20, 6), 1)</f>
        <v>27168.9</v>
      </c>
      <c r="H3763" s="8">
        <f>TRUNC(G3763*D3763,1)</f>
        <v>27168.9</v>
      </c>
      <c r="I3763" s="8">
        <f>TRUNC(단가대비표!V223*TRUNC(1/8*16/12*25/20, 6), 1)</f>
        <v>0</v>
      </c>
      <c r="J3763" s="8">
        <f>TRUNC(I3763*D3763,1)</f>
        <v>0</v>
      </c>
      <c r="K3763" s="8">
        <f t="shared" si="619"/>
        <v>27168.9</v>
      </c>
      <c r="L3763" s="8">
        <f t="shared" si="619"/>
        <v>27168.9</v>
      </c>
      <c r="M3763" s="6" t="s">
        <v>53</v>
      </c>
      <c r="N3763" s="5" t="s">
        <v>4705</v>
      </c>
      <c r="O3763" s="5" t="s">
        <v>5502</v>
      </c>
      <c r="P3763" s="5" t="s">
        <v>59</v>
      </c>
      <c r="Q3763" s="5" t="s">
        <v>59</v>
      </c>
      <c r="R3763" s="5" t="s">
        <v>60</v>
      </c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5" t="s">
        <v>53</v>
      </c>
      <c r="AK3763" s="5" t="s">
        <v>5555</v>
      </c>
    </row>
    <row r="3764" spans="1:37" ht="30" customHeight="1">
      <c r="A3764" s="6" t="s">
        <v>71</v>
      </c>
      <c r="B3764" s="6" t="s">
        <v>53</v>
      </c>
      <c r="C3764" s="6" t="s">
        <v>53</v>
      </c>
      <c r="D3764" s="7"/>
      <c r="E3764" s="8"/>
      <c r="F3764" s="8">
        <f>TRUNC(SUMIF(N3760:N3763, N3759, F3760:F3763),0)</f>
        <v>9136</v>
      </c>
      <c r="G3764" s="8"/>
      <c r="H3764" s="8">
        <f>TRUNC(SUMIF(N3760:N3763, N3759, H3760:H3763),0)</f>
        <v>27168</v>
      </c>
      <c r="I3764" s="8"/>
      <c r="J3764" s="8">
        <f>TRUNC(SUMIF(N3760:N3763, N3759, J3760:J3763),0)</f>
        <v>47994</v>
      </c>
      <c r="K3764" s="8"/>
      <c r="L3764" s="8">
        <f>F3764+H3764+J3764</f>
        <v>84298</v>
      </c>
      <c r="M3764" s="6" t="s">
        <v>5459</v>
      </c>
      <c r="N3764" s="5" t="s">
        <v>72</v>
      </c>
      <c r="O3764" s="5" t="s">
        <v>72</v>
      </c>
      <c r="P3764" s="5" t="s">
        <v>53</v>
      </c>
      <c r="Q3764" s="5" t="s">
        <v>53</v>
      </c>
      <c r="R3764" s="5" t="s">
        <v>53</v>
      </c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5" t="s">
        <v>53</v>
      </c>
      <c r="AK3764" s="5" t="s">
        <v>53</v>
      </c>
    </row>
    <row r="3765" spans="1:37" ht="30" customHeight="1">
      <c r="A3765" s="7"/>
      <c r="B3765" s="7"/>
      <c r="C3765" s="7"/>
      <c r="D3765" s="7"/>
      <c r="E3765" s="8"/>
      <c r="F3765" s="8"/>
      <c r="G3765" s="8"/>
      <c r="H3765" s="8"/>
      <c r="I3765" s="8"/>
      <c r="J3765" s="8"/>
      <c r="K3765" s="8"/>
      <c r="L3765" s="8"/>
      <c r="M3765" s="7"/>
    </row>
    <row r="3766" spans="1:37" ht="30" customHeight="1">
      <c r="A3766" s="16" t="s">
        <v>5556</v>
      </c>
      <c r="B3766" s="16"/>
      <c r="C3766" s="16"/>
      <c r="D3766" s="16"/>
      <c r="E3766" s="17"/>
      <c r="F3766" s="17"/>
      <c r="G3766" s="17"/>
      <c r="H3766" s="17"/>
      <c r="I3766" s="17"/>
      <c r="J3766" s="17"/>
      <c r="K3766" s="17"/>
      <c r="L3766" s="17"/>
      <c r="M3766" s="16"/>
      <c r="N3766" s="2" t="s">
        <v>666</v>
      </c>
    </row>
    <row r="3767" spans="1:37" ht="30" customHeight="1">
      <c r="A3767" s="6" t="s">
        <v>5557</v>
      </c>
      <c r="B3767" s="6" t="s">
        <v>5558</v>
      </c>
      <c r="C3767" s="6" t="s">
        <v>5458</v>
      </c>
      <c r="D3767" s="7">
        <v>0.48670000000000002</v>
      </c>
      <c r="E3767" s="8">
        <f>단가대비표!O31</f>
        <v>0</v>
      </c>
      <c r="F3767" s="8">
        <f>TRUNC(E3767*D3767,1)</f>
        <v>0</v>
      </c>
      <c r="G3767" s="8">
        <f>단가대비표!P31</f>
        <v>0</v>
      </c>
      <c r="H3767" s="8">
        <f>TRUNC(G3767*D3767,1)</f>
        <v>0</v>
      </c>
      <c r="I3767" s="8">
        <f>단가대비표!V31</f>
        <v>164</v>
      </c>
      <c r="J3767" s="8">
        <f>TRUNC(I3767*D3767,1)</f>
        <v>79.8</v>
      </c>
      <c r="K3767" s="8">
        <f>TRUNC(E3767+G3767+I3767,1)</f>
        <v>164</v>
      </c>
      <c r="L3767" s="8">
        <f>TRUNC(F3767+H3767+J3767,1)</f>
        <v>79.8</v>
      </c>
      <c r="M3767" s="6" t="s">
        <v>5459</v>
      </c>
      <c r="N3767" s="5" t="s">
        <v>666</v>
      </c>
      <c r="O3767" s="5" t="s">
        <v>5559</v>
      </c>
      <c r="P3767" s="5" t="s">
        <v>59</v>
      </c>
      <c r="Q3767" s="5" t="s">
        <v>59</v>
      </c>
      <c r="R3767" s="5" t="s">
        <v>60</v>
      </c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5" t="s">
        <v>53</v>
      </c>
      <c r="AK3767" s="5" t="s">
        <v>5560</v>
      </c>
    </row>
    <row r="3768" spans="1:37" ht="30" customHeight="1">
      <c r="A3768" s="6" t="s">
        <v>71</v>
      </c>
      <c r="B3768" s="6" t="s">
        <v>53</v>
      </c>
      <c r="C3768" s="6" t="s">
        <v>53</v>
      </c>
      <c r="D3768" s="7"/>
      <c r="E3768" s="8"/>
      <c r="F3768" s="8">
        <f>TRUNC(SUMIF(N3767:N3767, N3766, F3767:F3767),0)</f>
        <v>0</v>
      </c>
      <c r="G3768" s="8"/>
      <c r="H3768" s="8">
        <f>TRUNC(SUMIF(N3767:N3767, N3766, H3767:H3767),0)</f>
        <v>0</v>
      </c>
      <c r="I3768" s="8"/>
      <c r="J3768" s="8">
        <f>TRUNC(SUMIF(N3767:N3767, N3766, J3767:J3767),0)</f>
        <v>79</v>
      </c>
      <c r="K3768" s="8"/>
      <c r="L3768" s="8">
        <f>F3768+H3768+J3768</f>
        <v>79</v>
      </c>
      <c r="M3768" s="6" t="s">
        <v>5459</v>
      </c>
      <c r="N3768" s="5" t="s">
        <v>72</v>
      </c>
      <c r="O3768" s="5" t="s">
        <v>72</v>
      </c>
      <c r="P3768" s="5" t="s">
        <v>53</v>
      </c>
      <c r="Q3768" s="5" t="s">
        <v>53</v>
      </c>
      <c r="R3768" s="5" t="s">
        <v>53</v>
      </c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5" t="s">
        <v>53</v>
      </c>
      <c r="AK3768" s="5" t="s">
        <v>53</v>
      </c>
    </row>
    <row r="3769" spans="1:37" ht="30" customHeight="1">
      <c r="A3769" s="7"/>
      <c r="B3769" s="7"/>
      <c r="C3769" s="7"/>
      <c r="D3769" s="7"/>
      <c r="E3769" s="8"/>
      <c r="F3769" s="8"/>
      <c r="G3769" s="8"/>
      <c r="H3769" s="8"/>
      <c r="I3769" s="8"/>
      <c r="J3769" s="8"/>
      <c r="K3769" s="8"/>
      <c r="L3769" s="8"/>
      <c r="M3769" s="7"/>
    </row>
    <row r="3770" spans="1:37" ht="30" customHeight="1">
      <c r="A3770" s="16" t="s">
        <v>5561</v>
      </c>
      <c r="B3770" s="16"/>
      <c r="C3770" s="16"/>
      <c r="D3770" s="16"/>
      <c r="E3770" s="17"/>
      <c r="F3770" s="17"/>
      <c r="G3770" s="17"/>
      <c r="H3770" s="17"/>
      <c r="I3770" s="17"/>
      <c r="J3770" s="17"/>
      <c r="K3770" s="17"/>
      <c r="L3770" s="17"/>
      <c r="M3770" s="16"/>
      <c r="N3770" s="2" t="s">
        <v>687</v>
      </c>
    </row>
    <row r="3771" spans="1:37" ht="30" customHeight="1">
      <c r="A3771" s="6" t="s">
        <v>5563</v>
      </c>
      <c r="B3771" s="6" t="s">
        <v>685</v>
      </c>
      <c r="C3771" s="6" t="s">
        <v>5458</v>
      </c>
      <c r="D3771" s="7">
        <v>0.25619999999999998</v>
      </c>
      <c r="E3771" s="8">
        <f>단가대비표!O28</f>
        <v>0</v>
      </c>
      <c r="F3771" s="8">
        <f>TRUNC(E3771*D3771,1)</f>
        <v>0</v>
      </c>
      <c r="G3771" s="8">
        <f>단가대비표!P28</f>
        <v>0</v>
      </c>
      <c r="H3771" s="8">
        <f>TRUNC(G3771*D3771,1)</f>
        <v>0</v>
      </c>
      <c r="I3771" s="8">
        <f>단가대비표!V28</f>
        <v>142213</v>
      </c>
      <c r="J3771" s="8">
        <f>TRUNC(I3771*D3771,1)</f>
        <v>36434.9</v>
      </c>
      <c r="K3771" s="8">
        <f t="shared" ref="K3771:L3774" si="620">TRUNC(E3771+G3771+I3771,1)</f>
        <v>142213</v>
      </c>
      <c r="L3771" s="8">
        <f t="shared" si="620"/>
        <v>36434.9</v>
      </c>
      <c r="M3771" s="6" t="s">
        <v>5459</v>
      </c>
      <c r="N3771" s="5" t="s">
        <v>687</v>
      </c>
      <c r="O3771" s="5" t="s">
        <v>5564</v>
      </c>
      <c r="P3771" s="5" t="s">
        <v>59</v>
      </c>
      <c r="Q3771" s="5" t="s">
        <v>59</v>
      </c>
      <c r="R3771" s="5" t="s">
        <v>60</v>
      </c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5" t="s">
        <v>53</v>
      </c>
      <c r="AK3771" s="5" t="s">
        <v>5565</v>
      </c>
    </row>
    <row r="3772" spans="1:37" ht="30" customHeight="1">
      <c r="A3772" s="6" t="s">
        <v>5498</v>
      </c>
      <c r="B3772" s="6" t="s">
        <v>5463</v>
      </c>
      <c r="C3772" s="6" t="s">
        <v>603</v>
      </c>
      <c r="D3772" s="7">
        <v>14.7</v>
      </c>
      <c r="E3772" s="8">
        <f>단가대비표!O289</f>
        <v>1217.27</v>
      </c>
      <c r="F3772" s="8">
        <f>TRUNC(E3772*D3772,1)</f>
        <v>17893.8</v>
      </c>
      <c r="G3772" s="8">
        <f>단가대비표!P289</f>
        <v>0</v>
      </c>
      <c r="H3772" s="8">
        <f>TRUNC(G3772*D3772,1)</f>
        <v>0</v>
      </c>
      <c r="I3772" s="8">
        <f>단가대비표!V289</f>
        <v>0</v>
      </c>
      <c r="J3772" s="8">
        <f>TRUNC(I3772*D3772,1)</f>
        <v>0</v>
      </c>
      <c r="K3772" s="8">
        <f t="shared" si="620"/>
        <v>1217.2</v>
      </c>
      <c r="L3772" s="8">
        <f t="shared" si="620"/>
        <v>17893.8</v>
      </c>
      <c r="M3772" s="6" t="s">
        <v>53</v>
      </c>
      <c r="N3772" s="5" t="s">
        <v>687</v>
      </c>
      <c r="O3772" s="5" t="s">
        <v>5499</v>
      </c>
      <c r="P3772" s="5" t="s">
        <v>59</v>
      </c>
      <c r="Q3772" s="5" t="s">
        <v>59</v>
      </c>
      <c r="R3772" s="5" t="s">
        <v>60</v>
      </c>
      <c r="S3772" s="1"/>
      <c r="T3772" s="1"/>
      <c r="U3772" s="1"/>
      <c r="V3772" s="1">
        <v>1</v>
      </c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5" t="s">
        <v>53</v>
      </c>
      <c r="AK3772" s="5" t="s">
        <v>5566</v>
      </c>
    </row>
    <row r="3773" spans="1:37" ht="30" customHeight="1">
      <c r="A3773" s="6" t="s">
        <v>1502</v>
      </c>
      <c r="B3773" s="6" t="s">
        <v>5567</v>
      </c>
      <c r="C3773" s="6" t="s">
        <v>129</v>
      </c>
      <c r="D3773" s="7">
        <v>1</v>
      </c>
      <c r="E3773" s="8">
        <f>ROUNDDOWN(SUMIF(V3771:V3774, RIGHTB(O3773, 1), F3771:F3774)*U3773, 2)</f>
        <v>6262.83</v>
      </c>
      <c r="F3773" s="8">
        <f>TRUNC(E3773*D3773,1)</f>
        <v>6262.8</v>
      </c>
      <c r="G3773" s="8">
        <v>0</v>
      </c>
      <c r="H3773" s="8">
        <f>TRUNC(G3773*D3773,1)</f>
        <v>0</v>
      </c>
      <c r="I3773" s="8">
        <v>0</v>
      </c>
      <c r="J3773" s="8">
        <f>TRUNC(I3773*D3773,1)</f>
        <v>0</v>
      </c>
      <c r="K3773" s="8">
        <f t="shared" si="620"/>
        <v>6262.8</v>
      </c>
      <c r="L3773" s="8">
        <f t="shared" si="620"/>
        <v>6262.8</v>
      </c>
      <c r="M3773" s="6" t="s">
        <v>53</v>
      </c>
      <c r="N3773" s="5" t="s">
        <v>687</v>
      </c>
      <c r="O3773" s="5" t="s">
        <v>130</v>
      </c>
      <c r="P3773" s="5" t="s">
        <v>59</v>
      </c>
      <c r="Q3773" s="5" t="s">
        <v>59</v>
      </c>
      <c r="R3773" s="5" t="s">
        <v>59</v>
      </c>
      <c r="S3773" s="1">
        <v>0</v>
      </c>
      <c r="T3773" s="1">
        <v>0</v>
      </c>
      <c r="U3773" s="1">
        <v>0.35</v>
      </c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5" t="s">
        <v>53</v>
      </c>
      <c r="AK3773" s="5" t="s">
        <v>5568</v>
      </c>
    </row>
    <row r="3774" spans="1:37" ht="30" customHeight="1">
      <c r="A3774" s="6" t="s">
        <v>193</v>
      </c>
      <c r="B3774" s="6" t="s">
        <v>5468</v>
      </c>
      <c r="C3774" s="6" t="s">
        <v>121</v>
      </c>
      <c r="D3774" s="7">
        <v>1</v>
      </c>
      <c r="E3774" s="8">
        <f>TRUNC(단가대비표!O223*TRUNC(1/8*16/12*25/20, 6), 1)</f>
        <v>0</v>
      </c>
      <c r="F3774" s="8">
        <f>TRUNC(E3774*D3774,1)</f>
        <v>0</v>
      </c>
      <c r="G3774" s="8">
        <f>TRUNC(단가대비표!P223*TRUNC(1/8*16/12*25/20, 6), 1)</f>
        <v>27168.9</v>
      </c>
      <c r="H3774" s="8">
        <f>TRUNC(G3774*D3774,1)</f>
        <v>27168.9</v>
      </c>
      <c r="I3774" s="8">
        <f>TRUNC(단가대비표!V223*TRUNC(1/8*16/12*25/20, 6), 1)</f>
        <v>0</v>
      </c>
      <c r="J3774" s="8">
        <f>TRUNC(I3774*D3774,1)</f>
        <v>0</v>
      </c>
      <c r="K3774" s="8">
        <f t="shared" si="620"/>
        <v>27168.9</v>
      </c>
      <c r="L3774" s="8">
        <f t="shared" si="620"/>
        <v>27168.9</v>
      </c>
      <c r="M3774" s="6" t="s">
        <v>53</v>
      </c>
      <c r="N3774" s="5" t="s">
        <v>687</v>
      </c>
      <c r="O3774" s="5" t="s">
        <v>5502</v>
      </c>
      <c r="P3774" s="5" t="s">
        <v>59</v>
      </c>
      <c r="Q3774" s="5" t="s">
        <v>59</v>
      </c>
      <c r="R3774" s="5" t="s">
        <v>60</v>
      </c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5" t="s">
        <v>53</v>
      </c>
      <c r="AK3774" s="5" t="s">
        <v>5569</v>
      </c>
    </row>
    <row r="3775" spans="1:37" ht="30" customHeight="1">
      <c r="A3775" s="6" t="s">
        <v>71</v>
      </c>
      <c r="B3775" s="6" t="s">
        <v>53</v>
      </c>
      <c r="C3775" s="6" t="s">
        <v>53</v>
      </c>
      <c r="D3775" s="7"/>
      <c r="E3775" s="8"/>
      <c r="F3775" s="8">
        <f>TRUNC(SUMIF(N3771:N3774, N3770, F3771:F3774),0)</f>
        <v>24156</v>
      </c>
      <c r="G3775" s="8"/>
      <c r="H3775" s="8">
        <f>TRUNC(SUMIF(N3771:N3774, N3770, H3771:H3774),0)</f>
        <v>27168</v>
      </c>
      <c r="I3775" s="8"/>
      <c r="J3775" s="8">
        <f>TRUNC(SUMIF(N3771:N3774, N3770, J3771:J3774),0)</f>
        <v>36434</v>
      </c>
      <c r="K3775" s="8"/>
      <c r="L3775" s="8">
        <f>F3775+H3775+J3775</f>
        <v>87758</v>
      </c>
      <c r="M3775" s="6" t="s">
        <v>5459</v>
      </c>
      <c r="N3775" s="5" t="s">
        <v>72</v>
      </c>
      <c r="O3775" s="5" t="s">
        <v>72</v>
      </c>
      <c r="P3775" s="5" t="s">
        <v>53</v>
      </c>
      <c r="Q3775" s="5" t="s">
        <v>53</v>
      </c>
      <c r="R3775" s="5" t="s">
        <v>53</v>
      </c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5" t="s">
        <v>53</v>
      </c>
      <c r="AK3775" s="5" t="s">
        <v>53</v>
      </c>
    </row>
    <row r="3776" spans="1:37" ht="30" customHeight="1">
      <c r="A3776" s="7"/>
      <c r="B3776" s="7"/>
      <c r="C3776" s="7"/>
      <c r="D3776" s="7"/>
      <c r="E3776" s="8"/>
      <c r="F3776" s="8"/>
      <c r="G3776" s="8"/>
      <c r="H3776" s="8"/>
      <c r="I3776" s="8"/>
      <c r="J3776" s="8"/>
      <c r="K3776" s="8"/>
      <c r="L3776" s="8"/>
      <c r="M3776" s="7"/>
    </row>
    <row r="3777" spans="1:37" ht="30" customHeight="1">
      <c r="A3777" s="16" t="s">
        <v>5570</v>
      </c>
      <c r="B3777" s="16"/>
      <c r="C3777" s="16"/>
      <c r="D3777" s="16"/>
      <c r="E3777" s="17"/>
      <c r="F3777" s="17"/>
      <c r="G3777" s="17"/>
      <c r="H3777" s="17"/>
      <c r="I3777" s="17"/>
      <c r="J3777" s="17"/>
      <c r="K3777" s="17"/>
      <c r="L3777" s="17"/>
      <c r="M3777" s="16"/>
      <c r="N3777" s="2" t="s">
        <v>692</v>
      </c>
    </row>
    <row r="3778" spans="1:37" ht="30" customHeight="1">
      <c r="A3778" s="6" t="s">
        <v>193</v>
      </c>
      <c r="B3778" s="6" t="s">
        <v>1044</v>
      </c>
      <c r="C3778" s="6" t="s">
        <v>121</v>
      </c>
      <c r="D3778" s="7">
        <v>4.3999999999999997E-2</v>
      </c>
      <c r="E3778" s="8">
        <f>단가대비표!O250</f>
        <v>0</v>
      </c>
      <c r="F3778" s="8">
        <f>TRUNC(E3778*D3778,1)</f>
        <v>0</v>
      </c>
      <c r="G3778" s="8">
        <f>단가대비표!P250</f>
        <v>142556</v>
      </c>
      <c r="H3778" s="8">
        <f>TRUNC(G3778*D3778,1)</f>
        <v>6272.4</v>
      </c>
      <c r="I3778" s="8">
        <f>단가대비표!V250</f>
        <v>0</v>
      </c>
      <c r="J3778" s="8">
        <f>TRUNC(I3778*D3778,1)</f>
        <v>0</v>
      </c>
      <c r="K3778" s="8">
        <f>TRUNC(E3778+G3778+I3778,1)</f>
        <v>142556</v>
      </c>
      <c r="L3778" s="8">
        <f>TRUNC(F3778+H3778+J3778,1)</f>
        <v>6272.4</v>
      </c>
      <c r="M3778" s="6" t="s">
        <v>53</v>
      </c>
      <c r="N3778" s="5" t="s">
        <v>692</v>
      </c>
      <c r="O3778" s="5" t="s">
        <v>1045</v>
      </c>
      <c r="P3778" s="5" t="s">
        <v>59</v>
      </c>
      <c r="Q3778" s="5" t="s">
        <v>59</v>
      </c>
      <c r="R3778" s="5" t="s">
        <v>60</v>
      </c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5" t="s">
        <v>53</v>
      </c>
      <c r="AK3778" s="5" t="s">
        <v>5572</v>
      </c>
    </row>
    <row r="3779" spans="1:37" ht="30" customHeight="1">
      <c r="A3779" s="6" t="s">
        <v>193</v>
      </c>
      <c r="B3779" s="6" t="s">
        <v>124</v>
      </c>
      <c r="C3779" s="6" t="s">
        <v>121</v>
      </c>
      <c r="D3779" s="7">
        <v>2.1000000000000001E-2</v>
      </c>
      <c r="E3779" s="8">
        <f>단가대비표!O233</f>
        <v>0</v>
      </c>
      <c r="F3779" s="8">
        <f>TRUNC(E3779*D3779,1)</f>
        <v>0</v>
      </c>
      <c r="G3779" s="8">
        <f>단가대비표!P233</f>
        <v>89566</v>
      </c>
      <c r="H3779" s="8">
        <f>TRUNC(G3779*D3779,1)</f>
        <v>1880.8</v>
      </c>
      <c r="I3779" s="8">
        <f>단가대비표!V233</f>
        <v>0</v>
      </c>
      <c r="J3779" s="8">
        <f>TRUNC(I3779*D3779,1)</f>
        <v>0</v>
      </c>
      <c r="K3779" s="8">
        <f>TRUNC(E3779+G3779+I3779,1)</f>
        <v>89566</v>
      </c>
      <c r="L3779" s="8">
        <f>TRUNC(F3779+H3779+J3779,1)</f>
        <v>1880.8</v>
      </c>
      <c r="M3779" s="6" t="s">
        <v>53</v>
      </c>
      <c r="N3779" s="5" t="s">
        <v>692</v>
      </c>
      <c r="O3779" s="5" t="s">
        <v>258</v>
      </c>
      <c r="P3779" s="5" t="s">
        <v>59</v>
      </c>
      <c r="Q3779" s="5" t="s">
        <v>59</v>
      </c>
      <c r="R3779" s="5" t="s">
        <v>60</v>
      </c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5" t="s">
        <v>53</v>
      </c>
      <c r="AK3779" s="5" t="s">
        <v>5573</v>
      </c>
    </row>
    <row r="3780" spans="1:37" ht="30" customHeight="1">
      <c r="A3780" s="6" t="s">
        <v>71</v>
      </c>
      <c r="B3780" s="6" t="s">
        <v>53</v>
      </c>
      <c r="C3780" s="6" t="s">
        <v>53</v>
      </c>
      <c r="D3780" s="7"/>
      <c r="E3780" s="8"/>
      <c r="F3780" s="8">
        <f>TRUNC(SUMIF(N3778:N3779, N3777, F3778:F3779),0)</f>
        <v>0</v>
      </c>
      <c r="G3780" s="8"/>
      <c r="H3780" s="8">
        <f>TRUNC(SUMIF(N3778:N3779, N3777, H3778:H3779),0)</f>
        <v>8153</v>
      </c>
      <c r="I3780" s="8"/>
      <c r="J3780" s="8">
        <f>TRUNC(SUMIF(N3778:N3779, N3777, J3778:J3779),0)</f>
        <v>0</v>
      </c>
      <c r="K3780" s="8"/>
      <c r="L3780" s="8">
        <f>F3780+H3780+J3780</f>
        <v>8153</v>
      </c>
      <c r="M3780" s="6" t="s">
        <v>53</v>
      </c>
      <c r="N3780" s="5" t="s">
        <v>72</v>
      </c>
      <c r="O3780" s="5" t="s">
        <v>72</v>
      </c>
      <c r="P3780" s="5" t="s">
        <v>53</v>
      </c>
      <c r="Q3780" s="5" t="s">
        <v>53</v>
      </c>
      <c r="R3780" s="5" t="s">
        <v>53</v>
      </c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5" t="s">
        <v>53</v>
      </c>
      <c r="AK3780" s="5" t="s">
        <v>53</v>
      </c>
    </row>
    <row r="3781" spans="1:37" ht="30" customHeight="1">
      <c r="A3781" s="7"/>
      <c r="B3781" s="7"/>
      <c r="C3781" s="7"/>
      <c r="D3781" s="7"/>
      <c r="E3781" s="8"/>
      <c r="F3781" s="8"/>
      <c r="G3781" s="8"/>
      <c r="H3781" s="8"/>
      <c r="I3781" s="8"/>
      <c r="J3781" s="8"/>
      <c r="K3781" s="8"/>
      <c r="L3781" s="8"/>
      <c r="M3781" s="7"/>
    </row>
    <row r="3782" spans="1:37" ht="30" customHeight="1">
      <c r="A3782" s="16" t="s">
        <v>5574</v>
      </c>
      <c r="B3782" s="16"/>
      <c r="C3782" s="16"/>
      <c r="D3782" s="16"/>
      <c r="E3782" s="17"/>
      <c r="F3782" s="17"/>
      <c r="G3782" s="17"/>
      <c r="H3782" s="17"/>
      <c r="I3782" s="17"/>
      <c r="J3782" s="17"/>
      <c r="K3782" s="17"/>
      <c r="L3782" s="17"/>
      <c r="M3782" s="16"/>
      <c r="N3782" s="2" t="s">
        <v>700</v>
      </c>
    </row>
    <row r="3783" spans="1:37" ht="30" customHeight="1">
      <c r="A3783" s="6" t="s">
        <v>5563</v>
      </c>
      <c r="B3783" s="6" t="s">
        <v>698</v>
      </c>
      <c r="C3783" s="6" t="s">
        <v>5458</v>
      </c>
      <c r="D3783" s="7">
        <v>0.25619999999999998</v>
      </c>
      <c r="E3783" s="8">
        <f>단가대비표!O29</f>
        <v>0</v>
      </c>
      <c r="F3783" s="8">
        <f>TRUNC(E3783*D3783,1)</f>
        <v>0</v>
      </c>
      <c r="G3783" s="8">
        <f>단가대비표!P29</f>
        <v>0</v>
      </c>
      <c r="H3783" s="8">
        <f>TRUNC(G3783*D3783,1)</f>
        <v>0</v>
      </c>
      <c r="I3783" s="8">
        <f>단가대비표!V29</f>
        <v>196833</v>
      </c>
      <c r="J3783" s="8">
        <f>TRUNC(I3783*D3783,1)</f>
        <v>50428.6</v>
      </c>
      <c r="K3783" s="8">
        <f t="shared" ref="K3783:L3786" si="621">TRUNC(E3783+G3783+I3783,1)</f>
        <v>196833</v>
      </c>
      <c r="L3783" s="8">
        <f t="shared" si="621"/>
        <v>50428.6</v>
      </c>
      <c r="M3783" s="6" t="s">
        <v>5459</v>
      </c>
      <c r="N3783" s="5" t="s">
        <v>700</v>
      </c>
      <c r="O3783" s="5" t="s">
        <v>5575</v>
      </c>
      <c r="P3783" s="5" t="s">
        <v>59</v>
      </c>
      <c r="Q3783" s="5" t="s">
        <v>59</v>
      </c>
      <c r="R3783" s="5" t="s">
        <v>60</v>
      </c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5" t="s">
        <v>53</v>
      </c>
      <c r="AK3783" s="5" t="s">
        <v>5576</v>
      </c>
    </row>
    <row r="3784" spans="1:37" ht="30" customHeight="1">
      <c r="A3784" s="6" t="s">
        <v>5498</v>
      </c>
      <c r="B3784" s="6" t="s">
        <v>5463</v>
      </c>
      <c r="C3784" s="6" t="s">
        <v>603</v>
      </c>
      <c r="D3784" s="7">
        <v>15.3</v>
      </c>
      <c r="E3784" s="8">
        <f>단가대비표!O289</f>
        <v>1217.27</v>
      </c>
      <c r="F3784" s="8">
        <f>TRUNC(E3784*D3784,1)</f>
        <v>18624.2</v>
      </c>
      <c r="G3784" s="8">
        <f>단가대비표!P289</f>
        <v>0</v>
      </c>
      <c r="H3784" s="8">
        <f>TRUNC(G3784*D3784,1)</f>
        <v>0</v>
      </c>
      <c r="I3784" s="8">
        <f>단가대비표!V289</f>
        <v>0</v>
      </c>
      <c r="J3784" s="8">
        <f>TRUNC(I3784*D3784,1)</f>
        <v>0</v>
      </c>
      <c r="K3784" s="8">
        <f t="shared" si="621"/>
        <v>1217.2</v>
      </c>
      <c r="L3784" s="8">
        <f t="shared" si="621"/>
        <v>18624.2</v>
      </c>
      <c r="M3784" s="6" t="s">
        <v>53</v>
      </c>
      <c r="N3784" s="5" t="s">
        <v>700</v>
      </c>
      <c r="O3784" s="5" t="s">
        <v>5499</v>
      </c>
      <c r="P3784" s="5" t="s">
        <v>59</v>
      </c>
      <c r="Q3784" s="5" t="s">
        <v>59</v>
      </c>
      <c r="R3784" s="5" t="s">
        <v>60</v>
      </c>
      <c r="S3784" s="1"/>
      <c r="T3784" s="1"/>
      <c r="U3784" s="1"/>
      <c r="V3784" s="1">
        <v>1</v>
      </c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5" t="s">
        <v>53</v>
      </c>
      <c r="AK3784" s="5" t="s">
        <v>5577</v>
      </c>
    </row>
    <row r="3785" spans="1:37" ht="30" customHeight="1">
      <c r="A3785" s="6" t="s">
        <v>1502</v>
      </c>
      <c r="B3785" s="6" t="s">
        <v>5567</v>
      </c>
      <c r="C3785" s="6" t="s">
        <v>129</v>
      </c>
      <c r="D3785" s="7">
        <v>1</v>
      </c>
      <c r="E3785" s="8">
        <f>ROUNDDOWN(SUMIF(V3783:V3786, RIGHTB(O3785, 1), F3783:F3786)*U3785, 2)</f>
        <v>6518.47</v>
      </c>
      <c r="F3785" s="8">
        <f>TRUNC(E3785*D3785,1)</f>
        <v>6518.4</v>
      </c>
      <c r="G3785" s="8">
        <v>0</v>
      </c>
      <c r="H3785" s="8">
        <f>TRUNC(G3785*D3785,1)</f>
        <v>0</v>
      </c>
      <c r="I3785" s="8">
        <v>0</v>
      </c>
      <c r="J3785" s="8">
        <f>TRUNC(I3785*D3785,1)</f>
        <v>0</v>
      </c>
      <c r="K3785" s="8">
        <f t="shared" si="621"/>
        <v>6518.4</v>
      </c>
      <c r="L3785" s="8">
        <f t="shared" si="621"/>
        <v>6518.4</v>
      </c>
      <c r="M3785" s="6" t="s">
        <v>53</v>
      </c>
      <c r="N3785" s="5" t="s">
        <v>700</v>
      </c>
      <c r="O3785" s="5" t="s">
        <v>130</v>
      </c>
      <c r="P3785" s="5" t="s">
        <v>59</v>
      </c>
      <c r="Q3785" s="5" t="s">
        <v>59</v>
      </c>
      <c r="R3785" s="5" t="s">
        <v>59</v>
      </c>
      <c r="S3785" s="1">
        <v>0</v>
      </c>
      <c r="T3785" s="1">
        <v>0</v>
      </c>
      <c r="U3785" s="1">
        <v>0.35</v>
      </c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5" t="s">
        <v>53</v>
      </c>
      <c r="AK3785" s="5" t="s">
        <v>5578</v>
      </c>
    </row>
    <row r="3786" spans="1:37" ht="30" customHeight="1">
      <c r="A3786" s="6" t="s">
        <v>193</v>
      </c>
      <c r="B3786" s="6" t="s">
        <v>5468</v>
      </c>
      <c r="C3786" s="6" t="s">
        <v>121</v>
      </c>
      <c r="D3786" s="7">
        <v>1</v>
      </c>
      <c r="E3786" s="8">
        <f>TRUNC(단가대비표!O223*TRUNC(1/8*16/12*25/20, 6), 1)</f>
        <v>0</v>
      </c>
      <c r="F3786" s="8">
        <f>TRUNC(E3786*D3786,1)</f>
        <v>0</v>
      </c>
      <c r="G3786" s="8">
        <f>TRUNC(단가대비표!P223*TRUNC(1/8*16/12*25/20, 6), 1)</f>
        <v>27168.9</v>
      </c>
      <c r="H3786" s="8">
        <f>TRUNC(G3786*D3786,1)</f>
        <v>27168.9</v>
      </c>
      <c r="I3786" s="8">
        <f>TRUNC(단가대비표!V223*TRUNC(1/8*16/12*25/20, 6), 1)</f>
        <v>0</v>
      </c>
      <c r="J3786" s="8">
        <f>TRUNC(I3786*D3786,1)</f>
        <v>0</v>
      </c>
      <c r="K3786" s="8">
        <f t="shared" si="621"/>
        <v>27168.9</v>
      </c>
      <c r="L3786" s="8">
        <f t="shared" si="621"/>
        <v>27168.9</v>
      </c>
      <c r="M3786" s="6" t="s">
        <v>53</v>
      </c>
      <c r="N3786" s="5" t="s">
        <v>700</v>
      </c>
      <c r="O3786" s="5" t="s">
        <v>5502</v>
      </c>
      <c r="P3786" s="5" t="s">
        <v>59</v>
      </c>
      <c r="Q3786" s="5" t="s">
        <v>59</v>
      </c>
      <c r="R3786" s="5" t="s">
        <v>60</v>
      </c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5" t="s">
        <v>53</v>
      </c>
      <c r="AK3786" s="5" t="s">
        <v>5579</v>
      </c>
    </row>
    <row r="3787" spans="1:37" ht="30" customHeight="1">
      <c r="A3787" s="6" t="s">
        <v>71</v>
      </c>
      <c r="B3787" s="6" t="s">
        <v>53</v>
      </c>
      <c r="C3787" s="6" t="s">
        <v>53</v>
      </c>
      <c r="D3787" s="7"/>
      <c r="E3787" s="8"/>
      <c r="F3787" s="8">
        <f>TRUNC(SUMIF(N3783:N3786, N3782, F3783:F3786),0)</f>
        <v>25142</v>
      </c>
      <c r="G3787" s="8"/>
      <c r="H3787" s="8">
        <f>TRUNC(SUMIF(N3783:N3786, N3782, H3783:H3786),0)</f>
        <v>27168</v>
      </c>
      <c r="I3787" s="8"/>
      <c r="J3787" s="8">
        <f>TRUNC(SUMIF(N3783:N3786, N3782, J3783:J3786),0)</f>
        <v>50428</v>
      </c>
      <c r="K3787" s="8"/>
      <c r="L3787" s="8">
        <f>F3787+H3787+J3787</f>
        <v>102738</v>
      </c>
      <c r="M3787" s="6" t="s">
        <v>5459</v>
      </c>
      <c r="N3787" s="5" t="s">
        <v>72</v>
      </c>
      <c r="O3787" s="5" t="s">
        <v>72</v>
      </c>
      <c r="P3787" s="5" t="s">
        <v>53</v>
      </c>
      <c r="Q3787" s="5" t="s">
        <v>53</v>
      </c>
      <c r="R3787" s="5" t="s">
        <v>53</v>
      </c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5" t="s">
        <v>53</v>
      </c>
      <c r="AK3787" s="5" t="s">
        <v>53</v>
      </c>
    </row>
    <row r="3788" spans="1:37" ht="30" customHeight="1">
      <c r="A3788" s="7"/>
      <c r="B3788" s="7"/>
      <c r="C3788" s="7"/>
      <c r="D3788" s="7"/>
      <c r="E3788" s="8"/>
      <c r="F3788" s="8"/>
      <c r="G3788" s="8"/>
      <c r="H3788" s="8"/>
      <c r="I3788" s="8"/>
      <c r="J3788" s="8"/>
      <c r="K3788" s="8"/>
      <c r="L3788" s="8"/>
      <c r="M3788" s="7"/>
    </row>
    <row r="3789" spans="1:37" ht="30" customHeight="1">
      <c r="A3789" s="16" t="s">
        <v>5580</v>
      </c>
      <c r="B3789" s="16"/>
      <c r="C3789" s="16"/>
      <c r="D3789" s="16"/>
      <c r="E3789" s="17"/>
      <c r="F3789" s="17"/>
      <c r="G3789" s="17"/>
      <c r="H3789" s="17"/>
      <c r="I3789" s="17"/>
      <c r="J3789" s="17"/>
      <c r="K3789" s="17"/>
      <c r="L3789" s="17"/>
      <c r="M3789" s="16"/>
      <c r="N3789" s="2" t="s">
        <v>710</v>
      </c>
    </row>
    <row r="3790" spans="1:37" ht="30" customHeight="1">
      <c r="A3790" s="6" t="s">
        <v>5563</v>
      </c>
      <c r="B3790" s="6" t="s">
        <v>708</v>
      </c>
      <c r="C3790" s="6" t="s">
        <v>5458</v>
      </c>
      <c r="D3790" s="7">
        <v>0.25619999999999998</v>
      </c>
      <c r="E3790" s="8">
        <f>단가대비표!O30</f>
        <v>0</v>
      </c>
      <c r="F3790" s="8">
        <f>TRUNC(E3790*D3790,1)</f>
        <v>0</v>
      </c>
      <c r="G3790" s="8">
        <f>단가대비표!P30</f>
        <v>0</v>
      </c>
      <c r="H3790" s="8">
        <f>TRUNC(G3790*D3790,1)</f>
        <v>0</v>
      </c>
      <c r="I3790" s="8">
        <f>단가대비표!V30</f>
        <v>215264</v>
      </c>
      <c r="J3790" s="8">
        <f>TRUNC(I3790*D3790,1)</f>
        <v>55150.6</v>
      </c>
      <c r="K3790" s="8">
        <f t="shared" ref="K3790:L3793" si="622">TRUNC(E3790+G3790+I3790,1)</f>
        <v>215264</v>
      </c>
      <c r="L3790" s="8">
        <f t="shared" si="622"/>
        <v>55150.6</v>
      </c>
      <c r="M3790" s="6" t="s">
        <v>5459</v>
      </c>
      <c r="N3790" s="5" t="s">
        <v>710</v>
      </c>
      <c r="O3790" s="5" t="s">
        <v>5581</v>
      </c>
      <c r="P3790" s="5" t="s">
        <v>59</v>
      </c>
      <c r="Q3790" s="5" t="s">
        <v>59</v>
      </c>
      <c r="R3790" s="5" t="s">
        <v>60</v>
      </c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5" t="s">
        <v>53</v>
      </c>
      <c r="AK3790" s="5" t="s">
        <v>5582</v>
      </c>
    </row>
    <row r="3791" spans="1:37" ht="30" customHeight="1">
      <c r="A3791" s="6" t="s">
        <v>5498</v>
      </c>
      <c r="B3791" s="6" t="s">
        <v>5463</v>
      </c>
      <c r="C3791" s="6" t="s">
        <v>603</v>
      </c>
      <c r="D3791" s="7">
        <v>17.3</v>
      </c>
      <c r="E3791" s="8">
        <f>단가대비표!O289</f>
        <v>1217.27</v>
      </c>
      <c r="F3791" s="8">
        <f>TRUNC(E3791*D3791,1)</f>
        <v>21058.7</v>
      </c>
      <c r="G3791" s="8">
        <f>단가대비표!P289</f>
        <v>0</v>
      </c>
      <c r="H3791" s="8">
        <f>TRUNC(G3791*D3791,1)</f>
        <v>0</v>
      </c>
      <c r="I3791" s="8">
        <f>단가대비표!V289</f>
        <v>0</v>
      </c>
      <c r="J3791" s="8">
        <f>TRUNC(I3791*D3791,1)</f>
        <v>0</v>
      </c>
      <c r="K3791" s="8">
        <f t="shared" si="622"/>
        <v>1217.2</v>
      </c>
      <c r="L3791" s="8">
        <f t="shared" si="622"/>
        <v>21058.7</v>
      </c>
      <c r="M3791" s="6" t="s">
        <v>53</v>
      </c>
      <c r="N3791" s="5" t="s">
        <v>710</v>
      </c>
      <c r="O3791" s="5" t="s">
        <v>5499</v>
      </c>
      <c r="P3791" s="5" t="s">
        <v>59</v>
      </c>
      <c r="Q3791" s="5" t="s">
        <v>59</v>
      </c>
      <c r="R3791" s="5" t="s">
        <v>60</v>
      </c>
      <c r="S3791" s="1"/>
      <c r="T3791" s="1"/>
      <c r="U3791" s="1"/>
      <c r="V3791" s="1">
        <v>1</v>
      </c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5" t="s">
        <v>53</v>
      </c>
      <c r="AK3791" s="5" t="s">
        <v>5583</v>
      </c>
    </row>
    <row r="3792" spans="1:37" ht="30" customHeight="1">
      <c r="A3792" s="6" t="s">
        <v>1502</v>
      </c>
      <c r="B3792" s="6" t="s">
        <v>5567</v>
      </c>
      <c r="C3792" s="6" t="s">
        <v>129</v>
      </c>
      <c r="D3792" s="7">
        <v>1</v>
      </c>
      <c r="E3792" s="8">
        <f>ROUNDDOWN(SUMIF(V3790:V3793, RIGHTB(O3792, 1), F3790:F3793)*U3792, 2)</f>
        <v>7370.54</v>
      </c>
      <c r="F3792" s="8">
        <f>TRUNC(E3792*D3792,1)</f>
        <v>7370.5</v>
      </c>
      <c r="G3792" s="8">
        <v>0</v>
      </c>
      <c r="H3792" s="8">
        <f>TRUNC(G3792*D3792,1)</f>
        <v>0</v>
      </c>
      <c r="I3792" s="8">
        <v>0</v>
      </c>
      <c r="J3792" s="8">
        <f>TRUNC(I3792*D3792,1)</f>
        <v>0</v>
      </c>
      <c r="K3792" s="8">
        <f t="shared" si="622"/>
        <v>7370.5</v>
      </c>
      <c r="L3792" s="8">
        <f t="shared" si="622"/>
        <v>7370.5</v>
      </c>
      <c r="M3792" s="6" t="s">
        <v>53</v>
      </c>
      <c r="N3792" s="5" t="s">
        <v>710</v>
      </c>
      <c r="O3792" s="5" t="s">
        <v>130</v>
      </c>
      <c r="P3792" s="5" t="s">
        <v>59</v>
      </c>
      <c r="Q3792" s="5" t="s">
        <v>59</v>
      </c>
      <c r="R3792" s="5" t="s">
        <v>59</v>
      </c>
      <c r="S3792" s="1">
        <v>0</v>
      </c>
      <c r="T3792" s="1">
        <v>0</v>
      </c>
      <c r="U3792" s="1">
        <v>0.35</v>
      </c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5" t="s">
        <v>53</v>
      </c>
      <c r="AK3792" s="5" t="s">
        <v>5584</v>
      </c>
    </row>
    <row r="3793" spans="1:37" ht="30" customHeight="1">
      <c r="A3793" s="6" t="s">
        <v>193</v>
      </c>
      <c r="B3793" s="6" t="s">
        <v>5468</v>
      </c>
      <c r="C3793" s="6" t="s">
        <v>121</v>
      </c>
      <c r="D3793" s="7">
        <v>1</v>
      </c>
      <c r="E3793" s="8">
        <f>TRUNC(단가대비표!O223*TRUNC(1/8*16/12*25/20, 6), 1)</f>
        <v>0</v>
      </c>
      <c r="F3793" s="8">
        <f>TRUNC(E3793*D3793,1)</f>
        <v>0</v>
      </c>
      <c r="G3793" s="8">
        <f>TRUNC(단가대비표!P223*TRUNC(1/8*16/12*25/20, 6), 1)</f>
        <v>27168.9</v>
      </c>
      <c r="H3793" s="8">
        <f>TRUNC(G3793*D3793,1)</f>
        <v>27168.9</v>
      </c>
      <c r="I3793" s="8">
        <f>TRUNC(단가대비표!V223*TRUNC(1/8*16/12*25/20, 6), 1)</f>
        <v>0</v>
      </c>
      <c r="J3793" s="8">
        <f>TRUNC(I3793*D3793,1)</f>
        <v>0</v>
      </c>
      <c r="K3793" s="8">
        <f t="shared" si="622"/>
        <v>27168.9</v>
      </c>
      <c r="L3793" s="8">
        <f t="shared" si="622"/>
        <v>27168.9</v>
      </c>
      <c r="M3793" s="6" t="s">
        <v>53</v>
      </c>
      <c r="N3793" s="5" t="s">
        <v>710</v>
      </c>
      <c r="O3793" s="5" t="s">
        <v>5502</v>
      </c>
      <c r="P3793" s="5" t="s">
        <v>59</v>
      </c>
      <c r="Q3793" s="5" t="s">
        <v>59</v>
      </c>
      <c r="R3793" s="5" t="s">
        <v>60</v>
      </c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5" t="s">
        <v>53</v>
      </c>
      <c r="AK3793" s="5" t="s">
        <v>5585</v>
      </c>
    </row>
    <row r="3794" spans="1:37" ht="30" customHeight="1">
      <c r="A3794" s="6" t="s">
        <v>71</v>
      </c>
      <c r="B3794" s="6" t="s">
        <v>53</v>
      </c>
      <c r="C3794" s="6" t="s">
        <v>53</v>
      </c>
      <c r="D3794" s="7"/>
      <c r="E3794" s="8"/>
      <c r="F3794" s="8">
        <f>TRUNC(SUMIF(N3790:N3793, N3789, F3790:F3793),0)</f>
        <v>28429</v>
      </c>
      <c r="G3794" s="8"/>
      <c r="H3794" s="8">
        <f>TRUNC(SUMIF(N3790:N3793, N3789, H3790:H3793),0)</f>
        <v>27168</v>
      </c>
      <c r="I3794" s="8"/>
      <c r="J3794" s="8">
        <f>TRUNC(SUMIF(N3790:N3793, N3789, J3790:J3793),0)</f>
        <v>55150</v>
      </c>
      <c r="K3794" s="8"/>
      <c r="L3794" s="8">
        <f>F3794+H3794+J3794</f>
        <v>110747</v>
      </c>
      <c r="M3794" s="6" t="s">
        <v>5459</v>
      </c>
      <c r="N3794" s="5" t="s">
        <v>72</v>
      </c>
      <c r="O3794" s="5" t="s">
        <v>72</v>
      </c>
      <c r="P3794" s="5" t="s">
        <v>53</v>
      </c>
      <c r="Q3794" s="5" t="s">
        <v>53</v>
      </c>
      <c r="R3794" s="5" t="s">
        <v>53</v>
      </c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5" t="s">
        <v>53</v>
      </c>
      <c r="AK3794" s="5" t="s">
        <v>53</v>
      </c>
    </row>
    <row r="3795" spans="1:37" ht="30" customHeight="1">
      <c r="A3795" s="7"/>
      <c r="B3795" s="7"/>
      <c r="C3795" s="7"/>
      <c r="D3795" s="7"/>
      <c r="E3795" s="8"/>
      <c r="F3795" s="8"/>
      <c r="G3795" s="8"/>
      <c r="H3795" s="8"/>
      <c r="I3795" s="8"/>
      <c r="J3795" s="8"/>
      <c r="K3795" s="8"/>
      <c r="L3795" s="8"/>
      <c r="M3795" s="7"/>
    </row>
    <row r="3796" spans="1:37" ht="30" customHeight="1">
      <c r="A3796" s="16" t="s">
        <v>5586</v>
      </c>
      <c r="B3796" s="16"/>
      <c r="C3796" s="16"/>
      <c r="D3796" s="16"/>
      <c r="E3796" s="17"/>
      <c r="F3796" s="17"/>
      <c r="G3796" s="17"/>
      <c r="H3796" s="17"/>
      <c r="I3796" s="17"/>
      <c r="J3796" s="17"/>
      <c r="K3796" s="17"/>
      <c r="L3796" s="17"/>
      <c r="M3796" s="16"/>
      <c r="N3796" s="2" t="s">
        <v>839</v>
      </c>
    </row>
    <row r="3797" spans="1:37" ht="30" customHeight="1">
      <c r="A3797" s="6" t="s">
        <v>193</v>
      </c>
      <c r="B3797" s="6" t="s">
        <v>1044</v>
      </c>
      <c r="C3797" s="6" t="s">
        <v>121</v>
      </c>
      <c r="D3797" s="7">
        <v>4.9000000000000002E-2</v>
      </c>
      <c r="E3797" s="8">
        <f>단가대비표!O250</f>
        <v>0</v>
      </c>
      <c r="F3797" s="8">
        <f>TRUNC(E3797*D3797,1)</f>
        <v>0</v>
      </c>
      <c r="G3797" s="8">
        <f>단가대비표!P250</f>
        <v>142556</v>
      </c>
      <c r="H3797" s="8">
        <f>TRUNC(G3797*D3797,1)</f>
        <v>6985.2</v>
      </c>
      <c r="I3797" s="8">
        <f>단가대비표!V250</f>
        <v>0</v>
      </c>
      <c r="J3797" s="8">
        <f>TRUNC(I3797*D3797,1)</f>
        <v>0</v>
      </c>
      <c r="K3797" s="8">
        <f>TRUNC(E3797+G3797+I3797,1)</f>
        <v>142556</v>
      </c>
      <c r="L3797" s="8">
        <f>TRUNC(F3797+H3797+J3797,1)</f>
        <v>6985.2</v>
      </c>
      <c r="M3797" s="6" t="s">
        <v>53</v>
      </c>
      <c r="N3797" s="5" t="s">
        <v>839</v>
      </c>
      <c r="O3797" s="5" t="s">
        <v>1045</v>
      </c>
      <c r="P3797" s="5" t="s">
        <v>59</v>
      </c>
      <c r="Q3797" s="5" t="s">
        <v>59</v>
      </c>
      <c r="R3797" s="5" t="s">
        <v>60</v>
      </c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5" t="s">
        <v>53</v>
      </c>
      <c r="AK3797" s="5" t="s">
        <v>5587</v>
      </c>
    </row>
    <row r="3798" spans="1:37" ht="30" customHeight="1">
      <c r="A3798" s="6" t="s">
        <v>193</v>
      </c>
      <c r="B3798" s="6" t="s">
        <v>124</v>
      </c>
      <c r="C3798" s="6" t="s">
        <v>121</v>
      </c>
      <c r="D3798" s="7">
        <v>2.4E-2</v>
      </c>
      <c r="E3798" s="8">
        <f>단가대비표!O233</f>
        <v>0</v>
      </c>
      <c r="F3798" s="8">
        <f>TRUNC(E3798*D3798,1)</f>
        <v>0</v>
      </c>
      <c r="G3798" s="8">
        <f>단가대비표!P233</f>
        <v>89566</v>
      </c>
      <c r="H3798" s="8">
        <f>TRUNC(G3798*D3798,1)</f>
        <v>2149.5</v>
      </c>
      <c r="I3798" s="8">
        <f>단가대비표!V233</f>
        <v>0</v>
      </c>
      <c r="J3798" s="8">
        <f>TRUNC(I3798*D3798,1)</f>
        <v>0</v>
      </c>
      <c r="K3798" s="8">
        <f>TRUNC(E3798+G3798+I3798,1)</f>
        <v>89566</v>
      </c>
      <c r="L3798" s="8">
        <f>TRUNC(F3798+H3798+J3798,1)</f>
        <v>2149.5</v>
      </c>
      <c r="M3798" s="6" t="s">
        <v>53</v>
      </c>
      <c r="N3798" s="5" t="s">
        <v>839</v>
      </c>
      <c r="O3798" s="5" t="s">
        <v>258</v>
      </c>
      <c r="P3798" s="5" t="s">
        <v>59</v>
      </c>
      <c r="Q3798" s="5" t="s">
        <v>59</v>
      </c>
      <c r="R3798" s="5" t="s">
        <v>60</v>
      </c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5" t="s">
        <v>53</v>
      </c>
      <c r="AK3798" s="5" t="s">
        <v>5588</v>
      </c>
    </row>
    <row r="3799" spans="1:37" ht="30" customHeight="1">
      <c r="A3799" s="6" t="s">
        <v>71</v>
      </c>
      <c r="B3799" s="6" t="s">
        <v>53</v>
      </c>
      <c r="C3799" s="6" t="s">
        <v>53</v>
      </c>
      <c r="D3799" s="7"/>
      <c r="E3799" s="8"/>
      <c r="F3799" s="8">
        <f>TRUNC(SUMIF(N3797:N3798, N3796, F3797:F3798),0)</f>
        <v>0</v>
      </c>
      <c r="G3799" s="8"/>
      <c r="H3799" s="8">
        <f>TRUNC(SUMIF(N3797:N3798, N3796, H3797:H3798),0)</f>
        <v>9134</v>
      </c>
      <c r="I3799" s="8"/>
      <c r="J3799" s="8">
        <f>TRUNC(SUMIF(N3797:N3798, N3796, J3797:J3798),0)</f>
        <v>0</v>
      </c>
      <c r="K3799" s="8"/>
      <c r="L3799" s="8">
        <f>F3799+H3799+J3799</f>
        <v>9134</v>
      </c>
      <c r="M3799" s="6" t="s">
        <v>53</v>
      </c>
      <c r="N3799" s="5" t="s">
        <v>72</v>
      </c>
      <c r="O3799" s="5" t="s">
        <v>72</v>
      </c>
      <c r="P3799" s="5" t="s">
        <v>53</v>
      </c>
      <c r="Q3799" s="5" t="s">
        <v>53</v>
      </c>
      <c r="R3799" s="5" t="s">
        <v>53</v>
      </c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5" t="s">
        <v>53</v>
      </c>
      <c r="AK3799" s="5" t="s">
        <v>53</v>
      </c>
    </row>
    <row r="3800" spans="1:37" ht="30" customHeight="1">
      <c r="A3800" s="7"/>
      <c r="B3800" s="7"/>
      <c r="C3800" s="7"/>
      <c r="D3800" s="7"/>
      <c r="E3800" s="8"/>
      <c r="F3800" s="8"/>
      <c r="G3800" s="8"/>
      <c r="H3800" s="8"/>
      <c r="I3800" s="8"/>
      <c r="J3800" s="8"/>
      <c r="K3800" s="8"/>
      <c r="L3800" s="8"/>
      <c r="M3800" s="7"/>
    </row>
    <row r="3801" spans="1:37" ht="30" customHeight="1">
      <c r="A3801" s="16" t="s">
        <v>5589</v>
      </c>
      <c r="B3801" s="16"/>
      <c r="C3801" s="16"/>
      <c r="D3801" s="16"/>
      <c r="E3801" s="17"/>
      <c r="F3801" s="17"/>
      <c r="G3801" s="17"/>
      <c r="H3801" s="17"/>
      <c r="I3801" s="17"/>
      <c r="J3801" s="17"/>
      <c r="K3801" s="17"/>
      <c r="L3801" s="17"/>
      <c r="M3801" s="16"/>
      <c r="N3801" s="2" t="s">
        <v>1051</v>
      </c>
    </row>
    <row r="3802" spans="1:37" ht="30" customHeight="1">
      <c r="A3802" s="6" t="s">
        <v>1048</v>
      </c>
      <c r="B3802" s="6" t="s">
        <v>5591</v>
      </c>
      <c r="C3802" s="6" t="s">
        <v>5458</v>
      </c>
      <c r="D3802" s="7">
        <v>0.4677</v>
      </c>
      <c r="E3802" s="8">
        <f>단가대비표!O5</f>
        <v>0</v>
      </c>
      <c r="F3802" s="8">
        <f>TRUNC(E3802*D3802,1)</f>
        <v>0</v>
      </c>
      <c r="G3802" s="8">
        <f>단가대비표!P5</f>
        <v>0</v>
      </c>
      <c r="H3802" s="8">
        <f>TRUNC(G3802*D3802,1)</f>
        <v>0</v>
      </c>
      <c r="I3802" s="8">
        <f>단가대비표!V5</f>
        <v>17716</v>
      </c>
      <c r="J3802" s="8">
        <f>TRUNC(I3802*D3802,1)</f>
        <v>8285.7000000000007</v>
      </c>
      <c r="K3802" s="8">
        <f>TRUNC(E3802+G3802+I3802,1)</f>
        <v>17716</v>
      </c>
      <c r="L3802" s="8">
        <f>TRUNC(F3802+H3802+J3802,1)</f>
        <v>8285.7000000000007</v>
      </c>
      <c r="M3802" s="6" t="s">
        <v>5459</v>
      </c>
      <c r="N3802" s="5" t="s">
        <v>1051</v>
      </c>
      <c r="O3802" s="5" t="s">
        <v>5592</v>
      </c>
      <c r="P3802" s="5" t="s">
        <v>59</v>
      </c>
      <c r="Q3802" s="5" t="s">
        <v>59</v>
      </c>
      <c r="R3802" s="5" t="s">
        <v>60</v>
      </c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5" t="s">
        <v>53</v>
      </c>
      <c r="AK3802" s="5" t="s">
        <v>5593</v>
      </c>
    </row>
    <row r="3803" spans="1:37" ht="30" customHeight="1">
      <c r="A3803" s="6" t="s">
        <v>583</v>
      </c>
      <c r="B3803" s="6" t="s">
        <v>668</v>
      </c>
      <c r="C3803" s="6" t="s">
        <v>669</v>
      </c>
      <c r="D3803" s="7">
        <v>7.46</v>
      </c>
      <c r="E3803" s="8">
        <f>단가대비표!O116</f>
        <v>0</v>
      </c>
      <c r="F3803" s="8">
        <f>TRUNC(E3803*D3803,1)</f>
        <v>0</v>
      </c>
      <c r="G3803" s="8">
        <f>단가대비표!P116</f>
        <v>0</v>
      </c>
      <c r="H3803" s="8">
        <f>TRUNC(G3803*D3803,1)</f>
        <v>0</v>
      </c>
      <c r="I3803" s="8">
        <f>단가대비표!V116</f>
        <v>87</v>
      </c>
      <c r="J3803" s="8">
        <f>TRUNC(I3803*D3803,1)</f>
        <v>649</v>
      </c>
      <c r="K3803" s="8">
        <f>TRUNC(E3803+G3803+I3803,1)</f>
        <v>87</v>
      </c>
      <c r="L3803" s="8">
        <f>TRUNC(F3803+H3803+J3803,1)</f>
        <v>649</v>
      </c>
      <c r="M3803" s="6" t="s">
        <v>53</v>
      </c>
      <c r="N3803" s="5" t="s">
        <v>1051</v>
      </c>
      <c r="O3803" s="5" t="s">
        <v>670</v>
      </c>
      <c r="P3803" s="5" t="s">
        <v>59</v>
      </c>
      <c r="Q3803" s="5" t="s">
        <v>59</v>
      </c>
      <c r="R3803" s="5" t="s">
        <v>60</v>
      </c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5" t="s">
        <v>53</v>
      </c>
      <c r="AK3803" s="5" t="s">
        <v>5594</v>
      </c>
    </row>
    <row r="3804" spans="1:37" ht="30" customHeight="1">
      <c r="A3804" s="6" t="s">
        <v>71</v>
      </c>
      <c r="B3804" s="6" t="s">
        <v>53</v>
      </c>
      <c r="C3804" s="6" t="s">
        <v>53</v>
      </c>
      <c r="D3804" s="7"/>
      <c r="E3804" s="8"/>
      <c r="F3804" s="8">
        <f>TRUNC(SUMIF(N3802:N3803, N3801, F3802:F3803),0)</f>
        <v>0</v>
      </c>
      <c r="G3804" s="8"/>
      <c r="H3804" s="8">
        <f>TRUNC(SUMIF(N3802:N3803, N3801, H3802:H3803),0)</f>
        <v>0</v>
      </c>
      <c r="I3804" s="8"/>
      <c r="J3804" s="8">
        <f>TRUNC(SUMIF(N3802:N3803, N3801, J3802:J3803),0)</f>
        <v>8934</v>
      </c>
      <c r="K3804" s="8"/>
      <c r="L3804" s="8">
        <f>F3804+H3804+J3804</f>
        <v>8934</v>
      </c>
      <c r="M3804" s="6" t="s">
        <v>5459</v>
      </c>
      <c r="N3804" s="5" t="s">
        <v>72</v>
      </c>
      <c r="O3804" s="5" t="s">
        <v>72</v>
      </c>
      <c r="P3804" s="5" t="s">
        <v>53</v>
      </c>
      <c r="Q3804" s="5" t="s">
        <v>53</v>
      </c>
      <c r="R3804" s="5" t="s">
        <v>53</v>
      </c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5" t="s">
        <v>53</v>
      </c>
      <c r="AK3804" s="5" t="s">
        <v>53</v>
      </c>
    </row>
    <row r="3805" spans="1:37" ht="30" customHeight="1">
      <c r="A3805" s="7"/>
      <c r="B3805" s="7"/>
      <c r="C3805" s="7"/>
      <c r="D3805" s="7"/>
      <c r="E3805" s="8"/>
      <c r="F3805" s="8"/>
      <c r="G3805" s="8"/>
      <c r="H3805" s="8"/>
      <c r="I3805" s="8"/>
      <c r="J3805" s="8"/>
      <c r="K3805" s="8"/>
      <c r="L3805" s="8"/>
      <c r="M3805" s="7"/>
    </row>
    <row r="3806" spans="1:37" ht="30" customHeight="1">
      <c r="A3806" s="16" t="s">
        <v>5595</v>
      </c>
      <c r="B3806" s="16"/>
      <c r="C3806" s="16"/>
      <c r="D3806" s="16"/>
      <c r="E3806" s="17"/>
      <c r="F3806" s="17"/>
      <c r="G3806" s="17"/>
      <c r="H3806" s="17"/>
      <c r="I3806" s="17"/>
      <c r="J3806" s="17"/>
      <c r="K3806" s="17"/>
      <c r="L3806" s="17"/>
      <c r="M3806" s="16"/>
      <c r="N3806" s="2" t="s">
        <v>1056</v>
      </c>
    </row>
    <row r="3807" spans="1:37" ht="30" customHeight="1">
      <c r="A3807" s="6" t="s">
        <v>1053</v>
      </c>
      <c r="B3807" s="6" t="s">
        <v>5596</v>
      </c>
      <c r="C3807" s="6" t="s">
        <v>5458</v>
      </c>
      <c r="D3807" s="7">
        <v>0.37080000000000002</v>
      </c>
      <c r="E3807" s="8">
        <f>단가대비표!O6</f>
        <v>0</v>
      </c>
      <c r="F3807" s="8">
        <f>TRUNC(E3807*D3807,1)</f>
        <v>0</v>
      </c>
      <c r="G3807" s="8">
        <f>단가대비표!P6</f>
        <v>0</v>
      </c>
      <c r="H3807" s="8">
        <f>TRUNC(G3807*D3807,1)</f>
        <v>0</v>
      </c>
      <c r="I3807" s="8">
        <f>단가대비표!V6</f>
        <v>4552</v>
      </c>
      <c r="J3807" s="8">
        <f>TRUNC(I3807*D3807,1)</f>
        <v>1687.8</v>
      </c>
      <c r="K3807" s="8">
        <f t="shared" ref="K3807:L3810" si="623">TRUNC(E3807+G3807+I3807,1)</f>
        <v>4552</v>
      </c>
      <c r="L3807" s="8">
        <f t="shared" si="623"/>
        <v>1687.8</v>
      </c>
      <c r="M3807" s="6" t="s">
        <v>5459</v>
      </c>
      <c r="N3807" s="5" t="s">
        <v>1056</v>
      </c>
      <c r="O3807" s="5" t="s">
        <v>5597</v>
      </c>
      <c r="P3807" s="5" t="s">
        <v>59</v>
      </c>
      <c r="Q3807" s="5" t="s">
        <v>59</v>
      </c>
      <c r="R3807" s="5" t="s">
        <v>60</v>
      </c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5" t="s">
        <v>53</v>
      </c>
      <c r="AK3807" s="5" t="s">
        <v>5598</v>
      </c>
    </row>
    <row r="3808" spans="1:37" ht="30" customHeight="1">
      <c r="A3808" s="6" t="s">
        <v>583</v>
      </c>
      <c r="B3808" s="6" t="s">
        <v>668</v>
      </c>
      <c r="C3808" s="6" t="s">
        <v>669</v>
      </c>
      <c r="D3808" s="7">
        <v>1.87</v>
      </c>
      <c r="E3808" s="8">
        <f>단가대비표!O116</f>
        <v>0</v>
      </c>
      <c r="F3808" s="8">
        <f>TRUNC(E3808*D3808,1)</f>
        <v>0</v>
      </c>
      <c r="G3808" s="8">
        <f>단가대비표!P116</f>
        <v>0</v>
      </c>
      <c r="H3808" s="8">
        <f>TRUNC(G3808*D3808,1)</f>
        <v>0</v>
      </c>
      <c r="I3808" s="8">
        <f>단가대비표!V116</f>
        <v>87</v>
      </c>
      <c r="J3808" s="8">
        <f>TRUNC(I3808*D3808,1)</f>
        <v>162.6</v>
      </c>
      <c r="K3808" s="8">
        <f t="shared" si="623"/>
        <v>87</v>
      </c>
      <c r="L3808" s="8">
        <f t="shared" si="623"/>
        <v>162.6</v>
      </c>
      <c r="M3808" s="6" t="s">
        <v>53</v>
      </c>
      <c r="N3808" s="5" t="s">
        <v>1056</v>
      </c>
      <c r="O3808" s="5" t="s">
        <v>670</v>
      </c>
      <c r="P3808" s="5" t="s">
        <v>59</v>
      </c>
      <c r="Q3808" s="5" t="s">
        <v>59</v>
      </c>
      <c r="R3808" s="5" t="s">
        <v>60</v>
      </c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5" t="s">
        <v>53</v>
      </c>
      <c r="AK3808" s="5" t="s">
        <v>5599</v>
      </c>
    </row>
    <row r="3809" spans="1:37" ht="30" customHeight="1">
      <c r="A3809" s="6" t="s">
        <v>4448</v>
      </c>
      <c r="B3809" s="6" t="s">
        <v>4449</v>
      </c>
      <c r="C3809" s="6" t="s">
        <v>603</v>
      </c>
      <c r="D3809" s="7">
        <v>1.3</v>
      </c>
      <c r="E3809" s="8">
        <f>단가대비표!O292</f>
        <v>1419.09</v>
      </c>
      <c r="F3809" s="8">
        <f>TRUNC(E3809*D3809,1)</f>
        <v>1844.8</v>
      </c>
      <c r="G3809" s="8">
        <f>단가대비표!P292</f>
        <v>0</v>
      </c>
      <c r="H3809" s="8">
        <f>TRUNC(G3809*D3809,1)</f>
        <v>0</v>
      </c>
      <c r="I3809" s="8">
        <f>단가대비표!V292</f>
        <v>0</v>
      </c>
      <c r="J3809" s="8">
        <f>TRUNC(I3809*D3809,1)</f>
        <v>0</v>
      </c>
      <c r="K3809" s="8">
        <f t="shared" si="623"/>
        <v>1419</v>
      </c>
      <c r="L3809" s="8">
        <f t="shared" si="623"/>
        <v>1844.8</v>
      </c>
      <c r="M3809" s="6" t="s">
        <v>53</v>
      </c>
      <c r="N3809" s="5" t="s">
        <v>1056</v>
      </c>
      <c r="O3809" s="5" t="s">
        <v>4450</v>
      </c>
      <c r="P3809" s="5" t="s">
        <v>59</v>
      </c>
      <c r="Q3809" s="5" t="s">
        <v>59</v>
      </c>
      <c r="R3809" s="5" t="s">
        <v>60</v>
      </c>
      <c r="S3809" s="1"/>
      <c r="T3809" s="1"/>
      <c r="U3809" s="1"/>
      <c r="V3809" s="1">
        <v>1</v>
      </c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5" t="s">
        <v>53</v>
      </c>
      <c r="AK3809" s="5" t="s">
        <v>5600</v>
      </c>
    </row>
    <row r="3810" spans="1:37" ht="30" customHeight="1">
      <c r="A3810" s="6" t="s">
        <v>1502</v>
      </c>
      <c r="B3810" s="6" t="s">
        <v>5601</v>
      </c>
      <c r="C3810" s="6" t="s">
        <v>129</v>
      </c>
      <c r="D3810" s="7">
        <v>1</v>
      </c>
      <c r="E3810" s="8">
        <f>ROUNDDOWN(SUMIF(V3807:V3810, RIGHTB(O3810, 1), F3807:F3810)*U3810, 2)</f>
        <v>36.89</v>
      </c>
      <c r="F3810" s="8">
        <f>TRUNC(E3810*D3810,1)</f>
        <v>36.799999999999997</v>
      </c>
      <c r="G3810" s="8">
        <v>0</v>
      </c>
      <c r="H3810" s="8">
        <f>TRUNC(G3810*D3810,1)</f>
        <v>0</v>
      </c>
      <c r="I3810" s="8">
        <v>0</v>
      </c>
      <c r="J3810" s="8">
        <f>TRUNC(I3810*D3810,1)</f>
        <v>0</v>
      </c>
      <c r="K3810" s="8">
        <f t="shared" si="623"/>
        <v>36.799999999999997</v>
      </c>
      <c r="L3810" s="8">
        <f t="shared" si="623"/>
        <v>36.799999999999997</v>
      </c>
      <c r="M3810" s="6" t="s">
        <v>53</v>
      </c>
      <c r="N3810" s="5" t="s">
        <v>1056</v>
      </c>
      <c r="O3810" s="5" t="s">
        <v>130</v>
      </c>
      <c r="P3810" s="5" t="s">
        <v>59</v>
      </c>
      <c r="Q3810" s="5" t="s">
        <v>59</v>
      </c>
      <c r="R3810" s="5" t="s">
        <v>59</v>
      </c>
      <c r="S3810" s="1">
        <v>0</v>
      </c>
      <c r="T3810" s="1">
        <v>0</v>
      </c>
      <c r="U3810" s="1">
        <v>0.02</v>
      </c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5" t="s">
        <v>53</v>
      </c>
      <c r="AK3810" s="5" t="s">
        <v>5602</v>
      </c>
    </row>
    <row r="3811" spans="1:37" ht="30" customHeight="1">
      <c r="A3811" s="6" t="s">
        <v>71</v>
      </c>
      <c r="B3811" s="6" t="s">
        <v>53</v>
      </c>
      <c r="C3811" s="6" t="s">
        <v>53</v>
      </c>
      <c r="D3811" s="7"/>
      <c r="E3811" s="8"/>
      <c r="F3811" s="8">
        <f>TRUNC(SUMIF(N3807:N3810, N3806, F3807:F3810),0)</f>
        <v>1881</v>
      </c>
      <c r="G3811" s="8"/>
      <c r="H3811" s="8">
        <f>TRUNC(SUMIF(N3807:N3810, N3806, H3807:H3810),0)</f>
        <v>0</v>
      </c>
      <c r="I3811" s="8"/>
      <c r="J3811" s="8">
        <f>TRUNC(SUMIF(N3807:N3810, N3806, J3807:J3810),0)</f>
        <v>1850</v>
      </c>
      <c r="K3811" s="8"/>
      <c r="L3811" s="8">
        <f>F3811+H3811+J3811</f>
        <v>3731</v>
      </c>
      <c r="M3811" s="6" t="s">
        <v>5459</v>
      </c>
      <c r="N3811" s="5" t="s">
        <v>72</v>
      </c>
      <c r="O3811" s="5" t="s">
        <v>72</v>
      </c>
      <c r="P3811" s="5" t="s">
        <v>53</v>
      </c>
      <c r="Q3811" s="5" t="s">
        <v>53</v>
      </c>
      <c r="R3811" s="5" t="s">
        <v>53</v>
      </c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5" t="s">
        <v>53</v>
      </c>
      <c r="AK3811" s="5" t="s">
        <v>53</v>
      </c>
    </row>
    <row r="3812" spans="1:37" ht="30" customHeight="1">
      <c r="A3812" s="7"/>
      <c r="B3812" s="7"/>
      <c r="C3812" s="7"/>
      <c r="D3812" s="7"/>
      <c r="E3812" s="8"/>
      <c r="F3812" s="8"/>
      <c r="G3812" s="8"/>
      <c r="H3812" s="8"/>
      <c r="I3812" s="8"/>
      <c r="J3812" s="8"/>
      <c r="K3812" s="8"/>
      <c r="L3812" s="8"/>
      <c r="M3812" s="7"/>
    </row>
    <row r="3813" spans="1:37" ht="30" customHeight="1">
      <c r="A3813" s="16" t="s">
        <v>5603</v>
      </c>
      <c r="B3813" s="16"/>
      <c r="C3813" s="16"/>
      <c r="D3813" s="16"/>
      <c r="E3813" s="17"/>
      <c r="F3813" s="17"/>
      <c r="G3813" s="17"/>
      <c r="H3813" s="17"/>
      <c r="I3813" s="17"/>
      <c r="J3813" s="17"/>
      <c r="K3813" s="17"/>
      <c r="L3813" s="17"/>
      <c r="M3813" s="16"/>
      <c r="N3813" s="2" t="s">
        <v>1061</v>
      </c>
    </row>
    <row r="3814" spans="1:37" ht="30" customHeight="1">
      <c r="A3814" s="6" t="s">
        <v>1058</v>
      </c>
      <c r="B3814" s="6" t="s">
        <v>5604</v>
      </c>
      <c r="C3814" s="6" t="s">
        <v>5458</v>
      </c>
      <c r="D3814" s="7">
        <v>0.33750000000000002</v>
      </c>
      <c r="E3814" s="8">
        <f>단가대비표!O7</f>
        <v>0</v>
      </c>
      <c r="F3814" s="8">
        <f>TRUNC(E3814*D3814,1)</f>
        <v>0</v>
      </c>
      <c r="G3814" s="8">
        <f>단가대비표!P7</f>
        <v>0</v>
      </c>
      <c r="H3814" s="8">
        <f>TRUNC(G3814*D3814,1)</f>
        <v>0</v>
      </c>
      <c r="I3814" s="8">
        <f>단가대비표!V7</f>
        <v>30</v>
      </c>
      <c r="J3814" s="8">
        <f>TRUNC(I3814*D3814,1)</f>
        <v>10.1</v>
      </c>
      <c r="K3814" s="8">
        <f>TRUNC(E3814+G3814+I3814,1)</f>
        <v>30</v>
      </c>
      <c r="L3814" s="8">
        <f>TRUNC(F3814+H3814+J3814,1)</f>
        <v>10.1</v>
      </c>
      <c r="M3814" s="6" t="s">
        <v>5459</v>
      </c>
      <c r="N3814" s="5" t="s">
        <v>1061</v>
      </c>
      <c r="O3814" s="5" t="s">
        <v>5605</v>
      </c>
      <c r="P3814" s="5" t="s">
        <v>59</v>
      </c>
      <c r="Q3814" s="5" t="s">
        <v>59</v>
      </c>
      <c r="R3814" s="5" t="s">
        <v>60</v>
      </c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5" t="s">
        <v>53</v>
      </c>
      <c r="AK3814" s="5" t="s">
        <v>5606</v>
      </c>
    </row>
    <row r="3815" spans="1:37" ht="30" customHeight="1">
      <c r="A3815" s="6" t="s">
        <v>583</v>
      </c>
      <c r="B3815" s="6" t="s">
        <v>668</v>
      </c>
      <c r="C3815" s="6" t="s">
        <v>669</v>
      </c>
      <c r="D3815" s="7">
        <v>1.49</v>
      </c>
      <c r="E3815" s="8">
        <f>단가대비표!O116</f>
        <v>0</v>
      </c>
      <c r="F3815" s="8">
        <f>TRUNC(E3815*D3815,1)</f>
        <v>0</v>
      </c>
      <c r="G3815" s="8">
        <f>단가대비표!P116</f>
        <v>0</v>
      </c>
      <c r="H3815" s="8">
        <f>TRUNC(G3815*D3815,1)</f>
        <v>0</v>
      </c>
      <c r="I3815" s="8">
        <f>단가대비표!V116</f>
        <v>87</v>
      </c>
      <c r="J3815" s="8">
        <f>TRUNC(I3815*D3815,1)</f>
        <v>129.6</v>
      </c>
      <c r="K3815" s="8">
        <f>TRUNC(E3815+G3815+I3815,1)</f>
        <v>87</v>
      </c>
      <c r="L3815" s="8">
        <f>TRUNC(F3815+H3815+J3815,1)</f>
        <v>129.6</v>
      </c>
      <c r="M3815" s="6" t="s">
        <v>53</v>
      </c>
      <c r="N3815" s="5" t="s">
        <v>1061</v>
      </c>
      <c r="O3815" s="5" t="s">
        <v>670</v>
      </c>
      <c r="P3815" s="5" t="s">
        <v>59</v>
      </c>
      <c r="Q3815" s="5" t="s">
        <v>59</v>
      </c>
      <c r="R3815" s="5" t="s">
        <v>60</v>
      </c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5" t="s">
        <v>53</v>
      </c>
      <c r="AK3815" s="5" t="s">
        <v>5607</v>
      </c>
    </row>
    <row r="3816" spans="1:37" ht="30" customHeight="1">
      <c r="A3816" s="6" t="s">
        <v>71</v>
      </c>
      <c r="B3816" s="6" t="s">
        <v>53</v>
      </c>
      <c r="C3816" s="6" t="s">
        <v>53</v>
      </c>
      <c r="D3816" s="7"/>
      <c r="E3816" s="8"/>
      <c r="F3816" s="8">
        <f>TRUNC(SUMIF(N3814:N3815, N3813, F3814:F3815),0)</f>
        <v>0</v>
      </c>
      <c r="G3816" s="8"/>
      <c r="H3816" s="8">
        <f>TRUNC(SUMIF(N3814:N3815, N3813, H3814:H3815),0)</f>
        <v>0</v>
      </c>
      <c r="I3816" s="8"/>
      <c r="J3816" s="8">
        <f>TRUNC(SUMIF(N3814:N3815, N3813, J3814:J3815),0)</f>
        <v>139</v>
      </c>
      <c r="K3816" s="8"/>
      <c r="L3816" s="8">
        <f>F3816+H3816+J3816</f>
        <v>139</v>
      </c>
      <c r="M3816" s="6" t="s">
        <v>5459</v>
      </c>
      <c r="N3816" s="5" t="s">
        <v>72</v>
      </c>
      <c r="O3816" s="5" t="s">
        <v>72</v>
      </c>
      <c r="P3816" s="5" t="s">
        <v>53</v>
      </c>
      <c r="Q3816" s="5" t="s">
        <v>53</v>
      </c>
      <c r="R3816" s="5" t="s">
        <v>53</v>
      </c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5" t="s">
        <v>53</v>
      </c>
      <c r="AK3816" s="5" t="s">
        <v>53</v>
      </c>
    </row>
    <row r="3817" spans="1:37" ht="30" customHeight="1">
      <c r="A3817" s="7"/>
      <c r="B3817" s="7"/>
      <c r="C3817" s="7"/>
      <c r="D3817" s="7"/>
      <c r="E3817" s="8"/>
      <c r="F3817" s="8"/>
      <c r="G3817" s="8"/>
      <c r="H3817" s="8"/>
      <c r="I3817" s="8"/>
      <c r="J3817" s="8"/>
      <c r="K3817" s="8"/>
      <c r="L3817" s="8"/>
      <c r="M3817" s="7"/>
    </row>
    <row r="3818" spans="1:37" ht="30" customHeight="1">
      <c r="A3818" s="16" t="s">
        <v>5608</v>
      </c>
      <c r="B3818" s="16"/>
      <c r="C3818" s="16"/>
      <c r="D3818" s="16"/>
      <c r="E3818" s="17"/>
      <c r="F3818" s="17"/>
      <c r="G3818" s="17"/>
      <c r="H3818" s="17"/>
      <c r="I3818" s="17"/>
      <c r="J3818" s="17"/>
      <c r="K3818" s="17"/>
      <c r="L3818" s="17"/>
      <c r="M3818" s="16"/>
      <c r="N3818" s="2" t="s">
        <v>1066</v>
      </c>
    </row>
    <row r="3819" spans="1:37" ht="30" customHeight="1">
      <c r="A3819" s="6" t="s">
        <v>1063</v>
      </c>
      <c r="B3819" s="6" t="s">
        <v>5609</v>
      </c>
      <c r="C3819" s="6" t="s">
        <v>5458</v>
      </c>
      <c r="D3819" s="7">
        <v>0.5</v>
      </c>
      <c r="E3819" s="8">
        <f>단가대비표!O8</f>
        <v>0</v>
      </c>
      <c r="F3819" s="8">
        <f>TRUNC(E3819*D3819,1)</f>
        <v>0</v>
      </c>
      <c r="G3819" s="8">
        <f>단가대비표!P8</f>
        <v>0</v>
      </c>
      <c r="H3819" s="8">
        <f>TRUNC(G3819*D3819,1)</f>
        <v>0</v>
      </c>
      <c r="I3819" s="8">
        <f>단가대비표!V8</f>
        <v>13</v>
      </c>
      <c r="J3819" s="8">
        <f>TRUNC(I3819*D3819,1)</f>
        <v>6.5</v>
      </c>
      <c r="K3819" s="8">
        <f>TRUNC(E3819+G3819+I3819,1)</f>
        <v>13</v>
      </c>
      <c r="L3819" s="8">
        <f>TRUNC(F3819+H3819+J3819,1)</f>
        <v>6.5</v>
      </c>
      <c r="M3819" s="6" t="s">
        <v>5459</v>
      </c>
      <c r="N3819" s="5" t="s">
        <v>1066</v>
      </c>
      <c r="O3819" s="5" t="s">
        <v>5610</v>
      </c>
      <c r="P3819" s="5" t="s">
        <v>59</v>
      </c>
      <c r="Q3819" s="5" t="s">
        <v>59</v>
      </c>
      <c r="R3819" s="5" t="s">
        <v>60</v>
      </c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5" t="s">
        <v>53</v>
      </c>
      <c r="AK3819" s="5" t="s">
        <v>5611</v>
      </c>
    </row>
    <row r="3820" spans="1:37" ht="30" customHeight="1">
      <c r="A3820" s="6" t="s">
        <v>71</v>
      </c>
      <c r="B3820" s="6" t="s">
        <v>53</v>
      </c>
      <c r="C3820" s="6" t="s">
        <v>53</v>
      </c>
      <c r="D3820" s="7"/>
      <c r="E3820" s="8"/>
      <c r="F3820" s="8">
        <f>TRUNC(SUMIF(N3819:N3819, N3818, F3819:F3819),0)</f>
        <v>0</v>
      </c>
      <c r="G3820" s="8"/>
      <c r="H3820" s="8">
        <f>TRUNC(SUMIF(N3819:N3819, N3818, H3819:H3819),0)</f>
        <v>0</v>
      </c>
      <c r="I3820" s="8"/>
      <c r="J3820" s="8">
        <f>TRUNC(SUMIF(N3819:N3819, N3818, J3819:J3819),0)</f>
        <v>6</v>
      </c>
      <c r="K3820" s="8"/>
      <c r="L3820" s="8">
        <f>F3820+H3820+J3820</f>
        <v>6</v>
      </c>
      <c r="M3820" s="6" t="s">
        <v>5459</v>
      </c>
      <c r="N3820" s="5" t="s">
        <v>72</v>
      </c>
      <c r="O3820" s="5" t="s">
        <v>72</v>
      </c>
      <c r="P3820" s="5" t="s">
        <v>53</v>
      </c>
      <c r="Q3820" s="5" t="s">
        <v>53</v>
      </c>
      <c r="R3820" s="5" t="s">
        <v>53</v>
      </c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5" t="s">
        <v>53</v>
      </c>
      <c r="AK3820" s="5" t="s">
        <v>53</v>
      </c>
    </row>
    <row r="3821" spans="1:37" ht="30" customHeight="1">
      <c r="A3821" s="7"/>
      <c r="B3821" s="7"/>
      <c r="C3821" s="7"/>
      <c r="D3821" s="7"/>
      <c r="E3821" s="8"/>
      <c r="F3821" s="8"/>
      <c r="G3821" s="8"/>
      <c r="H3821" s="8"/>
      <c r="I3821" s="8"/>
      <c r="J3821" s="8"/>
      <c r="K3821" s="8"/>
      <c r="L3821" s="8"/>
      <c r="M3821" s="7"/>
    </row>
    <row r="3822" spans="1:37" ht="30" customHeight="1">
      <c r="A3822" s="16" t="s">
        <v>5612</v>
      </c>
      <c r="B3822" s="16"/>
      <c r="C3822" s="16"/>
      <c r="D3822" s="16"/>
      <c r="E3822" s="17"/>
      <c r="F3822" s="17"/>
      <c r="G3822" s="17"/>
      <c r="H3822" s="17"/>
      <c r="I3822" s="17"/>
      <c r="J3822" s="17"/>
      <c r="K3822" s="17"/>
      <c r="L3822" s="17"/>
      <c r="M3822" s="16"/>
      <c r="N3822" s="2" t="s">
        <v>1082</v>
      </c>
    </row>
    <row r="3823" spans="1:37" ht="30" customHeight="1">
      <c r="A3823" s="6" t="s">
        <v>193</v>
      </c>
      <c r="B3823" s="6" t="s">
        <v>5613</v>
      </c>
      <c r="C3823" s="6" t="s">
        <v>121</v>
      </c>
      <c r="D3823" s="7">
        <v>1.07</v>
      </c>
      <c r="E3823" s="8">
        <f>단가대비표!O247</f>
        <v>0</v>
      </c>
      <c r="F3823" s="8">
        <f>TRUNC(E3823*D3823,1)</f>
        <v>0</v>
      </c>
      <c r="G3823" s="8">
        <f>단가대비표!P247</f>
        <v>148057</v>
      </c>
      <c r="H3823" s="8">
        <f>TRUNC(G3823*D3823,1)</f>
        <v>158420.9</v>
      </c>
      <c r="I3823" s="8">
        <f>단가대비표!V247</f>
        <v>0</v>
      </c>
      <c r="J3823" s="8">
        <f>TRUNC(I3823*D3823,1)</f>
        <v>0</v>
      </c>
      <c r="K3823" s="8">
        <f t="shared" ref="K3823:L3825" si="624">TRUNC(E3823+G3823+I3823,1)</f>
        <v>148057</v>
      </c>
      <c r="L3823" s="8">
        <f t="shared" si="624"/>
        <v>158420.9</v>
      </c>
      <c r="M3823" s="6" t="s">
        <v>53</v>
      </c>
      <c r="N3823" s="5" t="s">
        <v>1082</v>
      </c>
      <c r="O3823" s="5" t="s">
        <v>5614</v>
      </c>
      <c r="P3823" s="5" t="s">
        <v>59</v>
      </c>
      <c r="Q3823" s="5" t="s">
        <v>59</v>
      </c>
      <c r="R3823" s="5" t="s">
        <v>60</v>
      </c>
      <c r="S3823" s="1"/>
      <c r="T3823" s="1"/>
      <c r="U3823" s="1"/>
      <c r="V3823" s="1">
        <v>1</v>
      </c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5" t="s">
        <v>53</v>
      </c>
      <c r="AK3823" s="5" t="s">
        <v>5615</v>
      </c>
    </row>
    <row r="3824" spans="1:37" ht="30" customHeight="1">
      <c r="A3824" s="6" t="s">
        <v>193</v>
      </c>
      <c r="B3824" s="6" t="s">
        <v>124</v>
      </c>
      <c r="C3824" s="6" t="s">
        <v>121</v>
      </c>
      <c r="D3824" s="7">
        <v>0.35</v>
      </c>
      <c r="E3824" s="8">
        <f>단가대비표!O233</f>
        <v>0</v>
      </c>
      <c r="F3824" s="8">
        <f>TRUNC(E3824*D3824,1)</f>
        <v>0</v>
      </c>
      <c r="G3824" s="8">
        <f>단가대비표!P233</f>
        <v>89566</v>
      </c>
      <c r="H3824" s="8">
        <f>TRUNC(G3824*D3824,1)</f>
        <v>31348.1</v>
      </c>
      <c r="I3824" s="8">
        <f>단가대비표!V233</f>
        <v>0</v>
      </c>
      <c r="J3824" s="8">
        <f>TRUNC(I3824*D3824,1)</f>
        <v>0</v>
      </c>
      <c r="K3824" s="8">
        <f t="shared" si="624"/>
        <v>89566</v>
      </c>
      <c r="L3824" s="8">
        <f t="shared" si="624"/>
        <v>31348.1</v>
      </c>
      <c r="M3824" s="6" t="s">
        <v>53</v>
      </c>
      <c r="N3824" s="5" t="s">
        <v>1082</v>
      </c>
      <c r="O3824" s="5" t="s">
        <v>258</v>
      </c>
      <c r="P3824" s="5" t="s">
        <v>59</v>
      </c>
      <c r="Q3824" s="5" t="s">
        <v>59</v>
      </c>
      <c r="R3824" s="5" t="s">
        <v>60</v>
      </c>
      <c r="S3824" s="1"/>
      <c r="T3824" s="1"/>
      <c r="U3824" s="1"/>
      <c r="V3824" s="1">
        <v>1</v>
      </c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5" t="s">
        <v>53</v>
      </c>
      <c r="AK3824" s="5" t="s">
        <v>5616</v>
      </c>
    </row>
    <row r="3825" spans="1:37" ht="30" customHeight="1">
      <c r="A3825" s="6" t="s">
        <v>5617</v>
      </c>
      <c r="B3825" s="6" t="s">
        <v>2420</v>
      </c>
      <c r="C3825" s="6" t="s">
        <v>129</v>
      </c>
      <c r="D3825" s="7">
        <v>1</v>
      </c>
      <c r="E3825" s="8">
        <f>ROUNDDOWN(SUMIF(V3823:V3825, RIGHTB(O3825, 1), H3823:H3825)*U3825, 2)</f>
        <v>3795.38</v>
      </c>
      <c r="F3825" s="8">
        <f>TRUNC(E3825*D3825,1)</f>
        <v>3795.3</v>
      </c>
      <c r="G3825" s="8">
        <v>0</v>
      </c>
      <c r="H3825" s="8">
        <f>TRUNC(G3825*D3825,1)</f>
        <v>0</v>
      </c>
      <c r="I3825" s="8">
        <v>0</v>
      </c>
      <c r="J3825" s="8">
        <f>TRUNC(I3825*D3825,1)</f>
        <v>0</v>
      </c>
      <c r="K3825" s="8">
        <f t="shared" si="624"/>
        <v>3795.3</v>
      </c>
      <c r="L3825" s="8">
        <f t="shared" si="624"/>
        <v>3795.3</v>
      </c>
      <c r="M3825" s="6" t="s">
        <v>53</v>
      </c>
      <c r="N3825" s="5" t="s">
        <v>1082</v>
      </c>
      <c r="O3825" s="5" t="s">
        <v>130</v>
      </c>
      <c r="P3825" s="5" t="s">
        <v>59</v>
      </c>
      <c r="Q3825" s="5" t="s">
        <v>59</v>
      </c>
      <c r="R3825" s="5" t="s">
        <v>59</v>
      </c>
      <c r="S3825" s="1">
        <v>1</v>
      </c>
      <c r="T3825" s="1">
        <v>0</v>
      </c>
      <c r="U3825" s="1">
        <v>0.02</v>
      </c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5" t="s">
        <v>53</v>
      </c>
      <c r="AK3825" s="5" t="s">
        <v>5618</v>
      </c>
    </row>
    <row r="3826" spans="1:37" ht="30" customHeight="1">
      <c r="A3826" s="6" t="s">
        <v>71</v>
      </c>
      <c r="B3826" s="6" t="s">
        <v>53</v>
      </c>
      <c r="C3826" s="6" t="s">
        <v>53</v>
      </c>
      <c r="D3826" s="7"/>
      <c r="E3826" s="8"/>
      <c r="F3826" s="8">
        <f>TRUNC(SUMIF(N3823:N3825, N3822, F3823:F3825),0)</f>
        <v>3795</v>
      </c>
      <c r="G3826" s="8"/>
      <c r="H3826" s="8">
        <f>TRUNC(SUMIF(N3823:N3825, N3822, H3823:H3825),0)</f>
        <v>189769</v>
      </c>
      <c r="I3826" s="8"/>
      <c r="J3826" s="8">
        <f>TRUNC(SUMIF(N3823:N3825, N3822, J3823:J3825),0)</f>
        <v>0</v>
      </c>
      <c r="K3826" s="8"/>
      <c r="L3826" s="8">
        <f>F3826+H3826+J3826</f>
        <v>193564</v>
      </c>
      <c r="M3826" s="6" t="s">
        <v>53</v>
      </c>
      <c r="N3826" s="5" t="s">
        <v>72</v>
      </c>
      <c r="O3826" s="5" t="s">
        <v>72</v>
      </c>
      <c r="P3826" s="5" t="s">
        <v>53</v>
      </c>
      <c r="Q3826" s="5" t="s">
        <v>53</v>
      </c>
      <c r="R3826" s="5" t="s">
        <v>53</v>
      </c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5" t="s">
        <v>53</v>
      </c>
      <c r="AK3826" s="5" t="s">
        <v>53</v>
      </c>
    </row>
    <row r="3827" spans="1:37" ht="30" customHeight="1">
      <c r="A3827" s="7"/>
      <c r="B3827" s="7"/>
      <c r="C3827" s="7"/>
      <c r="D3827" s="7"/>
      <c r="E3827" s="8"/>
      <c r="F3827" s="8"/>
      <c r="G3827" s="8"/>
      <c r="H3827" s="8"/>
      <c r="I3827" s="8"/>
      <c r="J3827" s="8"/>
      <c r="K3827" s="8"/>
      <c r="L3827" s="8"/>
      <c r="M3827" s="7"/>
    </row>
    <row r="3828" spans="1:37" ht="30" customHeight="1">
      <c r="A3828" s="16" t="s">
        <v>5619</v>
      </c>
      <c r="B3828" s="16"/>
      <c r="C3828" s="16"/>
      <c r="D3828" s="16"/>
      <c r="E3828" s="17"/>
      <c r="F3828" s="17"/>
      <c r="G3828" s="17"/>
      <c r="H3828" s="17"/>
      <c r="I3828" s="17"/>
      <c r="J3828" s="17"/>
      <c r="K3828" s="17"/>
      <c r="L3828" s="17"/>
      <c r="M3828" s="16"/>
      <c r="N3828" s="2" t="s">
        <v>1086</v>
      </c>
    </row>
    <row r="3829" spans="1:37" ht="30" customHeight="1">
      <c r="A3829" s="6" t="s">
        <v>193</v>
      </c>
      <c r="B3829" s="6" t="s">
        <v>5613</v>
      </c>
      <c r="C3829" s="6" t="s">
        <v>121</v>
      </c>
      <c r="D3829" s="7">
        <v>1.69</v>
      </c>
      <c r="E3829" s="8">
        <f>단가대비표!O247</f>
        <v>0</v>
      </c>
      <c r="F3829" s="8">
        <f>TRUNC(E3829*D3829,1)</f>
        <v>0</v>
      </c>
      <c r="G3829" s="8">
        <f>단가대비표!P247</f>
        <v>148057</v>
      </c>
      <c r="H3829" s="8">
        <f>TRUNC(G3829*D3829,1)</f>
        <v>250216.3</v>
      </c>
      <c r="I3829" s="8">
        <f>단가대비표!V247</f>
        <v>0</v>
      </c>
      <c r="J3829" s="8">
        <f>TRUNC(I3829*D3829,1)</f>
        <v>0</v>
      </c>
      <c r="K3829" s="8">
        <f>TRUNC(E3829+G3829+I3829,1)</f>
        <v>148057</v>
      </c>
      <c r="L3829" s="8">
        <f>TRUNC(F3829+H3829+J3829,1)</f>
        <v>250216.3</v>
      </c>
      <c r="M3829" s="6" t="s">
        <v>53</v>
      </c>
      <c r="N3829" s="5" t="s">
        <v>1086</v>
      </c>
      <c r="O3829" s="5" t="s">
        <v>5614</v>
      </c>
      <c r="P3829" s="5" t="s">
        <v>59</v>
      </c>
      <c r="Q3829" s="5" t="s">
        <v>59</v>
      </c>
      <c r="R3829" s="5" t="s">
        <v>60</v>
      </c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5" t="s">
        <v>53</v>
      </c>
      <c r="AK3829" s="5" t="s">
        <v>5620</v>
      </c>
    </row>
    <row r="3830" spans="1:37" ht="30" customHeight="1">
      <c r="A3830" s="6" t="s">
        <v>193</v>
      </c>
      <c r="B3830" s="6" t="s">
        <v>124</v>
      </c>
      <c r="C3830" s="6" t="s">
        <v>121</v>
      </c>
      <c r="D3830" s="7">
        <v>0.69</v>
      </c>
      <c r="E3830" s="8">
        <f>단가대비표!O233</f>
        <v>0</v>
      </c>
      <c r="F3830" s="8">
        <f>TRUNC(E3830*D3830,1)</f>
        <v>0</v>
      </c>
      <c r="G3830" s="8">
        <f>단가대비표!P233</f>
        <v>89566</v>
      </c>
      <c r="H3830" s="8">
        <f>TRUNC(G3830*D3830,1)</f>
        <v>61800.5</v>
      </c>
      <c r="I3830" s="8">
        <f>단가대비표!V233</f>
        <v>0</v>
      </c>
      <c r="J3830" s="8">
        <f>TRUNC(I3830*D3830,1)</f>
        <v>0</v>
      </c>
      <c r="K3830" s="8">
        <f>TRUNC(E3830+G3830+I3830,1)</f>
        <v>89566</v>
      </c>
      <c r="L3830" s="8">
        <f>TRUNC(F3830+H3830+J3830,1)</f>
        <v>61800.5</v>
      </c>
      <c r="M3830" s="6" t="s">
        <v>53</v>
      </c>
      <c r="N3830" s="5" t="s">
        <v>1086</v>
      </c>
      <c r="O3830" s="5" t="s">
        <v>258</v>
      </c>
      <c r="P3830" s="5" t="s">
        <v>59</v>
      </c>
      <c r="Q3830" s="5" t="s">
        <v>59</v>
      </c>
      <c r="R3830" s="5" t="s">
        <v>60</v>
      </c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5" t="s">
        <v>53</v>
      </c>
      <c r="AK3830" s="5" t="s">
        <v>5621</v>
      </c>
    </row>
    <row r="3831" spans="1:37" ht="30" customHeight="1">
      <c r="A3831" s="6" t="s">
        <v>71</v>
      </c>
      <c r="B3831" s="6" t="s">
        <v>53</v>
      </c>
      <c r="C3831" s="6" t="s">
        <v>53</v>
      </c>
      <c r="D3831" s="7"/>
      <c r="E3831" s="8"/>
      <c r="F3831" s="8">
        <f>TRUNC(SUMIF(N3829:N3830, N3828, F3829:F3830),0)</f>
        <v>0</v>
      </c>
      <c r="G3831" s="8"/>
      <c r="H3831" s="8">
        <f>TRUNC(SUMIF(N3829:N3830, N3828, H3829:H3830),0)</f>
        <v>312016</v>
      </c>
      <c r="I3831" s="8"/>
      <c r="J3831" s="8">
        <f>TRUNC(SUMIF(N3829:N3830, N3828, J3829:J3830),0)</f>
        <v>0</v>
      </c>
      <c r="K3831" s="8"/>
      <c r="L3831" s="8">
        <f>F3831+H3831+J3831</f>
        <v>312016</v>
      </c>
      <c r="M3831" s="6" t="s">
        <v>53</v>
      </c>
      <c r="N3831" s="5" t="s">
        <v>72</v>
      </c>
      <c r="O3831" s="5" t="s">
        <v>72</v>
      </c>
      <c r="P3831" s="5" t="s">
        <v>53</v>
      </c>
      <c r="Q3831" s="5" t="s">
        <v>53</v>
      </c>
      <c r="R3831" s="5" t="s">
        <v>53</v>
      </c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5" t="s">
        <v>53</v>
      </c>
      <c r="AK3831" s="5" t="s">
        <v>53</v>
      </c>
    </row>
    <row r="3832" spans="1:37" ht="30" customHeight="1">
      <c r="A3832" s="7"/>
      <c r="B3832" s="7"/>
      <c r="C3832" s="7"/>
      <c r="D3832" s="7"/>
      <c r="E3832" s="8"/>
      <c r="F3832" s="8"/>
      <c r="G3832" s="8"/>
      <c r="H3832" s="8"/>
      <c r="I3832" s="8"/>
      <c r="J3832" s="8"/>
      <c r="K3832" s="8"/>
      <c r="L3832" s="8"/>
      <c r="M3832" s="7"/>
    </row>
    <row r="3833" spans="1:37" ht="30" customHeight="1">
      <c r="A3833" s="16" t="s">
        <v>5622</v>
      </c>
      <c r="B3833" s="16"/>
      <c r="C3833" s="16"/>
      <c r="D3833" s="16"/>
      <c r="E3833" s="17"/>
      <c r="F3833" s="17"/>
      <c r="G3833" s="17"/>
      <c r="H3833" s="17"/>
      <c r="I3833" s="17"/>
      <c r="J3833" s="17"/>
      <c r="K3833" s="17"/>
      <c r="L3833" s="17"/>
      <c r="M3833" s="16"/>
      <c r="N3833" s="2" t="s">
        <v>1095</v>
      </c>
    </row>
    <row r="3834" spans="1:37" ht="30" customHeight="1">
      <c r="A3834" s="6" t="s">
        <v>193</v>
      </c>
      <c r="B3834" s="6" t="s">
        <v>5613</v>
      </c>
      <c r="C3834" s="6" t="s">
        <v>121</v>
      </c>
      <c r="D3834" s="7">
        <v>1.24</v>
      </c>
      <c r="E3834" s="8">
        <f>단가대비표!O247</f>
        <v>0</v>
      </c>
      <c r="F3834" s="8">
        <f>TRUNC(E3834*D3834,1)</f>
        <v>0</v>
      </c>
      <c r="G3834" s="8">
        <f>단가대비표!P247</f>
        <v>148057</v>
      </c>
      <c r="H3834" s="8">
        <f>TRUNC(G3834*D3834,1)</f>
        <v>183590.6</v>
      </c>
      <c r="I3834" s="8">
        <f>단가대비표!V247</f>
        <v>0</v>
      </c>
      <c r="J3834" s="8">
        <f>TRUNC(I3834*D3834,1)</f>
        <v>0</v>
      </c>
      <c r="K3834" s="8">
        <f t="shared" ref="K3834:L3836" si="625">TRUNC(E3834+G3834+I3834,1)</f>
        <v>148057</v>
      </c>
      <c r="L3834" s="8">
        <f t="shared" si="625"/>
        <v>183590.6</v>
      </c>
      <c r="M3834" s="6" t="s">
        <v>53</v>
      </c>
      <c r="N3834" s="5" t="s">
        <v>1095</v>
      </c>
      <c r="O3834" s="5" t="s">
        <v>5614</v>
      </c>
      <c r="P3834" s="5" t="s">
        <v>59</v>
      </c>
      <c r="Q3834" s="5" t="s">
        <v>59</v>
      </c>
      <c r="R3834" s="5" t="s">
        <v>60</v>
      </c>
      <c r="S3834" s="1"/>
      <c r="T3834" s="1"/>
      <c r="U3834" s="1"/>
      <c r="V3834" s="1">
        <v>1</v>
      </c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5" t="s">
        <v>53</v>
      </c>
      <c r="AK3834" s="5" t="s">
        <v>5623</v>
      </c>
    </row>
    <row r="3835" spans="1:37" ht="30" customHeight="1">
      <c r="A3835" s="6" t="s">
        <v>193</v>
      </c>
      <c r="B3835" s="6" t="s">
        <v>124</v>
      </c>
      <c r="C3835" s="6" t="s">
        <v>121</v>
      </c>
      <c r="D3835" s="7">
        <v>0.45</v>
      </c>
      <c r="E3835" s="8">
        <f>단가대비표!O233</f>
        <v>0</v>
      </c>
      <c r="F3835" s="8">
        <f>TRUNC(E3835*D3835,1)</f>
        <v>0</v>
      </c>
      <c r="G3835" s="8">
        <f>단가대비표!P233</f>
        <v>89566</v>
      </c>
      <c r="H3835" s="8">
        <f>TRUNC(G3835*D3835,1)</f>
        <v>40304.699999999997</v>
      </c>
      <c r="I3835" s="8">
        <f>단가대비표!V233</f>
        <v>0</v>
      </c>
      <c r="J3835" s="8">
        <f>TRUNC(I3835*D3835,1)</f>
        <v>0</v>
      </c>
      <c r="K3835" s="8">
        <f t="shared" si="625"/>
        <v>89566</v>
      </c>
      <c r="L3835" s="8">
        <f t="shared" si="625"/>
        <v>40304.699999999997</v>
      </c>
      <c r="M3835" s="6" t="s">
        <v>53</v>
      </c>
      <c r="N3835" s="5" t="s">
        <v>1095</v>
      </c>
      <c r="O3835" s="5" t="s">
        <v>258</v>
      </c>
      <c r="P3835" s="5" t="s">
        <v>59</v>
      </c>
      <c r="Q3835" s="5" t="s">
        <v>59</v>
      </c>
      <c r="R3835" s="5" t="s">
        <v>60</v>
      </c>
      <c r="S3835" s="1"/>
      <c r="T3835" s="1"/>
      <c r="U3835" s="1"/>
      <c r="V3835" s="1">
        <v>1</v>
      </c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5" t="s">
        <v>53</v>
      </c>
      <c r="AK3835" s="5" t="s">
        <v>5624</v>
      </c>
    </row>
    <row r="3836" spans="1:37" ht="30" customHeight="1">
      <c r="A3836" s="6" t="s">
        <v>5617</v>
      </c>
      <c r="B3836" s="6" t="s">
        <v>2420</v>
      </c>
      <c r="C3836" s="6" t="s">
        <v>129</v>
      </c>
      <c r="D3836" s="7">
        <v>1</v>
      </c>
      <c r="E3836" s="8">
        <f>ROUNDDOWN(SUMIF(V3834:V3836, RIGHTB(O3836, 1), H3834:H3836)*U3836, 2)</f>
        <v>4477.8999999999996</v>
      </c>
      <c r="F3836" s="8">
        <f>TRUNC(E3836*D3836,1)</f>
        <v>4477.8999999999996</v>
      </c>
      <c r="G3836" s="8">
        <v>0</v>
      </c>
      <c r="H3836" s="8">
        <f>TRUNC(G3836*D3836,1)</f>
        <v>0</v>
      </c>
      <c r="I3836" s="8">
        <v>0</v>
      </c>
      <c r="J3836" s="8">
        <f>TRUNC(I3836*D3836,1)</f>
        <v>0</v>
      </c>
      <c r="K3836" s="8">
        <f t="shared" si="625"/>
        <v>4477.8999999999996</v>
      </c>
      <c r="L3836" s="8">
        <f t="shared" si="625"/>
        <v>4477.8999999999996</v>
      </c>
      <c r="M3836" s="6" t="s">
        <v>53</v>
      </c>
      <c r="N3836" s="5" t="s">
        <v>1095</v>
      </c>
      <c r="O3836" s="5" t="s">
        <v>130</v>
      </c>
      <c r="P3836" s="5" t="s">
        <v>59</v>
      </c>
      <c r="Q3836" s="5" t="s">
        <v>59</v>
      </c>
      <c r="R3836" s="5" t="s">
        <v>59</v>
      </c>
      <c r="S3836" s="1">
        <v>1</v>
      </c>
      <c r="T3836" s="1">
        <v>0</v>
      </c>
      <c r="U3836" s="1">
        <v>0.02</v>
      </c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5" t="s">
        <v>53</v>
      </c>
      <c r="AK3836" s="5" t="s">
        <v>5625</v>
      </c>
    </row>
    <row r="3837" spans="1:37" ht="30" customHeight="1">
      <c r="A3837" s="6" t="s">
        <v>71</v>
      </c>
      <c r="B3837" s="6" t="s">
        <v>53</v>
      </c>
      <c r="C3837" s="6" t="s">
        <v>53</v>
      </c>
      <c r="D3837" s="7"/>
      <c r="E3837" s="8"/>
      <c r="F3837" s="8">
        <f>TRUNC(SUMIF(N3834:N3836, N3833, F3834:F3836),0)</f>
        <v>4477</v>
      </c>
      <c r="G3837" s="8"/>
      <c r="H3837" s="8">
        <f>TRUNC(SUMIF(N3834:N3836, N3833, H3834:H3836),0)</f>
        <v>223895</v>
      </c>
      <c r="I3837" s="8"/>
      <c r="J3837" s="8">
        <f>TRUNC(SUMIF(N3834:N3836, N3833, J3834:J3836),0)</f>
        <v>0</v>
      </c>
      <c r="K3837" s="8"/>
      <c r="L3837" s="8">
        <f>F3837+H3837+J3837</f>
        <v>228372</v>
      </c>
      <c r="M3837" s="6" t="s">
        <v>53</v>
      </c>
      <c r="N3837" s="5" t="s">
        <v>72</v>
      </c>
      <c r="O3837" s="5" t="s">
        <v>72</v>
      </c>
      <c r="P3837" s="5" t="s">
        <v>53</v>
      </c>
      <c r="Q3837" s="5" t="s">
        <v>53</v>
      </c>
      <c r="R3837" s="5" t="s">
        <v>53</v>
      </c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5" t="s">
        <v>53</v>
      </c>
      <c r="AK3837" s="5" t="s">
        <v>53</v>
      </c>
    </row>
    <row r="3838" spans="1:37" ht="30" customHeight="1">
      <c r="A3838" s="7"/>
      <c r="B3838" s="7"/>
      <c r="C3838" s="7"/>
      <c r="D3838" s="7"/>
      <c r="E3838" s="8"/>
      <c r="F3838" s="8"/>
      <c r="G3838" s="8"/>
      <c r="H3838" s="8"/>
      <c r="I3838" s="8"/>
      <c r="J3838" s="8"/>
      <c r="K3838" s="8"/>
      <c r="L3838" s="8"/>
      <c r="M3838" s="7"/>
    </row>
    <row r="3839" spans="1:37" ht="30" customHeight="1">
      <c r="A3839" s="16" t="s">
        <v>5626</v>
      </c>
      <c r="B3839" s="16"/>
      <c r="C3839" s="16"/>
      <c r="D3839" s="16"/>
      <c r="E3839" s="17"/>
      <c r="F3839" s="17"/>
      <c r="G3839" s="17"/>
      <c r="H3839" s="17"/>
      <c r="I3839" s="17"/>
      <c r="J3839" s="17"/>
      <c r="K3839" s="17"/>
      <c r="L3839" s="17"/>
      <c r="M3839" s="16"/>
      <c r="N3839" s="2" t="s">
        <v>1098</v>
      </c>
    </row>
    <row r="3840" spans="1:37" ht="30" customHeight="1">
      <c r="A3840" s="6" t="s">
        <v>193</v>
      </c>
      <c r="B3840" s="6" t="s">
        <v>5613</v>
      </c>
      <c r="C3840" s="6" t="s">
        <v>121</v>
      </c>
      <c r="D3840" s="7">
        <v>1.84</v>
      </c>
      <c r="E3840" s="8">
        <f>단가대비표!O247</f>
        <v>0</v>
      </c>
      <c r="F3840" s="8">
        <f>TRUNC(E3840*D3840,1)</f>
        <v>0</v>
      </c>
      <c r="G3840" s="8">
        <f>단가대비표!P247</f>
        <v>148057</v>
      </c>
      <c r="H3840" s="8">
        <f>TRUNC(G3840*D3840,1)</f>
        <v>272424.8</v>
      </c>
      <c r="I3840" s="8">
        <f>단가대비표!V247</f>
        <v>0</v>
      </c>
      <c r="J3840" s="8">
        <f>TRUNC(I3840*D3840,1)</f>
        <v>0</v>
      </c>
      <c r="K3840" s="8">
        <f>TRUNC(E3840+G3840+I3840,1)</f>
        <v>148057</v>
      </c>
      <c r="L3840" s="8">
        <f>TRUNC(F3840+H3840+J3840,1)</f>
        <v>272424.8</v>
      </c>
      <c r="M3840" s="6" t="s">
        <v>53</v>
      </c>
      <c r="N3840" s="5" t="s">
        <v>1098</v>
      </c>
      <c r="O3840" s="5" t="s">
        <v>5614</v>
      </c>
      <c r="P3840" s="5" t="s">
        <v>59</v>
      </c>
      <c r="Q3840" s="5" t="s">
        <v>59</v>
      </c>
      <c r="R3840" s="5" t="s">
        <v>60</v>
      </c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5" t="s">
        <v>53</v>
      </c>
      <c r="AK3840" s="5" t="s">
        <v>5627</v>
      </c>
    </row>
    <row r="3841" spans="1:37" ht="30" customHeight="1">
      <c r="A3841" s="6" t="s">
        <v>193</v>
      </c>
      <c r="B3841" s="6" t="s">
        <v>124</v>
      </c>
      <c r="C3841" s="6" t="s">
        <v>121</v>
      </c>
      <c r="D3841" s="7">
        <v>0.75</v>
      </c>
      <c r="E3841" s="8">
        <f>단가대비표!O233</f>
        <v>0</v>
      </c>
      <c r="F3841" s="8">
        <f>TRUNC(E3841*D3841,1)</f>
        <v>0</v>
      </c>
      <c r="G3841" s="8">
        <f>단가대비표!P233</f>
        <v>89566</v>
      </c>
      <c r="H3841" s="8">
        <f>TRUNC(G3841*D3841,1)</f>
        <v>67174.5</v>
      </c>
      <c r="I3841" s="8">
        <f>단가대비표!V233</f>
        <v>0</v>
      </c>
      <c r="J3841" s="8">
        <f>TRUNC(I3841*D3841,1)</f>
        <v>0</v>
      </c>
      <c r="K3841" s="8">
        <f>TRUNC(E3841+G3841+I3841,1)</f>
        <v>89566</v>
      </c>
      <c r="L3841" s="8">
        <f>TRUNC(F3841+H3841+J3841,1)</f>
        <v>67174.5</v>
      </c>
      <c r="M3841" s="6" t="s">
        <v>53</v>
      </c>
      <c r="N3841" s="5" t="s">
        <v>1098</v>
      </c>
      <c r="O3841" s="5" t="s">
        <v>258</v>
      </c>
      <c r="P3841" s="5" t="s">
        <v>59</v>
      </c>
      <c r="Q3841" s="5" t="s">
        <v>59</v>
      </c>
      <c r="R3841" s="5" t="s">
        <v>60</v>
      </c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5" t="s">
        <v>53</v>
      </c>
      <c r="AK3841" s="5" t="s">
        <v>5628</v>
      </c>
    </row>
    <row r="3842" spans="1:37" ht="30" customHeight="1">
      <c r="A3842" s="6" t="s">
        <v>71</v>
      </c>
      <c r="B3842" s="6" t="s">
        <v>53</v>
      </c>
      <c r="C3842" s="6" t="s">
        <v>53</v>
      </c>
      <c r="D3842" s="7"/>
      <c r="E3842" s="8"/>
      <c r="F3842" s="8">
        <f>TRUNC(SUMIF(N3840:N3841, N3839, F3840:F3841),0)</f>
        <v>0</v>
      </c>
      <c r="G3842" s="8"/>
      <c r="H3842" s="8">
        <f>TRUNC(SUMIF(N3840:N3841, N3839, H3840:H3841),0)</f>
        <v>339599</v>
      </c>
      <c r="I3842" s="8"/>
      <c r="J3842" s="8">
        <f>TRUNC(SUMIF(N3840:N3841, N3839, J3840:J3841),0)</f>
        <v>0</v>
      </c>
      <c r="K3842" s="8"/>
      <c r="L3842" s="8">
        <f>F3842+H3842+J3842</f>
        <v>339599</v>
      </c>
      <c r="M3842" s="6" t="s">
        <v>53</v>
      </c>
      <c r="N3842" s="5" t="s">
        <v>72</v>
      </c>
      <c r="O3842" s="5" t="s">
        <v>72</v>
      </c>
      <c r="P3842" s="5" t="s">
        <v>53</v>
      </c>
      <c r="Q3842" s="5" t="s">
        <v>53</v>
      </c>
      <c r="R3842" s="5" t="s">
        <v>53</v>
      </c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5" t="s">
        <v>53</v>
      </c>
      <c r="AK3842" s="5" t="s">
        <v>53</v>
      </c>
    </row>
    <row r="3843" spans="1:37" ht="30" customHeight="1">
      <c r="A3843" s="7"/>
      <c r="B3843" s="7"/>
      <c r="C3843" s="7"/>
      <c r="D3843" s="7"/>
      <c r="E3843" s="8"/>
      <c r="F3843" s="8"/>
      <c r="G3843" s="8"/>
      <c r="H3843" s="8"/>
      <c r="I3843" s="8"/>
      <c r="J3843" s="8"/>
      <c r="K3843" s="8"/>
      <c r="L3843" s="8"/>
      <c r="M3843" s="7"/>
    </row>
    <row r="3844" spans="1:37" ht="30" customHeight="1">
      <c r="A3844" s="16" t="s">
        <v>5629</v>
      </c>
      <c r="B3844" s="16"/>
      <c r="C3844" s="16"/>
      <c r="D3844" s="16"/>
      <c r="E3844" s="17"/>
      <c r="F3844" s="17"/>
      <c r="G3844" s="17"/>
      <c r="H3844" s="17"/>
      <c r="I3844" s="17"/>
      <c r="J3844" s="17"/>
      <c r="K3844" s="17"/>
      <c r="L3844" s="17"/>
      <c r="M3844" s="16"/>
      <c r="N3844" s="2" t="s">
        <v>1107</v>
      </c>
    </row>
    <row r="3845" spans="1:37" ht="30" customHeight="1">
      <c r="A3845" s="6" t="s">
        <v>193</v>
      </c>
      <c r="B3845" s="6" t="s">
        <v>5613</v>
      </c>
      <c r="C3845" s="6" t="s">
        <v>121</v>
      </c>
      <c r="D3845" s="7">
        <v>1.51</v>
      </c>
      <c r="E3845" s="8">
        <f>단가대비표!O247</f>
        <v>0</v>
      </c>
      <c r="F3845" s="8">
        <f>TRUNC(E3845*D3845,1)</f>
        <v>0</v>
      </c>
      <c r="G3845" s="8">
        <f>단가대비표!P247</f>
        <v>148057</v>
      </c>
      <c r="H3845" s="8">
        <f>TRUNC(G3845*D3845,1)</f>
        <v>223566</v>
      </c>
      <c r="I3845" s="8">
        <f>단가대비표!V247</f>
        <v>0</v>
      </c>
      <c r="J3845" s="8">
        <f>TRUNC(I3845*D3845,1)</f>
        <v>0</v>
      </c>
      <c r="K3845" s="8">
        <f t="shared" ref="K3845:L3847" si="626">TRUNC(E3845+G3845+I3845,1)</f>
        <v>148057</v>
      </c>
      <c r="L3845" s="8">
        <f t="shared" si="626"/>
        <v>223566</v>
      </c>
      <c r="M3845" s="6" t="s">
        <v>53</v>
      </c>
      <c r="N3845" s="5" t="s">
        <v>1107</v>
      </c>
      <c r="O3845" s="5" t="s">
        <v>5614</v>
      </c>
      <c r="P3845" s="5" t="s">
        <v>59</v>
      </c>
      <c r="Q3845" s="5" t="s">
        <v>59</v>
      </c>
      <c r="R3845" s="5" t="s">
        <v>60</v>
      </c>
      <c r="S3845" s="1"/>
      <c r="T3845" s="1"/>
      <c r="U3845" s="1"/>
      <c r="V3845" s="1">
        <v>1</v>
      </c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5" t="s">
        <v>53</v>
      </c>
      <c r="AK3845" s="5" t="s">
        <v>5630</v>
      </c>
    </row>
    <row r="3846" spans="1:37" ht="30" customHeight="1">
      <c r="A3846" s="6" t="s">
        <v>193</v>
      </c>
      <c r="B3846" s="6" t="s">
        <v>124</v>
      </c>
      <c r="C3846" s="6" t="s">
        <v>121</v>
      </c>
      <c r="D3846" s="7">
        <v>0.5</v>
      </c>
      <c r="E3846" s="8">
        <f>단가대비표!O233</f>
        <v>0</v>
      </c>
      <c r="F3846" s="8">
        <f>TRUNC(E3846*D3846,1)</f>
        <v>0</v>
      </c>
      <c r="G3846" s="8">
        <f>단가대비표!P233</f>
        <v>89566</v>
      </c>
      <c r="H3846" s="8">
        <f>TRUNC(G3846*D3846,1)</f>
        <v>44783</v>
      </c>
      <c r="I3846" s="8">
        <f>단가대비표!V233</f>
        <v>0</v>
      </c>
      <c r="J3846" s="8">
        <f>TRUNC(I3846*D3846,1)</f>
        <v>0</v>
      </c>
      <c r="K3846" s="8">
        <f t="shared" si="626"/>
        <v>89566</v>
      </c>
      <c r="L3846" s="8">
        <f t="shared" si="626"/>
        <v>44783</v>
      </c>
      <c r="M3846" s="6" t="s">
        <v>53</v>
      </c>
      <c r="N3846" s="5" t="s">
        <v>1107</v>
      </c>
      <c r="O3846" s="5" t="s">
        <v>258</v>
      </c>
      <c r="P3846" s="5" t="s">
        <v>59</v>
      </c>
      <c r="Q3846" s="5" t="s">
        <v>59</v>
      </c>
      <c r="R3846" s="5" t="s">
        <v>60</v>
      </c>
      <c r="S3846" s="1"/>
      <c r="T3846" s="1"/>
      <c r="U3846" s="1"/>
      <c r="V3846" s="1">
        <v>1</v>
      </c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5" t="s">
        <v>53</v>
      </c>
      <c r="AK3846" s="5" t="s">
        <v>5631</v>
      </c>
    </row>
    <row r="3847" spans="1:37" ht="30" customHeight="1">
      <c r="A3847" s="6" t="s">
        <v>5617</v>
      </c>
      <c r="B3847" s="6" t="s">
        <v>2420</v>
      </c>
      <c r="C3847" s="6" t="s">
        <v>129</v>
      </c>
      <c r="D3847" s="7">
        <v>1</v>
      </c>
      <c r="E3847" s="8">
        <f>ROUNDDOWN(SUMIF(V3845:V3847, RIGHTB(O3847, 1), H3845:H3847)*U3847, 2)</f>
        <v>5366.98</v>
      </c>
      <c r="F3847" s="8">
        <f>TRUNC(E3847*D3847,1)</f>
        <v>5366.9</v>
      </c>
      <c r="G3847" s="8">
        <v>0</v>
      </c>
      <c r="H3847" s="8">
        <f>TRUNC(G3847*D3847,1)</f>
        <v>0</v>
      </c>
      <c r="I3847" s="8">
        <v>0</v>
      </c>
      <c r="J3847" s="8">
        <f>TRUNC(I3847*D3847,1)</f>
        <v>0</v>
      </c>
      <c r="K3847" s="8">
        <f t="shared" si="626"/>
        <v>5366.9</v>
      </c>
      <c r="L3847" s="8">
        <f t="shared" si="626"/>
        <v>5366.9</v>
      </c>
      <c r="M3847" s="6" t="s">
        <v>53</v>
      </c>
      <c r="N3847" s="5" t="s">
        <v>1107</v>
      </c>
      <c r="O3847" s="5" t="s">
        <v>130</v>
      </c>
      <c r="P3847" s="5" t="s">
        <v>59</v>
      </c>
      <c r="Q3847" s="5" t="s">
        <v>59</v>
      </c>
      <c r="R3847" s="5" t="s">
        <v>59</v>
      </c>
      <c r="S3847" s="1">
        <v>1</v>
      </c>
      <c r="T3847" s="1">
        <v>0</v>
      </c>
      <c r="U3847" s="1">
        <v>0.02</v>
      </c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5" t="s">
        <v>53</v>
      </c>
      <c r="AK3847" s="5" t="s">
        <v>5632</v>
      </c>
    </row>
    <row r="3848" spans="1:37" ht="30" customHeight="1">
      <c r="A3848" s="6" t="s">
        <v>71</v>
      </c>
      <c r="B3848" s="6" t="s">
        <v>53</v>
      </c>
      <c r="C3848" s="6" t="s">
        <v>53</v>
      </c>
      <c r="D3848" s="7"/>
      <c r="E3848" s="8"/>
      <c r="F3848" s="8">
        <f>TRUNC(SUMIF(N3845:N3847, N3844, F3845:F3847),0)</f>
        <v>5366</v>
      </c>
      <c r="G3848" s="8"/>
      <c r="H3848" s="8">
        <f>TRUNC(SUMIF(N3845:N3847, N3844, H3845:H3847),0)</f>
        <v>268349</v>
      </c>
      <c r="I3848" s="8"/>
      <c r="J3848" s="8">
        <f>TRUNC(SUMIF(N3845:N3847, N3844, J3845:J3847),0)</f>
        <v>0</v>
      </c>
      <c r="K3848" s="8"/>
      <c r="L3848" s="8">
        <f>F3848+H3848+J3848</f>
        <v>273715</v>
      </c>
      <c r="M3848" s="6" t="s">
        <v>53</v>
      </c>
      <c r="N3848" s="5" t="s">
        <v>72</v>
      </c>
      <c r="O3848" s="5" t="s">
        <v>72</v>
      </c>
      <c r="P3848" s="5" t="s">
        <v>53</v>
      </c>
      <c r="Q3848" s="5" t="s">
        <v>53</v>
      </c>
      <c r="R3848" s="5" t="s">
        <v>53</v>
      </c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5" t="s">
        <v>53</v>
      </c>
      <c r="AK3848" s="5" t="s">
        <v>53</v>
      </c>
    </row>
    <row r="3849" spans="1:37" ht="30" customHeight="1">
      <c r="A3849" s="7"/>
      <c r="B3849" s="7"/>
      <c r="C3849" s="7"/>
      <c r="D3849" s="7"/>
      <c r="E3849" s="8"/>
      <c r="F3849" s="8"/>
      <c r="G3849" s="8"/>
      <c r="H3849" s="8"/>
      <c r="I3849" s="8"/>
      <c r="J3849" s="8"/>
      <c r="K3849" s="8"/>
      <c r="L3849" s="8"/>
      <c r="M3849" s="7"/>
    </row>
    <row r="3850" spans="1:37" ht="30" customHeight="1">
      <c r="A3850" s="16" t="s">
        <v>5633</v>
      </c>
      <c r="B3850" s="16"/>
      <c r="C3850" s="16"/>
      <c r="D3850" s="16"/>
      <c r="E3850" s="17"/>
      <c r="F3850" s="17"/>
      <c r="G3850" s="17"/>
      <c r="H3850" s="17"/>
      <c r="I3850" s="17"/>
      <c r="J3850" s="17"/>
      <c r="K3850" s="17"/>
      <c r="L3850" s="17"/>
      <c r="M3850" s="16"/>
      <c r="N3850" s="2" t="s">
        <v>1110</v>
      </c>
    </row>
    <row r="3851" spans="1:37" ht="30" customHeight="1">
      <c r="A3851" s="6" t="s">
        <v>193</v>
      </c>
      <c r="B3851" s="6" t="s">
        <v>5613</v>
      </c>
      <c r="C3851" s="6" t="s">
        <v>121</v>
      </c>
      <c r="D3851" s="7">
        <v>1.92</v>
      </c>
      <c r="E3851" s="8">
        <f>단가대비표!O247</f>
        <v>0</v>
      </c>
      <c r="F3851" s="8">
        <f>TRUNC(E3851*D3851,1)</f>
        <v>0</v>
      </c>
      <c r="G3851" s="8">
        <f>단가대비표!P247</f>
        <v>148057</v>
      </c>
      <c r="H3851" s="8">
        <f>TRUNC(G3851*D3851,1)</f>
        <v>284269.40000000002</v>
      </c>
      <c r="I3851" s="8">
        <f>단가대비표!V247</f>
        <v>0</v>
      </c>
      <c r="J3851" s="8">
        <f>TRUNC(I3851*D3851,1)</f>
        <v>0</v>
      </c>
      <c r="K3851" s="8">
        <f>TRUNC(E3851+G3851+I3851,1)</f>
        <v>148057</v>
      </c>
      <c r="L3851" s="8">
        <f>TRUNC(F3851+H3851+J3851,1)</f>
        <v>284269.40000000002</v>
      </c>
      <c r="M3851" s="6" t="s">
        <v>53</v>
      </c>
      <c r="N3851" s="5" t="s">
        <v>1110</v>
      </c>
      <c r="O3851" s="5" t="s">
        <v>5614</v>
      </c>
      <c r="P3851" s="5" t="s">
        <v>59</v>
      </c>
      <c r="Q3851" s="5" t="s">
        <v>59</v>
      </c>
      <c r="R3851" s="5" t="s">
        <v>60</v>
      </c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5" t="s">
        <v>53</v>
      </c>
      <c r="AK3851" s="5" t="s">
        <v>5634</v>
      </c>
    </row>
    <row r="3852" spans="1:37" ht="30" customHeight="1">
      <c r="A3852" s="6" t="s">
        <v>193</v>
      </c>
      <c r="B3852" s="6" t="s">
        <v>124</v>
      </c>
      <c r="C3852" s="6" t="s">
        <v>121</v>
      </c>
      <c r="D3852" s="7">
        <v>0.8</v>
      </c>
      <c r="E3852" s="8">
        <f>단가대비표!O233</f>
        <v>0</v>
      </c>
      <c r="F3852" s="8">
        <f>TRUNC(E3852*D3852,1)</f>
        <v>0</v>
      </c>
      <c r="G3852" s="8">
        <f>단가대비표!P233</f>
        <v>89566</v>
      </c>
      <c r="H3852" s="8">
        <f>TRUNC(G3852*D3852,1)</f>
        <v>71652.800000000003</v>
      </c>
      <c r="I3852" s="8">
        <f>단가대비표!V233</f>
        <v>0</v>
      </c>
      <c r="J3852" s="8">
        <f>TRUNC(I3852*D3852,1)</f>
        <v>0</v>
      </c>
      <c r="K3852" s="8">
        <f>TRUNC(E3852+G3852+I3852,1)</f>
        <v>89566</v>
      </c>
      <c r="L3852" s="8">
        <f>TRUNC(F3852+H3852+J3852,1)</f>
        <v>71652.800000000003</v>
      </c>
      <c r="M3852" s="6" t="s">
        <v>53</v>
      </c>
      <c r="N3852" s="5" t="s">
        <v>1110</v>
      </c>
      <c r="O3852" s="5" t="s">
        <v>258</v>
      </c>
      <c r="P3852" s="5" t="s">
        <v>59</v>
      </c>
      <c r="Q3852" s="5" t="s">
        <v>59</v>
      </c>
      <c r="R3852" s="5" t="s">
        <v>60</v>
      </c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5" t="s">
        <v>53</v>
      </c>
      <c r="AK3852" s="5" t="s">
        <v>5635</v>
      </c>
    </row>
    <row r="3853" spans="1:37" ht="30" customHeight="1">
      <c r="A3853" s="6" t="s">
        <v>71</v>
      </c>
      <c r="B3853" s="6" t="s">
        <v>53</v>
      </c>
      <c r="C3853" s="6" t="s">
        <v>53</v>
      </c>
      <c r="D3853" s="7"/>
      <c r="E3853" s="8"/>
      <c r="F3853" s="8">
        <f>TRUNC(SUMIF(N3851:N3852, N3850, F3851:F3852),0)</f>
        <v>0</v>
      </c>
      <c r="G3853" s="8"/>
      <c r="H3853" s="8">
        <f>TRUNC(SUMIF(N3851:N3852, N3850, H3851:H3852),0)</f>
        <v>355922</v>
      </c>
      <c r="I3853" s="8"/>
      <c r="J3853" s="8">
        <f>TRUNC(SUMIF(N3851:N3852, N3850, J3851:J3852),0)</f>
        <v>0</v>
      </c>
      <c r="K3853" s="8"/>
      <c r="L3853" s="8">
        <f>F3853+H3853+J3853</f>
        <v>355922</v>
      </c>
      <c r="M3853" s="6" t="s">
        <v>53</v>
      </c>
      <c r="N3853" s="5" t="s">
        <v>72</v>
      </c>
      <c r="O3853" s="5" t="s">
        <v>72</v>
      </c>
      <c r="P3853" s="5" t="s">
        <v>53</v>
      </c>
      <c r="Q3853" s="5" t="s">
        <v>53</v>
      </c>
      <c r="R3853" s="5" t="s">
        <v>53</v>
      </c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5" t="s">
        <v>53</v>
      </c>
      <c r="AK3853" s="5" t="s">
        <v>53</v>
      </c>
    </row>
    <row r="3854" spans="1:37" ht="30" customHeight="1">
      <c r="A3854" s="7"/>
      <c r="B3854" s="7"/>
      <c r="C3854" s="7"/>
      <c r="D3854" s="7"/>
      <c r="E3854" s="8"/>
      <c r="F3854" s="8"/>
      <c r="G3854" s="8"/>
      <c r="H3854" s="8"/>
      <c r="I3854" s="8"/>
      <c r="J3854" s="8"/>
      <c r="K3854" s="8"/>
      <c r="L3854" s="8"/>
      <c r="M3854" s="7"/>
    </row>
    <row r="3855" spans="1:37" ht="30" customHeight="1">
      <c r="A3855" s="16" t="s">
        <v>5636</v>
      </c>
      <c r="B3855" s="16"/>
      <c r="C3855" s="16"/>
      <c r="D3855" s="16"/>
      <c r="E3855" s="17"/>
      <c r="F3855" s="17"/>
      <c r="G3855" s="17"/>
      <c r="H3855" s="17"/>
      <c r="I3855" s="17"/>
      <c r="J3855" s="17"/>
      <c r="K3855" s="17"/>
      <c r="L3855" s="17"/>
      <c r="M3855" s="16"/>
      <c r="N3855" s="2" t="s">
        <v>1120</v>
      </c>
    </row>
    <row r="3856" spans="1:37" ht="30" customHeight="1">
      <c r="A3856" s="6" t="s">
        <v>5637</v>
      </c>
      <c r="B3856" s="6" t="s">
        <v>5638</v>
      </c>
      <c r="C3856" s="6" t="s">
        <v>248</v>
      </c>
      <c r="D3856" s="7">
        <v>1.03</v>
      </c>
      <c r="E3856" s="8">
        <f>단가대비표!O103</f>
        <v>8603</v>
      </c>
      <c r="F3856" s="8">
        <f t="shared" ref="F3856:F3861" si="627">TRUNC(E3856*D3856,1)</f>
        <v>8861</v>
      </c>
      <c r="G3856" s="8">
        <f>단가대비표!P103</f>
        <v>0</v>
      </c>
      <c r="H3856" s="8">
        <f t="shared" ref="H3856:H3861" si="628">TRUNC(G3856*D3856,1)</f>
        <v>0</v>
      </c>
      <c r="I3856" s="8">
        <f>단가대비표!V103</f>
        <v>0</v>
      </c>
      <c r="J3856" s="8">
        <f t="shared" ref="J3856:J3861" si="629">TRUNC(I3856*D3856,1)</f>
        <v>0</v>
      </c>
      <c r="K3856" s="8">
        <f t="shared" ref="K3856:L3861" si="630">TRUNC(E3856+G3856+I3856,1)</f>
        <v>8603</v>
      </c>
      <c r="L3856" s="8">
        <f t="shared" si="630"/>
        <v>8861</v>
      </c>
      <c r="M3856" s="6" t="s">
        <v>53</v>
      </c>
      <c r="N3856" s="5" t="s">
        <v>1120</v>
      </c>
      <c r="O3856" s="5" t="s">
        <v>5639</v>
      </c>
      <c r="P3856" s="5" t="s">
        <v>59</v>
      </c>
      <c r="Q3856" s="5" t="s">
        <v>59</v>
      </c>
      <c r="R3856" s="5" t="s">
        <v>60</v>
      </c>
      <c r="S3856" s="1"/>
      <c r="T3856" s="1"/>
      <c r="U3856" s="1"/>
      <c r="V3856" s="1">
        <v>1</v>
      </c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5" t="s">
        <v>53</v>
      </c>
      <c r="AK3856" s="5" t="s">
        <v>5640</v>
      </c>
    </row>
    <row r="3857" spans="1:37" ht="30" customHeight="1">
      <c r="A3857" s="6" t="s">
        <v>251</v>
      </c>
      <c r="B3857" s="6" t="s">
        <v>252</v>
      </c>
      <c r="C3857" s="6" t="s">
        <v>115</v>
      </c>
      <c r="D3857" s="7">
        <v>3.7999999999999999E-2</v>
      </c>
      <c r="E3857" s="8">
        <f>단가대비표!O94</f>
        <v>369000</v>
      </c>
      <c r="F3857" s="8">
        <f t="shared" si="627"/>
        <v>14022</v>
      </c>
      <c r="G3857" s="8">
        <f>단가대비표!P94</f>
        <v>0</v>
      </c>
      <c r="H3857" s="8">
        <f t="shared" si="628"/>
        <v>0</v>
      </c>
      <c r="I3857" s="8">
        <f>단가대비표!V94</f>
        <v>0</v>
      </c>
      <c r="J3857" s="8">
        <f t="shared" si="629"/>
        <v>0</v>
      </c>
      <c r="K3857" s="8">
        <f t="shared" si="630"/>
        <v>369000</v>
      </c>
      <c r="L3857" s="8">
        <f t="shared" si="630"/>
        <v>14022</v>
      </c>
      <c r="M3857" s="6" t="s">
        <v>53</v>
      </c>
      <c r="N3857" s="5" t="s">
        <v>1120</v>
      </c>
      <c r="O3857" s="5" t="s">
        <v>253</v>
      </c>
      <c r="P3857" s="5" t="s">
        <v>59</v>
      </c>
      <c r="Q3857" s="5" t="s">
        <v>59</v>
      </c>
      <c r="R3857" s="5" t="s">
        <v>60</v>
      </c>
      <c r="S3857" s="1"/>
      <c r="T3857" s="1"/>
      <c r="U3857" s="1"/>
      <c r="V3857" s="1">
        <v>1</v>
      </c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5" t="s">
        <v>53</v>
      </c>
      <c r="AK3857" s="5" t="s">
        <v>5641</v>
      </c>
    </row>
    <row r="3858" spans="1:37" ht="30" customHeight="1">
      <c r="A3858" s="6" t="s">
        <v>379</v>
      </c>
      <c r="B3858" s="6" t="s">
        <v>380</v>
      </c>
      <c r="C3858" s="6" t="s">
        <v>381</v>
      </c>
      <c r="D3858" s="7">
        <v>0.28999999999999998</v>
      </c>
      <c r="E3858" s="8">
        <f>단가대비표!O293</f>
        <v>1179</v>
      </c>
      <c r="F3858" s="8">
        <f t="shared" si="627"/>
        <v>341.9</v>
      </c>
      <c r="G3858" s="8">
        <f>단가대비표!P293</f>
        <v>0</v>
      </c>
      <c r="H3858" s="8">
        <f t="shared" si="628"/>
        <v>0</v>
      </c>
      <c r="I3858" s="8">
        <f>단가대비표!V293</f>
        <v>0</v>
      </c>
      <c r="J3858" s="8">
        <f t="shared" si="629"/>
        <v>0</v>
      </c>
      <c r="K3858" s="8">
        <f t="shared" si="630"/>
        <v>1179</v>
      </c>
      <c r="L3858" s="8">
        <f t="shared" si="630"/>
        <v>341.9</v>
      </c>
      <c r="M3858" s="6" t="s">
        <v>53</v>
      </c>
      <c r="N3858" s="5" t="s">
        <v>1120</v>
      </c>
      <c r="O3858" s="5" t="s">
        <v>382</v>
      </c>
      <c r="P3858" s="5" t="s">
        <v>59</v>
      </c>
      <c r="Q3858" s="5" t="s">
        <v>59</v>
      </c>
      <c r="R3858" s="5" t="s">
        <v>60</v>
      </c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5" t="s">
        <v>53</v>
      </c>
      <c r="AK3858" s="5" t="s">
        <v>5642</v>
      </c>
    </row>
    <row r="3859" spans="1:37" ht="30" customHeight="1">
      <c r="A3859" s="6" t="s">
        <v>613</v>
      </c>
      <c r="B3859" s="6" t="s">
        <v>614</v>
      </c>
      <c r="C3859" s="6" t="s">
        <v>381</v>
      </c>
      <c r="D3859" s="7">
        <v>0.2</v>
      </c>
      <c r="E3859" s="8">
        <f>단가대비표!O51</f>
        <v>935</v>
      </c>
      <c r="F3859" s="8">
        <f t="shared" si="627"/>
        <v>187</v>
      </c>
      <c r="G3859" s="8">
        <f>단가대비표!P51</f>
        <v>0</v>
      </c>
      <c r="H3859" s="8">
        <f t="shared" si="628"/>
        <v>0</v>
      </c>
      <c r="I3859" s="8">
        <f>단가대비표!V51</f>
        <v>0</v>
      </c>
      <c r="J3859" s="8">
        <f t="shared" si="629"/>
        <v>0</v>
      </c>
      <c r="K3859" s="8">
        <f t="shared" si="630"/>
        <v>935</v>
      </c>
      <c r="L3859" s="8">
        <f t="shared" si="630"/>
        <v>187</v>
      </c>
      <c r="M3859" s="6" t="s">
        <v>53</v>
      </c>
      <c r="N3859" s="5" t="s">
        <v>1120</v>
      </c>
      <c r="O3859" s="5" t="s">
        <v>615</v>
      </c>
      <c r="P3859" s="5" t="s">
        <v>59</v>
      </c>
      <c r="Q3859" s="5" t="s">
        <v>59</v>
      </c>
      <c r="R3859" s="5" t="s">
        <v>60</v>
      </c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5" t="s">
        <v>53</v>
      </c>
      <c r="AK3859" s="5" t="s">
        <v>5643</v>
      </c>
    </row>
    <row r="3860" spans="1:37" ht="30" customHeight="1">
      <c r="A3860" s="6" t="s">
        <v>5644</v>
      </c>
      <c r="B3860" s="6" t="s">
        <v>5645</v>
      </c>
      <c r="C3860" s="6" t="s">
        <v>603</v>
      </c>
      <c r="D3860" s="7">
        <v>0.19</v>
      </c>
      <c r="E3860" s="8">
        <f>단가대비표!O87</f>
        <v>870</v>
      </c>
      <c r="F3860" s="8">
        <f t="shared" si="627"/>
        <v>165.3</v>
      </c>
      <c r="G3860" s="8">
        <f>단가대비표!P87</f>
        <v>0</v>
      </c>
      <c r="H3860" s="8">
        <f t="shared" si="628"/>
        <v>0</v>
      </c>
      <c r="I3860" s="8">
        <f>단가대비표!V87</f>
        <v>0</v>
      </c>
      <c r="J3860" s="8">
        <f t="shared" si="629"/>
        <v>0</v>
      </c>
      <c r="K3860" s="8">
        <f t="shared" si="630"/>
        <v>870</v>
      </c>
      <c r="L3860" s="8">
        <f t="shared" si="630"/>
        <v>165.3</v>
      </c>
      <c r="M3860" s="6" t="s">
        <v>53</v>
      </c>
      <c r="N3860" s="5" t="s">
        <v>1120</v>
      </c>
      <c r="O3860" s="5" t="s">
        <v>5646</v>
      </c>
      <c r="P3860" s="5" t="s">
        <v>59</v>
      </c>
      <c r="Q3860" s="5" t="s">
        <v>59</v>
      </c>
      <c r="R3860" s="5" t="s">
        <v>60</v>
      </c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5" t="s">
        <v>53</v>
      </c>
      <c r="AK3860" s="5" t="s">
        <v>5647</v>
      </c>
    </row>
    <row r="3861" spans="1:37" ht="30" customHeight="1">
      <c r="A3861" s="6" t="s">
        <v>5648</v>
      </c>
      <c r="B3861" s="6" t="s">
        <v>5649</v>
      </c>
      <c r="C3861" s="6" t="s">
        <v>129</v>
      </c>
      <c r="D3861" s="7">
        <v>-1</v>
      </c>
      <c r="E3861" s="8">
        <f>ROUNDDOWN(SUMIF(V3856:V3861, RIGHTB(O3861, 1), F3856:F3861)*U3861, 2)</f>
        <v>5263.09</v>
      </c>
      <c r="F3861" s="8">
        <f t="shared" si="627"/>
        <v>-5263</v>
      </c>
      <c r="G3861" s="8">
        <v>0</v>
      </c>
      <c r="H3861" s="8">
        <f t="shared" si="628"/>
        <v>0</v>
      </c>
      <c r="I3861" s="8">
        <v>0</v>
      </c>
      <c r="J3861" s="8">
        <f t="shared" si="629"/>
        <v>0</v>
      </c>
      <c r="K3861" s="8">
        <f t="shared" si="630"/>
        <v>5263</v>
      </c>
      <c r="L3861" s="8">
        <f t="shared" si="630"/>
        <v>-5263</v>
      </c>
      <c r="M3861" s="6" t="s">
        <v>53</v>
      </c>
      <c r="N3861" s="5" t="s">
        <v>1120</v>
      </c>
      <c r="O3861" s="5" t="s">
        <v>130</v>
      </c>
      <c r="P3861" s="5" t="s">
        <v>59</v>
      </c>
      <c r="Q3861" s="5" t="s">
        <v>59</v>
      </c>
      <c r="R3861" s="5" t="s">
        <v>59</v>
      </c>
      <c r="S3861" s="1">
        <v>0</v>
      </c>
      <c r="T3861" s="1">
        <v>0</v>
      </c>
      <c r="U3861" s="1">
        <v>0.23</v>
      </c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5" t="s">
        <v>53</v>
      </c>
      <c r="AK3861" s="5" t="s">
        <v>5650</v>
      </c>
    </row>
    <row r="3862" spans="1:37" ht="30" customHeight="1">
      <c r="A3862" s="6" t="s">
        <v>71</v>
      </c>
      <c r="B3862" s="6" t="s">
        <v>53</v>
      </c>
      <c r="C3862" s="6" t="s">
        <v>53</v>
      </c>
      <c r="D3862" s="7"/>
      <c r="E3862" s="8"/>
      <c r="F3862" s="8">
        <f>TRUNC(SUMIF(N3856:N3861, N3855, F3856:F3861),0)</f>
        <v>18314</v>
      </c>
      <c r="G3862" s="8"/>
      <c r="H3862" s="8">
        <f>TRUNC(SUMIF(N3856:N3861, N3855, H3856:H3861),0)</f>
        <v>0</v>
      </c>
      <c r="I3862" s="8"/>
      <c r="J3862" s="8">
        <f>TRUNC(SUMIF(N3856:N3861, N3855, J3856:J3861),0)</f>
        <v>0</v>
      </c>
      <c r="K3862" s="8"/>
      <c r="L3862" s="8">
        <f>F3862+H3862+J3862</f>
        <v>18314</v>
      </c>
      <c r="M3862" s="6" t="s">
        <v>53</v>
      </c>
      <c r="N3862" s="5" t="s">
        <v>72</v>
      </c>
      <c r="O3862" s="5" t="s">
        <v>72</v>
      </c>
      <c r="P3862" s="5" t="s">
        <v>53</v>
      </c>
      <c r="Q3862" s="5" t="s">
        <v>53</v>
      </c>
      <c r="R3862" s="5" t="s">
        <v>53</v>
      </c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5" t="s">
        <v>53</v>
      </c>
      <c r="AK3862" s="5" t="s">
        <v>53</v>
      </c>
    </row>
    <row r="3863" spans="1:37" ht="30" customHeight="1">
      <c r="A3863" s="7"/>
      <c r="B3863" s="7"/>
      <c r="C3863" s="7"/>
      <c r="D3863" s="7"/>
      <c r="E3863" s="8"/>
      <c r="F3863" s="8"/>
      <c r="G3863" s="8"/>
      <c r="H3863" s="8"/>
      <c r="I3863" s="8"/>
      <c r="J3863" s="8"/>
      <c r="K3863" s="8"/>
      <c r="L3863" s="8"/>
      <c r="M3863" s="7"/>
    </row>
    <row r="3864" spans="1:37" ht="30" customHeight="1">
      <c r="A3864" s="16" t="s">
        <v>5651</v>
      </c>
      <c r="B3864" s="16"/>
      <c r="C3864" s="16"/>
      <c r="D3864" s="16"/>
      <c r="E3864" s="17"/>
      <c r="F3864" s="17"/>
      <c r="G3864" s="17"/>
      <c r="H3864" s="17"/>
      <c r="I3864" s="17"/>
      <c r="J3864" s="17"/>
      <c r="K3864" s="17"/>
      <c r="L3864" s="17"/>
      <c r="M3864" s="16"/>
      <c r="N3864" s="2" t="s">
        <v>1124</v>
      </c>
    </row>
    <row r="3865" spans="1:37" ht="30" customHeight="1">
      <c r="A3865" s="6" t="s">
        <v>193</v>
      </c>
      <c r="B3865" s="6" t="s">
        <v>2923</v>
      </c>
      <c r="C3865" s="6" t="s">
        <v>121</v>
      </c>
      <c r="D3865" s="7">
        <v>0.22</v>
      </c>
      <c r="E3865" s="8">
        <f>단가대비표!O254</f>
        <v>0</v>
      </c>
      <c r="F3865" s="8">
        <f>TRUNC(E3865*D3865,1)</f>
        <v>0</v>
      </c>
      <c r="G3865" s="8">
        <f>단가대비표!P254</f>
        <v>152831</v>
      </c>
      <c r="H3865" s="8">
        <f>TRUNC(G3865*D3865,1)</f>
        <v>33622.800000000003</v>
      </c>
      <c r="I3865" s="8">
        <f>단가대비표!V254</f>
        <v>0</v>
      </c>
      <c r="J3865" s="8">
        <f>TRUNC(I3865*D3865,1)</f>
        <v>0</v>
      </c>
      <c r="K3865" s="8">
        <f>TRUNC(E3865+G3865+I3865,1)</f>
        <v>152831</v>
      </c>
      <c r="L3865" s="8">
        <f>TRUNC(F3865+H3865+J3865,1)</f>
        <v>33622.800000000003</v>
      </c>
      <c r="M3865" s="6" t="s">
        <v>53</v>
      </c>
      <c r="N3865" s="5" t="s">
        <v>1124</v>
      </c>
      <c r="O3865" s="5" t="s">
        <v>2924</v>
      </c>
      <c r="P3865" s="5" t="s">
        <v>59</v>
      </c>
      <c r="Q3865" s="5" t="s">
        <v>59</v>
      </c>
      <c r="R3865" s="5" t="s">
        <v>60</v>
      </c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5" t="s">
        <v>53</v>
      </c>
      <c r="AK3865" s="5" t="s">
        <v>5652</v>
      </c>
    </row>
    <row r="3866" spans="1:37" ht="30" customHeight="1">
      <c r="A3866" s="6" t="s">
        <v>193</v>
      </c>
      <c r="B3866" s="6" t="s">
        <v>124</v>
      </c>
      <c r="C3866" s="6" t="s">
        <v>121</v>
      </c>
      <c r="D3866" s="7">
        <v>0.12</v>
      </c>
      <c r="E3866" s="8">
        <f>단가대비표!O233</f>
        <v>0</v>
      </c>
      <c r="F3866" s="8">
        <f>TRUNC(E3866*D3866,1)</f>
        <v>0</v>
      </c>
      <c r="G3866" s="8">
        <f>단가대비표!P233</f>
        <v>89566</v>
      </c>
      <c r="H3866" s="8">
        <f>TRUNC(G3866*D3866,1)</f>
        <v>10747.9</v>
      </c>
      <c r="I3866" s="8">
        <f>단가대비표!V233</f>
        <v>0</v>
      </c>
      <c r="J3866" s="8">
        <f>TRUNC(I3866*D3866,1)</f>
        <v>0</v>
      </c>
      <c r="K3866" s="8">
        <f>TRUNC(E3866+G3866+I3866,1)</f>
        <v>89566</v>
      </c>
      <c r="L3866" s="8">
        <f>TRUNC(F3866+H3866+J3866,1)</f>
        <v>10747.9</v>
      </c>
      <c r="M3866" s="6" t="s">
        <v>53</v>
      </c>
      <c r="N3866" s="5" t="s">
        <v>1124</v>
      </c>
      <c r="O3866" s="5" t="s">
        <v>258</v>
      </c>
      <c r="P3866" s="5" t="s">
        <v>59</v>
      </c>
      <c r="Q3866" s="5" t="s">
        <v>59</v>
      </c>
      <c r="R3866" s="5" t="s">
        <v>60</v>
      </c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5" t="s">
        <v>53</v>
      </c>
      <c r="AK3866" s="5" t="s">
        <v>5653</v>
      </c>
    </row>
    <row r="3867" spans="1:37" ht="30" customHeight="1">
      <c r="A3867" s="6" t="s">
        <v>71</v>
      </c>
      <c r="B3867" s="6" t="s">
        <v>53</v>
      </c>
      <c r="C3867" s="6" t="s">
        <v>53</v>
      </c>
      <c r="D3867" s="7"/>
      <c r="E3867" s="8"/>
      <c r="F3867" s="8">
        <f>TRUNC(SUMIF(N3865:N3866, N3864, F3865:F3866),0)</f>
        <v>0</v>
      </c>
      <c r="G3867" s="8"/>
      <c r="H3867" s="8">
        <f>TRUNC(SUMIF(N3865:N3866, N3864, H3865:H3866),0)</f>
        <v>44370</v>
      </c>
      <c r="I3867" s="8"/>
      <c r="J3867" s="8">
        <f>TRUNC(SUMIF(N3865:N3866, N3864, J3865:J3866),0)</f>
        <v>0</v>
      </c>
      <c r="K3867" s="8"/>
      <c r="L3867" s="8">
        <f>F3867+H3867+J3867</f>
        <v>44370</v>
      </c>
      <c r="M3867" s="6" t="s">
        <v>53</v>
      </c>
      <c r="N3867" s="5" t="s">
        <v>72</v>
      </c>
      <c r="O3867" s="5" t="s">
        <v>72</v>
      </c>
      <c r="P3867" s="5" t="s">
        <v>53</v>
      </c>
      <c r="Q3867" s="5" t="s">
        <v>53</v>
      </c>
      <c r="R3867" s="5" t="s">
        <v>53</v>
      </c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5" t="s">
        <v>53</v>
      </c>
      <c r="AK3867" s="5" t="s">
        <v>53</v>
      </c>
    </row>
    <row r="3868" spans="1:37" ht="30" customHeight="1">
      <c r="A3868" s="7"/>
      <c r="B3868" s="7"/>
      <c r="C3868" s="7"/>
      <c r="D3868" s="7"/>
      <c r="E3868" s="8"/>
      <c r="F3868" s="8"/>
      <c r="G3868" s="8"/>
      <c r="H3868" s="8"/>
      <c r="I3868" s="8"/>
      <c r="J3868" s="8"/>
      <c r="K3868" s="8"/>
      <c r="L3868" s="8"/>
      <c r="M3868" s="7"/>
    </row>
    <row r="3869" spans="1:37" ht="30" customHeight="1">
      <c r="A3869" s="16" t="s">
        <v>5654</v>
      </c>
      <c r="B3869" s="16"/>
      <c r="C3869" s="16"/>
      <c r="D3869" s="16"/>
      <c r="E3869" s="17"/>
      <c r="F3869" s="17"/>
      <c r="G3869" s="17"/>
      <c r="H3869" s="17"/>
      <c r="I3869" s="17"/>
      <c r="J3869" s="17"/>
      <c r="K3869" s="17"/>
      <c r="L3869" s="17"/>
      <c r="M3869" s="16"/>
      <c r="N3869" s="2" t="s">
        <v>1151</v>
      </c>
    </row>
    <row r="3870" spans="1:37" ht="30" customHeight="1">
      <c r="A3870" s="6" t="s">
        <v>5637</v>
      </c>
      <c r="B3870" s="6" t="s">
        <v>5638</v>
      </c>
      <c r="C3870" s="6" t="s">
        <v>248</v>
      </c>
      <c r="D3870" s="7">
        <v>1.03</v>
      </c>
      <c r="E3870" s="8">
        <f>단가대비표!O103</f>
        <v>8603</v>
      </c>
      <c r="F3870" s="8">
        <f t="shared" ref="F3870:F3875" si="631">TRUNC(E3870*D3870,1)</f>
        <v>8861</v>
      </c>
      <c r="G3870" s="8">
        <f>단가대비표!P103</f>
        <v>0</v>
      </c>
      <c r="H3870" s="8">
        <f t="shared" ref="H3870:H3875" si="632">TRUNC(G3870*D3870,1)</f>
        <v>0</v>
      </c>
      <c r="I3870" s="8">
        <f>단가대비표!V103</f>
        <v>0</v>
      </c>
      <c r="J3870" s="8">
        <f t="shared" ref="J3870:J3875" si="633">TRUNC(I3870*D3870,1)</f>
        <v>0</v>
      </c>
      <c r="K3870" s="8">
        <f t="shared" ref="K3870:L3875" si="634">TRUNC(E3870+G3870+I3870,1)</f>
        <v>8603</v>
      </c>
      <c r="L3870" s="8">
        <f t="shared" si="634"/>
        <v>8861</v>
      </c>
      <c r="M3870" s="6" t="s">
        <v>53</v>
      </c>
      <c r="N3870" s="5" t="s">
        <v>1151</v>
      </c>
      <c r="O3870" s="5" t="s">
        <v>5639</v>
      </c>
      <c r="P3870" s="5" t="s">
        <v>59</v>
      </c>
      <c r="Q3870" s="5" t="s">
        <v>59</v>
      </c>
      <c r="R3870" s="5" t="s">
        <v>60</v>
      </c>
      <c r="S3870" s="1"/>
      <c r="T3870" s="1"/>
      <c r="U3870" s="1"/>
      <c r="V3870" s="1">
        <v>1</v>
      </c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5" t="s">
        <v>53</v>
      </c>
      <c r="AK3870" s="5" t="s">
        <v>5655</v>
      </c>
    </row>
    <row r="3871" spans="1:37" ht="30" customHeight="1">
      <c r="A3871" s="6" t="s">
        <v>251</v>
      </c>
      <c r="B3871" s="6" t="s">
        <v>252</v>
      </c>
      <c r="C3871" s="6" t="s">
        <v>115</v>
      </c>
      <c r="D3871" s="7">
        <v>3.7999999999999999E-2</v>
      </c>
      <c r="E3871" s="8">
        <f>단가대비표!O94</f>
        <v>369000</v>
      </c>
      <c r="F3871" s="8">
        <f t="shared" si="631"/>
        <v>14022</v>
      </c>
      <c r="G3871" s="8">
        <f>단가대비표!P94</f>
        <v>0</v>
      </c>
      <c r="H3871" s="8">
        <f t="shared" si="632"/>
        <v>0</v>
      </c>
      <c r="I3871" s="8">
        <f>단가대비표!V94</f>
        <v>0</v>
      </c>
      <c r="J3871" s="8">
        <f t="shared" si="633"/>
        <v>0</v>
      </c>
      <c r="K3871" s="8">
        <f t="shared" si="634"/>
        <v>369000</v>
      </c>
      <c r="L3871" s="8">
        <f t="shared" si="634"/>
        <v>14022</v>
      </c>
      <c r="M3871" s="6" t="s">
        <v>53</v>
      </c>
      <c r="N3871" s="5" t="s">
        <v>1151</v>
      </c>
      <c r="O3871" s="5" t="s">
        <v>253</v>
      </c>
      <c r="P3871" s="5" t="s">
        <v>59</v>
      </c>
      <c r="Q3871" s="5" t="s">
        <v>59</v>
      </c>
      <c r="R3871" s="5" t="s">
        <v>60</v>
      </c>
      <c r="S3871" s="1"/>
      <c r="T3871" s="1"/>
      <c r="U3871" s="1"/>
      <c r="V3871" s="1">
        <v>1</v>
      </c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5" t="s">
        <v>53</v>
      </c>
      <c r="AK3871" s="5" t="s">
        <v>5656</v>
      </c>
    </row>
    <row r="3872" spans="1:37" ht="30" customHeight="1">
      <c r="A3872" s="6" t="s">
        <v>379</v>
      </c>
      <c r="B3872" s="6" t="s">
        <v>380</v>
      </c>
      <c r="C3872" s="6" t="s">
        <v>381</v>
      </c>
      <c r="D3872" s="7"/>
      <c r="E3872" s="8">
        <f>단가대비표!O293</f>
        <v>1179</v>
      </c>
      <c r="F3872" s="8">
        <f t="shared" si="631"/>
        <v>0</v>
      </c>
      <c r="G3872" s="8">
        <f>단가대비표!P293</f>
        <v>0</v>
      </c>
      <c r="H3872" s="8">
        <f t="shared" si="632"/>
        <v>0</v>
      </c>
      <c r="I3872" s="8">
        <f>단가대비표!V293</f>
        <v>0</v>
      </c>
      <c r="J3872" s="8">
        <f t="shared" si="633"/>
        <v>0</v>
      </c>
      <c r="K3872" s="8">
        <f t="shared" si="634"/>
        <v>1179</v>
      </c>
      <c r="L3872" s="8">
        <f t="shared" si="634"/>
        <v>0</v>
      </c>
      <c r="M3872" s="6" t="s">
        <v>53</v>
      </c>
      <c r="N3872" s="5" t="s">
        <v>1151</v>
      </c>
      <c r="O3872" s="5" t="s">
        <v>382</v>
      </c>
      <c r="P3872" s="5" t="s">
        <v>59</v>
      </c>
      <c r="Q3872" s="5" t="s">
        <v>59</v>
      </c>
      <c r="R3872" s="5" t="s">
        <v>60</v>
      </c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5" t="s">
        <v>53</v>
      </c>
      <c r="AK3872" s="5" t="s">
        <v>5657</v>
      </c>
    </row>
    <row r="3873" spans="1:37" ht="30" customHeight="1">
      <c r="A3873" s="6" t="s">
        <v>613</v>
      </c>
      <c r="B3873" s="6" t="s">
        <v>614</v>
      </c>
      <c r="C3873" s="6" t="s">
        <v>381</v>
      </c>
      <c r="D3873" s="7">
        <v>0.2</v>
      </c>
      <c r="E3873" s="8">
        <f>단가대비표!O51</f>
        <v>935</v>
      </c>
      <c r="F3873" s="8">
        <f t="shared" si="631"/>
        <v>187</v>
      </c>
      <c r="G3873" s="8">
        <f>단가대비표!P51</f>
        <v>0</v>
      </c>
      <c r="H3873" s="8">
        <f t="shared" si="632"/>
        <v>0</v>
      </c>
      <c r="I3873" s="8">
        <f>단가대비표!V51</f>
        <v>0</v>
      </c>
      <c r="J3873" s="8">
        <f t="shared" si="633"/>
        <v>0</v>
      </c>
      <c r="K3873" s="8">
        <f t="shared" si="634"/>
        <v>935</v>
      </c>
      <c r="L3873" s="8">
        <f t="shared" si="634"/>
        <v>187</v>
      </c>
      <c r="M3873" s="6" t="s">
        <v>53</v>
      </c>
      <c r="N3873" s="5" t="s">
        <v>1151</v>
      </c>
      <c r="O3873" s="5" t="s">
        <v>615</v>
      </c>
      <c r="P3873" s="5" t="s">
        <v>59</v>
      </c>
      <c r="Q3873" s="5" t="s">
        <v>59</v>
      </c>
      <c r="R3873" s="5" t="s">
        <v>60</v>
      </c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5" t="s">
        <v>53</v>
      </c>
      <c r="AK3873" s="5" t="s">
        <v>5658</v>
      </c>
    </row>
    <row r="3874" spans="1:37" ht="30" customHeight="1">
      <c r="A3874" s="6" t="s">
        <v>5644</v>
      </c>
      <c r="B3874" s="6" t="s">
        <v>5645</v>
      </c>
      <c r="C3874" s="6" t="s">
        <v>603</v>
      </c>
      <c r="D3874" s="7">
        <v>0.19</v>
      </c>
      <c r="E3874" s="8">
        <f>단가대비표!O87</f>
        <v>870</v>
      </c>
      <c r="F3874" s="8">
        <f t="shared" si="631"/>
        <v>165.3</v>
      </c>
      <c r="G3874" s="8">
        <f>단가대비표!P87</f>
        <v>0</v>
      </c>
      <c r="H3874" s="8">
        <f t="shared" si="632"/>
        <v>0</v>
      </c>
      <c r="I3874" s="8">
        <f>단가대비표!V87</f>
        <v>0</v>
      </c>
      <c r="J3874" s="8">
        <f t="shared" si="633"/>
        <v>0</v>
      </c>
      <c r="K3874" s="8">
        <f t="shared" si="634"/>
        <v>870</v>
      </c>
      <c r="L3874" s="8">
        <f t="shared" si="634"/>
        <v>165.3</v>
      </c>
      <c r="M3874" s="6" t="s">
        <v>53</v>
      </c>
      <c r="N3874" s="5" t="s">
        <v>1151</v>
      </c>
      <c r="O3874" s="5" t="s">
        <v>5646</v>
      </c>
      <c r="P3874" s="5" t="s">
        <v>59</v>
      </c>
      <c r="Q3874" s="5" t="s">
        <v>59</v>
      </c>
      <c r="R3874" s="5" t="s">
        <v>60</v>
      </c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5" t="s">
        <v>53</v>
      </c>
      <c r="AK3874" s="5" t="s">
        <v>5659</v>
      </c>
    </row>
    <row r="3875" spans="1:37" ht="30" customHeight="1">
      <c r="A3875" s="6" t="s">
        <v>5648</v>
      </c>
      <c r="B3875" s="6" t="s">
        <v>5649</v>
      </c>
      <c r="C3875" s="6" t="s">
        <v>129</v>
      </c>
      <c r="D3875" s="7">
        <v>-1</v>
      </c>
      <c r="E3875" s="8">
        <f>ROUNDDOWN(SUMIF(V3870:V3875, RIGHTB(O3875, 1), F3870:F3875)*U3875, 2)</f>
        <v>5263.09</v>
      </c>
      <c r="F3875" s="8">
        <f t="shared" si="631"/>
        <v>-5263</v>
      </c>
      <c r="G3875" s="8">
        <v>0</v>
      </c>
      <c r="H3875" s="8">
        <f t="shared" si="632"/>
        <v>0</v>
      </c>
      <c r="I3875" s="8">
        <v>0</v>
      </c>
      <c r="J3875" s="8">
        <f t="shared" si="633"/>
        <v>0</v>
      </c>
      <c r="K3875" s="8">
        <f t="shared" si="634"/>
        <v>5263</v>
      </c>
      <c r="L3875" s="8">
        <f t="shared" si="634"/>
        <v>-5263</v>
      </c>
      <c r="M3875" s="6" t="s">
        <v>53</v>
      </c>
      <c r="N3875" s="5" t="s">
        <v>1151</v>
      </c>
      <c r="O3875" s="5" t="s">
        <v>130</v>
      </c>
      <c r="P3875" s="5" t="s">
        <v>59</v>
      </c>
      <c r="Q3875" s="5" t="s">
        <v>59</v>
      </c>
      <c r="R3875" s="5" t="s">
        <v>59</v>
      </c>
      <c r="S3875" s="1">
        <v>0</v>
      </c>
      <c r="T3875" s="1">
        <v>0</v>
      </c>
      <c r="U3875" s="1">
        <v>0.23</v>
      </c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5" t="s">
        <v>53</v>
      </c>
      <c r="AK3875" s="5" t="s">
        <v>5660</v>
      </c>
    </row>
    <row r="3876" spans="1:37" ht="30" customHeight="1">
      <c r="A3876" s="6" t="s">
        <v>71</v>
      </c>
      <c r="B3876" s="6" t="s">
        <v>53</v>
      </c>
      <c r="C3876" s="6" t="s">
        <v>53</v>
      </c>
      <c r="D3876" s="7"/>
      <c r="E3876" s="8"/>
      <c r="F3876" s="8">
        <f>TRUNC(SUMIF(N3870:N3875, N3869, F3870:F3875),0)</f>
        <v>17972</v>
      </c>
      <c r="G3876" s="8"/>
      <c r="H3876" s="8">
        <f>TRUNC(SUMIF(N3870:N3875, N3869, H3870:H3875),0)</f>
        <v>0</v>
      </c>
      <c r="I3876" s="8"/>
      <c r="J3876" s="8">
        <f>TRUNC(SUMIF(N3870:N3875, N3869, J3870:J3875),0)</f>
        <v>0</v>
      </c>
      <c r="K3876" s="8"/>
      <c r="L3876" s="8">
        <f>F3876+H3876+J3876</f>
        <v>17972</v>
      </c>
      <c r="M3876" s="6" t="s">
        <v>53</v>
      </c>
      <c r="N3876" s="5" t="s">
        <v>72</v>
      </c>
      <c r="O3876" s="5" t="s">
        <v>72</v>
      </c>
      <c r="P3876" s="5" t="s">
        <v>53</v>
      </c>
      <c r="Q3876" s="5" t="s">
        <v>53</v>
      </c>
      <c r="R3876" s="5" t="s">
        <v>53</v>
      </c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5" t="s">
        <v>53</v>
      </c>
      <c r="AK3876" s="5" t="s">
        <v>53</v>
      </c>
    </row>
    <row r="3877" spans="1:37" ht="30" customHeight="1">
      <c r="A3877" s="7"/>
      <c r="B3877" s="7"/>
      <c r="C3877" s="7"/>
      <c r="D3877" s="7"/>
      <c r="E3877" s="8"/>
      <c r="F3877" s="8"/>
      <c r="G3877" s="8"/>
      <c r="H3877" s="8"/>
      <c r="I3877" s="8"/>
      <c r="J3877" s="8"/>
      <c r="K3877" s="8"/>
      <c r="L3877" s="8"/>
      <c r="M3877" s="7"/>
    </row>
    <row r="3878" spans="1:37" ht="30" customHeight="1">
      <c r="A3878" s="16" t="s">
        <v>5661</v>
      </c>
      <c r="B3878" s="16"/>
      <c r="C3878" s="16"/>
      <c r="D3878" s="16"/>
      <c r="E3878" s="17"/>
      <c r="F3878" s="17"/>
      <c r="G3878" s="17"/>
      <c r="H3878" s="17"/>
      <c r="I3878" s="17"/>
      <c r="J3878" s="17"/>
      <c r="K3878" s="17"/>
      <c r="L3878" s="17"/>
      <c r="M3878" s="16"/>
      <c r="N3878" s="2" t="s">
        <v>1175</v>
      </c>
    </row>
    <row r="3879" spans="1:37" ht="30" customHeight="1">
      <c r="A3879" s="6" t="s">
        <v>446</v>
      </c>
      <c r="B3879" s="6" t="s">
        <v>447</v>
      </c>
      <c r="C3879" s="6" t="s">
        <v>115</v>
      </c>
      <c r="D3879" s="7">
        <v>0.05</v>
      </c>
      <c r="E3879" s="8">
        <f>단가대비표!O95</f>
        <v>389221.55</v>
      </c>
      <c r="F3879" s="8">
        <f t="shared" ref="F3879:F3885" si="635">TRUNC(E3879*D3879,1)</f>
        <v>19461</v>
      </c>
      <c r="G3879" s="8">
        <f>단가대비표!P95</f>
        <v>0</v>
      </c>
      <c r="H3879" s="8">
        <f t="shared" ref="H3879:H3885" si="636">TRUNC(G3879*D3879,1)</f>
        <v>0</v>
      </c>
      <c r="I3879" s="8">
        <f>단가대비표!V95</f>
        <v>0</v>
      </c>
      <c r="J3879" s="8">
        <f t="shared" ref="J3879:J3885" si="637">TRUNC(I3879*D3879,1)</f>
        <v>0</v>
      </c>
      <c r="K3879" s="8">
        <f t="shared" ref="K3879:L3885" si="638">TRUNC(E3879+G3879+I3879,1)</f>
        <v>389221.5</v>
      </c>
      <c r="L3879" s="8">
        <f t="shared" si="638"/>
        <v>19461</v>
      </c>
      <c r="M3879" s="6" t="s">
        <v>53</v>
      </c>
      <c r="N3879" s="5" t="s">
        <v>1175</v>
      </c>
      <c r="O3879" s="5" t="s">
        <v>448</v>
      </c>
      <c r="P3879" s="5" t="s">
        <v>59</v>
      </c>
      <c r="Q3879" s="5" t="s">
        <v>59</v>
      </c>
      <c r="R3879" s="5" t="s">
        <v>60</v>
      </c>
      <c r="S3879" s="1"/>
      <c r="T3879" s="1"/>
      <c r="U3879" s="1"/>
      <c r="V3879" s="1">
        <v>1</v>
      </c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5" t="s">
        <v>53</v>
      </c>
      <c r="AK3879" s="5" t="s">
        <v>5662</v>
      </c>
    </row>
    <row r="3880" spans="1:37" ht="30" customHeight="1">
      <c r="A3880" s="6" t="s">
        <v>251</v>
      </c>
      <c r="B3880" s="6" t="s">
        <v>252</v>
      </c>
      <c r="C3880" s="6" t="s">
        <v>115</v>
      </c>
      <c r="D3880" s="7">
        <v>5.2999999999999999E-2</v>
      </c>
      <c r="E3880" s="8">
        <f>단가대비표!O94</f>
        <v>369000</v>
      </c>
      <c r="F3880" s="8">
        <f t="shared" si="635"/>
        <v>19557</v>
      </c>
      <c r="G3880" s="8">
        <f>단가대비표!P94</f>
        <v>0</v>
      </c>
      <c r="H3880" s="8">
        <f t="shared" si="636"/>
        <v>0</v>
      </c>
      <c r="I3880" s="8">
        <f>단가대비표!V94</f>
        <v>0</v>
      </c>
      <c r="J3880" s="8">
        <f t="shared" si="637"/>
        <v>0</v>
      </c>
      <c r="K3880" s="8">
        <f t="shared" si="638"/>
        <v>369000</v>
      </c>
      <c r="L3880" s="8">
        <f t="shared" si="638"/>
        <v>19557</v>
      </c>
      <c r="M3880" s="6" t="s">
        <v>53</v>
      </c>
      <c r="N3880" s="5" t="s">
        <v>1175</v>
      </c>
      <c r="O3880" s="5" t="s">
        <v>253</v>
      </c>
      <c r="P3880" s="5" t="s">
        <v>59</v>
      </c>
      <c r="Q3880" s="5" t="s">
        <v>59</v>
      </c>
      <c r="R3880" s="5" t="s">
        <v>60</v>
      </c>
      <c r="S3880" s="1"/>
      <c r="T3880" s="1"/>
      <c r="U3880" s="1"/>
      <c r="V3880" s="1">
        <v>1</v>
      </c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5" t="s">
        <v>53</v>
      </c>
      <c r="AK3880" s="5" t="s">
        <v>5663</v>
      </c>
    </row>
    <row r="3881" spans="1:37" ht="30" customHeight="1">
      <c r="A3881" s="6" t="s">
        <v>5664</v>
      </c>
      <c r="B3881" s="6" t="s">
        <v>5665</v>
      </c>
      <c r="C3881" s="6" t="s">
        <v>248</v>
      </c>
      <c r="D3881" s="7">
        <v>1.03</v>
      </c>
      <c r="E3881" s="8">
        <f>단가대비표!O101</f>
        <v>2532</v>
      </c>
      <c r="F3881" s="8">
        <f t="shared" si="635"/>
        <v>2607.9</v>
      </c>
      <c r="G3881" s="8">
        <f>단가대비표!P101</f>
        <v>0</v>
      </c>
      <c r="H3881" s="8">
        <f t="shared" si="636"/>
        <v>0</v>
      </c>
      <c r="I3881" s="8">
        <f>단가대비표!V101</f>
        <v>0</v>
      </c>
      <c r="J3881" s="8">
        <f t="shared" si="637"/>
        <v>0</v>
      </c>
      <c r="K3881" s="8">
        <f t="shared" si="638"/>
        <v>2532</v>
      </c>
      <c r="L3881" s="8">
        <f t="shared" si="638"/>
        <v>2607.9</v>
      </c>
      <c r="M3881" s="6" t="s">
        <v>53</v>
      </c>
      <c r="N3881" s="5" t="s">
        <v>1175</v>
      </c>
      <c r="O3881" s="5" t="s">
        <v>5666</v>
      </c>
      <c r="P3881" s="5" t="s">
        <v>59</v>
      </c>
      <c r="Q3881" s="5" t="s">
        <v>59</v>
      </c>
      <c r="R3881" s="5" t="s">
        <v>60</v>
      </c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5" t="s">
        <v>53</v>
      </c>
      <c r="AK3881" s="5" t="s">
        <v>5667</v>
      </c>
    </row>
    <row r="3882" spans="1:37" ht="30" customHeight="1">
      <c r="A3882" s="6" t="s">
        <v>379</v>
      </c>
      <c r="B3882" s="6" t="s">
        <v>380</v>
      </c>
      <c r="C3882" s="6" t="s">
        <v>381</v>
      </c>
      <c r="D3882" s="7">
        <v>0.28999999999999998</v>
      </c>
      <c r="E3882" s="8">
        <f>단가대비표!O293</f>
        <v>1179</v>
      </c>
      <c r="F3882" s="8">
        <f t="shared" si="635"/>
        <v>341.9</v>
      </c>
      <c r="G3882" s="8">
        <f>단가대비표!P293</f>
        <v>0</v>
      </c>
      <c r="H3882" s="8">
        <f t="shared" si="636"/>
        <v>0</v>
      </c>
      <c r="I3882" s="8">
        <f>단가대비표!V293</f>
        <v>0</v>
      </c>
      <c r="J3882" s="8">
        <f t="shared" si="637"/>
        <v>0</v>
      </c>
      <c r="K3882" s="8">
        <f t="shared" si="638"/>
        <v>1179</v>
      </c>
      <c r="L3882" s="8">
        <f t="shared" si="638"/>
        <v>341.9</v>
      </c>
      <c r="M3882" s="6" t="s">
        <v>53</v>
      </c>
      <c r="N3882" s="5" t="s">
        <v>1175</v>
      </c>
      <c r="O3882" s="5" t="s">
        <v>382</v>
      </c>
      <c r="P3882" s="5" t="s">
        <v>59</v>
      </c>
      <c r="Q3882" s="5" t="s">
        <v>59</v>
      </c>
      <c r="R3882" s="5" t="s">
        <v>60</v>
      </c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5" t="s">
        <v>53</v>
      </c>
      <c r="AK3882" s="5" t="s">
        <v>5668</v>
      </c>
    </row>
    <row r="3883" spans="1:37" ht="30" customHeight="1">
      <c r="A3883" s="6" t="s">
        <v>613</v>
      </c>
      <c r="B3883" s="6" t="s">
        <v>614</v>
      </c>
      <c r="C3883" s="6" t="s">
        <v>381</v>
      </c>
      <c r="D3883" s="7">
        <v>0.25</v>
      </c>
      <c r="E3883" s="8">
        <f>단가대비표!O51</f>
        <v>935</v>
      </c>
      <c r="F3883" s="8">
        <f t="shared" si="635"/>
        <v>233.7</v>
      </c>
      <c r="G3883" s="8">
        <f>단가대비표!P51</f>
        <v>0</v>
      </c>
      <c r="H3883" s="8">
        <f t="shared" si="636"/>
        <v>0</v>
      </c>
      <c r="I3883" s="8">
        <f>단가대비표!V51</f>
        <v>0</v>
      </c>
      <c r="J3883" s="8">
        <f t="shared" si="637"/>
        <v>0</v>
      </c>
      <c r="K3883" s="8">
        <f t="shared" si="638"/>
        <v>935</v>
      </c>
      <c r="L3883" s="8">
        <f t="shared" si="638"/>
        <v>233.7</v>
      </c>
      <c r="M3883" s="6" t="s">
        <v>53</v>
      </c>
      <c r="N3883" s="5" t="s">
        <v>1175</v>
      </c>
      <c r="O3883" s="5" t="s">
        <v>615</v>
      </c>
      <c r="P3883" s="5" t="s">
        <v>59</v>
      </c>
      <c r="Q3883" s="5" t="s">
        <v>59</v>
      </c>
      <c r="R3883" s="5" t="s">
        <v>60</v>
      </c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5" t="s">
        <v>53</v>
      </c>
      <c r="AK3883" s="5" t="s">
        <v>5669</v>
      </c>
    </row>
    <row r="3884" spans="1:37" ht="30" customHeight="1">
      <c r="A3884" s="6" t="s">
        <v>5644</v>
      </c>
      <c r="B3884" s="6" t="s">
        <v>5645</v>
      </c>
      <c r="C3884" s="6" t="s">
        <v>603</v>
      </c>
      <c r="D3884" s="7">
        <v>0.19</v>
      </c>
      <c r="E3884" s="8">
        <f>단가대비표!O87</f>
        <v>870</v>
      </c>
      <c r="F3884" s="8">
        <f t="shared" si="635"/>
        <v>165.3</v>
      </c>
      <c r="G3884" s="8">
        <f>단가대비표!P87</f>
        <v>0</v>
      </c>
      <c r="H3884" s="8">
        <f t="shared" si="636"/>
        <v>0</v>
      </c>
      <c r="I3884" s="8">
        <f>단가대비표!V87</f>
        <v>0</v>
      </c>
      <c r="J3884" s="8">
        <f t="shared" si="637"/>
        <v>0</v>
      </c>
      <c r="K3884" s="8">
        <f t="shared" si="638"/>
        <v>870</v>
      </c>
      <c r="L3884" s="8">
        <f t="shared" si="638"/>
        <v>165.3</v>
      </c>
      <c r="M3884" s="6" t="s">
        <v>53</v>
      </c>
      <c r="N3884" s="5" t="s">
        <v>1175</v>
      </c>
      <c r="O3884" s="5" t="s">
        <v>5646</v>
      </c>
      <c r="P3884" s="5" t="s">
        <v>59</v>
      </c>
      <c r="Q3884" s="5" t="s">
        <v>59</v>
      </c>
      <c r="R3884" s="5" t="s">
        <v>60</v>
      </c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5" t="s">
        <v>53</v>
      </c>
      <c r="AK3884" s="5" t="s">
        <v>5670</v>
      </c>
    </row>
    <row r="3885" spans="1:37" ht="30" customHeight="1">
      <c r="A3885" s="6" t="s">
        <v>5648</v>
      </c>
      <c r="B3885" s="6" t="s">
        <v>5649</v>
      </c>
      <c r="C3885" s="6" t="s">
        <v>129</v>
      </c>
      <c r="D3885" s="7">
        <v>-1</v>
      </c>
      <c r="E3885" s="8">
        <f>ROUNDDOWN(SUMIF(V3879:V3885, RIGHTB(O3885, 1), F3879:F3885)*U3885, 2)</f>
        <v>8974.14</v>
      </c>
      <c r="F3885" s="8">
        <f t="shared" si="635"/>
        <v>-8974.1</v>
      </c>
      <c r="G3885" s="8">
        <v>0</v>
      </c>
      <c r="H3885" s="8">
        <f t="shared" si="636"/>
        <v>0</v>
      </c>
      <c r="I3885" s="8">
        <v>0</v>
      </c>
      <c r="J3885" s="8">
        <f t="shared" si="637"/>
        <v>0</v>
      </c>
      <c r="K3885" s="8">
        <f t="shared" si="638"/>
        <v>8974.1</v>
      </c>
      <c r="L3885" s="8">
        <f t="shared" si="638"/>
        <v>-8974.1</v>
      </c>
      <c r="M3885" s="6" t="s">
        <v>53</v>
      </c>
      <c r="N3885" s="5" t="s">
        <v>1175</v>
      </c>
      <c r="O3885" s="5" t="s">
        <v>130</v>
      </c>
      <c r="P3885" s="5" t="s">
        <v>59</v>
      </c>
      <c r="Q3885" s="5" t="s">
        <v>59</v>
      </c>
      <c r="R3885" s="5" t="s">
        <v>59</v>
      </c>
      <c r="S3885" s="1">
        <v>0</v>
      </c>
      <c r="T3885" s="1">
        <v>0</v>
      </c>
      <c r="U3885" s="1">
        <v>0.23</v>
      </c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5" t="s">
        <v>53</v>
      </c>
      <c r="AK3885" s="5" t="s">
        <v>5671</v>
      </c>
    </row>
    <row r="3886" spans="1:37" ht="30" customHeight="1">
      <c r="A3886" s="6" t="s">
        <v>71</v>
      </c>
      <c r="B3886" s="6" t="s">
        <v>53</v>
      </c>
      <c r="C3886" s="6" t="s">
        <v>53</v>
      </c>
      <c r="D3886" s="7"/>
      <c r="E3886" s="8"/>
      <c r="F3886" s="8">
        <f>TRUNC(SUMIF(N3879:N3885, N3878, F3879:F3885),0)</f>
        <v>33392</v>
      </c>
      <c r="G3886" s="8"/>
      <c r="H3886" s="8">
        <f>TRUNC(SUMIF(N3879:N3885, N3878, H3879:H3885),0)</f>
        <v>0</v>
      </c>
      <c r="I3886" s="8"/>
      <c r="J3886" s="8">
        <f>TRUNC(SUMIF(N3879:N3885, N3878, J3879:J3885),0)</f>
        <v>0</v>
      </c>
      <c r="K3886" s="8"/>
      <c r="L3886" s="8">
        <f>F3886+H3886+J3886</f>
        <v>33392</v>
      </c>
      <c r="M3886" s="6" t="s">
        <v>53</v>
      </c>
      <c r="N3886" s="5" t="s">
        <v>72</v>
      </c>
      <c r="O3886" s="5" t="s">
        <v>72</v>
      </c>
      <c r="P3886" s="5" t="s">
        <v>53</v>
      </c>
      <c r="Q3886" s="5" t="s">
        <v>53</v>
      </c>
      <c r="R3886" s="5" t="s">
        <v>53</v>
      </c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5" t="s">
        <v>53</v>
      </c>
      <c r="AK3886" s="5" t="s">
        <v>53</v>
      </c>
    </row>
    <row r="3887" spans="1:37" ht="30" customHeight="1">
      <c r="A3887" s="7"/>
      <c r="B3887" s="7"/>
      <c r="C3887" s="7"/>
      <c r="D3887" s="7"/>
      <c r="E3887" s="8"/>
      <c r="F3887" s="8"/>
      <c r="G3887" s="8"/>
      <c r="H3887" s="8"/>
      <c r="I3887" s="8"/>
      <c r="J3887" s="8"/>
      <c r="K3887" s="8"/>
      <c r="L3887" s="8"/>
      <c r="M3887" s="7"/>
    </row>
    <row r="3888" spans="1:37" ht="30" customHeight="1">
      <c r="A3888" s="16" t="s">
        <v>5672</v>
      </c>
      <c r="B3888" s="16"/>
      <c r="C3888" s="16"/>
      <c r="D3888" s="16"/>
      <c r="E3888" s="17"/>
      <c r="F3888" s="17"/>
      <c r="G3888" s="17"/>
      <c r="H3888" s="17"/>
      <c r="I3888" s="17"/>
      <c r="J3888" s="17"/>
      <c r="K3888" s="17"/>
      <c r="L3888" s="17"/>
      <c r="M3888" s="16"/>
      <c r="N3888" s="2" t="s">
        <v>1179</v>
      </c>
    </row>
    <row r="3889" spans="1:37" ht="30" customHeight="1">
      <c r="A3889" s="6" t="s">
        <v>193</v>
      </c>
      <c r="B3889" s="6" t="s">
        <v>2923</v>
      </c>
      <c r="C3889" s="6" t="s">
        <v>121</v>
      </c>
      <c r="D3889" s="7">
        <v>0.54</v>
      </c>
      <c r="E3889" s="8">
        <f>단가대비표!O254</f>
        <v>0</v>
      </c>
      <c r="F3889" s="8">
        <f>TRUNC(E3889*D3889,1)</f>
        <v>0</v>
      </c>
      <c r="G3889" s="8">
        <f>단가대비표!P254</f>
        <v>152831</v>
      </c>
      <c r="H3889" s="8">
        <f>TRUNC(G3889*D3889,1)</f>
        <v>82528.7</v>
      </c>
      <c r="I3889" s="8">
        <f>단가대비표!V254</f>
        <v>0</v>
      </c>
      <c r="J3889" s="8">
        <f>TRUNC(I3889*D3889,1)</f>
        <v>0</v>
      </c>
      <c r="K3889" s="8">
        <f>TRUNC(E3889+G3889+I3889,1)</f>
        <v>152831</v>
      </c>
      <c r="L3889" s="8">
        <f>TRUNC(F3889+H3889+J3889,1)</f>
        <v>82528.7</v>
      </c>
      <c r="M3889" s="6" t="s">
        <v>53</v>
      </c>
      <c r="N3889" s="5" t="s">
        <v>1179</v>
      </c>
      <c r="O3889" s="5" t="s">
        <v>2924</v>
      </c>
      <c r="P3889" s="5" t="s">
        <v>59</v>
      </c>
      <c r="Q3889" s="5" t="s">
        <v>59</v>
      </c>
      <c r="R3889" s="5" t="s">
        <v>60</v>
      </c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5" t="s">
        <v>53</v>
      </c>
      <c r="AK3889" s="5" t="s">
        <v>5673</v>
      </c>
    </row>
    <row r="3890" spans="1:37" ht="30" customHeight="1">
      <c r="A3890" s="6" t="s">
        <v>193</v>
      </c>
      <c r="B3890" s="6" t="s">
        <v>124</v>
      </c>
      <c r="C3890" s="6" t="s">
        <v>121</v>
      </c>
      <c r="D3890" s="7">
        <v>0.25</v>
      </c>
      <c r="E3890" s="8">
        <f>단가대비표!O233</f>
        <v>0</v>
      </c>
      <c r="F3890" s="8">
        <f>TRUNC(E3890*D3890,1)</f>
        <v>0</v>
      </c>
      <c r="G3890" s="8">
        <f>단가대비표!P233</f>
        <v>89566</v>
      </c>
      <c r="H3890" s="8">
        <f>TRUNC(G3890*D3890,1)</f>
        <v>22391.5</v>
      </c>
      <c r="I3890" s="8">
        <f>단가대비표!V233</f>
        <v>0</v>
      </c>
      <c r="J3890" s="8">
        <f>TRUNC(I3890*D3890,1)</f>
        <v>0</v>
      </c>
      <c r="K3890" s="8">
        <f>TRUNC(E3890+G3890+I3890,1)</f>
        <v>89566</v>
      </c>
      <c r="L3890" s="8">
        <f>TRUNC(F3890+H3890+J3890,1)</f>
        <v>22391.5</v>
      </c>
      <c r="M3890" s="6" t="s">
        <v>53</v>
      </c>
      <c r="N3890" s="5" t="s">
        <v>1179</v>
      </c>
      <c r="O3890" s="5" t="s">
        <v>258</v>
      </c>
      <c r="P3890" s="5" t="s">
        <v>59</v>
      </c>
      <c r="Q3890" s="5" t="s">
        <v>59</v>
      </c>
      <c r="R3890" s="5" t="s">
        <v>60</v>
      </c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5" t="s">
        <v>53</v>
      </c>
      <c r="AK3890" s="5" t="s">
        <v>5674</v>
      </c>
    </row>
    <row r="3891" spans="1:37" ht="30" customHeight="1">
      <c r="A3891" s="6" t="s">
        <v>71</v>
      </c>
      <c r="B3891" s="6" t="s">
        <v>53</v>
      </c>
      <c r="C3891" s="6" t="s">
        <v>53</v>
      </c>
      <c r="D3891" s="7"/>
      <c r="E3891" s="8"/>
      <c r="F3891" s="8">
        <f>TRUNC(SUMIF(N3889:N3890, N3888, F3889:F3890),0)</f>
        <v>0</v>
      </c>
      <c r="G3891" s="8"/>
      <c r="H3891" s="8">
        <f>TRUNC(SUMIF(N3889:N3890, N3888, H3889:H3890),0)</f>
        <v>104920</v>
      </c>
      <c r="I3891" s="8"/>
      <c r="J3891" s="8">
        <f>TRUNC(SUMIF(N3889:N3890, N3888, J3889:J3890),0)</f>
        <v>0</v>
      </c>
      <c r="K3891" s="8"/>
      <c r="L3891" s="8">
        <f>F3891+H3891+J3891</f>
        <v>104920</v>
      </c>
      <c r="M3891" s="6" t="s">
        <v>53</v>
      </c>
      <c r="N3891" s="5" t="s">
        <v>72</v>
      </c>
      <c r="O3891" s="5" t="s">
        <v>72</v>
      </c>
      <c r="P3891" s="5" t="s">
        <v>53</v>
      </c>
      <c r="Q3891" s="5" t="s">
        <v>53</v>
      </c>
      <c r="R3891" s="5" t="s">
        <v>53</v>
      </c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5" t="s">
        <v>53</v>
      </c>
      <c r="AK3891" s="5" t="s">
        <v>53</v>
      </c>
    </row>
    <row r="3892" spans="1:37" ht="30" customHeight="1">
      <c r="A3892" s="7"/>
      <c r="B3892" s="7"/>
      <c r="C3892" s="7"/>
      <c r="D3892" s="7"/>
      <c r="E3892" s="8"/>
      <c r="F3892" s="8"/>
      <c r="G3892" s="8"/>
      <c r="H3892" s="8"/>
      <c r="I3892" s="8"/>
      <c r="J3892" s="8"/>
      <c r="K3892" s="8"/>
      <c r="L3892" s="8"/>
      <c r="M3892" s="7"/>
    </row>
    <row r="3893" spans="1:37" ht="30" customHeight="1">
      <c r="A3893" s="16" t="s">
        <v>5675</v>
      </c>
      <c r="B3893" s="16"/>
      <c r="C3893" s="16"/>
      <c r="D3893" s="16"/>
      <c r="E3893" s="17"/>
      <c r="F3893" s="17"/>
      <c r="G3893" s="17"/>
      <c r="H3893" s="17"/>
      <c r="I3893" s="17"/>
      <c r="J3893" s="17"/>
      <c r="K3893" s="17"/>
      <c r="L3893" s="17"/>
      <c r="M3893" s="16"/>
      <c r="N3893" s="2" t="s">
        <v>1185</v>
      </c>
    </row>
    <row r="3894" spans="1:37" ht="30" customHeight="1">
      <c r="A3894" s="6" t="s">
        <v>446</v>
      </c>
      <c r="B3894" s="6" t="s">
        <v>447</v>
      </c>
      <c r="C3894" s="6" t="s">
        <v>115</v>
      </c>
      <c r="D3894" s="7">
        <v>0.05</v>
      </c>
      <c r="E3894" s="8">
        <f>단가대비표!O95</f>
        <v>389221.55</v>
      </c>
      <c r="F3894" s="8">
        <f t="shared" ref="F3894:F3900" si="639">TRUNC(E3894*D3894,1)</f>
        <v>19461</v>
      </c>
      <c r="G3894" s="8">
        <f>단가대비표!P95</f>
        <v>0</v>
      </c>
      <c r="H3894" s="8">
        <f t="shared" ref="H3894:H3900" si="640">TRUNC(G3894*D3894,1)</f>
        <v>0</v>
      </c>
      <c r="I3894" s="8">
        <f>단가대비표!V95</f>
        <v>0</v>
      </c>
      <c r="J3894" s="8">
        <f t="shared" ref="J3894:J3900" si="641">TRUNC(I3894*D3894,1)</f>
        <v>0</v>
      </c>
      <c r="K3894" s="8">
        <f t="shared" ref="K3894:L3900" si="642">TRUNC(E3894+G3894+I3894,1)</f>
        <v>389221.5</v>
      </c>
      <c r="L3894" s="8">
        <f t="shared" si="642"/>
        <v>19461</v>
      </c>
      <c r="M3894" s="6" t="s">
        <v>53</v>
      </c>
      <c r="N3894" s="5" t="s">
        <v>1185</v>
      </c>
      <c r="O3894" s="5" t="s">
        <v>448</v>
      </c>
      <c r="P3894" s="5" t="s">
        <v>59</v>
      </c>
      <c r="Q3894" s="5" t="s">
        <v>59</v>
      </c>
      <c r="R3894" s="5" t="s">
        <v>60</v>
      </c>
      <c r="S3894" s="1"/>
      <c r="T3894" s="1"/>
      <c r="U3894" s="1"/>
      <c r="V3894" s="1">
        <v>1</v>
      </c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5" t="s">
        <v>53</v>
      </c>
      <c r="AK3894" s="5" t="s">
        <v>5676</v>
      </c>
    </row>
    <row r="3895" spans="1:37" ht="30" customHeight="1">
      <c r="A3895" s="6" t="s">
        <v>251</v>
      </c>
      <c r="B3895" s="6" t="s">
        <v>252</v>
      </c>
      <c r="C3895" s="6" t="s">
        <v>115</v>
      </c>
      <c r="D3895" s="7">
        <v>5.2999999999999999E-2</v>
      </c>
      <c r="E3895" s="8">
        <f>단가대비표!O94</f>
        <v>369000</v>
      </c>
      <c r="F3895" s="8">
        <f t="shared" si="639"/>
        <v>19557</v>
      </c>
      <c r="G3895" s="8">
        <f>단가대비표!P94</f>
        <v>0</v>
      </c>
      <c r="H3895" s="8">
        <f t="shared" si="640"/>
        <v>0</v>
      </c>
      <c r="I3895" s="8">
        <f>단가대비표!V94</f>
        <v>0</v>
      </c>
      <c r="J3895" s="8">
        <f t="shared" si="641"/>
        <v>0</v>
      </c>
      <c r="K3895" s="8">
        <f t="shared" si="642"/>
        <v>369000</v>
      </c>
      <c r="L3895" s="8">
        <f t="shared" si="642"/>
        <v>19557</v>
      </c>
      <c r="M3895" s="6" t="s">
        <v>53</v>
      </c>
      <c r="N3895" s="5" t="s">
        <v>1185</v>
      </c>
      <c r="O3895" s="5" t="s">
        <v>253</v>
      </c>
      <c r="P3895" s="5" t="s">
        <v>59</v>
      </c>
      <c r="Q3895" s="5" t="s">
        <v>59</v>
      </c>
      <c r="R3895" s="5" t="s">
        <v>60</v>
      </c>
      <c r="S3895" s="1"/>
      <c r="T3895" s="1"/>
      <c r="U3895" s="1"/>
      <c r="V3895" s="1">
        <v>1</v>
      </c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5" t="s">
        <v>53</v>
      </c>
      <c r="AK3895" s="5" t="s">
        <v>5677</v>
      </c>
    </row>
    <row r="3896" spans="1:37" ht="30" customHeight="1">
      <c r="A3896" s="6" t="s">
        <v>5664</v>
      </c>
      <c r="B3896" s="6" t="s">
        <v>5665</v>
      </c>
      <c r="C3896" s="6" t="s">
        <v>248</v>
      </c>
      <c r="D3896" s="7">
        <v>1.03</v>
      </c>
      <c r="E3896" s="8">
        <f>단가대비표!O101</f>
        <v>2532</v>
      </c>
      <c r="F3896" s="8">
        <f t="shared" si="639"/>
        <v>2607.9</v>
      </c>
      <c r="G3896" s="8">
        <f>단가대비표!P101</f>
        <v>0</v>
      </c>
      <c r="H3896" s="8">
        <f t="shared" si="640"/>
        <v>0</v>
      </c>
      <c r="I3896" s="8">
        <f>단가대비표!V101</f>
        <v>0</v>
      </c>
      <c r="J3896" s="8">
        <f t="shared" si="641"/>
        <v>0</v>
      </c>
      <c r="K3896" s="8">
        <f t="shared" si="642"/>
        <v>2532</v>
      </c>
      <c r="L3896" s="8">
        <f t="shared" si="642"/>
        <v>2607.9</v>
      </c>
      <c r="M3896" s="6" t="s">
        <v>53</v>
      </c>
      <c r="N3896" s="5" t="s">
        <v>1185</v>
      </c>
      <c r="O3896" s="5" t="s">
        <v>5666</v>
      </c>
      <c r="P3896" s="5" t="s">
        <v>59</v>
      </c>
      <c r="Q3896" s="5" t="s">
        <v>59</v>
      </c>
      <c r="R3896" s="5" t="s">
        <v>60</v>
      </c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5" t="s">
        <v>53</v>
      </c>
      <c r="AK3896" s="5" t="s">
        <v>5678</v>
      </c>
    </row>
    <row r="3897" spans="1:37" ht="30" customHeight="1">
      <c r="A3897" s="6" t="s">
        <v>379</v>
      </c>
      <c r="B3897" s="6" t="s">
        <v>380</v>
      </c>
      <c r="C3897" s="6" t="s">
        <v>381</v>
      </c>
      <c r="D3897" s="7"/>
      <c r="E3897" s="8">
        <f>단가대비표!O293</f>
        <v>1179</v>
      </c>
      <c r="F3897" s="8">
        <f t="shared" si="639"/>
        <v>0</v>
      </c>
      <c r="G3897" s="8">
        <f>단가대비표!P293</f>
        <v>0</v>
      </c>
      <c r="H3897" s="8">
        <f t="shared" si="640"/>
        <v>0</v>
      </c>
      <c r="I3897" s="8">
        <f>단가대비표!V293</f>
        <v>0</v>
      </c>
      <c r="J3897" s="8">
        <f t="shared" si="641"/>
        <v>0</v>
      </c>
      <c r="K3897" s="8">
        <f t="shared" si="642"/>
        <v>1179</v>
      </c>
      <c r="L3897" s="8">
        <f t="shared" si="642"/>
        <v>0</v>
      </c>
      <c r="M3897" s="6" t="s">
        <v>53</v>
      </c>
      <c r="N3897" s="5" t="s">
        <v>1185</v>
      </c>
      <c r="O3897" s="5" t="s">
        <v>382</v>
      </c>
      <c r="P3897" s="5" t="s">
        <v>59</v>
      </c>
      <c r="Q3897" s="5" t="s">
        <v>59</v>
      </c>
      <c r="R3897" s="5" t="s">
        <v>60</v>
      </c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5" t="s">
        <v>53</v>
      </c>
      <c r="AK3897" s="5" t="s">
        <v>5679</v>
      </c>
    </row>
    <row r="3898" spans="1:37" ht="30" customHeight="1">
      <c r="A3898" s="6" t="s">
        <v>613</v>
      </c>
      <c r="B3898" s="6" t="s">
        <v>614</v>
      </c>
      <c r="C3898" s="6" t="s">
        <v>381</v>
      </c>
      <c r="D3898" s="7">
        <v>0.25</v>
      </c>
      <c r="E3898" s="8">
        <f>단가대비표!O51</f>
        <v>935</v>
      </c>
      <c r="F3898" s="8">
        <f t="shared" si="639"/>
        <v>233.7</v>
      </c>
      <c r="G3898" s="8">
        <f>단가대비표!P51</f>
        <v>0</v>
      </c>
      <c r="H3898" s="8">
        <f t="shared" si="640"/>
        <v>0</v>
      </c>
      <c r="I3898" s="8">
        <f>단가대비표!V51</f>
        <v>0</v>
      </c>
      <c r="J3898" s="8">
        <f t="shared" si="641"/>
        <v>0</v>
      </c>
      <c r="K3898" s="8">
        <f t="shared" si="642"/>
        <v>935</v>
      </c>
      <c r="L3898" s="8">
        <f t="shared" si="642"/>
        <v>233.7</v>
      </c>
      <c r="M3898" s="6" t="s">
        <v>53</v>
      </c>
      <c r="N3898" s="5" t="s">
        <v>1185</v>
      </c>
      <c r="O3898" s="5" t="s">
        <v>615</v>
      </c>
      <c r="P3898" s="5" t="s">
        <v>59</v>
      </c>
      <c r="Q3898" s="5" t="s">
        <v>59</v>
      </c>
      <c r="R3898" s="5" t="s">
        <v>60</v>
      </c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5" t="s">
        <v>53</v>
      </c>
      <c r="AK3898" s="5" t="s">
        <v>5680</v>
      </c>
    </row>
    <row r="3899" spans="1:37" ht="30" customHeight="1">
      <c r="A3899" s="6" t="s">
        <v>5644</v>
      </c>
      <c r="B3899" s="6" t="s">
        <v>5645</v>
      </c>
      <c r="C3899" s="6" t="s">
        <v>603</v>
      </c>
      <c r="D3899" s="7">
        <v>0.19</v>
      </c>
      <c r="E3899" s="8">
        <f>단가대비표!O87</f>
        <v>870</v>
      </c>
      <c r="F3899" s="8">
        <f t="shared" si="639"/>
        <v>165.3</v>
      </c>
      <c r="G3899" s="8">
        <f>단가대비표!P87</f>
        <v>0</v>
      </c>
      <c r="H3899" s="8">
        <f t="shared" si="640"/>
        <v>0</v>
      </c>
      <c r="I3899" s="8">
        <f>단가대비표!V87</f>
        <v>0</v>
      </c>
      <c r="J3899" s="8">
        <f t="shared" si="641"/>
        <v>0</v>
      </c>
      <c r="K3899" s="8">
        <f t="shared" si="642"/>
        <v>870</v>
      </c>
      <c r="L3899" s="8">
        <f t="shared" si="642"/>
        <v>165.3</v>
      </c>
      <c r="M3899" s="6" t="s">
        <v>53</v>
      </c>
      <c r="N3899" s="5" t="s">
        <v>1185</v>
      </c>
      <c r="O3899" s="5" t="s">
        <v>5646</v>
      </c>
      <c r="P3899" s="5" t="s">
        <v>59</v>
      </c>
      <c r="Q3899" s="5" t="s">
        <v>59</v>
      </c>
      <c r="R3899" s="5" t="s">
        <v>60</v>
      </c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5" t="s">
        <v>53</v>
      </c>
      <c r="AK3899" s="5" t="s">
        <v>5681</v>
      </c>
    </row>
    <row r="3900" spans="1:37" ht="30" customHeight="1">
      <c r="A3900" s="6" t="s">
        <v>5648</v>
      </c>
      <c r="B3900" s="6" t="s">
        <v>5649</v>
      </c>
      <c r="C3900" s="6" t="s">
        <v>129</v>
      </c>
      <c r="D3900" s="7">
        <v>-1</v>
      </c>
      <c r="E3900" s="8">
        <f>ROUNDDOWN(SUMIF(V3894:V3900, RIGHTB(O3900, 1), F3894:F3900)*U3900, 2)</f>
        <v>8974.14</v>
      </c>
      <c r="F3900" s="8">
        <f t="shared" si="639"/>
        <v>-8974.1</v>
      </c>
      <c r="G3900" s="8">
        <v>0</v>
      </c>
      <c r="H3900" s="8">
        <f t="shared" si="640"/>
        <v>0</v>
      </c>
      <c r="I3900" s="8">
        <v>0</v>
      </c>
      <c r="J3900" s="8">
        <f t="shared" si="641"/>
        <v>0</v>
      </c>
      <c r="K3900" s="8">
        <f t="shared" si="642"/>
        <v>8974.1</v>
      </c>
      <c r="L3900" s="8">
        <f t="shared" si="642"/>
        <v>-8974.1</v>
      </c>
      <c r="M3900" s="6" t="s">
        <v>53</v>
      </c>
      <c r="N3900" s="5" t="s">
        <v>1185</v>
      </c>
      <c r="O3900" s="5" t="s">
        <v>130</v>
      </c>
      <c r="P3900" s="5" t="s">
        <v>59</v>
      </c>
      <c r="Q3900" s="5" t="s">
        <v>59</v>
      </c>
      <c r="R3900" s="5" t="s">
        <v>59</v>
      </c>
      <c r="S3900" s="1">
        <v>0</v>
      </c>
      <c r="T3900" s="1">
        <v>0</v>
      </c>
      <c r="U3900" s="1">
        <v>0.23</v>
      </c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5" t="s">
        <v>53</v>
      </c>
      <c r="AK3900" s="5" t="s">
        <v>5682</v>
      </c>
    </row>
    <row r="3901" spans="1:37" ht="30" customHeight="1">
      <c r="A3901" s="6" t="s">
        <v>71</v>
      </c>
      <c r="B3901" s="6" t="s">
        <v>53</v>
      </c>
      <c r="C3901" s="6" t="s">
        <v>53</v>
      </c>
      <c r="D3901" s="7"/>
      <c r="E3901" s="8"/>
      <c r="F3901" s="8">
        <f>TRUNC(SUMIF(N3894:N3900, N3893, F3894:F3900),0)</f>
        <v>33050</v>
      </c>
      <c r="G3901" s="8"/>
      <c r="H3901" s="8">
        <f>TRUNC(SUMIF(N3894:N3900, N3893, H3894:H3900),0)</f>
        <v>0</v>
      </c>
      <c r="I3901" s="8"/>
      <c r="J3901" s="8">
        <f>TRUNC(SUMIF(N3894:N3900, N3893, J3894:J3900),0)</f>
        <v>0</v>
      </c>
      <c r="K3901" s="8"/>
      <c r="L3901" s="8">
        <f>F3901+H3901+J3901</f>
        <v>33050</v>
      </c>
      <c r="M3901" s="6" t="s">
        <v>53</v>
      </c>
      <c r="N3901" s="5" t="s">
        <v>72</v>
      </c>
      <c r="O3901" s="5" t="s">
        <v>72</v>
      </c>
      <c r="P3901" s="5" t="s">
        <v>53</v>
      </c>
      <c r="Q3901" s="5" t="s">
        <v>53</v>
      </c>
      <c r="R3901" s="5" t="s">
        <v>53</v>
      </c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5" t="s">
        <v>53</v>
      </c>
      <c r="AK3901" s="5" t="s">
        <v>53</v>
      </c>
    </row>
    <row r="3902" spans="1:37" ht="30" customHeight="1">
      <c r="A3902" s="7"/>
      <c r="B3902" s="7"/>
      <c r="C3902" s="7"/>
      <c r="D3902" s="7"/>
      <c r="E3902" s="8"/>
      <c r="F3902" s="8"/>
      <c r="G3902" s="8"/>
      <c r="H3902" s="8"/>
      <c r="I3902" s="8"/>
      <c r="J3902" s="8"/>
      <c r="K3902" s="8"/>
      <c r="L3902" s="8"/>
      <c r="M3902" s="7"/>
    </row>
    <row r="3903" spans="1:37" ht="30" customHeight="1">
      <c r="A3903" s="16" t="s">
        <v>5683</v>
      </c>
      <c r="B3903" s="16"/>
      <c r="C3903" s="16"/>
      <c r="D3903" s="16"/>
      <c r="E3903" s="17"/>
      <c r="F3903" s="17"/>
      <c r="G3903" s="17"/>
      <c r="H3903" s="17"/>
      <c r="I3903" s="17"/>
      <c r="J3903" s="17"/>
      <c r="K3903" s="17"/>
      <c r="L3903" s="17"/>
      <c r="M3903" s="16"/>
      <c r="N3903" s="2" t="s">
        <v>1197</v>
      </c>
    </row>
    <row r="3904" spans="1:37" ht="30" customHeight="1">
      <c r="A3904" s="6" t="s">
        <v>5684</v>
      </c>
      <c r="B3904" s="6" t="s">
        <v>5685</v>
      </c>
      <c r="C3904" s="6" t="s">
        <v>96</v>
      </c>
      <c r="D3904" s="7">
        <v>0.71</v>
      </c>
      <c r="E3904" s="8">
        <f>단가대비표!O63</f>
        <v>21160</v>
      </c>
      <c r="F3904" s="8">
        <f t="shared" ref="F3904:F3911" si="643">TRUNC(E3904*D3904,1)</f>
        <v>15023.6</v>
      </c>
      <c r="G3904" s="8">
        <f>단가대비표!P63</f>
        <v>0</v>
      </c>
      <c r="H3904" s="8">
        <f t="shared" ref="H3904:H3911" si="644">TRUNC(G3904*D3904,1)</f>
        <v>0</v>
      </c>
      <c r="I3904" s="8">
        <f>단가대비표!V63</f>
        <v>0</v>
      </c>
      <c r="J3904" s="8">
        <f t="shared" ref="J3904:J3911" si="645">TRUNC(I3904*D3904,1)</f>
        <v>0</v>
      </c>
      <c r="K3904" s="8">
        <f t="shared" ref="K3904:L3911" si="646">TRUNC(E3904+G3904+I3904,1)</f>
        <v>21160</v>
      </c>
      <c r="L3904" s="8">
        <f t="shared" si="646"/>
        <v>15023.6</v>
      </c>
      <c r="M3904" s="6" t="s">
        <v>53</v>
      </c>
      <c r="N3904" s="5" t="s">
        <v>1197</v>
      </c>
      <c r="O3904" s="5" t="s">
        <v>5686</v>
      </c>
      <c r="P3904" s="5" t="s">
        <v>59</v>
      </c>
      <c r="Q3904" s="5" t="s">
        <v>59</v>
      </c>
      <c r="R3904" s="5" t="s">
        <v>60</v>
      </c>
      <c r="S3904" s="1"/>
      <c r="T3904" s="1"/>
      <c r="U3904" s="1"/>
      <c r="V3904" s="1">
        <v>1</v>
      </c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5" t="s">
        <v>53</v>
      </c>
      <c r="AK3904" s="5" t="s">
        <v>5687</v>
      </c>
    </row>
    <row r="3905" spans="1:37" ht="30" customHeight="1">
      <c r="A3905" s="6" t="s">
        <v>5684</v>
      </c>
      <c r="B3905" s="6" t="s">
        <v>5688</v>
      </c>
      <c r="C3905" s="6" t="s">
        <v>96</v>
      </c>
      <c r="D3905" s="7">
        <v>0.02</v>
      </c>
      <c r="E3905" s="8">
        <f>단가대비표!O64</f>
        <v>15920</v>
      </c>
      <c r="F3905" s="8">
        <f t="shared" si="643"/>
        <v>318.39999999999998</v>
      </c>
      <c r="G3905" s="8">
        <f>단가대비표!P64</f>
        <v>0</v>
      </c>
      <c r="H3905" s="8">
        <f t="shared" si="644"/>
        <v>0</v>
      </c>
      <c r="I3905" s="8">
        <f>단가대비표!V64</f>
        <v>0</v>
      </c>
      <c r="J3905" s="8">
        <f t="shared" si="645"/>
        <v>0</v>
      </c>
      <c r="K3905" s="8">
        <f t="shared" si="646"/>
        <v>15920</v>
      </c>
      <c r="L3905" s="8">
        <f t="shared" si="646"/>
        <v>318.39999999999998</v>
      </c>
      <c r="M3905" s="6" t="s">
        <v>53</v>
      </c>
      <c r="N3905" s="5" t="s">
        <v>1197</v>
      </c>
      <c r="O3905" s="5" t="s">
        <v>5689</v>
      </c>
      <c r="P3905" s="5" t="s">
        <v>59</v>
      </c>
      <c r="Q3905" s="5" t="s">
        <v>59</v>
      </c>
      <c r="R3905" s="5" t="s">
        <v>60</v>
      </c>
      <c r="S3905" s="1"/>
      <c r="T3905" s="1"/>
      <c r="U3905" s="1"/>
      <c r="V3905" s="1">
        <v>1</v>
      </c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5" t="s">
        <v>53</v>
      </c>
      <c r="AK3905" s="5" t="s">
        <v>5690</v>
      </c>
    </row>
    <row r="3906" spans="1:37" ht="30" customHeight="1">
      <c r="A3906" s="6" t="s">
        <v>5691</v>
      </c>
      <c r="B3906" s="6" t="s">
        <v>5692</v>
      </c>
      <c r="C3906" s="6" t="s">
        <v>57</v>
      </c>
      <c r="D3906" s="7">
        <v>19.001999999999999</v>
      </c>
      <c r="E3906" s="8">
        <f>단가대비표!O88</f>
        <v>61</v>
      </c>
      <c r="F3906" s="8">
        <f t="shared" si="643"/>
        <v>1159.0999999999999</v>
      </c>
      <c r="G3906" s="8">
        <f>단가대비표!P88</f>
        <v>0</v>
      </c>
      <c r="H3906" s="8">
        <f t="shared" si="644"/>
        <v>0</v>
      </c>
      <c r="I3906" s="8">
        <f>단가대비표!V88</f>
        <v>0</v>
      </c>
      <c r="J3906" s="8">
        <f t="shared" si="645"/>
        <v>0</v>
      </c>
      <c r="K3906" s="8">
        <f t="shared" si="646"/>
        <v>61</v>
      </c>
      <c r="L3906" s="8">
        <f t="shared" si="646"/>
        <v>1159.0999999999999</v>
      </c>
      <c r="M3906" s="6" t="s">
        <v>53</v>
      </c>
      <c r="N3906" s="5" t="s">
        <v>1197</v>
      </c>
      <c r="O3906" s="5" t="s">
        <v>5693</v>
      </c>
      <c r="P3906" s="5" t="s">
        <v>59</v>
      </c>
      <c r="Q3906" s="5" t="s">
        <v>59</v>
      </c>
      <c r="R3906" s="5" t="s">
        <v>60</v>
      </c>
      <c r="S3906" s="1"/>
      <c r="T3906" s="1"/>
      <c r="U3906" s="1"/>
      <c r="V3906" s="1">
        <v>1</v>
      </c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5" t="s">
        <v>53</v>
      </c>
      <c r="AK3906" s="5" t="s">
        <v>5694</v>
      </c>
    </row>
    <row r="3907" spans="1:37" ht="30" customHeight="1">
      <c r="A3907" s="6" t="s">
        <v>5691</v>
      </c>
      <c r="B3907" s="6" t="s">
        <v>5695</v>
      </c>
      <c r="C3907" s="6" t="s">
        <v>57</v>
      </c>
      <c r="D3907" s="7">
        <v>20.026</v>
      </c>
      <c r="E3907" s="8">
        <f>단가대비표!O89</f>
        <v>126</v>
      </c>
      <c r="F3907" s="8">
        <f t="shared" si="643"/>
        <v>2523.1999999999998</v>
      </c>
      <c r="G3907" s="8">
        <f>단가대비표!P89</f>
        <v>0</v>
      </c>
      <c r="H3907" s="8">
        <f t="shared" si="644"/>
        <v>0</v>
      </c>
      <c r="I3907" s="8">
        <f>단가대비표!V89</f>
        <v>0</v>
      </c>
      <c r="J3907" s="8">
        <f t="shared" si="645"/>
        <v>0</v>
      </c>
      <c r="K3907" s="8">
        <f t="shared" si="646"/>
        <v>126</v>
      </c>
      <c r="L3907" s="8">
        <f t="shared" si="646"/>
        <v>2523.1999999999998</v>
      </c>
      <c r="M3907" s="6" t="s">
        <v>53</v>
      </c>
      <c r="N3907" s="5" t="s">
        <v>1197</v>
      </c>
      <c r="O3907" s="5" t="s">
        <v>5696</v>
      </c>
      <c r="P3907" s="5" t="s">
        <v>59</v>
      </c>
      <c r="Q3907" s="5" t="s">
        <v>59</v>
      </c>
      <c r="R3907" s="5" t="s">
        <v>60</v>
      </c>
      <c r="S3907" s="1"/>
      <c r="T3907" s="1"/>
      <c r="U3907" s="1"/>
      <c r="V3907" s="1">
        <v>1</v>
      </c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5" t="s">
        <v>53</v>
      </c>
      <c r="AK3907" s="5" t="s">
        <v>5697</v>
      </c>
    </row>
    <row r="3908" spans="1:37" ht="30" customHeight="1">
      <c r="A3908" s="6" t="s">
        <v>323</v>
      </c>
      <c r="B3908" s="6" t="s">
        <v>100</v>
      </c>
      <c r="C3908" s="6" t="s">
        <v>91</v>
      </c>
      <c r="D3908" s="7">
        <v>0.77300000000000002</v>
      </c>
      <c r="E3908" s="8">
        <f>단가대비표!O61</f>
        <v>2700</v>
      </c>
      <c r="F3908" s="8">
        <f t="shared" si="643"/>
        <v>2087.1</v>
      </c>
      <c r="G3908" s="8">
        <f>단가대비표!P61</f>
        <v>0</v>
      </c>
      <c r="H3908" s="8">
        <f t="shared" si="644"/>
        <v>0</v>
      </c>
      <c r="I3908" s="8">
        <f>단가대비표!V61</f>
        <v>0</v>
      </c>
      <c r="J3908" s="8">
        <f t="shared" si="645"/>
        <v>0</v>
      </c>
      <c r="K3908" s="8">
        <f t="shared" si="646"/>
        <v>2700</v>
      </c>
      <c r="L3908" s="8">
        <f t="shared" si="646"/>
        <v>2087.1</v>
      </c>
      <c r="M3908" s="6" t="s">
        <v>53</v>
      </c>
      <c r="N3908" s="5" t="s">
        <v>1197</v>
      </c>
      <c r="O3908" s="5" t="s">
        <v>324</v>
      </c>
      <c r="P3908" s="5" t="s">
        <v>59</v>
      </c>
      <c r="Q3908" s="5" t="s">
        <v>59</v>
      </c>
      <c r="R3908" s="5" t="s">
        <v>60</v>
      </c>
      <c r="S3908" s="1"/>
      <c r="T3908" s="1"/>
      <c r="U3908" s="1"/>
      <c r="V3908" s="1">
        <v>1</v>
      </c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5" t="s">
        <v>53</v>
      </c>
      <c r="AK3908" s="5" t="s">
        <v>5698</v>
      </c>
    </row>
    <row r="3909" spans="1:37" ht="30" customHeight="1">
      <c r="A3909" s="6" t="s">
        <v>5691</v>
      </c>
      <c r="B3909" s="6" t="s">
        <v>5699</v>
      </c>
      <c r="C3909" s="6" t="s">
        <v>57</v>
      </c>
      <c r="D3909" s="7">
        <v>2.827</v>
      </c>
      <c r="E3909" s="8">
        <f>단가대비표!O90</f>
        <v>115</v>
      </c>
      <c r="F3909" s="8">
        <f t="shared" si="643"/>
        <v>325.10000000000002</v>
      </c>
      <c r="G3909" s="8">
        <f>단가대비표!P90</f>
        <v>0</v>
      </c>
      <c r="H3909" s="8">
        <f t="shared" si="644"/>
        <v>0</v>
      </c>
      <c r="I3909" s="8">
        <f>단가대비표!V90</f>
        <v>0</v>
      </c>
      <c r="J3909" s="8">
        <f t="shared" si="645"/>
        <v>0</v>
      </c>
      <c r="K3909" s="8">
        <f t="shared" si="646"/>
        <v>115</v>
      </c>
      <c r="L3909" s="8">
        <f t="shared" si="646"/>
        <v>325.10000000000002</v>
      </c>
      <c r="M3909" s="6" t="s">
        <v>53</v>
      </c>
      <c r="N3909" s="5" t="s">
        <v>1197</v>
      </c>
      <c r="O3909" s="5" t="s">
        <v>5700</v>
      </c>
      <c r="P3909" s="5" t="s">
        <v>59</v>
      </c>
      <c r="Q3909" s="5" t="s">
        <v>59</v>
      </c>
      <c r="R3909" s="5" t="s">
        <v>60</v>
      </c>
      <c r="S3909" s="1"/>
      <c r="T3909" s="1"/>
      <c r="U3909" s="1"/>
      <c r="V3909" s="1">
        <v>1</v>
      </c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5" t="s">
        <v>53</v>
      </c>
      <c r="AK3909" s="5" t="s">
        <v>5701</v>
      </c>
    </row>
    <row r="3910" spans="1:37" ht="30" customHeight="1">
      <c r="A3910" s="6" t="s">
        <v>5644</v>
      </c>
      <c r="B3910" s="6" t="s">
        <v>5645</v>
      </c>
      <c r="C3910" s="6" t="s">
        <v>603</v>
      </c>
      <c r="D3910" s="7">
        <v>0.125</v>
      </c>
      <c r="E3910" s="8">
        <f>단가대비표!O87</f>
        <v>870</v>
      </c>
      <c r="F3910" s="8">
        <f t="shared" si="643"/>
        <v>108.7</v>
      </c>
      <c r="G3910" s="8">
        <f>단가대비표!P87</f>
        <v>0</v>
      </c>
      <c r="H3910" s="8">
        <f t="shared" si="644"/>
        <v>0</v>
      </c>
      <c r="I3910" s="8">
        <f>단가대비표!V87</f>
        <v>0</v>
      </c>
      <c r="J3910" s="8">
        <f t="shared" si="645"/>
        <v>0</v>
      </c>
      <c r="K3910" s="8">
        <f t="shared" si="646"/>
        <v>870</v>
      </c>
      <c r="L3910" s="8">
        <f t="shared" si="646"/>
        <v>108.7</v>
      </c>
      <c r="M3910" s="6" t="s">
        <v>53</v>
      </c>
      <c r="N3910" s="5" t="s">
        <v>1197</v>
      </c>
      <c r="O3910" s="5" t="s">
        <v>5646</v>
      </c>
      <c r="P3910" s="5" t="s">
        <v>59</v>
      </c>
      <c r="Q3910" s="5" t="s">
        <v>59</v>
      </c>
      <c r="R3910" s="5" t="s">
        <v>60</v>
      </c>
      <c r="S3910" s="1"/>
      <c r="T3910" s="1"/>
      <c r="U3910" s="1"/>
      <c r="V3910" s="1">
        <v>1</v>
      </c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5" t="s">
        <v>53</v>
      </c>
      <c r="AK3910" s="5" t="s">
        <v>5702</v>
      </c>
    </row>
    <row r="3911" spans="1:37" ht="30" customHeight="1">
      <c r="A3911" s="6" t="s">
        <v>1502</v>
      </c>
      <c r="B3911" s="6" t="s">
        <v>1503</v>
      </c>
      <c r="C3911" s="6" t="s">
        <v>129</v>
      </c>
      <c r="D3911" s="7">
        <v>1</v>
      </c>
      <c r="E3911" s="8">
        <f>ROUNDDOWN(SUMIF(V3904:V3911, RIGHTB(O3911, 1), F3904:F3911)*U3911, 2)</f>
        <v>1077.26</v>
      </c>
      <c r="F3911" s="8">
        <f t="shared" si="643"/>
        <v>1077.2</v>
      </c>
      <c r="G3911" s="8">
        <v>0</v>
      </c>
      <c r="H3911" s="8">
        <f t="shared" si="644"/>
        <v>0</v>
      </c>
      <c r="I3911" s="8">
        <v>0</v>
      </c>
      <c r="J3911" s="8">
        <f t="shared" si="645"/>
        <v>0</v>
      </c>
      <c r="K3911" s="8">
        <f t="shared" si="646"/>
        <v>1077.2</v>
      </c>
      <c r="L3911" s="8">
        <f t="shared" si="646"/>
        <v>1077.2</v>
      </c>
      <c r="M3911" s="6" t="s">
        <v>53</v>
      </c>
      <c r="N3911" s="5" t="s">
        <v>1197</v>
      </c>
      <c r="O3911" s="5" t="s">
        <v>130</v>
      </c>
      <c r="P3911" s="5" t="s">
        <v>59</v>
      </c>
      <c r="Q3911" s="5" t="s">
        <v>59</v>
      </c>
      <c r="R3911" s="5" t="s">
        <v>59</v>
      </c>
      <c r="S3911" s="1">
        <v>0</v>
      </c>
      <c r="T3911" s="1">
        <v>0</v>
      </c>
      <c r="U3911" s="1">
        <v>0.05</v>
      </c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5" t="s">
        <v>53</v>
      </c>
      <c r="AK3911" s="5" t="s">
        <v>5703</v>
      </c>
    </row>
    <row r="3912" spans="1:37" ht="30" customHeight="1">
      <c r="A3912" s="6" t="s">
        <v>71</v>
      </c>
      <c r="B3912" s="6" t="s">
        <v>53</v>
      </c>
      <c r="C3912" s="6" t="s">
        <v>53</v>
      </c>
      <c r="D3912" s="7"/>
      <c r="E3912" s="8"/>
      <c r="F3912" s="8">
        <f>TRUNC(SUMIF(N3904:N3911, N3903, F3904:F3911),0)</f>
        <v>22622</v>
      </c>
      <c r="G3912" s="8"/>
      <c r="H3912" s="8">
        <f>TRUNC(SUMIF(N3904:N3911, N3903, H3904:H3911),0)</f>
        <v>0</v>
      </c>
      <c r="I3912" s="8"/>
      <c r="J3912" s="8">
        <f>TRUNC(SUMIF(N3904:N3911, N3903, J3904:J3911),0)</f>
        <v>0</v>
      </c>
      <c r="K3912" s="8"/>
      <c r="L3912" s="8">
        <f>F3912+H3912+J3912</f>
        <v>22622</v>
      </c>
      <c r="M3912" s="6" t="s">
        <v>53</v>
      </c>
      <c r="N3912" s="5" t="s">
        <v>72</v>
      </c>
      <c r="O3912" s="5" t="s">
        <v>72</v>
      </c>
      <c r="P3912" s="5" t="s">
        <v>53</v>
      </c>
      <c r="Q3912" s="5" t="s">
        <v>53</v>
      </c>
      <c r="R3912" s="5" t="s">
        <v>53</v>
      </c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5" t="s">
        <v>53</v>
      </c>
      <c r="AK3912" s="5" t="s">
        <v>53</v>
      </c>
    </row>
    <row r="3913" spans="1:37" ht="30" customHeight="1">
      <c r="A3913" s="7"/>
      <c r="B3913" s="7"/>
      <c r="C3913" s="7"/>
      <c r="D3913" s="7"/>
      <c r="E3913" s="8"/>
      <c r="F3913" s="8"/>
      <c r="G3913" s="8"/>
      <c r="H3913" s="8"/>
      <c r="I3913" s="8"/>
      <c r="J3913" s="8"/>
      <c r="K3913" s="8"/>
      <c r="L3913" s="8"/>
      <c r="M3913" s="7"/>
    </row>
    <row r="3914" spans="1:37" ht="30" customHeight="1">
      <c r="A3914" s="16" t="s">
        <v>5704</v>
      </c>
      <c r="B3914" s="16"/>
      <c r="C3914" s="16"/>
      <c r="D3914" s="16"/>
      <c r="E3914" s="17"/>
      <c r="F3914" s="17"/>
      <c r="G3914" s="17"/>
      <c r="H3914" s="17"/>
      <c r="I3914" s="17"/>
      <c r="J3914" s="17"/>
      <c r="K3914" s="17"/>
      <c r="L3914" s="17"/>
      <c r="M3914" s="16"/>
      <c r="N3914" s="2" t="s">
        <v>1202</v>
      </c>
    </row>
    <row r="3915" spans="1:37" ht="30" customHeight="1">
      <c r="A3915" s="6" t="s">
        <v>193</v>
      </c>
      <c r="B3915" s="6" t="s">
        <v>2923</v>
      </c>
      <c r="C3915" s="6" t="s">
        <v>121</v>
      </c>
      <c r="D3915" s="7">
        <v>0.96</v>
      </c>
      <c r="E3915" s="8">
        <f>단가대비표!O254</f>
        <v>0</v>
      </c>
      <c r="F3915" s="8">
        <f>TRUNC(E3915*D3915,1)</f>
        <v>0</v>
      </c>
      <c r="G3915" s="8">
        <f>단가대비표!P254</f>
        <v>152831</v>
      </c>
      <c r="H3915" s="8">
        <f>TRUNC(G3915*D3915,1)</f>
        <v>146717.70000000001</v>
      </c>
      <c r="I3915" s="8">
        <f>단가대비표!V254</f>
        <v>0</v>
      </c>
      <c r="J3915" s="8">
        <f>TRUNC(I3915*D3915,1)</f>
        <v>0</v>
      </c>
      <c r="K3915" s="8">
        <f t="shared" ref="K3915:L3917" si="647">TRUNC(E3915+G3915+I3915,1)</f>
        <v>152831</v>
      </c>
      <c r="L3915" s="8">
        <f t="shared" si="647"/>
        <v>146717.70000000001</v>
      </c>
      <c r="M3915" s="6" t="s">
        <v>53</v>
      </c>
      <c r="N3915" s="5" t="s">
        <v>1202</v>
      </c>
      <c r="O3915" s="5" t="s">
        <v>2924</v>
      </c>
      <c r="P3915" s="5" t="s">
        <v>59</v>
      </c>
      <c r="Q3915" s="5" t="s">
        <v>59</v>
      </c>
      <c r="R3915" s="5" t="s">
        <v>60</v>
      </c>
      <c r="S3915" s="1"/>
      <c r="T3915" s="1"/>
      <c r="U3915" s="1"/>
      <c r="V3915" s="1">
        <v>1</v>
      </c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5" t="s">
        <v>53</v>
      </c>
      <c r="AK3915" s="5" t="s">
        <v>5705</v>
      </c>
    </row>
    <row r="3916" spans="1:37" ht="30" customHeight="1">
      <c r="A3916" s="6" t="s">
        <v>193</v>
      </c>
      <c r="B3916" s="6" t="s">
        <v>124</v>
      </c>
      <c r="C3916" s="6" t="s">
        <v>121</v>
      </c>
      <c r="D3916" s="7">
        <v>0.45</v>
      </c>
      <c r="E3916" s="8">
        <f>단가대비표!O233</f>
        <v>0</v>
      </c>
      <c r="F3916" s="8">
        <f>TRUNC(E3916*D3916,1)</f>
        <v>0</v>
      </c>
      <c r="G3916" s="8">
        <f>단가대비표!P233</f>
        <v>89566</v>
      </c>
      <c r="H3916" s="8">
        <f>TRUNC(G3916*D3916,1)</f>
        <v>40304.699999999997</v>
      </c>
      <c r="I3916" s="8">
        <f>단가대비표!V233</f>
        <v>0</v>
      </c>
      <c r="J3916" s="8">
        <f>TRUNC(I3916*D3916,1)</f>
        <v>0</v>
      </c>
      <c r="K3916" s="8">
        <f t="shared" si="647"/>
        <v>89566</v>
      </c>
      <c r="L3916" s="8">
        <f t="shared" si="647"/>
        <v>40304.699999999997</v>
      </c>
      <c r="M3916" s="6" t="s">
        <v>53</v>
      </c>
      <c r="N3916" s="5" t="s">
        <v>1202</v>
      </c>
      <c r="O3916" s="5" t="s">
        <v>258</v>
      </c>
      <c r="P3916" s="5" t="s">
        <v>59</v>
      </c>
      <c r="Q3916" s="5" t="s">
        <v>59</v>
      </c>
      <c r="R3916" s="5" t="s">
        <v>60</v>
      </c>
      <c r="S3916" s="1"/>
      <c r="T3916" s="1"/>
      <c r="U3916" s="1"/>
      <c r="V3916" s="1">
        <v>1</v>
      </c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5" t="s">
        <v>53</v>
      </c>
      <c r="AK3916" s="5" t="s">
        <v>5706</v>
      </c>
    </row>
    <row r="3917" spans="1:37" ht="30" customHeight="1">
      <c r="A3917" s="6" t="s">
        <v>127</v>
      </c>
      <c r="B3917" s="6" t="s">
        <v>1483</v>
      </c>
      <c r="C3917" s="6" t="s">
        <v>129</v>
      </c>
      <c r="D3917" s="7">
        <v>1</v>
      </c>
      <c r="E3917" s="8">
        <f>ROUNDDOWN(SUMIF(V3915:V3917, RIGHTB(O3917, 1), H3915:H3917)*U3917, 2)</f>
        <v>5610.67</v>
      </c>
      <c r="F3917" s="8">
        <f>TRUNC(E3917*D3917,1)</f>
        <v>5610.6</v>
      </c>
      <c r="G3917" s="8">
        <v>0</v>
      </c>
      <c r="H3917" s="8">
        <f>TRUNC(G3917*D3917,1)</f>
        <v>0</v>
      </c>
      <c r="I3917" s="8">
        <v>0</v>
      </c>
      <c r="J3917" s="8">
        <f>TRUNC(I3917*D3917,1)</f>
        <v>0</v>
      </c>
      <c r="K3917" s="8">
        <f t="shared" si="647"/>
        <v>5610.6</v>
      </c>
      <c r="L3917" s="8">
        <f t="shared" si="647"/>
        <v>5610.6</v>
      </c>
      <c r="M3917" s="6" t="s">
        <v>53</v>
      </c>
      <c r="N3917" s="5" t="s">
        <v>1202</v>
      </c>
      <c r="O3917" s="5" t="s">
        <v>130</v>
      </c>
      <c r="P3917" s="5" t="s">
        <v>59</v>
      </c>
      <c r="Q3917" s="5" t="s">
        <v>59</v>
      </c>
      <c r="R3917" s="5" t="s">
        <v>59</v>
      </c>
      <c r="S3917" s="1">
        <v>1</v>
      </c>
      <c r="T3917" s="1">
        <v>0</v>
      </c>
      <c r="U3917" s="1">
        <v>0.03</v>
      </c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5" t="s">
        <v>53</v>
      </c>
      <c r="AK3917" s="5" t="s">
        <v>5707</v>
      </c>
    </row>
    <row r="3918" spans="1:37" ht="30" customHeight="1">
      <c r="A3918" s="6" t="s">
        <v>71</v>
      </c>
      <c r="B3918" s="6" t="s">
        <v>53</v>
      </c>
      <c r="C3918" s="6" t="s">
        <v>53</v>
      </c>
      <c r="D3918" s="7"/>
      <c r="E3918" s="8"/>
      <c r="F3918" s="8">
        <f>TRUNC(SUMIF(N3915:N3917, N3914, F3915:F3917),0)</f>
        <v>5610</v>
      </c>
      <c r="G3918" s="8"/>
      <c r="H3918" s="8">
        <f>TRUNC(SUMIF(N3915:N3917, N3914, H3915:H3917),0)</f>
        <v>187022</v>
      </c>
      <c r="I3918" s="8"/>
      <c r="J3918" s="8">
        <f>TRUNC(SUMIF(N3915:N3917, N3914, J3915:J3917),0)</f>
        <v>0</v>
      </c>
      <c r="K3918" s="8"/>
      <c r="L3918" s="8">
        <f>F3918+H3918+J3918</f>
        <v>192632</v>
      </c>
      <c r="M3918" s="6" t="s">
        <v>53</v>
      </c>
      <c r="N3918" s="5" t="s">
        <v>72</v>
      </c>
      <c r="O3918" s="5" t="s">
        <v>72</v>
      </c>
      <c r="P3918" s="5" t="s">
        <v>53</v>
      </c>
      <c r="Q3918" s="5" t="s">
        <v>53</v>
      </c>
      <c r="R3918" s="5" t="s">
        <v>53</v>
      </c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5" t="s">
        <v>53</v>
      </c>
      <c r="AK3918" s="5" t="s">
        <v>53</v>
      </c>
    </row>
    <row r="3919" spans="1:37" ht="30" customHeight="1">
      <c r="A3919" s="7"/>
      <c r="B3919" s="7"/>
      <c r="C3919" s="7"/>
      <c r="D3919" s="7"/>
      <c r="E3919" s="8"/>
      <c r="F3919" s="8"/>
      <c r="G3919" s="8"/>
      <c r="H3919" s="8"/>
      <c r="I3919" s="8"/>
      <c r="J3919" s="8"/>
      <c r="K3919" s="8"/>
      <c r="L3919" s="8"/>
      <c r="M3919" s="7"/>
    </row>
    <row r="3920" spans="1:37" ht="30" customHeight="1">
      <c r="A3920" s="16" t="s">
        <v>5708</v>
      </c>
      <c r="B3920" s="16"/>
      <c r="C3920" s="16"/>
      <c r="D3920" s="16"/>
      <c r="E3920" s="17"/>
      <c r="F3920" s="17"/>
      <c r="G3920" s="17"/>
      <c r="H3920" s="17"/>
      <c r="I3920" s="17"/>
      <c r="J3920" s="17"/>
      <c r="K3920" s="17"/>
      <c r="L3920" s="17"/>
      <c r="M3920" s="16"/>
      <c r="N3920" s="2" t="s">
        <v>1209</v>
      </c>
    </row>
    <row r="3921" spans="1:37" ht="30" customHeight="1">
      <c r="A3921" s="6" t="s">
        <v>5684</v>
      </c>
      <c r="B3921" s="6" t="s">
        <v>5685</v>
      </c>
      <c r="C3921" s="6" t="s">
        <v>96</v>
      </c>
      <c r="D3921" s="7">
        <v>0.71</v>
      </c>
      <c r="E3921" s="8">
        <f>단가대비표!O63</f>
        <v>21160</v>
      </c>
      <c r="F3921" s="8">
        <f t="shared" ref="F3921:F3928" si="648">TRUNC(E3921*D3921,1)</f>
        <v>15023.6</v>
      </c>
      <c r="G3921" s="8">
        <f>단가대비표!P63</f>
        <v>0</v>
      </c>
      <c r="H3921" s="8">
        <f t="shared" ref="H3921:H3928" si="649">TRUNC(G3921*D3921,1)</f>
        <v>0</v>
      </c>
      <c r="I3921" s="8">
        <f>단가대비표!V63</f>
        <v>0</v>
      </c>
      <c r="J3921" s="8">
        <f t="shared" ref="J3921:J3928" si="650">TRUNC(I3921*D3921,1)</f>
        <v>0</v>
      </c>
      <c r="K3921" s="8">
        <f t="shared" ref="K3921:L3928" si="651">TRUNC(E3921+G3921+I3921,1)</f>
        <v>21160</v>
      </c>
      <c r="L3921" s="8">
        <f t="shared" si="651"/>
        <v>15023.6</v>
      </c>
      <c r="M3921" s="6" t="s">
        <v>53</v>
      </c>
      <c r="N3921" s="5" t="s">
        <v>1209</v>
      </c>
      <c r="O3921" s="5" t="s">
        <v>5686</v>
      </c>
      <c r="P3921" s="5" t="s">
        <v>59</v>
      </c>
      <c r="Q3921" s="5" t="s">
        <v>59</v>
      </c>
      <c r="R3921" s="5" t="s">
        <v>60</v>
      </c>
      <c r="S3921" s="1"/>
      <c r="T3921" s="1"/>
      <c r="U3921" s="1"/>
      <c r="V3921" s="1">
        <v>1</v>
      </c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5" t="s">
        <v>53</v>
      </c>
      <c r="AK3921" s="5" t="s">
        <v>5709</v>
      </c>
    </row>
    <row r="3922" spans="1:37" ht="30" customHeight="1">
      <c r="A3922" s="6" t="s">
        <v>5684</v>
      </c>
      <c r="B3922" s="6" t="s">
        <v>5688</v>
      </c>
      <c r="C3922" s="6" t="s">
        <v>96</v>
      </c>
      <c r="D3922" s="7">
        <v>0.02</v>
      </c>
      <c r="E3922" s="8">
        <f>단가대비표!O64</f>
        <v>15920</v>
      </c>
      <c r="F3922" s="8">
        <f t="shared" si="648"/>
        <v>318.39999999999998</v>
      </c>
      <c r="G3922" s="8">
        <f>단가대비표!P64</f>
        <v>0</v>
      </c>
      <c r="H3922" s="8">
        <f t="shared" si="649"/>
        <v>0</v>
      </c>
      <c r="I3922" s="8">
        <f>단가대비표!V64</f>
        <v>0</v>
      </c>
      <c r="J3922" s="8">
        <f t="shared" si="650"/>
        <v>0</v>
      </c>
      <c r="K3922" s="8">
        <f t="shared" si="651"/>
        <v>15920</v>
      </c>
      <c r="L3922" s="8">
        <f t="shared" si="651"/>
        <v>318.39999999999998</v>
      </c>
      <c r="M3922" s="6" t="s">
        <v>53</v>
      </c>
      <c r="N3922" s="5" t="s">
        <v>1209</v>
      </c>
      <c r="O3922" s="5" t="s">
        <v>5689</v>
      </c>
      <c r="P3922" s="5" t="s">
        <v>59</v>
      </c>
      <c r="Q3922" s="5" t="s">
        <v>59</v>
      </c>
      <c r="R3922" s="5" t="s">
        <v>60</v>
      </c>
      <c r="S3922" s="1"/>
      <c r="T3922" s="1"/>
      <c r="U3922" s="1"/>
      <c r="V3922" s="1">
        <v>1</v>
      </c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5" t="s">
        <v>53</v>
      </c>
      <c r="AK3922" s="5" t="s">
        <v>5710</v>
      </c>
    </row>
    <row r="3923" spans="1:37" ht="30" customHeight="1">
      <c r="A3923" s="6" t="s">
        <v>5691</v>
      </c>
      <c r="B3923" s="6" t="s">
        <v>5692</v>
      </c>
      <c r="C3923" s="6" t="s">
        <v>57</v>
      </c>
      <c r="D3923" s="7">
        <v>19.001999999999999</v>
      </c>
      <c r="E3923" s="8">
        <f>단가대비표!O88</f>
        <v>61</v>
      </c>
      <c r="F3923" s="8">
        <f t="shared" si="648"/>
        <v>1159.0999999999999</v>
      </c>
      <c r="G3923" s="8">
        <f>단가대비표!P88</f>
        <v>0</v>
      </c>
      <c r="H3923" s="8">
        <f t="shared" si="649"/>
        <v>0</v>
      </c>
      <c r="I3923" s="8">
        <f>단가대비표!V88</f>
        <v>0</v>
      </c>
      <c r="J3923" s="8">
        <f t="shared" si="650"/>
        <v>0</v>
      </c>
      <c r="K3923" s="8">
        <f t="shared" si="651"/>
        <v>61</v>
      </c>
      <c r="L3923" s="8">
        <f t="shared" si="651"/>
        <v>1159.0999999999999</v>
      </c>
      <c r="M3923" s="6" t="s">
        <v>53</v>
      </c>
      <c r="N3923" s="5" t="s">
        <v>1209</v>
      </c>
      <c r="O3923" s="5" t="s">
        <v>5693</v>
      </c>
      <c r="P3923" s="5" t="s">
        <v>59</v>
      </c>
      <c r="Q3923" s="5" t="s">
        <v>59</v>
      </c>
      <c r="R3923" s="5" t="s">
        <v>60</v>
      </c>
      <c r="S3923" s="1"/>
      <c r="T3923" s="1"/>
      <c r="U3923" s="1"/>
      <c r="V3923" s="1">
        <v>1</v>
      </c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5" t="s">
        <v>53</v>
      </c>
      <c r="AK3923" s="5" t="s">
        <v>5711</v>
      </c>
    </row>
    <row r="3924" spans="1:37" ht="30" customHeight="1">
      <c r="A3924" s="6" t="s">
        <v>5691</v>
      </c>
      <c r="B3924" s="6" t="s">
        <v>5695</v>
      </c>
      <c r="C3924" s="6" t="s">
        <v>57</v>
      </c>
      <c r="D3924" s="7"/>
      <c r="E3924" s="8">
        <f>단가대비표!O89</f>
        <v>126</v>
      </c>
      <c r="F3924" s="8">
        <f t="shared" si="648"/>
        <v>0</v>
      </c>
      <c r="G3924" s="8">
        <f>단가대비표!P89</f>
        <v>0</v>
      </c>
      <c r="H3924" s="8">
        <f t="shared" si="649"/>
        <v>0</v>
      </c>
      <c r="I3924" s="8">
        <f>단가대비표!V89</f>
        <v>0</v>
      </c>
      <c r="J3924" s="8">
        <f t="shared" si="650"/>
        <v>0</v>
      </c>
      <c r="K3924" s="8">
        <f t="shared" si="651"/>
        <v>126</v>
      </c>
      <c r="L3924" s="8">
        <f t="shared" si="651"/>
        <v>0</v>
      </c>
      <c r="M3924" s="6" t="s">
        <v>53</v>
      </c>
      <c r="N3924" s="5" t="s">
        <v>1209</v>
      </c>
      <c r="O3924" s="5" t="s">
        <v>5696</v>
      </c>
      <c r="P3924" s="5" t="s">
        <v>59</v>
      </c>
      <c r="Q3924" s="5" t="s">
        <v>59</v>
      </c>
      <c r="R3924" s="5" t="s">
        <v>60</v>
      </c>
      <c r="S3924" s="1"/>
      <c r="T3924" s="1"/>
      <c r="U3924" s="1"/>
      <c r="V3924" s="1">
        <v>1</v>
      </c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5" t="s">
        <v>53</v>
      </c>
      <c r="AK3924" s="5" t="s">
        <v>5712</v>
      </c>
    </row>
    <row r="3925" spans="1:37" ht="30" customHeight="1">
      <c r="A3925" s="6" t="s">
        <v>323</v>
      </c>
      <c r="B3925" s="6" t="s">
        <v>100</v>
      </c>
      <c r="C3925" s="6" t="s">
        <v>91</v>
      </c>
      <c r="D3925" s="7">
        <v>0.77300000000000002</v>
      </c>
      <c r="E3925" s="8">
        <f>단가대비표!O61</f>
        <v>2700</v>
      </c>
      <c r="F3925" s="8">
        <f t="shared" si="648"/>
        <v>2087.1</v>
      </c>
      <c r="G3925" s="8">
        <f>단가대비표!P61</f>
        <v>0</v>
      </c>
      <c r="H3925" s="8">
        <f t="shared" si="649"/>
        <v>0</v>
      </c>
      <c r="I3925" s="8">
        <f>단가대비표!V61</f>
        <v>0</v>
      </c>
      <c r="J3925" s="8">
        <f t="shared" si="650"/>
        <v>0</v>
      </c>
      <c r="K3925" s="8">
        <f t="shared" si="651"/>
        <v>2700</v>
      </c>
      <c r="L3925" s="8">
        <f t="shared" si="651"/>
        <v>2087.1</v>
      </c>
      <c r="M3925" s="6" t="s">
        <v>53</v>
      </c>
      <c r="N3925" s="5" t="s">
        <v>1209</v>
      </c>
      <c r="O3925" s="5" t="s">
        <v>324</v>
      </c>
      <c r="P3925" s="5" t="s">
        <v>59</v>
      </c>
      <c r="Q3925" s="5" t="s">
        <v>59</v>
      </c>
      <c r="R3925" s="5" t="s">
        <v>60</v>
      </c>
      <c r="S3925" s="1"/>
      <c r="T3925" s="1"/>
      <c r="U3925" s="1"/>
      <c r="V3925" s="1">
        <v>1</v>
      </c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5" t="s">
        <v>53</v>
      </c>
      <c r="AK3925" s="5" t="s">
        <v>5713</v>
      </c>
    </row>
    <row r="3926" spans="1:37" ht="30" customHeight="1">
      <c r="A3926" s="6" t="s">
        <v>5691</v>
      </c>
      <c r="B3926" s="6" t="s">
        <v>5699</v>
      </c>
      <c r="C3926" s="6" t="s">
        <v>57</v>
      </c>
      <c r="D3926" s="7">
        <v>2.827</v>
      </c>
      <c r="E3926" s="8">
        <f>단가대비표!O90</f>
        <v>115</v>
      </c>
      <c r="F3926" s="8">
        <f t="shared" si="648"/>
        <v>325.10000000000002</v>
      </c>
      <c r="G3926" s="8">
        <f>단가대비표!P90</f>
        <v>0</v>
      </c>
      <c r="H3926" s="8">
        <f t="shared" si="649"/>
        <v>0</v>
      </c>
      <c r="I3926" s="8">
        <f>단가대비표!V90</f>
        <v>0</v>
      </c>
      <c r="J3926" s="8">
        <f t="shared" si="650"/>
        <v>0</v>
      </c>
      <c r="K3926" s="8">
        <f t="shared" si="651"/>
        <v>115</v>
      </c>
      <c r="L3926" s="8">
        <f t="shared" si="651"/>
        <v>325.10000000000002</v>
      </c>
      <c r="M3926" s="6" t="s">
        <v>53</v>
      </c>
      <c r="N3926" s="5" t="s">
        <v>1209</v>
      </c>
      <c r="O3926" s="5" t="s">
        <v>5700</v>
      </c>
      <c r="P3926" s="5" t="s">
        <v>59</v>
      </c>
      <c r="Q3926" s="5" t="s">
        <v>59</v>
      </c>
      <c r="R3926" s="5" t="s">
        <v>60</v>
      </c>
      <c r="S3926" s="1"/>
      <c r="T3926" s="1"/>
      <c r="U3926" s="1"/>
      <c r="V3926" s="1">
        <v>1</v>
      </c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5" t="s">
        <v>53</v>
      </c>
      <c r="AK3926" s="5" t="s">
        <v>5714</v>
      </c>
    </row>
    <row r="3927" spans="1:37" ht="30" customHeight="1">
      <c r="A3927" s="6" t="s">
        <v>5644</v>
      </c>
      <c r="B3927" s="6" t="s">
        <v>5645</v>
      </c>
      <c r="C3927" s="6" t="s">
        <v>603</v>
      </c>
      <c r="D3927" s="7">
        <v>0.125</v>
      </c>
      <c r="E3927" s="8">
        <f>단가대비표!O87</f>
        <v>870</v>
      </c>
      <c r="F3927" s="8">
        <f t="shared" si="648"/>
        <v>108.7</v>
      </c>
      <c r="G3927" s="8">
        <f>단가대비표!P87</f>
        <v>0</v>
      </c>
      <c r="H3927" s="8">
        <f t="shared" si="649"/>
        <v>0</v>
      </c>
      <c r="I3927" s="8">
        <f>단가대비표!V87</f>
        <v>0</v>
      </c>
      <c r="J3927" s="8">
        <f t="shared" si="650"/>
        <v>0</v>
      </c>
      <c r="K3927" s="8">
        <f t="shared" si="651"/>
        <v>870</v>
      </c>
      <c r="L3927" s="8">
        <f t="shared" si="651"/>
        <v>108.7</v>
      </c>
      <c r="M3927" s="6" t="s">
        <v>53</v>
      </c>
      <c r="N3927" s="5" t="s">
        <v>1209</v>
      </c>
      <c r="O3927" s="5" t="s">
        <v>5646</v>
      </c>
      <c r="P3927" s="5" t="s">
        <v>59</v>
      </c>
      <c r="Q3927" s="5" t="s">
        <v>59</v>
      </c>
      <c r="R3927" s="5" t="s">
        <v>60</v>
      </c>
      <c r="S3927" s="1"/>
      <c r="T3927" s="1"/>
      <c r="U3927" s="1"/>
      <c r="V3927" s="1">
        <v>1</v>
      </c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5" t="s">
        <v>53</v>
      </c>
      <c r="AK3927" s="5" t="s">
        <v>5715</v>
      </c>
    </row>
    <row r="3928" spans="1:37" ht="30" customHeight="1">
      <c r="A3928" s="6" t="s">
        <v>1502</v>
      </c>
      <c r="B3928" s="6" t="s">
        <v>1503</v>
      </c>
      <c r="C3928" s="6" t="s">
        <v>129</v>
      </c>
      <c r="D3928" s="7">
        <v>1</v>
      </c>
      <c r="E3928" s="8">
        <f>ROUNDDOWN(SUMIF(V3921:V3928, RIGHTB(O3928, 1), F3921:F3928)*U3928, 2)</f>
        <v>951.1</v>
      </c>
      <c r="F3928" s="8">
        <f t="shared" si="648"/>
        <v>951.1</v>
      </c>
      <c r="G3928" s="8">
        <v>0</v>
      </c>
      <c r="H3928" s="8">
        <f t="shared" si="649"/>
        <v>0</v>
      </c>
      <c r="I3928" s="8">
        <v>0</v>
      </c>
      <c r="J3928" s="8">
        <f t="shared" si="650"/>
        <v>0</v>
      </c>
      <c r="K3928" s="8">
        <f t="shared" si="651"/>
        <v>951.1</v>
      </c>
      <c r="L3928" s="8">
        <f t="shared" si="651"/>
        <v>951.1</v>
      </c>
      <c r="M3928" s="6" t="s">
        <v>53</v>
      </c>
      <c r="N3928" s="5" t="s">
        <v>1209</v>
      </c>
      <c r="O3928" s="5" t="s">
        <v>130</v>
      </c>
      <c r="P3928" s="5" t="s">
        <v>59</v>
      </c>
      <c r="Q3928" s="5" t="s">
        <v>59</v>
      </c>
      <c r="R3928" s="5" t="s">
        <v>59</v>
      </c>
      <c r="S3928" s="1">
        <v>0</v>
      </c>
      <c r="T3928" s="1">
        <v>0</v>
      </c>
      <c r="U3928" s="1">
        <v>0.05</v>
      </c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5" t="s">
        <v>53</v>
      </c>
      <c r="AK3928" s="5" t="s">
        <v>5716</v>
      </c>
    </row>
    <row r="3929" spans="1:37" ht="30" customHeight="1">
      <c r="A3929" s="6" t="s">
        <v>71</v>
      </c>
      <c r="B3929" s="6" t="s">
        <v>53</v>
      </c>
      <c r="C3929" s="6" t="s">
        <v>53</v>
      </c>
      <c r="D3929" s="7"/>
      <c r="E3929" s="8"/>
      <c r="F3929" s="8">
        <f>TRUNC(SUMIF(N3921:N3928, N3920, F3921:F3928),0)</f>
        <v>19973</v>
      </c>
      <c r="G3929" s="8"/>
      <c r="H3929" s="8">
        <f>TRUNC(SUMIF(N3921:N3928, N3920, H3921:H3928),0)</f>
        <v>0</v>
      </c>
      <c r="I3929" s="8"/>
      <c r="J3929" s="8">
        <f>TRUNC(SUMIF(N3921:N3928, N3920, J3921:J3928),0)</f>
        <v>0</v>
      </c>
      <c r="K3929" s="8"/>
      <c r="L3929" s="8">
        <f>F3929+H3929+J3929</f>
        <v>19973</v>
      </c>
      <c r="M3929" s="6" t="s">
        <v>53</v>
      </c>
      <c r="N3929" s="5" t="s">
        <v>72</v>
      </c>
      <c r="O3929" s="5" t="s">
        <v>72</v>
      </c>
      <c r="P3929" s="5" t="s">
        <v>53</v>
      </c>
      <c r="Q3929" s="5" t="s">
        <v>53</v>
      </c>
      <c r="R3929" s="5" t="s">
        <v>53</v>
      </c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5" t="s">
        <v>53</v>
      </c>
      <c r="AK3929" s="5" t="s">
        <v>53</v>
      </c>
    </row>
    <row r="3930" spans="1:37" ht="30" customHeight="1">
      <c r="A3930" s="7"/>
      <c r="B3930" s="7"/>
      <c r="C3930" s="7"/>
      <c r="D3930" s="7"/>
      <c r="E3930" s="8"/>
      <c r="F3930" s="8"/>
      <c r="G3930" s="8"/>
      <c r="H3930" s="8"/>
      <c r="I3930" s="8"/>
      <c r="J3930" s="8"/>
      <c r="K3930" s="8"/>
      <c r="L3930" s="8"/>
      <c r="M3930" s="7"/>
    </row>
    <row r="3931" spans="1:37" ht="30" customHeight="1">
      <c r="A3931" s="16" t="s">
        <v>5717</v>
      </c>
      <c r="B3931" s="16"/>
      <c r="C3931" s="16"/>
      <c r="D3931" s="16"/>
      <c r="E3931" s="17"/>
      <c r="F3931" s="17"/>
      <c r="G3931" s="17"/>
      <c r="H3931" s="17"/>
      <c r="I3931" s="17"/>
      <c r="J3931" s="17"/>
      <c r="K3931" s="17"/>
      <c r="L3931" s="17"/>
      <c r="M3931" s="16"/>
      <c r="N3931" s="2" t="s">
        <v>1221</v>
      </c>
    </row>
    <row r="3932" spans="1:37" ht="30" customHeight="1">
      <c r="A3932" s="6" t="s">
        <v>446</v>
      </c>
      <c r="B3932" s="6" t="s">
        <v>447</v>
      </c>
      <c r="C3932" s="6" t="s">
        <v>115</v>
      </c>
      <c r="D3932" s="7">
        <v>0.03</v>
      </c>
      <c r="E3932" s="8">
        <f>단가대비표!O95</f>
        <v>389221.55</v>
      </c>
      <c r="F3932" s="8">
        <f t="shared" ref="F3932:F3939" si="652">TRUNC(E3932*D3932,1)</f>
        <v>11676.6</v>
      </c>
      <c r="G3932" s="8">
        <f>단가대비표!P95</f>
        <v>0</v>
      </c>
      <c r="H3932" s="8">
        <f t="shared" ref="H3932:H3939" si="653">TRUNC(G3932*D3932,1)</f>
        <v>0</v>
      </c>
      <c r="I3932" s="8">
        <f>단가대비표!V95</f>
        <v>0</v>
      </c>
      <c r="J3932" s="8">
        <f t="shared" ref="J3932:J3939" si="654">TRUNC(I3932*D3932,1)</f>
        <v>0</v>
      </c>
      <c r="K3932" s="8">
        <f t="shared" ref="K3932:L3939" si="655">TRUNC(E3932+G3932+I3932,1)</f>
        <v>389221.5</v>
      </c>
      <c r="L3932" s="8">
        <f t="shared" si="655"/>
        <v>11676.6</v>
      </c>
      <c r="M3932" s="6" t="s">
        <v>53</v>
      </c>
      <c r="N3932" s="5" t="s">
        <v>1221</v>
      </c>
      <c r="O3932" s="5" t="s">
        <v>448</v>
      </c>
      <c r="P3932" s="5" t="s">
        <v>59</v>
      </c>
      <c r="Q3932" s="5" t="s">
        <v>59</v>
      </c>
      <c r="R3932" s="5" t="s">
        <v>60</v>
      </c>
      <c r="S3932" s="1"/>
      <c r="T3932" s="1"/>
      <c r="U3932" s="1"/>
      <c r="V3932" s="1">
        <v>1</v>
      </c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5" t="s">
        <v>53</v>
      </c>
      <c r="AK3932" s="5" t="s">
        <v>5718</v>
      </c>
    </row>
    <row r="3933" spans="1:37" ht="30" customHeight="1">
      <c r="A3933" s="6" t="s">
        <v>251</v>
      </c>
      <c r="B3933" s="6" t="s">
        <v>252</v>
      </c>
      <c r="C3933" s="6" t="s">
        <v>115</v>
      </c>
      <c r="D3933" s="7">
        <v>3.7999999999999999E-2</v>
      </c>
      <c r="E3933" s="8">
        <f>단가대비표!O94</f>
        <v>369000</v>
      </c>
      <c r="F3933" s="8">
        <f t="shared" si="652"/>
        <v>14022</v>
      </c>
      <c r="G3933" s="8">
        <f>단가대비표!P94</f>
        <v>0</v>
      </c>
      <c r="H3933" s="8">
        <f t="shared" si="653"/>
        <v>0</v>
      </c>
      <c r="I3933" s="8">
        <f>단가대비표!V94</f>
        <v>0</v>
      </c>
      <c r="J3933" s="8">
        <f t="shared" si="654"/>
        <v>0</v>
      </c>
      <c r="K3933" s="8">
        <f t="shared" si="655"/>
        <v>369000</v>
      </c>
      <c r="L3933" s="8">
        <f t="shared" si="655"/>
        <v>14022</v>
      </c>
      <c r="M3933" s="6" t="s">
        <v>53</v>
      </c>
      <c r="N3933" s="5" t="s">
        <v>1221</v>
      </c>
      <c r="O3933" s="5" t="s">
        <v>253</v>
      </c>
      <c r="P3933" s="5" t="s">
        <v>59</v>
      </c>
      <c r="Q3933" s="5" t="s">
        <v>59</v>
      </c>
      <c r="R3933" s="5" t="s">
        <v>60</v>
      </c>
      <c r="S3933" s="1"/>
      <c r="T3933" s="1"/>
      <c r="U3933" s="1"/>
      <c r="V3933" s="1">
        <v>1</v>
      </c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5" t="s">
        <v>53</v>
      </c>
      <c r="AK3933" s="5" t="s">
        <v>5719</v>
      </c>
    </row>
    <row r="3934" spans="1:37" ht="30" customHeight="1">
      <c r="A3934" s="6" t="s">
        <v>379</v>
      </c>
      <c r="B3934" s="6" t="s">
        <v>5720</v>
      </c>
      <c r="C3934" s="6" t="s">
        <v>381</v>
      </c>
      <c r="D3934" s="7">
        <v>0.28999999999999998</v>
      </c>
      <c r="E3934" s="8">
        <f>단가대비표!O295</f>
        <v>1179</v>
      </c>
      <c r="F3934" s="8">
        <f t="shared" si="652"/>
        <v>341.9</v>
      </c>
      <c r="G3934" s="8">
        <f>단가대비표!P295</f>
        <v>0</v>
      </c>
      <c r="H3934" s="8">
        <f t="shared" si="653"/>
        <v>0</v>
      </c>
      <c r="I3934" s="8">
        <f>단가대비표!V295</f>
        <v>0</v>
      </c>
      <c r="J3934" s="8">
        <f t="shared" si="654"/>
        <v>0</v>
      </c>
      <c r="K3934" s="8">
        <f t="shared" si="655"/>
        <v>1179</v>
      </c>
      <c r="L3934" s="8">
        <f t="shared" si="655"/>
        <v>341.9</v>
      </c>
      <c r="M3934" s="6" t="s">
        <v>53</v>
      </c>
      <c r="N3934" s="5" t="s">
        <v>1221</v>
      </c>
      <c r="O3934" s="5" t="s">
        <v>5721</v>
      </c>
      <c r="P3934" s="5" t="s">
        <v>59</v>
      </c>
      <c r="Q3934" s="5" t="s">
        <v>59</v>
      </c>
      <c r="R3934" s="5" t="s">
        <v>60</v>
      </c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5" t="s">
        <v>53</v>
      </c>
      <c r="AK3934" s="5" t="s">
        <v>5722</v>
      </c>
    </row>
    <row r="3935" spans="1:37" ht="30" customHeight="1">
      <c r="A3935" s="6" t="s">
        <v>613</v>
      </c>
      <c r="B3935" s="6" t="s">
        <v>614</v>
      </c>
      <c r="C3935" s="6" t="s">
        <v>381</v>
      </c>
      <c r="D3935" s="7">
        <v>0.25</v>
      </c>
      <c r="E3935" s="8">
        <f>단가대비표!O51</f>
        <v>935</v>
      </c>
      <c r="F3935" s="8">
        <f t="shared" si="652"/>
        <v>233.7</v>
      </c>
      <c r="G3935" s="8">
        <f>단가대비표!P51</f>
        <v>0</v>
      </c>
      <c r="H3935" s="8">
        <f t="shared" si="653"/>
        <v>0</v>
      </c>
      <c r="I3935" s="8">
        <f>단가대비표!V51</f>
        <v>0</v>
      </c>
      <c r="J3935" s="8">
        <f t="shared" si="654"/>
        <v>0</v>
      </c>
      <c r="K3935" s="8">
        <f t="shared" si="655"/>
        <v>935</v>
      </c>
      <c r="L3935" s="8">
        <f t="shared" si="655"/>
        <v>233.7</v>
      </c>
      <c r="M3935" s="6" t="s">
        <v>53</v>
      </c>
      <c r="N3935" s="5" t="s">
        <v>1221</v>
      </c>
      <c r="O3935" s="5" t="s">
        <v>615</v>
      </c>
      <c r="P3935" s="5" t="s">
        <v>59</v>
      </c>
      <c r="Q3935" s="5" t="s">
        <v>59</v>
      </c>
      <c r="R3935" s="5" t="s">
        <v>60</v>
      </c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5" t="s">
        <v>53</v>
      </c>
      <c r="AK3935" s="5" t="s">
        <v>5723</v>
      </c>
    </row>
    <row r="3936" spans="1:37" ht="30" customHeight="1">
      <c r="A3936" s="6" t="s">
        <v>5691</v>
      </c>
      <c r="B3936" s="6" t="s">
        <v>5724</v>
      </c>
      <c r="C3936" s="6" t="s">
        <v>57</v>
      </c>
      <c r="D3936" s="7">
        <v>2</v>
      </c>
      <c r="E3936" s="8">
        <f>단가대비표!O91</f>
        <v>126</v>
      </c>
      <c r="F3936" s="8">
        <f t="shared" si="652"/>
        <v>252</v>
      </c>
      <c r="G3936" s="8">
        <f>단가대비표!P91</f>
        <v>0</v>
      </c>
      <c r="H3936" s="8">
        <f t="shared" si="653"/>
        <v>0</v>
      </c>
      <c r="I3936" s="8">
        <f>단가대비표!V91</f>
        <v>0</v>
      </c>
      <c r="J3936" s="8">
        <f t="shared" si="654"/>
        <v>0</v>
      </c>
      <c r="K3936" s="8">
        <f t="shared" si="655"/>
        <v>126</v>
      </c>
      <c r="L3936" s="8">
        <f t="shared" si="655"/>
        <v>252</v>
      </c>
      <c r="M3936" s="6" t="s">
        <v>53</v>
      </c>
      <c r="N3936" s="5" t="s">
        <v>1221</v>
      </c>
      <c r="O3936" s="5" t="s">
        <v>5725</v>
      </c>
      <c r="P3936" s="5" t="s">
        <v>59</v>
      </c>
      <c r="Q3936" s="5" t="s">
        <v>59</v>
      </c>
      <c r="R3936" s="5" t="s">
        <v>60</v>
      </c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5" t="s">
        <v>53</v>
      </c>
      <c r="AK3936" s="5" t="s">
        <v>5726</v>
      </c>
    </row>
    <row r="3937" spans="1:37" ht="30" customHeight="1">
      <c r="A3937" s="6" t="s">
        <v>5691</v>
      </c>
      <c r="B3937" s="6" t="s">
        <v>5727</v>
      </c>
      <c r="C3937" s="6" t="s">
        <v>57</v>
      </c>
      <c r="D3937" s="7">
        <v>2</v>
      </c>
      <c r="E3937" s="8">
        <f>단가대비표!O92</f>
        <v>70</v>
      </c>
      <c r="F3937" s="8">
        <f t="shared" si="652"/>
        <v>140</v>
      </c>
      <c r="G3937" s="8">
        <f>단가대비표!P92</f>
        <v>0</v>
      </c>
      <c r="H3937" s="8">
        <f t="shared" si="653"/>
        <v>0</v>
      </c>
      <c r="I3937" s="8">
        <f>단가대비표!V92</f>
        <v>0</v>
      </c>
      <c r="J3937" s="8">
        <f t="shared" si="654"/>
        <v>0</v>
      </c>
      <c r="K3937" s="8">
        <f t="shared" si="655"/>
        <v>70</v>
      </c>
      <c r="L3937" s="8">
        <f t="shared" si="655"/>
        <v>140</v>
      </c>
      <c r="M3937" s="6" t="s">
        <v>53</v>
      </c>
      <c r="N3937" s="5" t="s">
        <v>1221</v>
      </c>
      <c r="O3937" s="5" t="s">
        <v>5728</v>
      </c>
      <c r="P3937" s="5" t="s">
        <v>59</v>
      </c>
      <c r="Q3937" s="5" t="s">
        <v>59</v>
      </c>
      <c r="R3937" s="5" t="s">
        <v>60</v>
      </c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5" t="s">
        <v>53</v>
      </c>
      <c r="AK3937" s="5" t="s">
        <v>5729</v>
      </c>
    </row>
    <row r="3938" spans="1:37" ht="30" customHeight="1">
      <c r="A3938" s="6" t="s">
        <v>5644</v>
      </c>
      <c r="B3938" s="6" t="s">
        <v>5645</v>
      </c>
      <c r="C3938" s="6" t="s">
        <v>603</v>
      </c>
      <c r="D3938" s="7">
        <v>0.19</v>
      </c>
      <c r="E3938" s="8">
        <f>단가대비표!O87</f>
        <v>870</v>
      </c>
      <c r="F3938" s="8">
        <f t="shared" si="652"/>
        <v>165.3</v>
      </c>
      <c r="G3938" s="8">
        <f>단가대비표!P87</f>
        <v>0</v>
      </c>
      <c r="H3938" s="8">
        <f t="shared" si="653"/>
        <v>0</v>
      </c>
      <c r="I3938" s="8">
        <f>단가대비표!V87</f>
        <v>0</v>
      </c>
      <c r="J3938" s="8">
        <f t="shared" si="654"/>
        <v>0</v>
      </c>
      <c r="K3938" s="8">
        <f t="shared" si="655"/>
        <v>870</v>
      </c>
      <c r="L3938" s="8">
        <f t="shared" si="655"/>
        <v>165.3</v>
      </c>
      <c r="M3938" s="6" t="s">
        <v>53</v>
      </c>
      <c r="N3938" s="5" t="s">
        <v>1221</v>
      </c>
      <c r="O3938" s="5" t="s">
        <v>5646</v>
      </c>
      <c r="P3938" s="5" t="s">
        <v>59</v>
      </c>
      <c r="Q3938" s="5" t="s">
        <v>59</v>
      </c>
      <c r="R3938" s="5" t="s">
        <v>60</v>
      </c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5" t="s">
        <v>53</v>
      </c>
      <c r="AK3938" s="5" t="s">
        <v>5730</v>
      </c>
    </row>
    <row r="3939" spans="1:37" ht="30" customHeight="1">
      <c r="A3939" s="6" t="s">
        <v>5648</v>
      </c>
      <c r="B3939" s="6" t="s">
        <v>5649</v>
      </c>
      <c r="C3939" s="6" t="s">
        <v>129</v>
      </c>
      <c r="D3939" s="7">
        <v>-1</v>
      </c>
      <c r="E3939" s="8">
        <f>ROUNDDOWN(SUMIF(V3932:V3939, RIGHTB(O3939, 1), F3932:F3939)*U3939, 2)</f>
        <v>5910.67</v>
      </c>
      <c r="F3939" s="8">
        <f t="shared" si="652"/>
        <v>-5910.6</v>
      </c>
      <c r="G3939" s="8">
        <v>0</v>
      </c>
      <c r="H3939" s="8">
        <f t="shared" si="653"/>
        <v>0</v>
      </c>
      <c r="I3939" s="8">
        <v>0</v>
      </c>
      <c r="J3939" s="8">
        <f t="shared" si="654"/>
        <v>0</v>
      </c>
      <c r="K3939" s="8">
        <f t="shared" si="655"/>
        <v>5910.6</v>
      </c>
      <c r="L3939" s="8">
        <f t="shared" si="655"/>
        <v>-5910.6</v>
      </c>
      <c r="M3939" s="6" t="s">
        <v>53</v>
      </c>
      <c r="N3939" s="5" t="s">
        <v>1221</v>
      </c>
      <c r="O3939" s="5" t="s">
        <v>130</v>
      </c>
      <c r="P3939" s="5" t="s">
        <v>59</v>
      </c>
      <c r="Q3939" s="5" t="s">
        <v>59</v>
      </c>
      <c r="R3939" s="5" t="s">
        <v>59</v>
      </c>
      <c r="S3939" s="1">
        <v>0</v>
      </c>
      <c r="T3939" s="1">
        <v>0</v>
      </c>
      <c r="U3939" s="1">
        <v>0.23</v>
      </c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5" t="s">
        <v>53</v>
      </c>
      <c r="AK3939" s="5" t="s">
        <v>5731</v>
      </c>
    </row>
    <row r="3940" spans="1:37" ht="30" customHeight="1">
      <c r="A3940" s="6" t="s">
        <v>71</v>
      </c>
      <c r="B3940" s="6" t="s">
        <v>53</v>
      </c>
      <c r="C3940" s="6" t="s">
        <v>53</v>
      </c>
      <c r="D3940" s="7"/>
      <c r="E3940" s="8"/>
      <c r="F3940" s="8">
        <f>TRUNC(SUMIF(N3932:N3939, N3931, F3932:F3939),0)</f>
        <v>20920</v>
      </c>
      <c r="G3940" s="8"/>
      <c r="H3940" s="8">
        <f>TRUNC(SUMIF(N3932:N3939, N3931, H3932:H3939),0)</f>
        <v>0</v>
      </c>
      <c r="I3940" s="8"/>
      <c r="J3940" s="8">
        <f>TRUNC(SUMIF(N3932:N3939, N3931, J3932:J3939),0)</f>
        <v>0</v>
      </c>
      <c r="K3940" s="8"/>
      <c r="L3940" s="8">
        <f>F3940+H3940+J3940</f>
        <v>20920</v>
      </c>
      <c r="M3940" s="6" t="s">
        <v>53</v>
      </c>
      <c r="N3940" s="5" t="s">
        <v>72</v>
      </c>
      <c r="O3940" s="5" t="s">
        <v>72</v>
      </c>
      <c r="P3940" s="5" t="s">
        <v>53</v>
      </c>
      <c r="Q3940" s="5" t="s">
        <v>53</v>
      </c>
      <c r="R3940" s="5" t="s">
        <v>53</v>
      </c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5" t="s">
        <v>53</v>
      </c>
      <c r="AK3940" s="5" t="s">
        <v>53</v>
      </c>
    </row>
    <row r="3941" spans="1:37" ht="30" customHeight="1">
      <c r="A3941" s="7"/>
      <c r="B3941" s="7"/>
      <c r="C3941" s="7"/>
      <c r="D3941" s="7"/>
      <c r="E3941" s="8"/>
      <c r="F3941" s="8"/>
      <c r="G3941" s="8"/>
      <c r="H3941" s="8"/>
      <c r="I3941" s="8"/>
      <c r="J3941" s="8"/>
      <c r="K3941" s="8"/>
      <c r="L3941" s="8"/>
      <c r="M3941" s="7"/>
    </row>
    <row r="3942" spans="1:37" ht="30" customHeight="1">
      <c r="A3942" s="16" t="s">
        <v>5732</v>
      </c>
      <c r="B3942" s="16"/>
      <c r="C3942" s="16"/>
      <c r="D3942" s="16"/>
      <c r="E3942" s="17"/>
      <c r="F3942" s="17"/>
      <c r="G3942" s="17"/>
      <c r="H3942" s="17"/>
      <c r="I3942" s="17"/>
      <c r="J3942" s="17"/>
      <c r="K3942" s="17"/>
      <c r="L3942" s="17"/>
      <c r="M3942" s="16"/>
      <c r="N3942" s="2" t="s">
        <v>1225</v>
      </c>
    </row>
    <row r="3943" spans="1:37" ht="30" customHeight="1">
      <c r="A3943" s="6" t="s">
        <v>193</v>
      </c>
      <c r="B3943" s="6" t="s">
        <v>2923</v>
      </c>
      <c r="C3943" s="6" t="s">
        <v>121</v>
      </c>
      <c r="D3943" s="7">
        <v>0.42</v>
      </c>
      <c r="E3943" s="8">
        <f>단가대비표!O254</f>
        <v>0</v>
      </c>
      <c r="F3943" s="8">
        <f>TRUNC(E3943*D3943,1)</f>
        <v>0</v>
      </c>
      <c r="G3943" s="8">
        <f>단가대비표!P254</f>
        <v>152831</v>
      </c>
      <c r="H3943" s="8">
        <f>TRUNC(G3943*D3943,1)</f>
        <v>64189</v>
      </c>
      <c r="I3943" s="8">
        <f>단가대비표!V254</f>
        <v>0</v>
      </c>
      <c r="J3943" s="8">
        <f>TRUNC(I3943*D3943,1)</f>
        <v>0</v>
      </c>
      <c r="K3943" s="8">
        <f>TRUNC(E3943+G3943+I3943,1)</f>
        <v>152831</v>
      </c>
      <c r="L3943" s="8">
        <f>TRUNC(F3943+H3943+J3943,1)</f>
        <v>64189</v>
      </c>
      <c r="M3943" s="6" t="s">
        <v>53</v>
      </c>
      <c r="N3943" s="5" t="s">
        <v>1225</v>
      </c>
      <c r="O3943" s="5" t="s">
        <v>2924</v>
      </c>
      <c r="P3943" s="5" t="s">
        <v>59</v>
      </c>
      <c r="Q3943" s="5" t="s">
        <v>59</v>
      </c>
      <c r="R3943" s="5" t="s">
        <v>60</v>
      </c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5" t="s">
        <v>53</v>
      </c>
      <c r="AK3943" s="5" t="s">
        <v>5733</v>
      </c>
    </row>
    <row r="3944" spans="1:37" ht="30" customHeight="1">
      <c r="A3944" s="6" t="s">
        <v>193</v>
      </c>
      <c r="B3944" s="6" t="s">
        <v>124</v>
      </c>
      <c r="C3944" s="6" t="s">
        <v>121</v>
      </c>
      <c r="D3944" s="7">
        <v>0.24</v>
      </c>
      <c r="E3944" s="8">
        <f>단가대비표!O233</f>
        <v>0</v>
      </c>
      <c r="F3944" s="8">
        <f>TRUNC(E3944*D3944,1)</f>
        <v>0</v>
      </c>
      <c r="G3944" s="8">
        <f>단가대비표!P233</f>
        <v>89566</v>
      </c>
      <c r="H3944" s="8">
        <f>TRUNC(G3944*D3944,1)</f>
        <v>21495.8</v>
      </c>
      <c r="I3944" s="8">
        <f>단가대비표!V233</f>
        <v>0</v>
      </c>
      <c r="J3944" s="8">
        <f>TRUNC(I3944*D3944,1)</f>
        <v>0</v>
      </c>
      <c r="K3944" s="8">
        <f>TRUNC(E3944+G3944+I3944,1)</f>
        <v>89566</v>
      </c>
      <c r="L3944" s="8">
        <f>TRUNC(F3944+H3944+J3944,1)</f>
        <v>21495.8</v>
      </c>
      <c r="M3944" s="6" t="s">
        <v>53</v>
      </c>
      <c r="N3944" s="5" t="s">
        <v>1225</v>
      </c>
      <c r="O3944" s="5" t="s">
        <v>258</v>
      </c>
      <c r="P3944" s="5" t="s">
        <v>59</v>
      </c>
      <c r="Q3944" s="5" t="s">
        <v>59</v>
      </c>
      <c r="R3944" s="5" t="s">
        <v>60</v>
      </c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5" t="s">
        <v>53</v>
      </c>
      <c r="AK3944" s="5" t="s">
        <v>5734</v>
      </c>
    </row>
    <row r="3945" spans="1:37" ht="30" customHeight="1">
      <c r="A3945" s="6" t="s">
        <v>71</v>
      </c>
      <c r="B3945" s="6" t="s">
        <v>53</v>
      </c>
      <c r="C3945" s="6" t="s">
        <v>53</v>
      </c>
      <c r="D3945" s="7"/>
      <c r="E3945" s="8"/>
      <c r="F3945" s="8">
        <f>TRUNC(SUMIF(N3943:N3944, N3942, F3943:F3944),0)</f>
        <v>0</v>
      </c>
      <c r="G3945" s="8"/>
      <c r="H3945" s="8">
        <f>TRUNC(SUMIF(N3943:N3944, N3942, H3943:H3944),0)</f>
        <v>85684</v>
      </c>
      <c r="I3945" s="8"/>
      <c r="J3945" s="8">
        <f>TRUNC(SUMIF(N3943:N3944, N3942, J3943:J3944),0)</f>
        <v>0</v>
      </c>
      <c r="K3945" s="8"/>
      <c r="L3945" s="8">
        <f>F3945+H3945+J3945</f>
        <v>85684</v>
      </c>
      <c r="M3945" s="6" t="s">
        <v>53</v>
      </c>
      <c r="N3945" s="5" t="s">
        <v>72</v>
      </c>
      <c r="O3945" s="5" t="s">
        <v>72</v>
      </c>
      <c r="P3945" s="5" t="s">
        <v>53</v>
      </c>
      <c r="Q3945" s="5" t="s">
        <v>53</v>
      </c>
      <c r="R3945" s="5" t="s">
        <v>53</v>
      </c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5" t="s">
        <v>53</v>
      </c>
      <c r="AK3945" s="5" t="s">
        <v>53</v>
      </c>
    </row>
    <row r="3946" spans="1:37" ht="30" customHeight="1">
      <c r="A3946" s="7"/>
      <c r="B3946" s="7"/>
      <c r="C3946" s="7"/>
      <c r="D3946" s="7"/>
      <c r="E3946" s="8"/>
      <c r="F3946" s="8"/>
      <c r="G3946" s="8"/>
      <c r="H3946" s="8"/>
      <c r="I3946" s="8"/>
      <c r="J3946" s="8"/>
      <c r="K3946" s="8"/>
      <c r="L3946" s="8"/>
      <c r="M3946" s="7"/>
    </row>
    <row r="3947" spans="1:37" ht="30" customHeight="1">
      <c r="A3947" s="16" t="s">
        <v>5735</v>
      </c>
      <c r="B3947" s="16"/>
      <c r="C3947" s="16"/>
      <c r="D3947" s="16"/>
      <c r="E3947" s="17"/>
      <c r="F3947" s="17"/>
      <c r="G3947" s="17"/>
      <c r="H3947" s="17"/>
      <c r="I3947" s="17"/>
      <c r="J3947" s="17"/>
      <c r="K3947" s="17"/>
      <c r="L3947" s="17"/>
      <c r="M3947" s="16"/>
      <c r="N3947" s="2" t="s">
        <v>1242</v>
      </c>
    </row>
    <row r="3948" spans="1:37" ht="30" customHeight="1">
      <c r="A3948" s="6" t="s">
        <v>5637</v>
      </c>
      <c r="B3948" s="6" t="s">
        <v>5736</v>
      </c>
      <c r="C3948" s="6" t="s">
        <v>248</v>
      </c>
      <c r="D3948" s="7">
        <v>1.03</v>
      </c>
      <c r="E3948" s="8">
        <f>단가대비표!O102</f>
        <v>8603</v>
      </c>
      <c r="F3948" s="8">
        <f t="shared" ref="F3948:F3955" si="656">TRUNC(E3948*D3948,1)</f>
        <v>8861</v>
      </c>
      <c r="G3948" s="8">
        <f>단가대비표!P102</f>
        <v>0</v>
      </c>
      <c r="H3948" s="8">
        <f t="shared" ref="H3948:H3955" si="657">TRUNC(G3948*D3948,1)</f>
        <v>0</v>
      </c>
      <c r="I3948" s="8">
        <f>단가대비표!V102</f>
        <v>0</v>
      </c>
      <c r="J3948" s="8">
        <f t="shared" ref="J3948:J3955" si="658">TRUNC(I3948*D3948,1)</f>
        <v>0</v>
      </c>
      <c r="K3948" s="8">
        <f t="shared" ref="K3948:L3955" si="659">TRUNC(E3948+G3948+I3948,1)</f>
        <v>8603</v>
      </c>
      <c r="L3948" s="8">
        <f t="shared" si="659"/>
        <v>8861</v>
      </c>
      <c r="M3948" s="6" t="s">
        <v>53</v>
      </c>
      <c r="N3948" s="5" t="s">
        <v>1242</v>
      </c>
      <c r="O3948" s="5" t="s">
        <v>5737</v>
      </c>
      <c r="P3948" s="5" t="s">
        <v>59</v>
      </c>
      <c r="Q3948" s="5" t="s">
        <v>59</v>
      </c>
      <c r="R3948" s="5" t="s">
        <v>60</v>
      </c>
      <c r="S3948" s="1"/>
      <c r="T3948" s="1"/>
      <c r="U3948" s="1"/>
      <c r="V3948" s="1">
        <v>1</v>
      </c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5" t="s">
        <v>53</v>
      </c>
      <c r="AK3948" s="5" t="s">
        <v>5738</v>
      </c>
    </row>
    <row r="3949" spans="1:37" ht="30" customHeight="1">
      <c r="A3949" s="6" t="s">
        <v>251</v>
      </c>
      <c r="B3949" s="6" t="s">
        <v>252</v>
      </c>
      <c r="C3949" s="6" t="s">
        <v>115</v>
      </c>
      <c r="D3949" s="7">
        <v>3.7999999999999999E-2</v>
      </c>
      <c r="E3949" s="8">
        <f>단가대비표!O94</f>
        <v>369000</v>
      </c>
      <c r="F3949" s="8">
        <f t="shared" si="656"/>
        <v>14022</v>
      </c>
      <c r="G3949" s="8">
        <f>단가대비표!P94</f>
        <v>0</v>
      </c>
      <c r="H3949" s="8">
        <f t="shared" si="657"/>
        <v>0</v>
      </c>
      <c r="I3949" s="8">
        <f>단가대비표!V94</f>
        <v>0</v>
      </c>
      <c r="J3949" s="8">
        <f t="shared" si="658"/>
        <v>0</v>
      </c>
      <c r="K3949" s="8">
        <f t="shared" si="659"/>
        <v>369000</v>
      </c>
      <c r="L3949" s="8">
        <f t="shared" si="659"/>
        <v>14022</v>
      </c>
      <c r="M3949" s="6" t="s">
        <v>53</v>
      </c>
      <c r="N3949" s="5" t="s">
        <v>1242</v>
      </c>
      <c r="O3949" s="5" t="s">
        <v>253</v>
      </c>
      <c r="P3949" s="5" t="s">
        <v>59</v>
      </c>
      <c r="Q3949" s="5" t="s">
        <v>59</v>
      </c>
      <c r="R3949" s="5" t="s">
        <v>60</v>
      </c>
      <c r="S3949" s="1"/>
      <c r="T3949" s="1"/>
      <c r="U3949" s="1"/>
      <c r="V3949" s="1">
        <v>1</v>
      </c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5" t="s">
        <v>53</v>
      </c>
      <c r="AK3949" s="5" t="s">
        <v>5739</v>
      </c>
    </row>
    <row r="3950" spans="1:37" ht="30" customHeight="1">
      <c r="A3950" s="6" t="s">
        <v>379</v>
      </c>
      <c r="B3950" s="6" t="s">
        <v>5720</v>
      </c>
      <c r="C3950" s="6" t="s">
        <v>381</v>
      </c>
      <c r="D3950" s="7">
        <v>0.28999999999999998</v>
      </c>
      <c r="E3950" s="8">
        <f>단가대비표!O295</f>
        <v>1179</v>
      </c>
      <c r="F3950" s="8">
        <f t="shared" si="656"/>
        <v>341.9</v>
      </c>
      <c r="G3950" s="8">
        <f>단가대비표!P295</f>
        <v>0</v>
      </c>
      <c r="H3950" s="8">
        <f t="shared" si="657"/>
        <v>0</v>
      </c>
      <c r="I3950" s="8">
        <f>단가대비표!V295</f>
        <v>0</v>
      </c>
      <c r="J3950" s="8">
        <f t="shared" si="658"/>
        <v>0</v>
      </c>
      <c r="K3950" s="8">
        <f t="shared" si="659"/>
        <v>1179</v>
      </c>
      <c r="L3950" s="8">
        <f t="shared" si="659"/>
        <v>341.9</v>
      </c>
      <c r="M3950" s="6" t="s">
        <v>53</v>
      </c>
      <c r="N3950" s="5" t="s">
        <v>1242</v>
      </c>
      <c r="O3950" s="5" t="s">
        <v>5721</v>
      </c>
      <c r="P3950" s="5" t="s">
        <v>59</v>
      </c>
      <c r="Q3950" s="5" t="s">
        <v>59</v>
      </c>
      <c r="R3950" s="5" t="s">
        <v>60</v>
      </c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5" t="s">
        <v>53</v>
      </c>
      <c r="AK3950" s="5" t="s">
        <v>5740</v>
      </c>
    </row>
    <row r="3951" spans="1:37" ht="30" customHeight="1">
      <c r="A3951" s="6" t="s">
        <v>613</v>
      </c>
      <c r="B3951" s="6" t="s">
        <v>614</v>
      </c>
      <c r="C3951" s="6" t="s">
        <v>381</v>
      </c>
      <c r="D3951" s="7">
        <v>0.2</v>
      </c>
      <c r="E3951" s="8">
        <f>단가대비표!O51</f>
        <v>935</v>
      </c>
      <c r="F3951" s="8">
        <f t="shared" si="656"/>
        <v>187</v>
      </c>
      <c r="G3951" s="8">
        <f>단가대비표!P51</f>
        <v>0</v>
      </c>
      <c r="H3951" s="8">
        <f t="shared" si="657"/>
        <v>0</v>
      </c>
      <c r="I3951" s="8">
        <f>단가대비표!V51</f>
        <v>0</v>
      </c>
      <c r="J3951" s="8">
        <f t="shared" si="658"/>
        <v>0</v>
      </c>
      <c r="K3951" s="8">
        <f t="shared" si="659"/>
        <v>935</v>
      </c>
      <c r="L3951" s="8">
        <f t="shared" si="659"/>
        <v>187</v>
      </c>
      <c r="M3951" s="6" t="s">
        <v>53</v>
      </c>
      <c r="N3951" s="5" t="s">
        <v>1242</v>
      </c>
      <c r="O3951" s="5" t="s">
        <v>615</v>
      </c>
      <c r="P3951" s="5" t="s">
        <v>59</v>
      </c>
      <c r="Q3951" s="5" t="s">
        <v>59</v>
      </c>
      <c r="R3951" s="5" t="s">
        <v>60</v>
      </c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5" t="s">
        <v>53</v>
      </c>
      <c r="AK3951" s="5" t="s">
        <v>5741</v>
      </c>
    </row>
    <row r="3952" spans="1:37" ht="30" customHeight="1">
      <c r="A3952" s="6" t="s">
        <v>5691</v>
      </c>
      <c r="B3952" s="6" t="s">
        <v>5724</v>
      </c>
      <c r="C3952" s="6" t="s">
        <v>57</v>
      </c>
      <c r="D3952" s="7">
        <v>2</v>
      </c>
      <c r="E3952" s="8">
        <f>단가대비표!O91</f>
        <v>126</v>
      </c>
      <c r="F3952" s="8">
        <f t="shared" si="656"/>
        <v>252</v>
      </c>
      <c r="G3952" s="8">
        <f>단가대비표!P91</f>
        <v>0</v>
      </c>
      <c r="H3952" s="8">
        <f t="shared" si="657"/>
        <v>0</v>
      </c>
      <c r="I3952" s="8">
        <f>단가대비표!V91</f>
        <v>0</v>
      </c>
      <c r="J3952" s="8">
        <f t="shared" si="658"/>
        <v>0</v>
      </c>
      <c r="K3952" s="8">
        <f t="shared" si="659"/>
        <v>126</v>
      </c>
      <c r="L3952" s="8">
        <f t="shared" si="659"/>
        <v>252</v>
      </c>
      <c r="M3952" s="6" t="s">
        <v>53</v>
      </c>
      <c r="N3952" s="5" t="s">
        <v>1242</v>
      </c>
      <c r="O3952" s="5" t="s">
        <v>5725</v>
      </c>
      <c r="P3952" s="5" t="s">
        <v>59</v>
      </c>
      <c r="Q3952" s="5" t="s">
        <v>59</v>
      </c>
      <c r="R3952" s="5" t="s">
        <v>60</v>
      </c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5" t="s">
        <v>53</v>
      </c>
      <c r="AK3952" s="5" t="s">
        <v>5742</v>
      </c>
    </row>
    <row r="3953" spans="1:37" ht="30" customHeight="1">
      <c r="A3953" s="6" t="s">
        <v>5691</v>
      </c>
      <c r="B3953" s="6" t="s">
        <v>5727</v>
      </c>
      <c r="C3953" s="6" t="s">
        <v>57</v>
      </c>
      <c r="D3953" s="7">
        <v>2</v>
      </c>
      <c r="E3953" s="8">
        <f>단가대비표!O92</f>
        <v>70</v>
      </c>
      <c r="F3953" s="8">
        <f t="shared" si="656"/>
        <v>140</v>
      </c>
      <c r="G3953" s="8">
        <f>단가대비표!P92</f>
        <v>0</v>
      </c>
      <c r="H3953" s="8">
        <f t="shared" si="657"/>
        <v>0</v>
      </c>
      <c r="I3953" s="8">
        <f>단가대비표!V92</f>
        <v>0</v>
      </c>
      <c r="J3953" s="8">
        <f t="shared" si="658"/>
        <v>0</v>
      </c>
      <c r="K3953" s="8">
        <f t="shared" si="659"/>
        <v>70</v>
      </c>
      <c r="L3953" s="8">
        <f t="shared" si="659"/>
        <v>140</v>
      </c>
      <c r="M3953" s="6" t="s">
        <v>53</v>
      </c>
      <c r="N3953" s="5" t="s">
        <v>1242</v>
      </c>
      <c r="O3953" s="5" t="s">
        <v>5728</v>
      </c>
      <c r="P3953" s="5" t="s">
        <v>59</v>
      </c>
      <c r="Q3953" s="5" t="s">
        <v>59</v>
      </c>
      <c r="R3953" s="5" t="s">
        <v>60</v>
      </c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5" t="s">
        <v>53</v>
      </c>
      <c r="AK3953" s="5" t="s">
        <v>5743</v>
      </c>
    </row>
    <row r="3954" spans="1:37" ht="30" customHeight="1">
      <c r="A3954" s="6" t="s">
        <v>5644</v>
      </c>
      <c r="B3954" s="6" t="s">
        <v>5645</v>
      </c>
      <c r="C3954" s="6" t="s">
        <v>603</v>
      </c>
      <c r="D3954" s="7">
        <v>0.19</v>
      </c>
      <c r="E3954" s="8">
        <f>단가대비표!O87</f>
        <v>870</v>
      </c>
      <c r="F3954" s="8">
        <f t="shared" si="656"/>
        <v>165.3</v>
      </c>
      <c r="G3954" s="8">
        <f>단가대비표!P87</f>
        <v>0</v>
      </c>
      <c r="H3954" s="8">
        <f t="shared" si="657"/>
        <v>0</v>
      </c>
      <c r="I3954" s="8">
        <f>단가대비표!V87</f>
        <v>0</v>
      </c>
      <c r="J3954" s="8">
        <f t="shared" si="658"/>
        <v>0</v>
      </c>
      <c r="K3954" s="8">
        <f t="shared" si="659"/>
        <v>870</v>
      </c>
      <c r="L3954" s="8">
        <f t="shared" si="659"/>
        <v>165.3</v>
      </c>
      <c r="M3954" s="6" t="s">
        <v>53</v>
      </c>
      <c r="N3954" s="5" t="s">
        <v>1242</v>
      </c>
      <c r="O3954" s="5" t="s">
        <v>5646</v>
      </c>
      <c r="P3954" s="5" t="s">
        <v>59</v>
      </c>
      <c r="Q3954" s="5" t="s">
        <v>59</v>
      </c>
      <c r="R3954" s="5" t="s">
        <v>60</v>
      </c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5" t="s">
        <v>53</v>
      </c>
      <c r="AK3954" s="5" t="s">
        <v>5744</v>
      </c>
    </row>
    <row r="3955" spans="1:37" ht="30" customHeight="1">
      <c r="A3955" s="6" t="s">
        <v>5648</v>
      </c>
      <c r="B3955" s="6" t="s">
        <v>5649</v>
      </c>
      <c r="C3955" s="6" t="s">
        <v>129</v>
      </c>
      <c r="D3955" s="7">
        <v>-1</v>
      </c>
      <c r="E3955" s="8">
        <f>ROUNDDOWN(SUMIF(V3948:V3955, RIGHTB(O3955, 1), F3948:F3955)*U3955, 2)</f>
        <v>5263.09</v>
      </c>
      <c r="F3955" s="8">
        <f t="shared" si="656"/>
        <v>-5263</v>
      </c>
      <c r="G3955" s="8">
        <v>0</v>
      </c>
      <c r="H3955" s="8">
        <f t="shared" si="657"/>
        <v>0</v>
      </c>
      <c r="I3955" s="8">
        <v>0</v>
      </c>
      <c r="J3955" s="8">
        <f t="shared" si="658"/>
        <v>0</v>
      </c>
      <c r="K3955" s="8">
        <f t="shared" si="659"/>
        <v>5263</v>
      </c>
      <c r="L3955" s="8">
        <f t="shared" si="659"/>
        <v>-5263</v>
      </c>
      <c r="M3955" s="6" t="s">
        <v>53</v>
      </c>
      <c r="N3955" s="5" t="s">
        <v>1242</v>
      </c>
      <c r="O3955" s="5" t="s">
        <v>130</v>
      </c>
      <c r="P3955" s="5" t="s">
        <v>59</v>
      </c>
      <c r="Q3955" s="5" t="s">
        <v>59</v>
      </c>
      <c r="R3955" s="5" t="s">
        <v>59</v>
      </c>
      <c r="S3955" s="1">
        <v>0</v>
      </c>
      <c r="T3955" s="1">
        <v>0</v>
      </c>
      <c r="U3955" s="1">
        <v>0.23</v>
      </c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5" t="s">
        <v>53</v>
      </c>
      <c r="AK3955" s="5" t="s">
        <v>5745</v>
      </c>
    </row>
    <row r="3956" spans="1:37" ht="30" customHeight="1">
      <c r="A3956" s="6" t="s">
        <v>71</v>
      </c>
      <c r="B3956" s="6" t="s">
        <v>53</v>
      </c>
      <c r="C3956" s="6" t="s">
        <v>53</v>
      </c>
      <c r="D3956" s="7"/>
      <c r="E3956" s="8"/>
      <c r="F3956" s="8">
        <f>TRUNC(SUMIF(N3948:N3955, N3947, F3948:F3955),0)</f>
        <v>18706</v>
      </c>
      <c r="G3956" s="8"/>
      <c r="H3956" s="8">
        <f>TRUNC(SUMIF(N3948:N3955, N3947, H3948:H3955),0)</f>
        <v>0</v>
      </c>
      <c r="I3956" s="8"/>
      <c r="J3956" s="8">
        <f>TRUNC(SUMIF(N3948:N3955, N3947, J3948:J3955),0)</f>
        <v>0</v>
      </c>
      <c r="K3956" s="8"/>
      <c r="L3956" s="8">
        <f>F3956+H3956+J3956</f>
        <v>18706</v>
      </c>
      <c r="M3956" s="6" t="s">
        <v>53</v>
      </c>
      <c r="N3956" s="5" t="s">
        <v>72</v>
      </c>
      <c r="O3956" s="5" t="s">
        <v>72</v>
      </c>
      <c r="P3956" s="5" t="s">
        <v>53</v>
      </c>
      <c r="Q3956" s="5" t="s">
        <v>53</v>
      </c>
      <c r="R3956" s="5" t="s">
        <v>53</v>
      </c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5" t="s">
        <v>53</v>
      </c>
      <c r="AK3956" s="5" t="s">
        <v>53</v>
      </c>
    </row>
    <row r="3957" spans="1:37" ht="30" customHeight="1">
      <c r="A3957" s="7"/>
      <c r="B3957" s="7"/>
      <c r="C3957" s="7"/>
      <c r="D3957" s="7"/>
      <c r="E3957" s="8"/>
      <c r="F3957" s="8"/>
      <c r="G3957" s="8"/>
      <c r="H3957" s="8"/>
      <c r="I3957" s="8"/>
      <c r="J3957" s="8"/>
      <c r="K3957" s="8"/>
      <c r="L3957" s="8"/>
      <c r="M3957" s="7"/>
    </row>
    <row r="3958" spans="1:37" ht="30" customHeight="1">
      <c r="A3958" s="16" t="s">
        <v>5746</v>
      </c>
      <c r="B3958" s="16"/>
      <c r="C3958" s="16"/>
      <c r="D3958" s="16"/>
      <c r="E3958" s="17"/>
      <c r="F3958" s="17"/>
      <c r="G3958" s="17"/>
      <c r="H3958" s="17"/>
      <c r="I3958" s="17"/>
      <c r="J3958" s="17"/>
      <c r="K3958" s="17"/>
      <c r="L3958" s="17"/>
      <c r="M3958" s="16"/>
      <c r="N3958" s="2" t="s">
        <v>1245</v>
      </c>
    </row>
    <row r="3959" spans="1:37" ht="30" customHeight="1">
      <c r="A3959" s="6" t="s">
        <v>193</v>
      </c>
      <c r="B3959" s="6" t="s">
        <v>2923</v>
      </c>
      <c r="C3959" s="6" t="s">
        <v>121</v>
      </c>
      <c r="D3959" s="7">
        <v>0.23</v>
      </c>
      <c r="E3959" s="8">
        <f>단가대비표!O254</f>
        <v>0</v>
      </c>
      <c r="F3959" s="8">
        <f>TRUNC(E3959*D3959,1)</f>
        <v>0</v>
      </c>
      <c r="G3959" s="8">
        <f>단가대비표!P254</f>
        <v>152831</v>
      </c>
      <c r="H3959" s="8">
        <f>TRUNC(G3959*D3959,1)</f>
        <v>35151.1</v>
      </c>
      <c r="I3959" s="8">
        <f>단가대비표!V254</f>
        <v>0</v>
      </c>
      <c r="J3959" s="8">
        <f>TRUNC(I3959*D3959,1)</f>
        <v>0</v>
      </c>
      <c r="K3959" s="8">
        <f>TRUNC(E3959+G3959+I3959,1)</f>
        <v>152831</v>
      </c>
      <c r="L3959" s="8">
        <f>TRUNC(F3959+H3959+J3959,1)</f>
        <v>35151.1</v>
      </c>
      <c r="M3959" s="6" t="s">
        <v>53</v>
      </c>
      <c r="N3959" s="5" t="s">
        <v>1245</v>
      </c>
      <c r="O3959" s="5" t="s">
        <v>2924</v>
      </c>
      <c r="P3959" s="5" t="s">
        <v>59</v>
      </c>
      <c r="Q3959" s="5" t="s">
        <v>59</v>
      </c>
      <c r="R3959" s="5" t="s">
        <v>60</v>
      </c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5" t="s">
        <v>53</v>
      </c>
      <c r="AK3959" s="5" t="s">
        <v>5747</v>
      </c>
    </row>
    <row r="3960" spans="1:37" ht="30" customHeight="1">
      <c r="A3960" s="6" t="s">
        <v>193</v>
      </c>
      <c r="B3960" s="6" t="s">
        <v>124</v>
      </c>
      <c r="C3960" s="6" t="s">
        <v>121</v>
      </c>
      <c r="D3960" s="7">
        <v>0.14000000000000001</v>
      </c>
      <c r="E3960" s="8">
        <f>단가대비표!O233</f>
        <v>0</v>
      </c>
      <c r="F3960" s="8">
        <f>TRUNC(E3960*D3960,1)</f>
        <v>0</v>
      </c>
      <c r="G3960" s="8">
        <f>단가대비표!P233</f>
        <v>89566</v>
      </c>
      <c r="H3960" s="8">
        <f>TRUNC(G3960*D3960,1)</f>
        <v>12539.2</v>
      </c>
      <c r="I3960" s="8">
        <f>단가대비표!V233</f>
        <v>0</v>
      </c>
      <c r="J3960" s="8">
        <f>TRUNC(I3960*D3960,1)</f>
        <v>0</v>
      </c>
      <c r="K3960" s="8">
        <f>TRUNC(E3960+G3960+I3960,1)</f>
        <v>89566</v>
      </c>
      <c r="L3960" s="8">
        <f>TRUNC(F3960+H3960+J3960,1)</f>
        <v>12539.2</v>
      </c>
      <c r="M3960" s="6" t="s">
        <v>53</v>
      </c>
      <c r="N3960" s="5" t="s">
        <v>1245</v>
      </c>
      <c r="O3960" s="5" t="s">
        <v>258</v>
      </c>
      <c r="P3960" s="5" t="s">
        <v>59</v>
      </c>
      <c r="Q3960" s="5" t="s">
        <v>59</v>
      </c>
      <c r="R3960" s="5" t="s">
        <v>60</v>
      </c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5" t="s">
        <v>53</v>
      </c>
      <c r="AK3960" s="5" t="s">
        <v>5748</v>
      </c>
    </row>
    <row r="3961" spans="1:37" ht="30" customHeight="1">
      <c r="A3961" s="6" t="s">
        <v>71</v>
      </c>
      <c r="B3961" s="6" t="s">
        <v>53</v>
      </c>
      <c r="C3961" s="6" t="s">
        <v>53</v>
      </c>
      <c r="D3961" s="7"/>
      <c r="E3961" s="8"/>
      <c r="F3961" s="8">
        <f>TRUNC(SUMIF(N3959:N3960, N3958, F3959:F3960),0)</f>
        <v>0</v>
      </c>
      <c r="G3961" s="8"/>
      <c r="H3961" s="8">
        <f>TRUNC(SUMIF(N3959:N3960, N3958, H3959:H3960),0)</f>
        <v>47690</v>
      </c>
      <c r="I3961" s="8"/>
      <c r="J3961" s="8">
        <f>TRUNC(SUMIF(N3959:N3960, N3958, J3959:J3960),0)</f>
        <v>0</v>
      </c>
      <c r="K3961" s="8"/>
      <c r="L3961" s="8">
        <f>F3961+H3961+J3961</f>
        <v>47690</v>
      </c>
      <c r="M3961" s="6" t="s">
        <v>53</v>
      </c>
      <c r="N3961" s="5" t="s">
        <v>72</v>
      </c>
      <c r="O3961" s="5" t="s">
        <v>72</v>
      </c>
      <c r="P3961" s="5" t="s">
        <v>53</v>
      </c>
      <c r="Q3961" s="5" t="s">
        <v>53</v>
      </c>
      <c r="R3961" s="5" t="s">
        <v>53</v>
      </c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5" t="s">
        <v>53</v>
      </c>
      <c r="AK3961" s="5" t="s">
        <v>53</v>
      </c>
    </row>
    <row r="3962" spans="1:37" ht="30" customHeight="1">
      <c r="A3962" s="7"/>
      <c r="B3962" s="7"/>
      <c r="C3962" s="7"/>
      <c r="D3962" s="7"/>
      <c r="E3962" s="8"/>
      <c r="F3962" s="8"/>
      <c r="G3962" s="8"/>
      <c r="H3962" s="8"/>
      <c r="I3962" s="8"/>
      <c r="J3962" s="8"/>
      <c r="K3962" s="8"/>
      <c r="L3962" s="8"/>
      <c r="M3962" s="7"/>
    </row>
    <row r="3963" spans="1:37" ht="30" customHeight="1">
      <c r="A3963" s="16" t="s">
        <v>5749</v>
      </c>
      <c r="B3963" s="16"/>
      <c r="C3963" s="16"/>
      <c r="D3963" s="16"/>
      <c r="E3963" s="17"/>
      <c r="F3963" s="17"/>
      <c r="G3963" s="17"/>
      <c r="H3963" s="17"/>
      <c r="I3963" s="17"/>
      <c r="J3963" s="17"/>
      <c r="K3963" s="17"/>
      <c r="L3963" s="17"/>
      <c r="M3963" s="16"/>
      <c r="N3963" s="2" t="s">
        <v>1265</v>
      </c>
    </row>
    <row r="3964" spans="1:37" ht="30" customHeight="1">
      <c r="A3964" s="6" t="s">
        <v>1454</v>
      </c>
      <c r="B3964" s="6" t="s">
        <v>1455</v>
      </c>
      <c r="C3964" s="6" t="s">
        <v>115</v>
      </c>
      <c r="D3964" s="7">
        <v>7</v>
      </c>
      <c r="E3964" s="8">
        <f>단가대비표!O262</f>
        <v>2166.66</v>
      </c>
      <c r="F3964" s="8">
        <f>TRUNC(E3964*D3964,1)</f>
        <v>15166.6</v>
      </c>
      <c r="G3964" s="8">
        <f>단가대비표!P262</f>
        <v>0</v>
      </c>
      <c r="H3964" s="8">
        <f>TRUNC(G3964*D3964,1)</f>
        <v>0</v>
      </c>
      <c r="I3964" s="8">
        <f>단가대비표!V262</f>
        <v>0</v>
      </c>
      <c r="J3964" s="8">
        <f>TRUNC(I3964*D3964,1)</f>
        <v>0</v>
      </c>
      <c r="K3964" s="8">
        <f t="shared" ref="K3964:L3967" si="660">TRUNC(E3964+G3964+I3964,1)</f>
        <v>2166.6</v>
      </c>
      <c r="L3964" s="8">
        <f t="shared" si="660"/>
        <v>15166.6</v>
      </c>
      <c r="M3964" s="6" t="s">
        <v>53</v>
      </c>
      <c r="N3964" s="5" t="s">
        <v>1265</v>
      </c>
      <c r="O3964" s="5" t="s">
        <v>1456</v>
      </c>
      <c r="P3964" s="5" t="s">
        <v>59</v>
      </c>
      <c r="Q3964" s="5" t="s">
        <v>59</v>
      </c>
      <c r="R3964" s="5" t="s">
        <v>60</v>
      </c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5" t="s">
        <v>53</v>
      </c>
      <c r="AK3964" s="5" t="s">
        <v>5751</v>
      </c>
    </row>
    <row r="3965" spans="1:37" ht="30" customHeight="1">
      <c r="A3965" s="6" t="s">
        <v>1458</v>
      </c>
      <c r="B3965" s="6" t="s">
        <v>1459</v>
      </c>
      <c r="C3965" s="6" t="s">
        <v>381</v>
      </c>
      <c r="D3965" s="7">
        <v>3.5</v>
      </c>
      <c r="E3965" s="8">
        <f>단가대비표!O264</f>
        <v>9500</v>
      </c>
      <c r="F3965" s="8">
        <f>TRUNC(E3965*D3965,1)</f>
        <v>33250</v>
      </c>
      <c r="G3965" s="8">
        <f>단가대비표!P264</f>
        <v>0</v>
      </c>
      <c r="H3965" s="8">
        <f>TRUNC(G3965*D3965,1)</f>
        <v>0</v>
      </c>
      <c r="I3965" s="8">
        <f>단가대비표!V264</f>
        <v>0</v>
      </c>
      <c r="J3965" s="8">
        <f>TRUNC(I3965*D3965,1)</f>
        <v>0</v>
      </c>
      <c r="K3965" s="8">
        <f t="shared" si="660"/>
        <v>9500</v>
      </c>
      <c r="L3965" s="8">
        <f t="shared" si="660"/>
        <v>33250</v>
      </c>
      <c r="M3965" s="6" t="s">
        <v>53</v>
      </c>
      <c r="N3965" s="5" t="s">
        <v>1265</v>
      </c>
      <c r="O3965" s="5" t="s">
        <v>1460</v>
      </c>
      <c r="P3965" s="5" t="s">
        <v>59</v>
      </c>
      <c r="Q3965" s="5" t="s">
        <v>59</v>
      </c>
      <c r="R3965" s="5" t="s">
        <v>60</v>
      </c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5" t="s">
        <v>53</v>
      </c>
      <c r="AK3965" s="5" t="s">
        <v>5752</v>
      </c>
    </row>
    <row r="3966" spans="1:37" ht="30" customHeight="1">
      <c r="A3966" s="6" t="s">
        <v>1349</v>
      </c>
      <c r="B3966" s="6" t="s">
        <v>1350</v>
      </c>
      <c r="C3966" s="6" t="s">
        <v>57</v>
      </c>
      <c r="D3966" s="7">
        <v>2</v>
      </c>
      <c r="E3966" s="8">
        <f>단가대비표!O40</f>
        <v>523</v>
      </c>
      <c r="F3966" s="8">
        <f>TRUNC(E3966*D3966,1)</f>
        <v>1046</v>
      </c>
      <c r="G3966" s="8">
        <f>단가대비표!P40</f>
        <v>0</v>
      </c>
      <c r="H3966" s="8">
        <f>TRUNC(G3966*D3966,1)</f>
        <v>0</v>
      </c>
      <c r="I3966" s="8">
        <f>단가대비표!V40</f>
        <v>0</v>
      </c>
      <c r="J3966" s="8">
        <f>TRUNC(I3966*D3966,1)</f>
        <v>0</v>
      </c>
      <c r="K3966" s="8">
        <f t="shared" si="660"/>
        <v>523</v>
      </c>
      <c r="L3966" s="8">
        <f t="shared" si="660"/>
        <v>1046</v>
      </c>
      <c r="M3966" s="6" t="s">
        <v>53</v>
      </c>
      <c r="N3966" s="5" t="s">
        <v>1265</v>
      </c>
      <c r="O3966" s="5" t="s">
        <v>1351</v>
      </c>
      <c r="P3966" s="5" t="s">
        <v>59</v>
      </c>
      <c r="Q3966" s="5" t="s">
        <v>59</v>
      </c>
      <c r="R3966" s="5" t="s">
        <v>60</v>
      </c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5" t="s">
        <v>53</v>
      </c>
      <c r="AK3966" s="5" t="s">
        <v>5753</v>
      </c>
    </row>
    <row r="3967" spans="1:37" ht="30" customHeight="1">
      <c r="A3967" s="6" t="s">
        <v>5754</v>
      </c>
      <c r="B3967" s="6" t="s">
        <v>5755</v>
      </c>
      <c r="C3967" s="6" t="s">
        <v>381</v>
      </c>
      <c r="D3967" s="7">
        <v>6</v>
      </c>
      <c r="E3967" s="8">
        <f>단가대비표!O299</f>
        <v>845</v>
      </c>
      <c r="F3967" s="8">
        <f>TRUNC(E3967*D3967,1)</f>
        <v>5070</v>
      </c>
      <c r="G3967" s="8">
        <f>단가대비표!P299</f>
        <v>0</v>
      </c>
      <c r="H3967" s="8">
        <f>TRUNC(G3967*D3967,1)</f>
        <v>0</v>
      </c>
      <c r="I3967" s="8">
        <f>단가대비표!V299</f>
        <v>0</v>
      </c>
      <c r="J3967" s="8">
        <f>TRUNC(I3967*D3967,1)</f>
        <v>0</v>
      </c>
      <c r="K3967" s="8">
        <f t="shared" si="660"/>
        <v>845</v>
      </c>
      <c r="L3967" s="8">
        <f t="shared" si="660"/>
        <v>5070</v>
      </c>
      <c r="M3967" s="6" t="s">
        <v>53</v>
      </c>
      <c r="N3967" s="5" t="s">
        <v>1265</v>
      </c>
      <c r="O3967" s="5" t="s">
        <v>5756</v>
      </c>
      <c r="P3967" s="5" t="s">
        <v>59</v>
      </c>
      <c r="Q3967" s="5" t="s">
        <v>59</v>
      </c>
      <c r="R3967" s="5" t="s">
        <v>60</v>
      </c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5" t="s">
        <v>53</v>
      </c>
      <c r="AK3967" s="5" t="s">
        <v>5757</v>
      </c>
    </row>
    <row r="3968" spans="1:37" ht="30" customHeight="1">
      <c r="A3968" s="6" t="s">
        <v>71</v>
      </c>
      <c r="B3968" s="6" t="s">
        <v>53</v>
      </c>
      <c r="C3968" s="6" t="s">
        <v>53</v>
      </c>
      <c r="D3968" s="7"/>
      <c r="E3968" s="8"/>
      <c r="F3968" s="8">
        <f>TRUNC(SUMIF(N3964:N3967, N3963, F3964:F3967),0)</f>
        <v>54532</v>
      </c>
      <c r="G3968" s="8"/>
      <c r="H3968" s="8">
        <f>TRUNC(SUMIF(N3964:N3967, N3963, H3964:H3967),0)</f>
        <v>0</v>
      </c>
      <c r="I3968" s="8"/>
      <c r="J3968" s="8">
        <f>TRUNC(SUMIF(N3964:N3967, N3963, J3964:J3967),0)</f>
        <v>0</v>
      </c>
      <c r="K3968" s="8"/>
      <c r="L3968" s="8">
        <f>F3968+H3968+J3968</f>
        <v>54532</v>
      </c>
      <c r="M3968" s="6" t="s">
        <v>53</v>
      </c>
      <c r="N3968" s="5" t="s">
        <v>72</v>
      </c>
      <c r="O3968" s="5" t="s">
        <v>72</v>
      </c>
      <c r="P3968" s="5" t="s">
        <v>53</v>
      </c>
      <c r="Q3968" s="5" t="s">
        <v>53</v>
      </c>
      <c r="R3968" s="5" t="s">
        <v>53</v>
      </c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5" t="s">
        <v>53</v>
      </c>
      <c r="AK3968" s="5" t="s">
        <v>53</v>
      </c>
    </row>
    <row r="3969" spans="1:37" ht="30" customHeight="1">
      <c r="A3969" s="7"/>
      <c r="B3969" s="7"/>
      <c r="C3969" s="7"/>
      <c r="D3969" s="7"/>
      <c r="E3969" s="8"/>
      <c r="F3969" s="8"/>
      <c r="G3969" s="8"/>
      <c r="H3969" s="8"/>
      <c r="I3969" s="8"/>
      <c r="J3969" s="8"/>
      <c r="K3969" s="8"/>
      <c r="L3969" s="8"/>
      <c r="M3969" s="7"/>
    </row>
    <row r="3970" spans="1:37" ht="30" customHeight="1">
      <c r="A3970" s="16" t="s">
        <v>5758</v>
      </c>
      <c r="B3970" s="16"/>
      <c r="C3970" s="16"/>
      <c r="D3970" s="16"/>
      <c r="E3970" s="17"/>
      <c r="F3970" s="17"/>
      <c r="G3970" s="17"/>
      <c r="H3970" s="17"/>
      <c r="I3970" s="17"/>
      <c r="J3970" s="17"/>
      <c r="K3970" s="17"/>
      <c r="L3970" s="17"/>
      <c r="M3970" s="16"/>
      <c r="N3970" s="2" t="s">
        <v>1355</v>
      </c>
    </row>
    <row r="3971" spans="1:37" ht="30" customHeight="1">
      <c r="A3971" s="6" t="s">
        <v>193</v>
      </c>
      <c r="B3971" s="6" t="s">
        <v>120</v>
      </c>
      <c r="C3971" s="6" t="s">
        <v>121</v>
      </c>
      <c r="D3971" s="7">
        <v>0.46</v>
      </c>
      <c r="E3971" s="8">
        <f>단가대비표!O234</f>
        <v>0</v>
      </c>
      <c r="F3971" s="8">
        <f>TRUNC(E3971*D3971,1)</f>
        <v>0</v>
      </c>
      <c r="G3971" s="8">
        <f>단가대비표!P234</f>
        <v>161990</v>
      </c>
      <c r="H3971" s="8">
        <f>TRUNC(G3971*D3971,1)</f>
        <v>74515.399999999994</v>
      </c>
      <c r="I3971" s="8">
        <f>단가대비표!V234</f>
        <v>0</v>
      </c>
      <c r="J3971" s="8">
        <f>TRUNC(I3971*D3971,1)</f>
        <v>0</v>
      </c>
      <c r="K3971" s="8">
        <f>TRUNC(E3971+G3971+I3971,1)</f>
        <v>161990</v>
      </c>
      <c r="L3971" s="8">
        <f>TRUNC(F3971+H3971+J3971,1)</f>
        <v>74515.399999999994</v>
      </c>
      <c r="M3971" s="6" t="s">
        <v>53</v>
      </c>
      <c r="N3971" s="5" t="s">
        <v>1355</v>
      </c>
      <c r="O3971" s="5" t="s">
        <v>338</v>
      </c>
      <c r="P3971" s="5" t="s">
        <v>59</v>
      </c>
      <c r="Q3971" s="5" t="s">
        <v>59</v>
      </c>
      <c r="R3971" s="5" t="s">
        <v>60</v>
      </c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5" t="s">
        <v>53</v>
      </c>
      <c r="AK3971" s="5" t="s">
        <v>5759</v>
      </c>
    </row>
    <row r="3972" spans="1:37" ht="30" customHeight="1">
      <c r="A3972" s="6" t="s">
        <v>193</v>
      </c>
      <c r="B3972" s="6" t="s">
        <v>1267</v>
      </c>
      <c r="C3972" s="6" t="s">
        <v>121</v>
      </c>
      <c r="D3972" s="7">
        <v>5.8000000000000003E-2</v>
      </c>
      <c r="E3972" s="8">
        <f>단가대비표!O245</f>
        <v>0</v>
      </c>
      <c r="F3972" s="8">
        <f>TRUNC(E3972*D3972,1)</f>
        <v>0</v>
      </c>
      <c r="G3972" s="8">
        <f>단가대비표!P245</f>
        <v>138516</v>
      </c>
      <c r="H3972" s="8">
        <f>TRUNC(G3972*D3972,1)</f>
        <v>8033.9</v>
      </c>
      <c r="I3972" s="8">
        <f>단가대비표!V245</f>
        <v>0</v>
      </c>
      <c r="J3972" s="8">
        <f>TRUNC(I3972*D3972,1)</f>
        <v>0</v>
      </c>
      <c r="K3972" s="8">
        <f>TRUNC(E3972+G3972+I3972,1)</f>
        <v>138516</v>
      </c>
      <c r="L3972" s="8">
        <f>TRUNC(F3972+H3972+J3972,1)</f>
        <v>8033.9</v>
      </c>
      <c r="M3972" s="6" t="s">
        <v>53</v>
      </c>
      <c r="N3972" s="5" t="s">
        <v>1355</v>
      </c>
      <c r="O3972" s="5" t="s">
        <v>1268</v>
      </c>
      <c r="P3972" s="5" t="s">
        <v>59</v>
      </c>
      <c r="Q3972" s="5" t="s">
        <v>59</v>
      </c>
      <c r="R3972" s="5" t="s">
        <v>60</v>
      </c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5" t="s">
        <v>53</v>
      </c>
      <c r="AK3972" s="5" t="s">
        <v>5760</v>
      </c>
    </row>
    <row r="3973" spans="1:37" ht="30" customHeight="1">
      <c r="A3973" s="6" t="s">
        <v>71</v>
      </c>
      <c r="B3973" s="6" t="s">
        <v>53</v>
      </c>
      <c r="C3973" s="6" t="s">
        <v>53</v>
      </c>
      <c r="D3973" s="7"/>
      <c r="E3973" s="8"/>
      <c r="F3973" s="8">
        <f>TRUNC(SUMIF(N3971:N3972, N3970, F3971:F3972),0)</f>
        <v>0</v>
      </c>
      <c r="G3973" s="8"/>
      <c r="H3973" s="8">
        <f>TRUNC(SUMIF(N3971:N3972, N3970, H3971:H3972),0)</f>
        <v>82549</v>
      </c>
      <c r="I3973" s="8"/>
      <c r="J3973" s="8">
        <f>TRUNC(SUMIF(N3971:N3972, N3970, J3971:J3972),0)</f>
        <v>0</v>
      </c>
      <c r="K3973" s="8"/>
      <c r="L3973" s="8">
        <f>F3973+H3973+J3973</f>
        <v>82549</v>
      </c>
      <c r="M3973" s="6" t="s">
        <v>53</v>
      </c>
      <c r="N3973" s="5" t="s">
        <v>72</v>
      </c>
      <c r="O3973" s="5" t="s">
        <v>72</v>
      </c>
      <c r="P3973" s="5" t="s">
        <v>53</v>
      </c>
      <c r="Q3973" s="5" t="s">
        <v>53</v>
      </c>
      <c r="R3973" s="5" t="s">
        <v>53</v>
      </c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5" t="s">
        <v>53</v>
      </c>
      <c r="AK3973" s="5" t="s">
        <v>53</v>
      </c>
    </row>
    <row r="3974" spans="1:37" ht="30" customHeight="1">
      <c r="A3974" s="7"/>
      <c r="B3974" s="7"/>
      <c r="C3974" s="7"/>
      <c r="D3974" s="7"/>
      <c r="E3974" s="8"/>
      <c r="F3974" s="8"/>
      <c r="G3974" s="8"/>
      <c r="H3974" s="8"/>
      <c r="I3974" s="8"/>
      <c r="J3974" s="8"/>
      <c r="K3974" s="8"/>
      <c r="L3974" s="8"/>
      <c r="M3974" s="7"/>
    </row>
    <row r="3975" spans="1:37" ht="30" customHeight="1">
      <c r="A3975" s="16" t="s">
        <v>5761</v>
      </c>
      <c r="B3975" s="16"/>
      <c r="C3975" s="16"/>
      <c r="D3975" s="16"/>
      <c r="E3975" s="17"/>
      <c r="F3975" s="17"/>
      <c r="G3975" s="17"/>
      <c r="H3975" s="17"/>
      <c r="I3975" s="17"/>
      <c r="J3975" s="17"/>
      <c r="K3975" s="17"/>
      <c r="L3975" s="17"/>
      <c r="M3975" s="16"/>
      <c r="N3975" s="2" t="s">
        <v>1507</v>
      </c>
    </row>
    <row r="3976" spans="1:37" ht="30" customHeight="1">
      <c r="A3976" s="6" t="s">
        <v>193</v>
      </c>
      <c r="B3976" s="6" t="s">
        <v>1447</v>
      </c>
      <c r="C3976" s="6" t="s">
        <v>121</v>
      </c>
      <c r="D3976" s="7">
        <v>1.1000000000000001E-3</v>
      </c>
      <c r="E3976" s="8">
        <f>단가대비표!O236</f>
        <v>0</v>
      </c>
      <c r="F3976" s="8">
        <f>TRUNC(E3976*D3976,1)</f>
        <v>0</v>
      </c>
      <c r="G3976" s="8">
        <f>단가대비표!P236</f>
        <v>138252</v>
      </c>
      <c r="H3976" s="8">
        <f>TRUNC(G3976*D3976,1)</f>
        <v>152</v>
      </c>
      <c r="I3976" s="8">
        <f>단가대비표!V236</f>
        <v>0</v>
      </c>
      <c r="J3976" s="8">
        <f>TRUNC(I3976*D3976,1)</f>
        <v>0</v>
      </c>
      <c r="K3976" s="8">
        <f t="shared" ref="K3976:L3978" si="661">TRUNC(E3976+G3976+I3976,1)</f>
        <v>138252</v>
      </c>
      <c r="L3976" s="8">
        <f t="shared" si="661"/>
        <v>152</v>
      </c>
      <c r="M3976" s="6" t="s">
        <v>53</v>
      </c>
      <c r="N3976" s="5" t="s">
        <v>1507</v>
      </c>
      <c r="O3976" s="5" t="s">
        <v>1448</v>
      </c>
      <c r="P3976" s="5" t="s">
        <v>59</v>
      </c>
      <c r="Q3976" s="5" t="s">
        <v>59</v>
      </c>
      <c r="R3976" s="5" t="s">
        <v>60</v>
      </c>
      <c r="S3976" s="1"/>
      <c r="T3976" s="1"/>
      <c r="U3976" s="1"/>
      <c r="V3976" s="1">
        <v>1</v>
      </c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5" t="s">
        <v>53</v>
      </c>
      <c r="AK3976" s="5" t="s">
        <v>5762</v>
      </c>
    </row>
    <row r="3977" spans="1:37" ht="30" customHeight="1">
      <c r="A3977" s="6" t="s">
        <v>193</v>
      </c>
      <c r="B3977" s="6" t="s">
        <v>124</v>
      </c>
      <c r="C3977" s="6" t="s">
        <v>121</v>
      </c>
      <c r="D3977" s="7">
        <v>2.2000000000000001E-3</v>
      </c>
      <c r="E3977" s="8">
        <f>단가대비표!O233</f>
        <v>0</v>
      </c>
      <c r="F3977" s="8">
        <f>TRUNC(E3977*D3977,1)</f>
        <v>0</v>
      </c>
      <c r="G3977" s="8">
        <f>단가대비표!P233</f>
        <v>89566</v>
      </c>
      <c r="H3977" s="8">
        <f>TRUNC(G3977*D3977,1)</f>
        <v>197</v>
      </c>
      <c r="I3977" s="8">
        <f>단가대비표!V233</f>
        <v>0</v>
      </c>
      <c r="J3977" s="8">
        <f>TRUNC(I3977*D3977,1)</f>
        <v>0</v>
      </c>
      <c r="K3977" s="8">
        <f t="shared" si="661"/>
        <v>89566</v>
      </c>
      <c r="L3977" s="8">
        <f t="shared" si="661"/>
        <v>197</v>
      </c>
      <c r="M3977" s="6" t="s">
        <v>53</v>
      </c>
      <c r="N3977" s="5" t="s">
        <v>1507</v>
      </c>
      <c r="O3977" s="5" t="s">
        <v>258</v>
      </c>
      <c r="P3977" s="5" t="s">
        <v>59</v>
      </c>
      <c r="Q3977" s="5" t="s">
        <v>59</v>
      </c>
      <c r="R3977" s="5" t="s">
        <v>60</v>
      </c>
      <c r="S3977" s="1"/>
      <c r="T3977" s="1"/>
      <c r="U3977" s="1"/>
      <c r="V3977" s="1">
        <v>1</v>
      </c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5" t="s">
        <v>53</v>
      </c>
      <c r="AK3977" s="5" t="s">
        <v>5763</v>
      </c>
    </row>
    <row r="3978" spans="1:37" ht="30" customHeight="1">
      <c r="A3978" s="6" t="s">
        <v>127</v>
      </c>
      <c r="B3978" s="6" t="s">
        <v>5764</v>
      </c>
      <c r="C3978" s="6" t="s">
        <v>129</v>
      </c>
      <c r="D3978" s="7">
        <v>1</v>
      </c>
      <c r="E3978" s="8">
        <f>ROUNDDOWN(SUMIF(V3976:V3978, RIGHTB(O3978, 1), H3976:H3978)*U3978, 2)</f>
        <v>139.6</v>
      </c>
      <c r="F3978" s="8">
        <f>TRUNC(E3978*D3978,1)</f>
        <v>139.6</v>
      </c>
      <c r="G3978" s="8">
        <v>0</v>
      </c>
      <c r="H3978" s="8">
        <f>TRUNC(G3978*D3978,1)</f>
        <v>0</v>
      </c>
      <c r="I3978" s="8">
        <v>0</v>
      </c>
      <c r="J3978" s="8">
        <f>TRUNC(I3978*D3978,1)</f>
        <v>0</v>
      </c>
      <c r="K3978" s="8">
        <f t="shared" si="661"/>
        <v>139.6</v>
      </c>
      <c r="L3978" s="8">
        <f t="shared" si="661"/>
        <v>139.6</v>
      </c>
      <c r="M3978" s="6" t="s">
        <v>53</v>
      </c>
      <c r="N3978" s="5" t="s">
        <v>1507</v>
      </c>
      <c r="O3978" s="5" t="s">
        <v>130</v>
      </c>
      <c r="P3978" s="5" t="s">
        <v>59</v>
      </c>
      <c r="Q3978" s="5" t="s">
        <v>59</v>
      </c>
      <c r="R3978" s="5" t="s">
        <v>59</v>
      </c>
      <c r="S3978" s="1">
        <v>1</v>
      </c>
      <c r="T3978" s="1">
        <v>0</v>
      </c>
      <c r="U3978" s="1">
        <v>0.4</v>
      </c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5" t="s">
        <v>53</v>
      </c>
      <c r="AK3978" s="5" t="s">
        <v>5765</v>
      </c>
    </row>
    <row r="3979" spans="1:37" ht="30" customHeight="1">
      <c r="A3979" s="6" t="s">
        <v>71</v>
      </c>
      <c r="B3979" s="6" t="s">
        <v>53</v>
      </c>
      <c r="C3979" s="6" t="s">
        <v>53</v>
      </c>
      <c r="D3979" s="7"/>
      <c r="E3979" s="8"/>
      <c r="F3979" s="8">
        <f>TRUNC(SUMIF(N3976:N3978, N3975, F3976:F3978),0)</f>
        <v>139</v>
      </c>
      <c r="G3979" s="8"/>
      <c r="H3979" s="8">
        <f>TRUNC(SUMIF(N3976:N3978, N3975, H3976:H3978),0)</f>
        <v>349</v>
      </c>
      <c r="I3979" s="8"/>
      <c r="J3979" s="8">
        <f>TRUNC(SUMIF(N3976:N3978, N3975, J3976:J3978),0)</f>
        <v>0</v>
      </c>
      <c r="K3979" s="8"/>
      <c r="L3979" s="8">
        <f>F3979+H3979+J3979</f>
        <v>488</v>
      </c>
      <c r="M3979" s="6" t="s">
        <v>53</v>
      </c>
      <c r="N3979" s="5" t="s">
        <v>72</v>
      </c>
      <c r="O3979" s="5" t="s">
        <v>72</v>
      </c>
      <c r="P3979" s="5" t="s">
        <v>53</v>
      </c>
      <c r="Q3979" s="5" t="s">
        <v>53</v>
      </c>
      <c r="R3979" s="5" t="s">
        <v>53</v>
      </c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5" t="s">
        <v>53</v>
      </c>
      <c r="AK3979" s="5" t="s">
        <v>53</v>
      </c>
    </row>
    <row r="3980" spans="1:37" ht="30" customHeight="1">
      <c r="A3980" s="7"/>
      <c r="B3980" s="7"/>
      <c r="C3980" s="7"/>
      <c r="D3980" s="7"/>
      <c r="E3980" s="8"/>
      <c r="F3980" s="8"/>
      <c r="G3980" s="8"/>
      <c r="H3980" s="8"/>
      <c r="I3980" s="8"/>
      <c r="J3980" s="8"/>
      <c r="K3980" s="8"/>
      <c r="L3980" s="8"/>
      <c r="M3980" s="7"/>
    </row>
    <row r="3981" spans="1:37" ht="30" customHeight="1">
      <c r="A3981" s="16" t="s">
        <v>5766</v>
      </c>
      <c r="B3981" s="16"/>
      <c r="C3981" s="16"/>
      <c r="D3981" s="16"/>
      <c r="E3981" s="17"/>
      <c r="F3981" s="17"/>
      <c r="G3981" s="17"/>
      <c r="H3981" s="17"/>
      <c r="I3981" s="17"/>
      <c r="J3981" s="17"/>
      <c r="K3981" s="17"/>
      <c r="L3981" s="17"/>
      <c r="M3981" s="16"/>
      <c r="N3981" s="2" t="s">
        <v>1528</v>
      </c>
    </row>
    <row r="3982" spans="1:37" ht="30" customHeight="1">
      <c r="A3982" s="6" t="s">
        <v>193</v>
      </c>
      <c r="B3982" s="6" t="s">
        <v>1447</v>
      </c>
      <c r="C3982" s="6" t="s">
        <v>121</v>
      </c>
      <c r="D3982" s="7">
        <v>1.4E-3</v>
      </c>
      <c r="E3982" s="8">
        <f>단가대비표!O236</f>
        <v>0</v>
      </c>
      <c r="F3982" s="8">
        <f>TRUNC(E3982*D3982,1)</f>
        <v>0</v>
      </c>
      <c r="G3982" s="8">
        <f>단가대비표!P236</f>
        <v>138252</v>
      </c>
      <c r="H3982" s="8">
        <f>TRUNC(G3982*D3982,1)</f>
        <v>193.5</v>
      </c>
      <c r="I3982" s="8">
        <f>단가대비표!V236</f>
        <v>0</v>
      </c>
      <c r="J3982" s="8">
        <f>TRUNC(I3982*D3982,1)</f>
        <v>0</v>
      </c>
      <c r="K3982" s="8">
        <f t="shared" ref="K3982:L3984" si="662">TRUNC(E3982+G3982+I3982,1)</f>
        <v>138252</v>
      </c>
      <c r="L3982" s="8">
        <f t="shared" si="662"/>
        <v>193.5</v>
      </c>
      <c r="M3982" s="6" t="s">
        <v>53</v>
      </c>
      <c r="N3982" s="5" t="s">
        <v>1528</v>
      </c>
      <c r="O3982" s="5" t="s">
        <v>1448</v>
      </c>
      <c r="P3982" s="5" t="s">
        <v>59</v>
      </c>
      <c r="Q3982" s="5" t="s">
        <v>59</v>
      </c>
      <c r="R3982" s="5" t="s">
        <v>60</v>
      </c>
      <c r="S3982" s="1"/>
      <c r="T3982" s="1"/>
      <c r="U3982" s="1"/>
      <c r="V3982" s="1">
        <v>1</v>
      </c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5" t="s">
        <v>53</v>
      </c>
      <c r="AK3982" s="5" t="s">
        <v>5767</v>
      </c>
    </row>
    <row r="3983" spans="1:37" ht="30" customHeight="1">
      <c r="A3983" s="6" t="s">
        <v>193</v>
      </c>
      <c r="B3983" s="6" t="s">
        <v>124</v>
      </c>
      <c r="C3983" s="6" t="s">
        <v>121</v>
      </c>
      <c r="D3983" s="7">
        <v>2.8E-3</v>
      </c>
      <c r="E3983" s="8">
        <f>단가대비표!O233</f>
        <v>0</v>
      </c>
      <c r="F3983" s="8">
        <f>TRUNC(E3983*D3983,1)</f>
        <v>0</v>
      </c>
      <c r="G3983" s="8">
        <f>단가대비표!P233</f>
        <v>89566</v>
      </c>
      <c r="H3983" s="8">
        <f>TRUNC(G3983*D3983,1)</f>
        <v>250.7</v>
      </c>
      <c r="I3983" s="8">
        <f>단가대비표!V233</f>
        <v>0</v>
      </c>
      <c r="J3983" s="8">
        <f>TRUNC(I3983*D3983,1)</f>
        <v>0</v>
      </c>
      <c r="K3983" s="8">
        <f t="shared" si="662"/>
        <v>89566</v>
      </c>
      <c r="L3983" s="8">
        <f t="shared" si="662"/>
        <v>250.7</v>
      </c>
      <c r="M3983" s="6" t="s">
        <v>53</v>
      </c>
      <c r="N3983" s="5" t="s">
        <v>1528</v>
      </c>
      <c r="O3983" s="5" t="s">
        <v>258</v>
      </c>
      <c r="P3983" s="5" t="s">
        <v>59</v>
      </c>
      <c r="Q3983" s="5" t="s">
        <v>59</v>
      </c>
      <c r="R3983" s="5" t="s">
        <v>60</v>
      </c>
      <c r="S3983" s="1"/>
      <c r="T3983" s="1"/>
      <c r="U3983" s="1"/>
      <c r="V3983" s="1">
        <v>1</v>
      </c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5" t="s">
        <v>53</v>
      </c>
      <c r="AK3983" s="5" t="s">
        <v>5768</v>
      </c>
    </row>
    <row r="3984" spans="1:37" ht="30" customHeight="1">
      <c r="A3984" s="6" t="s">
        <v>127</v>
      </c>
      <c r="B3984" s="6" t="s">
        <v>4049</v>
      </c>
      <c r="C3984" s="6" t="s">
        <v>129</v>
      </c>
      <c r="D3984" s="7">
        <v>1</v>
      </c>
      <c r="E3984" s="8">
        <f>ROUNDDOWN(SUMIF(V3982:V3984, RIGHTB(O3984, 1), H3982:H3984)*U3984, 2)</f>
        <v>88.84</v>
      </c>
      <c r="F3984" s="8">
        <f>TRUNC(E3984*D3984,1)</f>
        <v>88.8</v>
      </c>
      <c r="G3984" s="8">
        <v>0</v>
      </c>
      <c r="H3984" s="8">
        <f>TRUNC(G3984*D3984,1)</f>
        <v>0</v>
      </c>
      <c r="I3984" s="8">
        <v>0</v>
      </c>
      <c r="J3984" s="8">
        <f>TRUNC(I3984*D3984,1)</f>
        <v>0</v>
      </c>
      <c r="K3984" s="8">
        <f t="shared" si="662"/>
        <v>88.8</v>
      </c>
      <c r="L3984" s="8">
        <f t="shared" si="662"/>
        <v>88.8</v>
      </c>
      <c r="M3984" s="6" t="s">
        <v>53</v>
      </c>
      <c r="N3984" s="5" t="s">
        <v>1528</v>
      </c>
      <c r="O3984" s="5" t="s">
        <v>130</v>
      </c>
      <c r="P3984" s="5" t="s">
        <v>59</v>
      </c>
      <c r="Q3984" s="5" t="s">
        <v>59</v>
      </c>
      <c r="R3984" s="5" t="s">
        <v>59</v>
      </c>
      <c r="S3984" s="1">
        <v>1</v>
      </c>
      <c r="T3984" s="1">
        <v>0</v>
      </c>
      <c r="U3984" s="1">
        <v>0.2</v>
      </c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5" t="s">
        <v>53</v>
      </c>
      <c r="AK3984" s="5" t="s">
        <v>5769</v>
      </c>
    </row>
    <row r="3985" spans="1:37" ht="30" customHeight="1">
      <c r="A3985" s="6" t="s">
        <v>71</v>
      </c>
      <c r="B3985" s="6" t="s">
        <v>53</v>
      </c>
      <c r="C3985" s="6" t="s">
        <v>53</v>
      </c>
      <c r="D3985" s="7"/>
      <c r="E3985" s="8"/>
      <c r="F3985" s="8">
        <f>TRUNC(SUMIF(N3982:N3984, N3981, F3982:F3984),0)</f>
        <v>88</v>
      </c>
      <c r="G3985" s="8"/>
      <c r="H3985" s="8">
        <f>TRUNC(SUMIF(N3982:N3984, N3981, H3982:H3984),0)</f>
        <v>444</v>
      </c>
      <c r="I3985" s="8"/>
      <c r="J3985" s="8">
        <f>TRUNC(SUMIF(N3982:N3984, N3981, J3982:J3984),0)</f>
        <v>0</v>
      </c>
      <c r="K3985" s="8"/>
      <c r="L3985" s="8">
        <f>F3985+H3985+J3985</f>
        <v>532</v>
      </c>
      <c r="M3985" s="6" t="s">
        <v>53</v>
      </c>
      <c r="N3985" s="5" t="s">
        <v>72</v>
      </c>
      <c r="O3985" s="5" t="s">
        <v>72</v>
      </c>
      <c r="P3985" s="5" t="s">
        <v>53</v>
      </c>
      <c r="Q3985" s="5" t="s">
        <v>53</v>
      </c>
      <c r="R3985" s="5" t="s">
        <v>53</v>
      </c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5" t="s">
        <v>53</v>
      </c>
      <c r="AK3985" s="5" t="s">
        <v>53</v>
      </c>
    </row>
    <row r="3986" spans="1:37" ht="30" customHeight="1">
      <c r="A3986" s="7"/>
      <c r="B3986" s="7"/>
      <c r="C3986" s="7"/>
      <c r="D3986" s="7"/>
      <c r="E3986" s="8"/>
      <c r="F3986" s="8"/>
      <c r="G3986" s="8"/>
      <c r="H3986" s="8"/>
      <c r="I3986" s="8"/>
      <c r="J3986" s="8"/>
      <c r="K3986" s="8"/>
      <c r="L3986" s="8"/>
      <c r="M3986" s="7"/>
    </row>
    <row r="3987" spans="1:37" ht="30" customHeight="1">
      <c r="A3987" s="16" t="s">
        <v>5770</v>
      </c>
      <c r="B3987" s="16"/>
      <c r="C3987" s="16"/>
      <c r="D3987" s="16"/>
      <c r="E3987" s="17"/>
      <c r="F3987" s="17"/>
      <c r="G3987" s="17"/>
      <c r="H3987" s="17"/>
      <c r="I3987" s="17"/>
      <c r="J3987" s="17"/>
      <c r="K3987" s="17"/>
      <c r="L3987" s="17"/>
      <c r="M3987" s="16"/>
      <c r="N3987" s="2" t="s">
        <v>1571</v>
      </c>
    </row>
    <row r="3988" spans="1:37" ht="30" customHeight="1">
      <c r="A3988" s="6" t="s">
        <v>1035</v>
      </c>
      <c r="B3988" s="6" t="s">
        <v>1036</v>
      </c>
      <c r="C3988" s="6" t="s">
        <v>381</v>
      </c>
      <c r="D3988" s="7">
        <v>510</v>
      </c>
      <c r="E3988" s="8">
        <f>단가대비표!O107</f>
        <v>0</v>
      </c>
      <c r="F3988" s="8">
        <f>TRUNC(E3988*D3988,1)</f>
        <v>0</v>
      </c>
      <c r="G3988" s="8">
        <f>단가대비표!P107</f>
        <v>0</v>
      </c>
      <c r="H3988" s="8">
        <f>TRUNC(G3988*D3988,1)</f>
        <v>0</v>
      </c>
      <c r="I3988" s="8">
        <f>단가대비표!V107</f>
        <v>0</v>
      </c>
      <c r="J3988" s="8">
        <f>TRUNC(I3988*D3988,1)</f>
        <v>0</v>
      </c>
      <c r="K3988" s="8">
        <f>TRUNC(E3988+G3988+I3988,1)</f>
        <v>0</v>
      </c>
      <c r="L3988" s="8">
        <f>TRUNC(F3988+H3988+J3988,1)</f>
        <v>0</v>
      </c>
      <c r="M3988" s="6" t="s">
        <v>1037</v>
      </c>
      <c r="N3988" s="5" t="s">
        <v>1571</v>
      </c>
      <c r="O3988" s="5" t="s">
        <v>1038</v>
      </c>
      <c r="P3988" s="5" t="s">
        <v>59</v>
      </c>
      <c r="Q3988" s="5" t="s">
        <v>59</v>
      </c>
      <c r="R3988" s="5" t="s">
        <v>60</v>
      </c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5" t="s">
        <v>53</v>
      </c>
      <c r="AK3988" s="5" t="s">
        <v>5772</v>
      </c>
    </row>
    <row r="3989" spans="1:37" ht="30" customHeight="1">
      <c r="A3989" s="6" t="s">
        <v>2515</v>
      </c>
      <c r="B3989" s="6" t="s">
        <v>1036</v>
      </c>
      <c r="C3989" s="6" t="s">
        <v>115</v>
      </c>
      <c r="D3989" s="7">
        <v>1.1000000000000001</v>
      </c>
      <c r="E3989" s="8">
        <f>단가대비표!O104</f>
        <v>0</v>
      </c>
      <c r="F3989" s="8">
        <f>TRUNC(E3989*D3989,1)</f>
        <v>0</v>
      </c>
      <c r="G3989" s="8">
        <f>단가대비표!P104</f>
        <v>0</v>
      </c>
      <c r="H3989" s="8">
        <f>TRUNC(G3989*D3989,1)</f>
        <v>0</v>
      </c>
      <c r="I3989" s="8">
        <f>단가대비표!V104</f>
        <v>0</v>
      </c>
      <c r="J3989" s="8">
        <f>TRUNC(I3989*D3989,1)</f>
        <v>0</v>
      </c>
      <c r="K3989" s="8">
        <f>TRUNC(E3989+G3989+I3989,1)</f>
        <v>0</v>
      </c>
      <c r="L3989" s="8">
        <f>TRUNC(F3989+H3989+J3989,1)</f>
        <v>0</v>
      </c>
      <c r="M3989" s="6" t="s">
        <v>1037</v>
      </c>
      <c r="N3989" s="5" t="s">
        <v>1571</v>
      </c>
      <c r="O3989" s="5" t="s">
        <v>2516</v>
      </c>
      <c r="P3989" s="5" t="s">
        <v>59</v>
      </c>
      <c r="Q3989" s="5" t="s">
        <v>59</v>
      </c>
      <c r="R3989" s="5" t="s">
        <v>60</v>
      </c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5" t="s">
        <v>53</v>
      </c>
      <c r="AK3989" s="5" t="s">
        <v>5773</v>
      </c>
    </row>
    <row r="3990" spans="1:37" ht="30" customHeight="1">
      <c r="A3990" s="6" t="s">
        <v>71</v>
      </c>
      <c r="B3990" s="6" t="s">
        <v>53</v>
      </c>
      <c r="C3990" s="6" t="s">
        <v>53</v>
      </c>
      <c r="D3990" s="7"/>
      <c r="E3990" s="8"/>
      <c r="F3990" s="8">
        <f>TRUNC(SUMIF(N3988:N3989, N3987, F3988:F3989),0)</f>
        <v>0</v>
      </c>
      <c r="G3990" s="8"/>
      <c r="H3990" s="8">
        <f>TRUNC(SUMIF(N3988:N3989, N3987, H3988:H3989),0)</f>
        <v>0</v>
      </c>
      <c r="I3990" s="8"/>
      <c r="J3990" s="8">
        <f>TRUNC(SUMIF(N3988:N3989, N3987, J3988:J3989),0)</f>
        <v>0</v>
      </c>
      <c r="K3990" s="8"/>
      <c r="L3990" s="8">
        <f>F3990+H3990+J3990</f>
        <v>0</v>
      </c>
      <c r="M3990" s="6" t="s">
        <v>1037</v>
      </c>
      <c r="N3990" s="5" t="s">
        <v>72</v>
      </c>
      <c r="O3990" s="5" t="s">
        <v>72</v>
      </c>
      <c r="P3990" s="5" t="s">
        <v>53</v>
      </c>
      <c r="Q3990" s="5" t="s">
        <v>53</v>
      </c>
      <c r="R3990" s="5" t="s">
        <v>53</v>
      </c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5" t="s">
        <v>53</v>
      </c>
      <c r="AK3990" s="5" t="s">
        <v>53</v>
      </c>
    </row>
    <row r="3991" spans="1:37" ht="30" customHeight="1">
      <c r="A3991" s="7"/>
      <c r="B3991" s="7"/>
      <c r="C3991" s="7"/>
      <c r="D3991" s="7"/>
      <c r="E3991" s="8"/>
      <c r="F3991" s="8"/>
      <c r="G3991" s="8"/>
      <c r="H3991" s="8"/>
      <c r="I3991" s="8"/>
      <c r="J3991" s="8"/>
      <c r="K3991" s="8"/>
      <c r="L3991" s="8"/>
      <c r="M3991" s="7"/>
    </row>
    <row r="3992" spans="1:37" ht="30" customHeight="1">
      <c r="A3992" s="16" t="s">
        <v>5774</v>
      </c>
      <c r="B3992" s="16"/>
      <c r="C3992" s="16"/>
      <c r="D3992" s="16"/>
      <c r="E3992" s="17"/>
      <c r="F3992" s="17"/>
      <c r="G3992" s="17"/>
      <c r="H3992" s="17"/>
      <c r="I3992" s="17"/>
      <c r="J3992" s="17"/>
      <c r="K3992" s="17"/>
      <c r="L3992" s="17"/>
      <c r="M3992" s="16"/>
      <c r="N3992" s="2" t="s">
        <v>1633</v>
      </c>
    </row>
    <row r="3993" spans="1:37" ht="30" customHeight="1">
      <c r="A3993" s="6" t="s">
        <v>1035</v>
      </c>
      <c r="B3993" s="6" t="s">
        <v>1036</v>
      </c>
      <c r="C3993" s="6" t="s">
        <v>381</v>
      </c>
      <c r="D3993" s="7">
        <v>1093</v>
      </c>
      <c r="E3993" s="8">
        <f>단가대비표!O107</f>
        <v>0</v>
      </c>
      <c r="F3993" s="8">
        <f>TRUNC(E3993*D3993,1)</f>
        <v>0</v>
      </c>
      <c r="G3993" s="8">
        <f>단가대비표!P107</f>
        <v>0</v>
      </c>
      <c r="H3993" s="8">
        <f>TRUNC(G3993*D3993,1)</f>
        <v>0</v>
      </c>
      <c r="I3993" s="8">
        <f>단가대비표!V107</f>
        <v>0</v>
      </c>
      <c r="J3993" s="8">
        <f>TRUNC(I3993*D3993,1)</f>
        <v>0</v>
      </c>
      <c r="K3993" s="8">
        <f>TRUNC(E3993+G3993+I3993,1)</f>
        <v>0</v>
      </c>
      <c r="L3993" s="8">
        <f>TRUNC(F3993+H3993+J3993,1)</f>
        <v>0</v>
      </c>
      <c r="M3993" s="6" t="s">
        <v>1037</v>
      </c>
      <c r="N3993" s="5" t="s">
        <v>1633</v>
      </c>
      <c r="O3993" s="5" t="s">
        <v>1038</v>
      </c>
      <c r="P3993" s="5" t="s">
        <v>59</v>
      </c>
      <c r="Q3993" s="5" t="s">
        <v>59</v>
      </c>
      <c r="R3993" s="5" t="s">
        <v>60</v>
      </c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5" t="s">
        <v>53</v>
      </c>
      <c r="AK3993" s="5" t="s">
        <v>5776</v>
      </c>
    </row>
    <row r="3994" spans="1:37" ht="30" customHeight="1">
      <c r="A3994" s="6" t="s">
        <v>2515</v>
      </c>
      <c r="B3994" s="6" t="s">
        <v>1036</v>
      </c>
      <c r="C3994" s="6" t="s">
        <v>115</v>
      </c>
      <c r="D3994" s="7">
        <v>0.78</v>
      </c>
      <c r="E3994" s="8">
        <f>단가대비표!O104</f>
        <v>0</v>
      </c>
      <c r="F3994" s="8">
        <f>TRUNC(E3994*D3994,1)</f>
        <v>0</v>
      </c>
      <c r="G3994" s="8">
        <f>단가대비표!P104</f>
        <v>0</v>
      </c>
      <c r="H3994" s="8">
        <f>TRUNC(G3994*D3994,1)</f>
        <v>0</v>
      </c>
      <c r="I3994" s="8">
        <f>단가대비표!V104</f>
        <v>0</v>
      </c>
      <c r="J3994" s="8">
        <f>TRUNC(I3994*D3994,1)</f>
        <v>0</v>
      </c>
      <c r="K3994" s="8">
        <f>TRUNC(E3994+G3994+I3994,1)</f>
        <v>0</v>
      </c>
      <c r="L3994" s="8">
        <f>TRUNC(F3994+H3994+J3994,1)</f>
        <v>0</v>
      </c>
      <c r="M3994" s="6" t="s">
        <v>1037</v>
      </c>
      <c r="N3994" s="5" t="s">
        <v>1633</v>
      </c>
      <c r="O3994" s="5" t="s">
        <v>2516</v>
      </c>
      <c r="P3994" s="5" t="s">
        <v>59</v>
      </c>
      <c r="Q3994" s="5" t="s">
        <v>59</v>
      </c>
      <c r="R3994" s="5" t="s">
        <v>60</v>
      </c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5" t="s">
        <v>53</v>
      </c>
      <c r="AK3994" s="5" t="s">
        <v>5777</v>
      </c>
    </row>
    <row r="3995" spans="1:37" ht="30" customHeight="1">
      <c r="A3995" s="6" t="s">
        <v>71</v>
      </c>
      <c r="B3995" s="6" t="s">
        <v>53</v>
      </c>
      <c r="C3995" s="6" t="s">
        <v>53</v>
      </c>
      <c r="D3995" s="7"/>
      <c r="E3995" s="8"/>
      <c r="F3995" s="8">
        <f>TRUNC(SUMIF(N3993:N3994, N3992, F3993:F3994),0)</f>
        <v>0</v>
      </c>
      <c r="G3995" s="8"/>
      <c r="H3995" s="8">
        <f>TRUNC(SUMIF(N3993:N3994, N3992, H3993:H3994),0)</f>
        <v>0</v>
      </c>
      <c r="I3995" s="8"/>
      <c r="J3995" s="8">
        <f>TRUNC(SUMIF(N3993:N3994, N3992, J3993:J3994),0)</f>
        <v>0</v>
      </c>
      <c r="K3995" s="8"/>
      <c r="L3995" s="8">
        <f>F3995+H3995+J3995</f>
        <v>0</v>
      </c>
      <c r="M3995" s="6" t="s">
        <v>1037</v>
      </c>
      <c r="N3995" s="5" t="s">
        <v>72</v>
      </c>
      <c r="O3995" s="5" t="s">
        <v>72</v>
      </c>
      <c r="P3995" s="5" t="s">
        <v>53</v>
      </c>
      <c r="Q3995" s="5" t="s">
        <v>53</v>
      </c>
      <c r="R3995" s="5" t="s">
        <v>53</v>
      </c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5" t="s">
        <v>53</v>
      </c>
      <c r="AK3995" s="5" t="s">
        <v>53</v>
      </c>
    </row>
    <row r="3996" spans="1:37" ht="30" customHeight="1">
      <c r="A3996" s="7"/>
      <c r="B3996" s="7"/>
      <c r="C3996" s="7"/>
      <c r="D3996" s="7"/>
      <c r="E3996" s="8"/>
      <c r="F3996" s="8"/>
      <c r="G3996" s="8"/>
      <c r="H3996" s="8"/>
      <c r="I3996" s="8"/>
      <c r="J3996" s="8"/>
      <c r="K3996" s="8"/>
      <c r="L3996" s="8"/>
      <c r="M3996" s="7"/>
    </row>
    <row r="3997" spans="1:37" ht="30" customHeight="1">
      <c r="A3997" s="16" t="s">
        <v>5778</v>
      </c>
      <c r="B3997" s="16"/>
      <c r="C3997" s="16"/>
      <c r="D3997" s="16"/>
      <c r="E3997" s="17"/>
      <c r="F3997" s="17"/>
      <c r="G3997" s="17"/>
      <c r="H3997" s="17"/>
      <c r="I3997" s="17"/>
      <c r="J3997" s="17"/>
      <c r="K3997" s="17"/>
      <c r="L3997" s="17"/>
      <c r="M3997" s="16"/>
      <c r="N3997" s="2" t="s">
        <v>1840</v>
      </c>
    </row>
    <row r="3998" spans="1:37" ht="30" customHeight="1">
      <c r="A3998" s="6" t="s">
        <v>1035</v>
      </c>
      <c r="B3998" s="6" t="s">
        <v>1036</v>
      </c>
      <c r="C3998" s="6" t="s">
        <v>381</v>
      </c>
      <c r="D3998" s="7">
        <v>510</v>
      </c>
      <c r="E3998" s="8">
        <f>단가대비표!O107</f>
        <v>0</v>
      </c>
      <c r="F3998" s="8">
        <f>TRUNC(E3998*D3998,1)</f>
        <v>0</v>
      </c>
      <c r="G3998" s="8">
        <f>단가대비표!P107</f>
        <v>0</v>
      </c>
      <c r="H3998" s="8">
        <f>TRUNC(G3998*D3998,1)</f>
        <v>0</v>
      </c>
      <c r="I3998" s="8">
        <f>단가대비표!V107</f>
        <v>0</v>
      </c>
      <c r="J3998" s="8">
        <f>TRUNC(I3998*D3998,1)</f>
        <v>0</v>
      </c>
      <c r="K3998" s="8">
        <f>TRUNC(E3998+G3998+I3998,1)</f>
        <v>0</v>
      </c>
      <c r="L3998" s="8">
        <f>TRUNC(F3998+H3998+J3998,1)</f>
        <v>0</v>
      </c>
      <c r="M3998" s="6" t="s">
        <v>1037</v>
      </c>
      <c r="N3998" s="5" t="s">
        <v>1840</v>
      </c>
      <c r="O3998" s="5" t="s">
        <v>1038</v>
      </c>
      <c r="P3998" s="5" t="s">
        <v>59</v>
      </c>
      <c r="Q3998" s="5" t="s">
        <v>59</v>
      </c>
      <c r="R3998" s="5" t="s">
        <v>60</v>
      </c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5" t="s">
        <v>53</v>
      </c>
      <c r="AK3998" s="5" t="s">
        <v>5780</v>
      </c>
    </row>
    <row r="3999" spans="1:37" ht="30" customHeight="1">
      <c r="A3999" s="6" t="s">
        <v>2515</v>
      </c>
      <c r="B3999" s="6" t="s">
        <v>1036</v>
      </c>
      <c r="C3999" s="6" t="s">
        <v>115</v>
      </c>
      <c r="D3999" s="7">
        <v>1.1000000000000001</v>
      </c>
      <c r="E3999" s="8">
        <f>단가대비표!O104</f>
        <v>0</v>
      </c>
      <c r="F3999" s="8">
        <f>TRUNC(E3999*D3999,1)</f>
        <v>0</v>
      </c>
      <c r="G3999" s="8">
        <f>단가대비표!P104</f>
        <v>0</v>
      </c>
      <c r="H3999" s="8">
        <f>TRUNC(G3999*D3999,1)</f>
        <v>0</v>
      </c>
      <c r="I3999" s="8">
        <f>단가대비표!V104</f>
        <v>0</v>
      </c>
      <c r="J3999" s="8">
        <f>TRUNC(I3999*D3999,1)</f>
        <v>0</v>
      </c>
      <c r="K3999" s="8">
        <f>TRUNC(E3999+G3999+I3999,1)</f>
        <v>0</v>
      </c>
      <c r="L3999" s="8">
        <f>TRUNC(F3999+H3999+J3999,1)</f>
        <v>0</v>
      </c>
      <c r="M3999" s="6" t="s">
        <v>1037</v>
      </c>
      <c r="N3999" s="5" t="s">
        <v>1840</v>
      </c>
      <c r="O3999" s="5" t="s">
        <v>2516</v>
      </c>
      <c r="P3999" s="5" t="s">
        <v>59</v>
      </c>
      <c r="Q3999" s="5" t="s">
        <v>59</v>
      </c>
      <c r="R3999" s="5" t="s">
        <v>60</v>
      </c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5" t="s">
        <v>53</v>
      </c>
      <c r="AK3999" s="5" t="s">
        <v>5781</v>
      </c>
    </row>
    <row r="4000" spans="1:37" ht="30" customHeight="1">
      <c r="A4000" s="6" t="s">
        <v>71</v>
      </c>
      <c r="B4000" s="6" t="s">
        <v>53</v>
      </c>
      <c r="C4000" s="6" t="s">
        <v>53</v>
      </c>
      <c r="D4000" s="7"/>
      <c r="E4000" s="8"/>
      <c r="F4000" s="8">
        <f>TRUNC(SUMIF(N3998:N3999, N3997, F3998:F3999),0)</f>
        <v>0</v>
      </c>
      <c r="G4000" s="8"/>
      <c r="H4000" s="8">
        <f>TRUNC(SUMIF(N3998:N3999, N3997, H3998:H3999),0)</f>
        <v>0</v>
      </c>
      <c r="I4000" s="8"/>
      <c r="J4000" s="8">
        <f>TRUNC(SUMIF(N3998:N3999, N3997, J3998:J3999),0)</f>
        <v>0</v>
      </c>
      <c r="K4000" s="8"/>
      <c r="L4000" s="8">
        <f>F4000+H4000+J4000</f>
        <v>0</v>
      </c>
      <c r="M4000" s="6" t="s">
        <v>53</v>
      </c>
      <c r="N4000" s="5" t="s">
        <v>72</v>
      </c>
      <c r="O4000" s="5" t="s">
        <v>72</v>
      </c>
      <c r="P4000" s="5" t="s">
        <v>53</v>
      </c>
      <c r="Q4000" s="5" t="s">
        <v>53</v>
      </c>
      <c r="R4000" s="5" t="s">
        <v>53</v>
      </c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5" t="s">
        <v>53</v>
      </c>
      <c r="AK4000" s="5" t="s">
        <v>53</v>
      </c>
    </row>
    <row r="4001" spans="1:37" ht="30" customHeight="1">
      <c r="A4001" s="7"/>
      <c r="B4001" s="7"/>
      <c r="C4001" s="7"/>
      <c r="D4001" s="7"/>
      <c r="E4001" s="8"/>
      <c r="F4001" s="8"/>
      <c r="G4001" s="8"/>
      <c r="H4001" s="8"/>
      <c r="I4001" s="8"/>
      <c r="J4001" s="8"/>
      <c r="K4001" s="8"/>
      <c r="L4001" s="8"/>
      <c r="M4001" s="7"/>
    </row>
    <row r="4002" spans="1:37" ht="30" customHeight="1">
      <c r="A4002" s="16" t="s">
        <v>5782</v>
      </c>
      <c r="B4002" s="16"/>
      <c r="C4002" s="16"/>
      <c r="D4002" s="16"/>
      <c r="E4002" s="17"/>
      <c r="F4002" s="17"/>
      <c r="G4002" s="17"/>
      <c r="H4002" s="17"/>
      <c r="I4002" s="17"/>
      <c r="J4002" s="17"/>
      <c r="K4002" s="17"/>
      <c r="L4002" s="17"/>
      <c r="M4002" s="16"/>
      <c r="N4002" s="2" t="s">
        <v>2022</v>
      </c>
    </row>
    <row r="4003" spans="1:37" ht="30" customHeight="1">
      <c r="A4003" s="6" t="s">
        <v>5783</v>
      </c>
      <c r="B4003" s="6" t="s">
        <v>5784</v>
      </c>
      <c r="C4003" s="6" t="s">
        <v>381</v>
      </c>
      <c r="D4003" s="7">
        <v>1093</v>
      </c>
      <c r="E4003" s="8">
        <f>단가대비표!O113</f>
        <v>225</v>
      </c>
      <c r="F4003" s="8">
        <f>TRUNC(E4003*D4003,1)</f>
        <v>245925</v>
      </c>
      <c r="G4003" s="8">
        <f>단가대비표!P113</f>
        <v>0</v>
      </c>
      <c r="H4003" s="8">
        <f>TRUNC(G4003*D4003,1)</f>
        <v>0</v>
      </c>
      <c r="I4003" s="8">
        <f>단가대비표!V113</f>
        <v>0</v>
      </c>
      <c r="J4003" s="8">
        <f>TRUNC(I4003*D4003,1)</f>
        <v>0</v>
      </c>
      <c r="K4003" s="8">
        <f>TRUNC(E4003+G4003+I4003,1)</f>
        <v>225</v>
      </c>
      <c r="L4003" s="8">
        <f>TRUNC(F4003+H4003+J4003,1)</f>
        <v>245925</v>
      </c>
      <c r="M4003" s="6" t="s">
        <v>53</v>
      </c>
      <c r="N4003" s="5" t="s">
        <v>2022</v>
      </c>
      <c r="O4003" s="5" t="s">
        <v>5785</v>
      </c>
      <c r="P4003" s="5" t="s">
        <v>59</v>
      </c>
      <c r="Q4003" s="5" t="s">
        <v>59</v>
      </c>
      <c r="R4003" s="5" t="s">
        <v>60</v>
      </c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5" t="s">
        <v>53</v>
      </c>
      <c r="AK4003" s="5" t="s">
        <v>5786</v>
      </c>
    </row>
    <row r="4004" spans="1:37" ht="30" customHeight="1">
      <c r="A4004" s="6" t="s">
        <v>2515</v>
      </c>
      <c r="B4004" s="6" t="s">
        <v>1036</v>
      </c>
      <c r="C4004" s="6" t="s">
        <v>115</v>
      </c>
      <c r="D4004" s="7">
        <v>0.78</v>
      </c>
      <c r="E4004" s="8">
        <f>단가대비표!O104</f>
        <v>0</v>
      </c>
      <c r="F4004" s="8">
        <f>TRUNC(E4004*D4004,1)</f>
        <v>0</v>
      </c>
      <c r="G4004" s="8">
        <f>단가대비표!P104</f>
        <v>0</v>
      </c>
      <c r="H4004" s="8">
        <f>TRUNC(G4004*D4004,1)</f>
        <v>0</v>
      </c>
      <c r="I4004" s="8">
        <f>단가대비표!V104</f>
        <v>0</v>
      </c>
      <c r="J4004" s="8">
        <f>TRUNC(I4004*D4004,1)</f>
        <v>0</v>
      </c>
      <c r="K4004" s="8">
        <f>TRUNC(E4004+G4004+I4004,1)</f>
        <v>0</v>
      </c>
      <c r="L4004" s="8">
        <f>TRUNC(F4004+H4004+J4004,1)</f>
        <v>0</v>
      </c>
      <c r="M4004" s="6" t="s">
        <v>1037</v>
      </c>
      <c r="N4004" s="5" t="s">
        <v>2022</v>
      </c>
      <c r="O4004" s="5" t="s">
        <v>2516</v>
      </c>
      <c r="P4004" s="5" t="s">
        <v>59</v>
      </c>
      <c r="Q4004" s="5" t="s">
        <v>59</v>
      </c>
      <c r="R4004" s="5" t="s">
        <v>60</v>
      </c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5" t="s">
        <v>53</v>
      </c>
      <c r="AK4004" s="5" t="s">
        <v>5787</v>
      </c>
    </row>
    <row r="4005" spans="1:37" ht="30" customHeight="1">
      <c r="A4005" s="6" t="s">
        <v>71</v>
      </c>
      <c r="B4005" s="6" t="s">
        <v>53</v>
      </c>
      <c r="C4005" s="6" t="s">
        <v>53</v>
      </c>
      <c r="D4005" s="7"/>
      <c r="E4005" s="8"/>
      <c r="F4005" s="8">
        <f>TRUNC(SUMIF(N4003:N4004, N4002, F4003:F4004),0)</f>
        <v>245925</v>
      </c>
      <c r="G4005" s="8"/>
      <c r="H4005" s="8">
        <f>TRUNC(SUMIF(N4003:N4004, N4002, H4003:H4004),0)</f>
        <v>0</v>
      </c>
      <c r="I4005" s="8"/>
      <c r="J4005" s="8">
        <f>TRUNC(SUMIF(N4003:N4004, N4002, J4003:J4004),0)</f>
        <v>0</v>
      </c>
      <c r="K4005" s="8"/>
      <c r="L4005" s="8">
        <f>F4005+H4005+J4005</f>
        <v>245925</v>
      </c>
      <c r="M4005" s="6" t="s">
        <v>53</v>
      </c>
      <c r="N4005" s="5" t="s">
        <v>72</v>
      </c>
      <c r="O4005" s="5" t="s">
        <v>72</v>
      </c>
      <c r="P4005" s="5" t="s">
        <v>53</v>
      </c>
      <c r="Q4005" s="5" t="s">
        <v>53</v>
      </c>
      <c r="R4005" s="5" t="s">
        <v>53</v>
      </c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5" t="s">
        <v>53</v>
      </c>
      <c r="AK4005" s="5" t="s">
        <v>53</v>
      </c>
    </row>
    <row r="4006" spans="1:37" ht="30" customHeight="1">
      <c r="A4006" s="7"/>
      <c r="B4006" s="7"/>
      <c r="C4006" s="7"/>
      <c r="D4006" s="7"/>
      <c r="E4006" s="8"/>
      <c r="F4006" s="8"/>
      <c r="G4006" s="8"/>
      <c r="H4006" s="8"/>
      <c r="I4006" s="8"/>
      <c r="J4006" s="8"/>
      <c r="K4006" s="8"/>
      <c r="L4006" s="8"/>
      <c r="M4006" s="7"/>
    </row>
    <row r="4007" spans="1:37" ht="30" customHeight="1">
      <c r="A4007" s="16" t="s">
        <v>5788</v>
      </c>
      <c r="B4007" s="16"/>
      <c r="C4007" s="16"/>
      <c r="D4007" s="16"/>
      <c r="E4007" s="17"/>
      <c r="F4007" s="17"/>
      <c r="G4007" s="17"/>
      <c r="H4007" s="17"/>
      <c r="I4007" s="17"/>
      <c r="J4007" s="17"/>
      <c r="K4007" s="17"/>
      <c r="L4007" s="17"/>
      <c r="M4007" s="16"/>
      <c r="N4007" s="2" t="s">
        <v>2083</v>
      </c>
    </row>
    <row r="4008" spans="1:37" ht="30" customHeight="1">
      <c r="A4008" s="6" t="s">
        <v>1035</v>
      </c>
      <c r="B4008" s="6" t="s">
        <v>1036</v>
      </c>
      <c r="C4008" s="6" t="s">
        <v>381</v>
      </c>
      <c r="D4008" s="7">
        <v>680</v>
      </c>
      <c r="E4008" s="8">
        <f>단가대비표!O107</f>
        <v>0</v>
      </c>
      <c r="F4008" s="8">
        <f>TRUNC(E4008*D4008,1)</f>
        <v>0</v>
      </c>
      <c r="G4008" s="8">
        <f>단가대비표!P107</f>
        <v>0</v>
      </c>
      <c r="H4008" s="8">
        <f>TRUNC(G4008*D4008,1)</f>
        <v>0</v>
      </c>
      <c r="I4008" s="8">
        <f>단가대비표!V107</f>
        <v>0</v>
      </c>
      <c r="J4008" s="8">
        <f>TRUNC(I4008*D4008,1)</f>
        <v>0</v>
      </c>
      <c r="K4008" s="8">
        <f>TRUNC(E4008+G4008+I4008,1)</f>
        <v>0</v>
      </c>
      <c r="L4008" s="8">
        <f>TRUNC(F4008+H4008+J4008,1)</f>
        <v>0</v>
      </c>
      <c r="M4008" s="6" t="s">
        <v>1037</v>
      </c>
      <c r="N4008" s="5" t="s">
        <v>2083</v>
      </c>
      <c r="O4008" s="5" t="s">
        <v>1038</v>
      </c>
      <c r="P4008" s="5" t="s">
        <v>59</v>
      </c>
      <c r="Q4008" s="5" t="s">
        <v>59</v>
      </c>
      <c r="R4008" s="5" t="s">
        <v>60</v>
      </c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5" t="s">
        <v>53</v>
      </c>
      <c r="AK4008" s="5" t="s">
        <v>5789</v>
      </c>
    </row>
    <row r="4009" spans="1:37" ht="30" customHeight="1">
      <c r="A4009" s="6" t="s">
        <v>2515</v>
      </c>
      <c r="B4009" s="6" t="s">
        <v>1036</v>
      </c>
      <c r="C4009" s="6" t="s">
        <v>115</v>
      </c>
      <c r="D4009" s="7">
        <v>0.98</v>
      </c>
      <c r="E4009" s="8">
        <f>단가대비표!O104</f>
        <v>0</v>
      </c>
      <c r="F4009" s="8">
        <f>TRUNC(E4009*D4009,1)</f>
        <v>0</v>
      </c>
      <c r="G4009" s="8">
        <f>단가대비표!P104</f>
        <v>0</v>
      </c>
      <c r="H4009" s="8">
        <f>TRUNC(G4009*D4009,1)</f>
        <v>0</v>
      </c>
      <c r="I4009" s="8">
        <f>단가대비표!V104</f>
        <v>0</v>
      </c>
      <c r="J4009" s="8">
        <f>TRUNC(I4009*D4009,1)</f>
        <v>0</v>
      </c>
      <c r="K4009" s="8">
        <f>TRUNC(E4009+G4009+I4009,1)</f>
        <v>0</v>
      </c>
      <c r="L4009" s="8">
        <f>TRUNC(F4009+H4009+J4009,1)</f>
        <v>0</v>
      </c>
      <c r="M4009" s="6" t="s">
        <v>1037</v>
      </c>
      <c r="N4009" s="5" t="s">
        <v>2083</v>
      </c>
      <c r="O4009" s="5" t="s">
        <v>2516</v>
      </c>
      <c r="P4009" s="5" t="s">
        <v>59</v>
      </c>
      <c r="Q4009" s="5" t="s">
        <v>59</v>
      </c>
      <c r="R4009" s="5" t="s">
        <v>60</v>
      </c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5" t="s">
        <v>53</v>
      </c>
      <c r="AK4009" s="5" t="s">
        <v>5790</v>
      </c>
    </row>
    <row r="4010" spans="1:37" ht="30" customHeight="1">
      <c r="A4010" s="6" t="s">
        <v>71</v>
      </c>
      <c r="B4010" s="6" t="s">
        <v>53</v>
      </c>
      <c r="C4010" s="6" t="s">
        <v>53</v>
      </c>
      <c r="D4010" s="7"/>
      <c r="E4010" s="8"/>
      <c r="F4010" s="8">
        <f>TRUNC(SUMIF(N4008:N4009, N4007, F4008:F4009),0)</f>
        <v>0</v>
      </c>
      <c r="G4010" s="8"/>
      <c r="H4010" s="8">
        <f>TRUNC(SUMIF(N4008:N4009, N4007, H4008:H4009),0)</f>
        <v>0</v>
      </c>
      <c r="I4010" s="8"/>
      <c r="J4010" s="8">
        <f>TRUNC(SUMIF(N4008:N4009, N4007, J4008:J4009),0)</f>
        <v>0</v>
      </c>
      <c r="K4010" s="8"/>
      <c r="L4010" s="8">
        <f>F4010+H4010+J4010</f>
        <v>0</v>
      </c>
      <c r="M4010" s="6" t="s">
        <v>1037</v>
      </c>
      <c r="N4010" s="5" t="s">
        <v>72</v>
      </c>
      <c r="O4010" s="5" t="s">
        <v>72</v>
      </c>
      <c r="P4010" s="5" t="s">
        <v>53</v>
      </c>
      <c r="Q4010" s="5" t="s">
        <v>53</v>
      </c>
      <c r="R4010" s="5" t="s">
        <v>53</v>
      </c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5" t="s">
        <v>53</v>
      </c>
      <c r="AK4010" s="5" t="s">
        <v>53</v>
      </c>
    </row>
    <row r="4011" spans="1:37" ht="30" customHeight="1">
      <c r="A4011" s="7"/>
      <c r="B4011" s="7"/>
      <c r="C4011" s="7"/>
      <c r="D4011" s="7"/>
      <c r="E4011" s="8"/>
      <c r="F4011" s="8"/>
      <c r="G4011" s="8"/>
      <c r="H4011" s="8"/>
      <c r="I4011" s="8"/>
      <c r="J4011" s="8"/>
      <c r="K4011" s="8"/>
      <c r="L4011" s="8"/>
      <c r="M4011" s="7"/>
    </row>
    <row r="4012" spans="1:37" ht="30" customHeight="1">
      <c r="A4012" s="16" t="s">
        <v>5791</v>
      </c>
      <c r="B4012" s="16"/>
      <c r="C4012" s="16"/>
      <c r="D4012" s="16"/>
      <c r="E4012" s="17"/>
      <c r="F4012" s="17"/>
      <c r="G4012" s="17"/>
      <c r="H4012" s="17"/>
      <c r="I4012" s="17"/>
      <c r="J4012" s="17"/>
      <c r="K4012" s="17"/>
      <c r="L4012" s="17"/>
      <c r="M4012" s="16"/>
      <c r="N4012" s="2" t="s">
        <v>2371</v>
      </c>
    </row>
    <row r="4013" spans="1:37" ht="30" customHeight="1">
      <c r="A4013" s="6" t="s">
        <v>193</v>
      </c>
      <c r="B4013" s="6" t="s">
        <v>255</v>
      </c>
      <c r="C4013" s="6" t="s">
        <v>121</v>
      </c>
      <c r="D4013" s="7">
        <v>3.3000000000000002E-2</v>
      </c>
      <c r="E4013" s="8">
        <f>단가대비표!O224</f>
        <v>0</v>
      </c>
      <c r="F4013" s="8">
        <f>TRUNC(E4013*D4013,1)</f>
        <v>0</v>
      </c>
      <c r="G4013" s="8">
        <f>단가대비표!P224</f>
        <v>142205</v>
      </c>
      <c r="H4013" s="8">
        <f>TRUNC(G4013*D4013,1)</f>
        <v>4692.7</v>
      </c>
      <c r="I4013" s="8">
        <f>단가대비표!V224</f>
        <v>0</v>
      </c>
      <c r="J4013" s="8">
        <f>TRUNC(I4013*D4013,1)</f>
        <v>0</v>
      </c>
      <c r="K4013" s="8">
        <f t="shared" ref="K4013:L4015" si="663">TRUNC(E4013+G4013+I4013,1)</f>
        <v>142205</v>
      </c>
      <c r="L4013" s="8">
        <f t="shared" si="663"/>
        <v>4692.7</v>
      </c>
      <c r="M4013" s="6" t="s">
        <v>53</v>
      </c>
      <c r="N4013" s="5" t="s">
        <v>2371</v>
      </c>
      <c r="O4013" s="5" t="s">
        <v>256</v>
      </c>
      <c r="P4013" s="5" t="s">
        <v>59</v>
      </c>
      <c r="Q4013" s="5" t="s">
        <v>59</v>
      </c>
      <c r="R4013" s="5" t="s">
        <v>60</v>
      </c>
      <c r="S4013" s="1"/>
      <c r="T4013" s="1"/>
      <c r="U4013" s="1"/>
      <c r="V4013" s="1">
        <v>1</v>
      </c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5" t="s">
        <v>53</v>
      </c>
      <c r="AK4013" s="5" t="s">
        <v>5792</v>
      </c>
    </row>
    <row r="4014" spans="1:37" ht="30" customHeight="1">
      <c r="A4014" s="6" t="s">
        <v>193</v>
      </c>
      <c r="B4014" s="6" t="s">
        <v>124</v>
      </c>
      <c r="C4014" s="6" t="s">
        <v>121</v>
      </c>
      <c r="D4014" s="7">
        <v>3.0000000000000001E-3</v>
      </c>
      <c r="E4014" s="8">
        <f>단가대비표!O233</f>
        <v>0</v>
      </c>
      <c r="F4014" s="8">
        <f>TRUNC(E4014*D4014,1)</f>
        <v>0</v>
      </c>
      <c r="G4014" s="8">
        <f>단가대비표!P233</f>
        <v>89566</v>
      </c>
      <c r="H4014" s="8">
        <f>TRUNC(G4014*D4014,1)</f>
        <v>268.60000000000002</v>
      </c>
      <c r="I4014" s="8">
        <f>단가대비표!V233</f>
        <v>0</v>
      </c>
      <c r="J4014" s="8">
        <f>TRUNC(I4014*D4014,1)</f>
        <v>0</v>
      </c>
      <c r="K4014" s="8">
        <f t="shared" si="663"/>
        <v>89566</v>
      </c>
      <c r="L4014" s="8">
        <f t="shared" si="663"/>
        <v>268.60000000000002</v>
      </c>
      <c r="M4014" s="6" t="s">
        <v>53</v>
      </c>
      <c r="N4014" s="5" t="s">
        <v>2371</v>
      </c>
      <c r="O4014" s="5" t="s">
        <v>258</v>
      </c>
      <c r="P4014" s="5" t="s">
        <v>59</v>
      </c>
      <c r="Q4014" s="5" t="s">
        <v>59</v>
      </c>
      <c r="R4014" s="5" t="s">
        <v>60</v>
      </c>
      <c r="S4014" s="1"/>
      <c r="T4014" s="1"/>
      <c r="U4014" s="1"/>
      <c r="V4014" s="1">
        <v>1</v>
      </c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5" t="s">
        <v>53</v>
      </c>
      <c r="AK4014" s="5" t="s">
        <v>5793</v>
      </c>
    </row>
    <row r="4015" spans="1:37" ht="30" customHeight="1">
      <c r="A4015" s="6" t="s">
        <v>127</v>
      </c>
      <c r="B4015" s="6" t="s">
        <v>2420</v>
      </c>
      <c r="C4015" s="6" t="s">
        <v>129</v>
      </c>
      <c r="D4015" s="7">
        <v>1</v>
      </c>
      <c r="E4015" s="8">
        <v>0</v>
      </c>
      <c r="F4015" s="8">
        <f>TRUNC(E4015*D4015,1)</f>
        <v>0</v>
      </c>
      <c r="G4015" s="8">
        <v>0</v>
      </c>
      <c r="H4015" s="8">
        <f>TRUNC(G4015*D4015,1)</f>
        <v>0</v>
      </c>
      <c r="I4015" s="8">
        <f>ROUNDDOWN(SUMIF(V4013:V4015, RIGHTB(O4015, 1), H4013:H4015)*U4015, 2)</f>
        <v>99.22</v>
      </c>
      <c r="J4015" s="8">
        <f>TRUNC(I4015*D4015,1)</f>
        <v>99.2</v>
      </c>
      <c r="K4015" s="8">
        <f t="shared" si="663"/>
        <v>99.2</v>
      </c>
      <c r="L4015" s="8">
        <f t="shared" si="663"/>
        <v>99.2</v>
      </c>
      <c r="M4015" s="6" t="s">
        <v>53</v>
      </c>
      <c r="N4015" s="5" t="s">
        <v>2371</v>
      </c>
      <c r="O4015" s="5" t="s">
        <v>130</v>
      </c>
      <c r="P4015" s="5" t="s">
        <v>59</v>
      </c>
      <c r="Q4015" s="5" t="s">
        <v>59</v>
      </c>
      <c r="R4015" s="5" t="s">
        <v>59</v>
      </c>
      <c r="S4015" s="1">
        <v>1</v>
      </c>
      <c r="T4015" s="1">
        <v>2</v>
      </c>
      <c r="U4015" s="1">
        <v>0.02</v>
      </c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5" t="s">
        <v>53</v>
      </c>
      <c r="AK4015" s="5" t="s">
        <v>5794</v>
      </c>
    </row>
    <row r="4016" spans="1:37" ht="30" customHeight="1">
      <c r="A4016" s="6" t="s">
        <v>71</v>
      </c>
      <c r="B4016" s="6" t="s">
        <v>53</v>
      </c>
      <c r="C4016" s="6" t="s">
        <v>53</v>
      </c>
      <c r="D4016" s="7"/>
      <c r="E4016" s="8"/>
      <c r="F4016" s="8">
        <f>TRUNC(SUMIF(N4013:N4015, N4012, F4013:F4015),0)</f>
        <v>0</v>
      </c>
      <c r="G4016" s="8"/>
      <c r="H4016" s="8">
        <f>TRUNC(SUMIF(N4013:N4015, N4012, H4013:H4015),0)</f>
        <v>4961</v>
      </c>
      <c r="I4016" s="8"/>
      <c r="J4016" s="8">
        <f>TRUNC(SUMIF(N4013:N4015, N4012, J4013:J4015),0)</f>
        <v>99</v>
      </c>
      <c r="K4016" s="8"/>
      <c r="L4016" s="8">
        <f>F4016+H4016+J4016</f>
        <v>5060</v>
      </c>
      <c r="M4016" s="6" t="s">
        <v>53</v>
      </c>
      <c r="N4016" s="5" t="s">
        <v>72</v>
      </c>
      <c r="O4016" s="5" t="s">
        <v>72</v>
      </c>
      <c r="P4016" s="5" t="s">
        <v>53</v>
      </c>
      <c r="Q4016" s="5" t="s">
        <v>53</v>
      </c>
      <c r="R4016" s="5" t="s">
        <v>53</v>
      </c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5" t="s">
        <v>53</v>
      </c>
      <c r="AK4016" s="5" t="s">
        <v>53</v>
      </c>
    </row>
    <row r="4017" spans="1:37" ht="30" customHeight="1">
      <c r="A4017" s="7"/>
      <c r="B4017" s="7"/>
      <c r="C4017" s="7"/>
      <c r="D4017" s="7"/>
      <c r="E4017" s="8"/>
      <c r="F4017" s="8"/>
      <c r="G4017" s="8"/>
      <c r="H4017" s="8"/>
      <c r="I4017" s="8"/>
      <c r="J4017" s="8"/>
      <c r="K4017" s="8"/>
      <c r="L4017" s="8"/>
      <c r="M4017" s="7"/>
    </row>
    <row r="4018" spans="1:37" ht="30" customHeight="1">
      <c r="A4018" s="16" t="s">
        <v>5795</v>
      </c>
      <c r="B4018" s="16"/>
      <c r="C4018" s="16"/>
      <c r="D4018" s="16"/>
      <c r="E4018" s="17"/>
      <c r="F4018" s="17"/>
      <c r="G4018" s="17"/>
      <c r="H4018" s="17"/>
      <c r="I4018" s="17"/>
      <c r="J4018" s="17"/>
      <c r="K4018" s="17"/>
      <c r="L4018" s="17"/>
      <c r="M4018" s="16"/>
      <c r="N4018" s="2" t="s">
        <v>2385</v>
      </c>
    </row>
    <row r="4019" spans="1:37" ht="30" customHeight="1">
      <c r="A4019" s="6" t="s">
        <v>193</v>
      </c>
      <c r="B4019" s="6" t="s">
        <v>255</v>
      </c>
      <c r="C4019" s="6" t="s">
        <v>121</v>
      </c>
      <c r="D4019" s="7">
        <v>0.06</v>
      </c>
      <c r="E4019" s="8">
        <f>단가대비표!O224</f>
        <v>0</v>
      </c>
      <c r="F4019" s="8">
        <f>TRUNC(E4019*D4019,1)</f>
        <v>0</v>
      </c>
      <c r="G4019" s="8">
        <f>단가대비표!P224</f>
        <v>142205</v>
      </c>
      <c r="H4019" s="8">
        <f>TRUNC(G4019*D4019,1)</f>
        <v>8532.2999999999993</v>
      </c>
      <c r="I4019" s="8">
        <f>단가대비표!V224</f>
        <v>0</v>
      </c>
      <c r="J4019" s="8">
        <f>TRUNC(I4019*D4019,1)</f>
        <v>0</v>
      </c>
      <c r="K4019" s="8">
        <f t="shared" ref="K4019:L4021" si="664">TRUNC(E4019+G4019+I4019,1)</f>
        <v>142205</v>
      </c>
      <c r="L4019" s="8">
        <f t="shared" si="664"/>
        <v>8532.2999999999993</v>
      </c>
      <c r="M4019" s="6" t="s">
        <v>53</v>
      </c>
      <c r="N4019" s="5" t="s">
        <v>2385</v>
      </c>
      <c r="O4019" s="5" t="s">
        <v>256</v>
      </c>
      <c r="P4019" s="5" t="s">
        <v>59</v>
      </c>
      <c r="Q4019" s="5" t="s">
        <v>59</v>
      </c>
      <c r="R4019" s="5" t="s">
        <v>60</v>
      </c>
      <c r="S4019" s="1"/>
      <c r="T4019" s="1"/>
      <c r="U4019" s="1"/>
      <c r="V4019" s="1">
        <v>1</v>
      </c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5" t="s">
        <v>53</v>
      </c>
      <c r="AK4019" s="5" t="s">
        <v>5796</v>
      </c>
    </row>
    <row r="4020" spans="1:37" ht="30" customHeight="1">
      <c r="A4020" s="6" t="s">
        <v>193</v>
      </c>
      <c r="B4020" s="6" t="s">
        <v>124</v>
      </c>
      <c r="C4020" s="6" t="s">
        <v>121</v>
      </c>
      <c r="D4020" s="7">
        <v>6.0000000000000001E-3</v>
      </c>
      <c r="E4020" s="8">
        <f>단가대비표!O233</f>
        <v>0</v>
      </c>
      <c r="F4020" s="8">
        <f>TRUNC(E4020*D4020,1)</f>
        <v>0</v>
      </c>
      <c r="G4020" s="8">
        <f>단가대비표!P233</f>
        <v>89566</v>
      </c>
      <c r="H4020" s="8">
        <f>TRUNC(G4020*D4020,1)</f>
        <v>537.29999999999995</v>
      </c>
      <c r="I4020" s="8">
        <f>단가대비표!V233</f>
        <v>0</v>
      </c>
      <c r="J4020" s="8">
        <f>TRUNC(I4020*D4020,1)</f>
        <v>0</v>
      </c>
      <c r="K4020" s="8">
        <f t="shared" si="664"/>
        <v>89566</v>
      </c>
      <c r="L4020" s="8">
        <f t="shared" si="664"/>
        <v>537.29999999999995</v>
      </c>
      <c r="M4020" s="6" t="s">
        <v>53</v>
      </c>
      <c r="N4020" s="5" t="s">
        <v>2385</v>
      </c>
      <c r="O4020" s="5" t="s">
        <v>258</v>
      </c>
      <c r="P4020" s="5" t="s">
        <v>59</v>
      </c>
      <c r="Q4020" s="5" t="s">
        <v>59</v>
      </c>
      <c r="R4020" s="5" t="s">
        <v>60</v>
      </c>
      <c r="S4020" s="1"/>
      <c r="T4020" s="1"/>
      <c r="U4020" s="1"/>
      <c r="V4020" s="1">
        <v>1</v>
      </c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5" t="s">
        <v>53</v>
      </c>
      <c r="AK4020" s="5" t="s">
        <v>5797</v>
      </c>
    </row>
    <row r="4021" spans="1:37" ht="30" customHeight="1">
      <c r="A4021" s="6" t="s">
        <v>127</v>
      </c>
      <c r="B4021" s="6" t="s">
        <v>2420</v>
      </c>
      <c r="C4021" s="6" t="s">
        <v>129</v>
      </c>
      <c r="D4021" s="7">
        <v>1</v>
      </c>
      <c r="E4021" s="8">
        <v>0</v>
      </c>
      <c r="F4021" s="8">
        <f>TRUNC(E4021*D4021,1)</f>
        <v>0</v>
      </c>
      <c r="G4021" s="8">
        <v>0</v>
      </c>
      <c r="H4021" s="8">
        <f>TRUNC(G4021*D4021,1)</f>
        <v>0</v>
      </c>
      <c r="I4021" s="8">
        <f>ROUNDDOWN(SUMIF(V4019:V4021, RIGHTB(O4021, 1), H4019:H4021)*U4021, 2)</f>
        <v>181.39</v>
      </c>
      <c r="J4021" s="8">
        <f>TRUNC(I4021*D4021,1)</f>
        <v>181.3</v>
      </c>
      <c r="K4021" s="8">
        <f t="shared" si="664"/>
        <v>181.3</v>
      </c>
      <c r="L4021" s="8">
        <f t="shared" si="664"/>
        <v>181.3</v>
      </c>
      <c r="M4021" s="6" t="s">
        <v>53</v>
      </c>
      <c r="N4021" s="5" t="s">
        <v>2385</v>
      </c>
      <c r="O4021" s="5" t="s">
        <v>130</v>
      </c>
      <c r="P4021" s="5" t="s">
        <v>59</v>
      </c>
      <c r="Q4021" s="5" t="s">
        <v>59</v>
      </c>
      <c r="R4021" s="5" t="s">
        <v>59</v>
      </c>
      <c r="S4021" s="1">
        <v>1</v>
      </c>
      <c r="T4021" s="1">
        <v>2</v>
      </c>
      <c r="U4021" s="1">
        <v>0.02</v>
      </c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5" t="s">
        <v>53</v>
      </c>
      <c r="AK4021" s="5" t="s">
        <v>5798</v>
      </c>
    </row>
    <row r="4022" spans="1:37" ht="30" customHeight="1">
      <c r="A4022" s="6" t="s">
        <v>71</v>
      </c>
      <c r="B4022" s="6" t="s">
        <v>53</v>
      </c>
      <c r="C4022" s="6" t="s">
        <v>53</v>
      </c>
      <c r="D4022" s="7"/>
      <c r="E4022" s="8"/>
      <c r="F4022" s="8">
        <f>TRUNC(SUMIF(N4019:N4021, N4018, F4019:F4021),0)</f>
        <v>0</v>
      </c>
      <c r="G4022" s="8"/>
      <c r="H4022" s="8">
        <f>TRUNC(SUMIF(N4019:N4021, N4018, H4019:H4021),0)</f>
        <v>9069</v>
      </c>
      <c r="I4022" s="8"/>
      <c r="J4022" s="8">
        <f>TRUNC(SUMIF(N4019:N4021, N4018, J4019:J4021),0)</f>
        <v>181</v>
      </c>
      <c r="K4022" s="8"/>
      <c r="L4022" s="8">
        <f>F4022+H4022+J4022</f>
        <v>9250</v>
      </c>
      <c r="M4022" s="6" t="s">
        <v>53</v>
      </c>
      <c r="N4022" s="5" t="s">
        <v>72</v>
      </c>
      <c r="O4022" s="5" t="s">
        <v>72</v>
      </c>
      <c r="P4022" s="5" t="s">
        <v>53</v>
      </c>
      <c r="Q4022" s="5" t="s">
        <v>53</v>
      </c>
      <c r="R4022" s="5" t="s">
        <v>53</v>
      </c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5" t="s">
        <v>53</v>
      </c>
      <c r="AK4022" s="5" t="s">
        <v>53</v>
      </c>
    </row>
    <row r="4023" spans="1:37" ht="30" customHeight="1">
      <c r="A4023" s="7"/>
      <c r="B4023" s="7"/>
      <c r="C4023" s="7"/>
      <c r="D4023" s="7"/>
      <c r="E4023" s="8"/>
      <c r="F4023" s="8"/>
      <c r="G4023" s="8"/>
      <c r="H4023" s="8"/>
      <c r="I4023" s="8"/>
      <c r="J4023" s="8"/>
      <c r="K4023" s="8"/>
      <c r="L4023" s="8"/>
      <c r="M4023" s="7"/>
    </row>
    <row r="4024" spans="1:37" ht="30" customHeight="1">
      <c r="A4024" s="16" t="s">
        <v>5799</v>
      </c>
      <c r="B4024" s="16"/>
      <c r="C4024" s="16"/>
      <c r="D4024" s="16"/>
      <c r="E4024" s="17"/>
      <c r="F4024" s="17"/>
      <c r="G4024" s="17"/>
      <c r="H4024" s="17"/>
      <c r="I4024" s="17"/>
      <c r="J4024" s="17"/>
      <c r="K4024" s="17"/>
      <c r="L4024" s="17"/>
      <c r="M4024" s="16"/>
      <c r="N4024" s="2" t="s">
        <v>2396</v>
      </c>
    </row>
    <row r="4025" spans="1:37" ht="30" customHeight="1">
      <c r="A4025" s="6" t="s">
        <v>4582</v>
      </c>
      <c r="B4025" s="6" t="s">
        <v>5800</v>
      </c>
      <c r="C4025" s="6" t="s">
        <v>381</v>
      </c>
      <c r="D4025" s="7">
        <v>0.27</v>
      </c>
      <c r="E4025" s="8">
        <f>단가대비표!O283</f>
        <v>1520</v>
      </c>
      <c r="F4025" s="8">
        <f>TRUNC(E4025*D4025,1)</f>
        <v>410.4</v>
      </c>
      <c r="G4025" s="8">
        <f>단가대비표!P283</f>
        <v>0</v>
      </c>
      <c r="H4025" s="8">
        <f>TRUNC(G4025*D4025,1)</f>
        <v>0</v>
      </c>
      <c r="I4025" s="8">
        <f>단가대비표!V283</f>
        <v>0</v>
      </c>
      <c r="J4025" s="8">
        <f>TRUNC(I4025*D4025,1)</f>
        <v>0</v>
      </c>
      <c r="K4025" s="8">
        <f t="shared" ref="K4025:L4028" si="665">TRUNC(E4025+G4025+I4025,1)</f>
        <v>1520</v>
      </c>
      <c r="L4025" s="8">
        <f t="shared" si="665"/>
        <v>410.4</v>
      </c>
      <c r="M4025" s="6" t="s">
        <v>53</v>
      </c>
      <c r="N4025" s="5" t="s">
        <v>2396</v>
      </c>
      <c r="O4025" s="5" t="s">
        <v>5801</v>
      </c>
      <c r="P4025" s="5" t="s">
        <v>59</v>
      </c>
      <c r="Q4025" s="5" t="s">
        <v>59</v>
      </c>
      <c r="R4025" s="5" t="s">
        <v>60</v>
      </c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5" t="s">
        <v>53</v>
      </c>
      <c r="AK4025" s="5" t="s">
        <v>5802</v>
      </c>
    </row>
    <row r="4026" spans="1:37" ht="30" customHeight="1">
      <c r="A4026" s="6" t="s">
        <v>193</v>
      </c>
      <c r="B4026" s="6" t="s">
        <v>255</v>
      </c>
      <c r="C4026" s="6" t="s">
        <v>121</v>
      </c>
      <c r="D4026" s="7">
        <v>6.5000000000000002E-2</v>
      </c>
      <c r="E4026" s="8">
        <f>단가대비표!O224</f>
        <v>0</v>
      </c>
      <c r="F4026" s="8">
        <f>TRUNC(E4026*D4026,1)</f>
        <v>0</v>
      </c>
      <c r="G4026" s="8">
        <f>단가대비표!P224</f>
        <v>142205</v>
      </c>
      <c r="H4026" s="8">
        <f>TRUNC(G4026*D4026,1)</f>
        <v>9243.2999999999993</v>
      </c>
      <c r="I4026" s="8">
        <f>단가대비표!V224</f>
        <v>0</v>
      </c>
      <c r="J4026" s="8">
        <f>TRUNC(I4026*D4026,1)</f>
        <v>0</v>
      </c>
      <c r="K4026" s="8">
        <f t="shared" si="665"/>
        <v>142205</v>
      </c>
      <c r="L4026" s="8">
        <f t="shared" si="665"/>
        <v>9243.2999999999993</v>
      </c>
      <c r="M4026" s="6" t="s">
        <v>53</v>
      </c>
      <c r="N4026" s="5" t="s">
        <v>2396</v>
      </c>
      <c r="O4026" s="5" t="s">
        <v>256</v>
      </c>
      <c r="P4026" s="5" t="s">
        <v>59</v>
      </c>
      <c r="Q4026" s="5" t="s">
        <v>59</v>
      </c>
      <c r="R4026" s="5" t="s">
        <v>60</v>
      </c>
      <c r="S4026" s="1"/>
      <c r="T4026" s="1"/>
      <c r="U4026" s="1"/>
      <c r="V4026" s="1">
        <v>1</v>
      </c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5" t="s">
        <v>53</v>
      </c>
      <c r="AK4026" s="5" t="s">
        <v>5803</v>
      </c>
    </row>
    <row r="4027" spans="1:37" ht="30" customHeight="1">
      <c r="A4027" s="6" t="s">
        <v>193</v>
      </c>
      <c r="B4027" s="6" t="s">
        <v>124</v>
      </c>
      <c r="C4027" s="6" t="s">
        <v>121</v>
      </c>
      <c r="D4027" s="7">
        <v>7.0000000000000001E-3</v>
      </c>
      <c r="E4027" s="8">
        <f>단가대비표!O233</f>
        <v>0</v>
      </c>
      <c r="F4027" s="8">
        <f>TRUNC(E4027*D4027,1)</f>
        <v>0</v>
      </c>
      <c r="G4027" s="8">
        <f>단가대비표!P233</f>
        <v>89566</v>
      </c>
      <c r="H4027" s="8">
        <f>TRUNC(G4027*D4027,1)</f>
        <v>626.9</v>
      </c>
      <c r="I4027" s="8">
        <f>단가대비표!V233</f>
        <v>0</v>
      </c>
      <c r="J4027" s="8">
        <f>TRUNC(I4027*D4027,1)</f>
        <v>0</v>
      </c>
      <c r="K4027" s="8">
        <f t="shared" si="665"/>
        <v>89566</v>
      </c>
      <c r="L4027" s="8">
        <f t="shared" si="665"/>
        <v>626.9</v>
      </c>
      <c r="M4027" s="6" t="s">
        <v>53</v>
      </c>
      <c r="N4027" s="5" t="s">
        <v>2396</v>
      </c>
      <c r="O4027" s="5" t="s">
        <v>258</v>
      </c>
      <c r="P4027" s="5" t="s">
        <v>59</v>
      </c>
      <c r="Q4027" s="5" t="s">
        <v>59</v>
      </c>
      <c r="R4027" s="5" t="s">
        <v>60</v>
      </c>
      <c r="S4027" s="1"/>
      <c r="T4027" s="1"/>
      <c r="U4027" s="1"/>
      <c r="V4027" s="1">
        <v>1</v>
      </c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5" t="s">
        <v>53</v>
      </c>
      <c r="AK4027" s="5" t="s">
        <v>5804</v>
      </c>
    </row>
    <row r="4028" spans="1:37" ht="30" customHeight="1">
      <c r="A4028" s="6" t="s">
        <v>127</v>
      </c>
      <c r="B4028" s="6" t="s">
        <v>2420</v>
      </c>
      <c r="C4028" s="6" t="s">
        <v>129</v>
      </c>
      <c r="D4028" s="7">
        <v>1</v>
      </c>
      <c r="E4028" s="8">
        <v>0</v>
      </c>
      <c r="F4028" s="8">
        <f>TRUNC(E4028*D4028,1)</f>
        <v>0</v>
      </c>
      <c r="G4028" s="8">
        <v>0</v>
      </c>
      <c r="H4028" s="8">
        <f>TRUNC(G4028*D4028,1)</f>
        <v>0</v>
      </c>
      <c r="I4028" s="8">
        <f>ROUNDDOWN(SUMIF(V4025:V4028, RIGHTB(O4028, 1), H4025:H4028)*U4028, 2)</f>
        <v>197.4</v>
      </c>
      <c r="J4028" s="8">
        <f>TRUNC(I4028*D4028,1)</f>
        <v>197.4</v>
      </c>
      <c r="K4028" s="8">
        <f t="shared" si="665"/>
        <v>197.4</v>
      </c>
      <c r="L4028" s="8">
        <f t="shared" si="665"/>
        <v>197.4</v>
      </c>
      <c r="M4028" s="6" t="s">
        <v>53</v>
      </c>
      <c r="N4028" s="5" t="s">
        <v>2396</v>
      </c>
      <c r="O4028" s="5" t="s">
        <v>130</v>
      </c>
      <c r="P4028" s="5" t="s">
        <v>59</v>
      </c>
      <c r="Q4028" s="5" t="s">
        <v>59</v>
      </c>
      <c r="R4028" s="5" t="s">
        <v>59</v>
      </c>
      <c r="S4028" s="1">
        <v>1</v>
      </c>
      <c r="T4028" s="1">
        <v>2</v>
      </c>
      <c r="U4028" s="1">
        <v>0.02</v>
      </c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5" t="s">
        <v>53</v>
      </c>
      <c r="AK4028" s="5" t="s">
        <v>5805</v>
      </c>
    </row>
    <row r="4029" spans="1:37" ht="30" customHeight="1">
      <c r="A4029" s="6" t="s">
        <v>71</v>
      </c>
      <c r="B4029" s="6" t="s">
        <v>53</v>
      </c>
      <c r="C4029" s="6" t="s">
        <v>53</v>
      </c>
      <c r="D4029" s="7"/>
      <c r="E4029" s="8"/>
      <c r="F4029" s="8">
        <f>TRUNC(SUMIF(N4025:N4028, N4024, F4025:F4028),0)</f>
        <v>410</v>
      </c>
      <c r="G4029" s="8"/>
      <c r="H4029" s="8">
        <f>TRUNC(SUMIF(N4025:N4028, N4024, H4025:H4028),0)</f>
        <v>9870</v>
      </c>
      <c r="I4029" s="8"/>
      <c r="J4029" s="8">
        <f>TRUNC(SUMIF(N4025:N4028, N4024, J4025:J4028),0)</f>
        <v>197</v>
      </c>
      <c r="K4029" s="8"/>
      <c r="L4029" s="8">
        <f>F4029+H4029+J4029</f>
        <v>10477</v>
      </c>
      <c r="M4029" s="6" t="s">
        <v>53</v>
      </c>
      <c r="N4029" s="5" t="s">
        <v>72</v>
      </c>
      <c r="O4029" s="5" t="s">
        <v>72</v>
      </c>
      <c r="P4029" s="5" t="s">
        <v>53</v>
      </c>
      <c r="Q4029" s="5" t="s">
        <v>53</v>
      </c>
      <c r="R4029" s="5" t="s">
        <v>53</v>
      </c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5" t="s">
        <v>53</v>
      </c>
      <c r="AK4029" s="5" t="s">
        <v>53</v>
      </c>
    </row>
    <row r="4030" spans="1:37" ht="30" customHeight="1">
      <c r="A4030" s="7"/>
      <c r="B4030" s="7"/>
      <c r="C4030" s="7"/>
      <c r="D4030" s="7"/>
      <c r="E4030" s="8"/>
      <c r="F4030" s="8"/>
      <c r="G4030" s="8"/>
      <c r="H4030" s="8"/>
      <c r="I4030" s="8"/>
      <c r="J4030" s="8"/>
      <c r="K4030" s="8"/>
      <c r="L4030" s="8"/>
      <c r="M4030" s="7"/>
    </row>
    <row r="4031" spans="1:37" ht="30" customHeight="1">
      <c r="A4031" s="16" t="s">
        <v>5806</v>
      </c>
      <c r="B4031" s="16"/>
      <c r="C4031" s="16"/>
      <c r="D4031" s="16"/>
      <c r="E4031" s="17"/>
      <c r="F4031" s="17"/>
      <c r="G4031" s="17"/>
      <c r="H4031" s="17"/>
      <c r="I4031" s="17"/>
      <c r="J4031" s="17"/>
      <c r="K4031" s="17"/>
      <c r="L4031" s="17"/>
      <c r="M4031" s="16"/>
      <c r="N4031" s="2" t="s">
        <v>2431</v>
      </c>
    </row>
    <row r="4032" spans="1:37" ht="30" customHeight="1">
      <c r="A4032" s="6" t="s">
        <v>193</v>
      </c>
      <c r="B4032" s="6" t="s">
        <v>2710</v>
      </c>
      <c r="C4032" s="6" t="s">
        <v>121</v>
      </c>
      <c r="D4032" s="7">
        <v>0.05</v>
      </c>
      <c r="E4032" s="8">
        <f>단가대비표!O231</f>
        <v>0</v>
      </c>
      <c r="F4032" s="8">
        <f>TRUNC(E4032*D4032,1)</f>
        <v>0</v>
      </c>
      <c r="G4032" s="8">
        <f>단가대비표!P231</f>
        <v>105008</v>
      </c>
      <c r="H4032" s="8">
        <f>TRUNC(G4032*D4032,1)</f>
        <v>5250.4</v>
      </c>
      <c r="I4032" s="8">
        <f>단가대비표!V231</f>
        <v>0</v>
      </c>
      <c r="J4032" s="8">
        <f>TRUNC(I4032*D4032,1)</f>
        <v>0</v>
      </c>
      <c r="K4032" s="8">
        <f t="shared" ref="K4032:L4034" si="666">TRUNC(E4032+G4032+I4032,1)</f>
        <v>105008</v>
      </c>
      <c r="L4032" s="8">
        <f t="shared" si="666"/>
        <v>5250.4</v>
      </c>
      <c r="M4032" s="6" t="s">
        <v>53</v>
      </c>
      <c r="N4032" s="5" t="s">
        <v>2431</v>
      </c>
      <c r="O4032" s="5" t="s">
        <v>2711</v>
      </c>
      <c r="P4032" s="5" t="s">
        <v>59</v>
      </c>
      <c r="Q4032" s="5" t="s">
        <v>59</v>
      </c>
      <c r="R4032" s="5" t="s">
        <v>60</v>
      </c>
      <c r="S4032" s="1"/>
      <c r="T4032" s="1"/>
      <c r="U4032" s="1"/>
      <c r="V4032" s="1">
        <v>1</v>
      </c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5" t="s">
        <v>53</v>
      </c>
      <c r="AK4032" s="5" t="s">
        <v>5808</v>
      </c>
    </row>
    <row r="4033" spans="1:37" ht="30" customHeight="1">
      <c r="A4033" s="6" t="s">
        <v>193</v>
      </c>
      <c r="B4033" s="6" t="s">
        <v>124</v>
      </c>
      <c r="C4033" s="6" t="s">
        <v>121</v>
      </c>
      <c r="D4033" s="7">
        <v>0.02</v>
      </c>
      <c r="E4033" s="8">
        <f>단가대비표!O233</f>
        <v>0</v>
      </c>
      <c r="F4033" s="8">
        <f>TRUNC(E4033*D4033,1)</f>
        <v>0</v>
      </c>
      <c r="G4033" s="8">
        <f>단가대비표!P233</f>
        <v>89566</v>
      </c>
      <c r="H4033" s="8">
        <f>TRUNC(G4033*D4033,1)</f>
        <v>1791.3</v>
      </c>
      <c r="I4033" s="8">
        <f>단가대비표!V233</f>
        <v>0</v>
      </c>
      <c r="J4033" s="8">
        <f>TRUNC(I4033*D4033,1)</f>
        <v>0</v>
      </c>
      <c r="K4033" s="8">
        <f t="shared" si="666"/>
        <v>89566</v>
      </c>
      <c r="L4033" s="8">
        <f t="shared" si="666"/>
        <v>1791.3</v>
      </c>
      <c r="M4033" s="6" t="s">
        <v>53</v>
      </c>
      <c r="N4033" s="5" t="s">
        <v>2431</v>
      </c>
      <c r="O4033" s="5" t="s">
        <v>258</v>
      </c>
      <c r="P4033" s="5" t="s">
        <v>59</v>
      </c>
      <c r="Q4033" s="5" t="s">
        <v>59</v>
      </c>
      <c r="R4033" s="5" t="s">
        <v>60</v>
      </c>
      <c r="S4033" s="1"/>
      <c r="T4033" s="1"/>
      <c r="U4033" s="1"/>
      <c r="V4033" s="1">
        <v>1</v>
      </c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5" t="s">
        <v>53</v>
      </c>
      <c r="AK4033" s="5" t="s">
        <v>5809</v>
      </c>
    </row>
    <row r="4034" spans="1:37" ht="30" customHeight="1">
      <c r="A4034" s="6" t="s">
        <v>127</v>
      </c>
      <c r="B4034" s="6" t="s">
        <v>1483</v>
      </c>
      <c r="C4034" s="6" t="s">
        <v>129</v>
      </c>
      <c r="D4034" s="7">
        <v>1</v>
      </c>
      <c r="E4034" s="8">
        <f>ROUNDDOWN(SUMIF(V4032:V4034, RIGHTB(O4034, 1), H4032:H4034)*U4034, 2)</f>
        <v>211.25</v>
      </c>
      <c r="F4034" s="8">
        <f>TRUNC(E4034*D4034,1)</f>
        <v>211.2</v>
      </c>
      <c r="G4034" s="8">
        <v>0</v>
      </c>
      <c r="H4034" s="8">
        <f>TRUNC(G4034*D4034,1)</f>
        <v>0</v>
      </c>
      <c r="I4034" s="8">
        <v>0</v>
      </c>
      <c r="J4034" s="8">
        <f>TRUNC(I4034*D4034,1)</f>
        <v>0</v>
      </c>
      <c r="K4034" s="8">
        <f t="shared" si="666"/>
        <v>211.2</v>
      </c>
      <c r="L4034" s="8">
        <f t="shared" si="666"/>
        <v>211.2</v>
      </c>
      <c r="M4034" s="6" t="s">
        <v>53</v>
      </c>
      <c r="N4034" s="5" t="s">
        <v>2431</v>
      </c>
      <c r="O4034" s="5" t="s">
        <v>130</v>
      </c>
      <c r="P4034" s="5" t="s">
        <v>59</v>
      </c>
      <c r="Q4034" s="5" t="s">
        <v>59</v>
      </c>
      <c r="R4034" s="5" t="s">
        <v>59</v>
      </c>
      <c r="S4034" s="1">
        <v>1</v>
      </c>
      <c r="T4034" s="1">
        <v>0</v>
      </c>
      <c r="U4034" s="1">
        <v>0.03</v>
      </c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5" t="s">
        <v>53</v>
      </c>
      <c r="AK4034" s="5" t="s">
        <v>5810</v>
      </c>
    </row>
    <row r="4035" spans="1:37" ht="30" customHeight="1">
      <c r="A4035" s="6" t="s">
        <v>71</v>
      </c>
      <c r="B4035" s="6" t="s">
        <v>53</v>
      </c>
      <c r="C4035" s="6" t="s">
        <v>53</v>
      </c>
      <c r="D4035" s="7"/>
      <c r="E4035" s="8"/>
      <c r="F4035" s="8">
        <f>TRUNC(SUMIF(N4032:N4034, N4031, F4032:F4034),0)</f>
        <v>211</v>
      </c>
      <c r="G4035" s="8"/>
      <c r="H4035" s="8">
        <f>TRUNC(SUMIF(N4032:N4034, N4031, H4032:H4034),0)</f>
        <v>7041</v>
      </c>
      <c r="I4035" s="8"/>
      <c r="J4035" s="8">
        <f>TRUNC(SUMIF(N4032:N4034, N4031, J4032:J4034),0)</f>
        <v>0</v>
      </c>
      <c r="K4035" s="8"/>
      <c r="L4035" s="8">
        <f>F4035+H4035+J4035</f>
        <v>7252</v>
      </c>
      <c r="M4035" s="6" t="s">
        <v>53</v>
      </c>
      <c r="N4035" s="5" t="s">
        <v>72</v>
      </c>
      <c r="O4035" s="5" t="s">
        <v>72</v>
      </c>
      <c r="P4035" s="5" t="s">
        <v>53</v>
      </c>
      <c r="Q4035" s="5" t="s">
        <v>53</v>
      </c>
      <c r="R4035" s="5" t="s">
        <v>53</v>
      </c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5" t="s">
        <v>53</v>
      </c>
      <c r="AK4035" s="5" t="s">
        <v>53</v>
      </c>
    </row>
    <row r="4036" spans="1:37" ht="30" customHeight="1">
      <c r="A4036" s="7"/>
      <c r="B4036" s="7"/>
      <c r="C4036" s="7"/>
      <c r="D4036" s="7"/>
      <c r="E4036" s="8"/>
      <c r="F4036" s="8"/>
      <c r="G4036" s="8"/>
      <c r="H4036" s="8"/>
      <c r="I4036" s="8"/>
      <c r="J4036" s="8"/>
      <c r="K4036" s="8"/>
      <c r="L4036" s="8"/>
      <c r="M4036" s="7"/>
    </row>
    <row r="4037" spans="1:37" ht="30" customHeight="1">
      <c r="A4037" s="16" t="s">
        <v>5811</v>
      </c>
      <c r="B4037" s="16"/>
      <c r="C4037" s="16"/>
      <c r="D4037" s="16"/>
      <c r="E4037" s="17"/>
      <c r="F4037" s="17"/>
      <c r="G4037" s="17"/>
      <c r="H4037" s="17"/>
      <c r="I4037" s="17"/>
      <c r="J4037" s="17"/>
      <c r="K4037" s="17"/>
      <c r="L4037" s="17"/>
      <c r="M4037" s="16"/>
      <c r="N4037" s="2" t="s">
        <v>2436</v>
      </c>
    </row>
    <row r="4038" spans="1:37" ht="30" customHeight="1">
      <c r="A4038" s="6" t="s">
        <v>2690</v>
      </c>
      <c r="B4038" s="6" t="s">
        <v>5813</v>
      </c>
      <c r="C4038" s="6" t="s">
        <v>603</v>
      </c>
      <c r="D4038" s="7">
        <v>0.4</v>
      </c>
      <c r="E4038" s="8">
        <f>단가대비표!O110</f>
        <v>1530</v>
      </c>
      <c r="F4038" s="8">
        <f>TRUNC(E4038*D4038,1)</f>
        <v>612</v>
      </c>
      <c r="G4038" s="8">
        <f>단가대비표!P110</f>
        <v>0</v>
      </c>
      <c r="H4038" s="8">
        <f>TRUNC(G4038*D4038,1)</f>
        <v>0</v>
      </c>
      <c r="I4038" s="8">
        <f>단가대비표!V110</f>
        <v>0</v>
      </c>
      <c r="J4038" s="8">
        <f>TRUNC(I4038*D4038,1)</f>
        <v>0</v>
      </c>
      <c r="K4038" s="8">
        <f>TRUNC(E4038+G4038+I4038,1)</f>
        <v>1530</v>
      </c>
      <c r="L4038" s="8">
        <f>TRUNC(F4038+H4038+J4038,1)</f>
        <v>612</v>
      </c>
      <c r="M4038" s="6" t="s">
        <v>53</v>
      </c>
      <c r="N4038" s="5" t="s">
        <v>2436</v>
      </c>
      <c r="O4038" s="5" t="s">
        <v>5814</v>
      </c>
      <c r="P4038" s="5" t="s">
        <v>59</v>
      </c>
      <c r="Q4038" s="5" t="s">
        <v>59</v>
      </c>
      <c r="R4038" s="5" t="s">
        <v>60</v>
      </c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5" t="s">
        <v>53</v>
      </c>
      <c r="AK4038" s="5" t="s">
        <v>5815</v>
      </c>
    </row>
    <row r="4039" spans="1:37" ht="30" customHeight="1">
      <c r="A4039" s="6" t="s">
        <v>2433</v>
      </c>
      <c r="B4039" s="6" t="s">
        <v>2461</v>
      </c>
      <c r="C4039" s="6" t="s">
        <v>248</v>
      </c>
      <c r="D4039" s="7">
        <v>1</v>
      </c>
      <c r="E4039" s="8">
        <f>일위대가목록!E643</f>
        <v>0</v>
      </c>
      <c r="F4039" s="8">
        <f>TRUNC(E4039*D4039,1)</f>
        <v>0</v>
      </c>
      <c r="G4039" s="8">
        <f>일위대가목록!F643</f>
        <v>1945</v>
      </c>
      <c r="H4039" s="8">
        <f>TRUNC(G4039*D4039,1)</f>
        <v>1945</v>
      </c>
      <c r="I4039" s="8">
        <f>일위대가목록!G643</f>
        <v>0</v>
      </c>
      <c r="J4039" s="8">
        <f>TRUNC(I4039*D4039,1)</f>
        <v>0</v>
      </c>
      <c r="K4039" s="8">
        <f>TRUNC(E4039+G4039+I4039,1)</f>
        <v>1945</v>
      </c>
      <c r="L4039" s="8">
        <f>TRUNC(F4039+H4039+J4039,1)</f>
        <v>1945</v>
      </c>
      <c r="M4039" s="6" t="s">
        <v>2462</v>
      </c>
      <c r="N4039" s="5" t="s">
        <v>2436</v>
      </c>
      <c r="O4039" s="5" t="s">
        <v>2463</v>
      </c>
      <c r="P4039" s="5" t="s">
        <v>60</v>
      </c>
      <c r="Q4039" s="5" t="s">
        <v>59</v>
      </c>
      <c r="R4039" s="5" t="s">
        <v>59</v>
      </c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5" t="s">
        <v>53</v>
      </c>
      <c r="AK4039" s="5" t="s">
        <v>5816</v>
      </c>
    </row>
    <row r="4040" spans="1:37" ht="30" customHeight="1">
      <c r="A4040" s="6" t="s">
        <v>71</v>
      </c>
      <c r="B4040" s="6" t="s">
        <v>53</v>
      </c>
      <c r="C4040" s="6" t="s">
        <v>53</v>
      </c>
      <c r="D4040" s="7"/>
      <c r="E4040" s="8"/>
      <c r="F4040" s="8">
        <f>TRUNC(SUMIF(N4038:N4039, N4037, F4038:F4039),0)</f>
        <v>612</v>
      </c>
      <c r="G4040" s="8"/>
      <c r="H4040" s="8">
        <f>TRUNC(SUMIF(N4038:N4039, N4037, H4038:H4039),0)</f>
        <v>1945</v>
      </c>
      <c r="I4040" s="8"/>
      <c r="J4040" s="8">
        <f>TRUNC(SUMIF(N4038:N4039, N4037, J4038:J4039),0)</f>
        <v>0</v>
      </c>
      <c r="K4040" s="8"/>
      <c r="L4040" s="8">
        <f>F4040+H4040+J4040</f>
        <v>2557</v>
      </c>
      <c r="M4040" s="6" t="s">
        <v>53</v>
      </c>
      <c r="N4040" s="5" t="s">
        <v>72</v>
      </c>
      <c r="O4040" s="5" t="s">
        <v>72</v>
      </c>
      <c r="P4040" s="5" t="s">
        <v>53</v>
      </c>
      <c r="Q4040" s="5" t="s">
        <v>53</v>
      </c>
      <c r="R4040" s="5" t="s">
        <v>53</v>
      </c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5" t="s">
        <v>53</v>
      </c>
      <c r="AK4040" s="5" t="s">
        <v>53</v>
      </c>
    </row>
    <row r="4041" spans="1:37" ht="30" customHeight="1">
      <c r="A4041" s="7"/>
      <c r="B4041" s="7"/>
      <c r="C4041" s="7"/>
      <c r="D4041" s="7"/>
      <c r="E4041" s="8"/>
      <c r="F4041" s="8"/>
      <c r="G4041" s="8"/>
      <c r="H4041" s="8"/>
      <c r="I4041" s="8"/>
      <c r="J4041" s="8"/>
      <c r="K4041" s="8"/>
      <c r="L4041" s="8"/>
      <c r="M4041" s="7"/>
    </row>
    <row r="4042" spans="1:37" ht="30" customHeight="1">
      <c r="A4042" s="16" t="s">
        <v>5817</v>
      </c>
      <c r="B4042" s="16"/>
      <c r="C4042" s="16"/>
      <c r="D4042" s="16"/>
      <c r="E4042" s="17"/>
      <c r="F4042" s="17"/>
      <c r="G4042" s="17"/>
      <c r="H4042" s="17"/>
      <c r="I4042" s="17"/>
      <c r="J4042" s="17"/>
      <c r="K4042" s="17"/>
      <c r="L4042" s="17"/>
      <c r="M4042" s="16"/>
      <c r="N4042" s="2" t="s">
        <v>2440</v>
      </c>
    </row>
    <row r="4043" spans="1:37" ht="30" customHeight="1">
      <c r="A4043" s="6" t="s">
        <v>2690</v>
      </c>
      <c r="B4043" s="6" t="s">
        <v>2839</v>
      </c>
      <c r="C4043" s="6" t="s">
        <v>381</v>
      </c>
      <c r="D4043" s="7">
        <v>4.3</v>
      </c>
      <c r="E4043" s="8">
        <f>단가대비표!O111</f>
        <v>1470</v>
      </c>
      <c r="F4043" s="8">
        <f>TRUNC(E4043*D4043,1)</f>
        <v>6321</v>
      </c>
      <c r="G4043" s="8">
        <f>단가대비표!P111</f>
        <v>0</v>
      </c>
      <c r="H4043" s="8">
        <f>TRUNC(G4043*D4043,1)</f>
        <v>0</v>
      </c>
      <c r="I4043" s="8">
        <f>단가대비표!V111</f>
        <v>0</v>
      </c>
      <c r="J4043" s="8">
        <f>TRUNC(I4043*D4043,1)</f>
        <v>0</v>
      </c>
      <c r="K4043" s="8">
        <f t="shared" ref="K4043:L4047" si="667">TRUNC(E4043+G4043+I4043,1)</f>
        <v>1470</v>
      </c>
      <c r="L4043" s="8">
        <f t="shared" si="667"/>
        <v>6321</v>
      </c>
      <c r="M4043" s="6" t="s">
        <v>53</v>
      </c>
      <c r="N4043" s="5" t="s">
        <v>2440</v>
      </c>
      <c r="O4043" s="5" t="s">
        <v>2840</v>
      </c>
      <c r="P4043" s="5" t="s">
        <v>59</v>
      </c>
      <c r="Q4043" s="5" t="s">
        <v>59</v>
      </c>
      <c r="R4043" s="5" t="s">
        <v>60</v>
      </c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5" t="s">
        <v>53</v>
      </c>
      <c r="AK4043" s="5" t="s">
        <v>5819</v>
      </c>
    </row>
    <row r="4044" spans="1:37" ht="30" customHeight="1">
      <c r="A4044" s="6" t="s">
        <v>2835</v>
      </c>
      <c r="B4044" s="6" t="s">
        <v>5820</v>
      </c>
      <c r="C4044" s="6" t="s">
        <v>248</v>
      </c>
      <c r="D4044" s="7">
        <v>1.1000000000000001</v>
      </c>
      <c r="E4044" s="8">
        <f>단가대비표!O148</f>
        <v>1309.52</v>
      </c>
      <c r="F4044" s="8">
        <f>TRUNC(E4044*D4044,1)</f>
        <v>1440.4</v>
      </c>
      <c r="G4044" s="8">
        <f>단가대비표!P148</f>
        <v>0</v>
      </c>
      <c r="H4044" s="8">
        <f>TRUNC(G4044*D4044,1)</f>
        <v>0</v>
      </c>
      <c r="I4044" s="8">
        <f>단가대비표!V148</f>
        <v>0</v>
      </c>
      <c r="J4044" s="8">
        <f>TRUNC(I4044*D4044,1)</f>
        <v>0</v>
      </c>
      <c r="K4044" s="8">
        <f t="shared" si="667"/>
        <v>1309.5</v>
      </c>
      <c r="L4044" s="8">
        <f t="shared" si="667"/>
        <v>1440.4</v>
      </c>
      <c r="M4044" s="6" t="s">
        <v>53</v>
      </c>
      <c r="N4044" s="5" t="s">
        <v>2440</v>
      </c>
      <c r="O4044" s="5" t="s">
        <v>5821</v>
      </c>
      <c r="P4044" s="5" t="s">
        <v>59</v>
      </c>
      <c r="Q4044" s="5" t="s">
        <v>59</v>
      </c>
      <c r="R4044" s="5" t="s">
        <v>60</v>
      </c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5" t="s">
        <v>53</v>
      </c>
      <c r="AK4044" s="5" t="s">
        <v>5822</v>
      </c>
    </row>
    <row r="4045" spans="1:37" ht="30" customHeight="1">
      <c r="A4045" s="6" t="s">
        <v>5823</v>
      </c>
      <c r="B4045" s="6" t="s">
        <v>5824</v>
      </c>
      <c r="C4045" s="6" t="s">
        <v>248</v>
      </c>
      <c r="D4045" s="7">
        <v>1.1000000000000001</v>
      </c>
      <c r="E4045" s="8">
        <f>단가대비표!O146</f>
        <v>2857.14</v>
      </c>
      <c r="F4045" s="8">
        <f>TRUNC(E4045*D4045,1)</f>
        <v>3142.8</v>
      </c>
      <c r="G4045" s="8">
        <f>단가대비표!P146</f>
        <v>0</v>
      </c>
      <c r="H4045" s="8">
        <f>TRUNC(G4045*D4045,1)</f>
        <v>0</v>
      </c>
      <c r="I4045" s="8">
        <f>단가대비표!V146</f>
        <v>0</v>
      </c>
      <c r="J4045" s="8">
        <f>TRUNC(I4045*D4045,1)</f>
        <v>0</v>
      </c>
      <c r="K4045" s="8">
        <f t="shared" si="667"/>
        <v>2857.1</v>
      </c>
      <c r="L4045" s="8">
        <f t="shared" si="667"/>
        <v>3142.8</v>
      </c>
      <c r="M4045" s="6" t="s">
        <v>53</v>
      </c>
      <c r="N4045" s="5" t="s">
        <v>2440</v>
      </c>
      <c r="O4045" s="5" t="s">
        <v>5825</v>
      </c>
      <c r="P4045" s="5" t="s">
        <v>59</v>
      </c>
      <c r="Q4045" s="5" t="s">
        <v>59</v>
      </c>
      <c r="R4045" s="5" t="s">
        <v>60</v>
      </c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5" t="s">
        <v>53</v>
      </c>
      <c r="AK4045" s="5" t="s">
        <v>5826</v>
      </c>
    </row>
    <row r="4046" spans="1:37" ht="30" customHeight="1">
      <c r="A4046" s="6" t="s">
        <v>5827</v>
      </c>
      <c r="B4046" s="6" t="s">
        <v>5828</v>
      </c>
      <c r="C4046" s="6" t="s">
        <v>603</v>
      </c>
      <c r="D4046" s="7">
        <v>0.6</v>
      </c>
      <c r="E4046" s="8">
        <f>단가대비표!O291</f>
        <v>561.80999999999995</v>
      </c>
      <c r="F4046" s="8">
        <f>TRUNC(E4046*D4046,1)</f>
        <v>337</v>
      </c>
      <c r="G4046" s="8">
        <f>단가대비표!P291</f>
        <v>0</v>
      </c>
      <c r="H4046" s="8">
        <f>TRUNC(G4046*D4046,1)</f>
        <v>0</v>
      </c>
      <c r="I4046" s="8">
        <f>단가대비표!V291</f>
        <v>0</v>
      </c>
      <c r="J4046" s="8">
        <f>TRUNC(I4046*D4046,1)</f>
        <v>0</v>
      </c>
      <c r="K4046" s="8">
        <f t="shared" si="667"/>
        <v>561.79999999999995</v>
      </c>
      <c r="L4046" s="8">
        <f t="shared" si="667"/>
        <v>337</v>
      </c>
      <c r="M4046" s="6" t="s">
        <v>53</v>
      </c>
      <c r="N4046" s="5" t="s">
        <v>2440</v>
      </c>
      <c r="O4046" s="5" t="s">
        <v>5829</v>
      </c>
      <c r="P4046" s="5" t="s">
        <v>59</v>
      </c>
      <c r="Q4046" s="5" t="s">
        <v>59</v>
      </c>
      <c r="R4046" s="5" t="s">
        <v>60</v>
      </c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5" t="s">
        <v>53</v>
      </c>
      <c r="AK4046" s="5" t="s">
        <v>5830</v>
      </c>
    </row>
    <row r="4047" spans="1:37" ht="30" customHeight="1">
      <c r="A4047" s="6" t="s">
        <v>5831</v>
      </c>
      <c r="B4047" s="6" t="s">
        <v>5832</v>
      </c>
      <c r="C4047" s="6" t="s">
        <v>248</v>
      </c>
      <c r="D4047" s="7">
        <v>1</v>
      </c>
      <c r="E4047" s="8">
        <f>일위대가목록!E644</f>
        <v>480</v>
      </c>
      <c r="F4047" s="8">
        <f>TRUNC(E4047*D4047,1)</f>
        <v>480</v>
      </c>
      <c r="G4047" s="8">
        <f>일위대가목록!F644</f>
        <v>16029</v>
      </c>
      <c r="H4047" s="8">
        <f>TRUNC(G4047*D4047,1)</f>
        <v>16029</v>
      </c>
      <c r="I4047" s="8">
        <f>일위대가목록!G644</f>
        <v>0</v>
      </c>
      <c r="J4047" s="8">
        <f>TRUNC(I4047*D4047,1)</f>
        <v>0</v>
      </c>
      <c r="K4047" s="8">
        <f t="shared" si="667"/>
        <v>16509</v>
      </c>
      <c r="L4047" s="8">
        <f t="shared" si="667"/>
        <v>16509</v>
      </c>
      <c r="M4047" s="6" t="s">
        <v>5833</v>
      </c>
      <c r="N4047" s="5" t="s">
        <v>2440</v>
      </c>
      <c r="O4047" s="5" t="s">
        <v>5834</v>
      </c>
      <c r="P4047" s="5" t="s">
        <v>60</v>
      </c>
      <c r="Q4047" s="5" t="s">
        <v>59</v>
      </c>
      <c r="R4047" s="5" t="s">
        <v>59</v>
      </c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5" t="s">
        <v>53</v>
      </c>
      <c r="AK4047" s="5" t="s">
        <v>5835</v>
      </c>
    </row>
    <row r="4048" spans="1:37" ht="30" customHeight="1">
      <c r="A4048" s="6" t="s">
        <v>71</v>
      </c>
      <c r="B4048" s="6" t="s">
        <v>53</v>
      </c>
      <c r="C4048" s="6" t="s">
        <v>53</v>
      </c>
      <c r="D4048" s="7"/>
      <c r="E4048" s="8"/>
      <c r="F4048" s="8">
        <f>TRUNC(SUMIF(N4043:N4047, N4042, F4043:F4047),0)</f>
        <v>11721</v>
      </c>
      <c r="G4048" s="8"/>
      <c r="H4048" s="8">
        <f>TRUNC(SUMIF(N4043:N4047, N4042, H4043:H4047),0)</f>
        <v>16029</v>
      </c>
      <c r="I4048" s="8"/>
      <c r="J4048" s="8">
        <f>TRUNC(SUMIF(N4043:N4047, N4042, J4043:J4047),0)</f>
        <v>0</v>
      </c>
      <c r="K4048" s="8"/>
      <c r="L4048" s="8">
        <f>F4048+H4048+J4048</f>
        <v>27750</v>
      </c>
      <c r="M4048" s="6" t="s">
        <v>53</v>
      </c>
      <c r="N4048" s="5" t="s">
        <v>72</v>
      </c>
      <c r="O4048" s="5" t="s">
        <v>72</v>
      </c>
      <c r="P4048" s="5" t="s">
        <v>53</v>
      </c>
      <c r="Q4048" s="5" t="s">
        <v>53</v>
      </c>
      <c r="R4048" s="5" t="s">
        <v>53</v>
      </c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5" t="s">
        <v>53</v>
      </c>
      <c r="AK4048" s="5" t="s">
        <v>53</v>
      </c>
    </row>
    <row r="4049" spans="1:37" ht="30" customHeight="1">
      <c r="A4049" s="7"/>
      <c r="B4049" s="7"/>
      <c r="C4049" s="7"/>
      <c r="D4049" s="7"/>
      <c r="E4049" s="8"/>
      <c r="F4049" s="8"/>
      <c r="G4049" s="8"/>
      <c r="H4049" s="8"/>
      <c r="I4049" s="8"/>
      <c r="J4049" s="8"/>
      <c r="K4049" s="8"/>
      <c r="L4049" s="8"/>
      <c r="M4049" s="7"/>
    </row>
    <row r="4050" spans="1:37" ht="30" customHeight="1">
      <c r="A4050" s="16" t="s">
        <v>5836</v>
      </c>
      <c r="B4050" s="16"/>
      <c r="C4050" s="16"/>
      <c r="D4050" s="16"/>
      <c r="E4050" s="17"/>
      <c r="F4050" s="17"/>
      <c r="G4050" s="17"/>
      <c r="H4050" s="17"/>
      <c r="I4050" s="17"/>
      <c r="J4050" s="17"/>
      <c r="K4050" s="17"/>
      <c r="L4050" s="17"/>
      <c r="M4050" s="16"/>
      <c r="N4050" s="2" t="s">
        <v>2463</v>
      </c>
    </row>
    <row r="4051" spans="1:37" ht="30" customHeight="1">
      <c r="A4051" s="6" t="s">
        <v>193</v>
      </c>
      <c r="B4051" s="6" t="s">
        <v>2710</v>
      </c>
      <c r="C4051" s="6" t="s">
        <v>121</v>
      </c>
      <c r="D4051" s="7">
        <v>0.01</v>
      </c>
      <c r="E4051" s="8">
        <f>단가대비표!O231</f>
        <v>0</v>
      </c>
      <c r="F4051" s="8">
        <f>TRUNC(E4051*D4051,1)</f>
        <v>0</v>
      </c>
      <c r="G4051" s="8">
        <f>단가대비표!P231</f>
        <v>105008</v>
      </c>
      <c r="H4051" s="8">
        <f>TRUNC(G4051*D4051,1)</f>
        <v>1050</v>
      </c>
      <c r="I4051" s="8">
        <f>단가대비표!V231</f>
        <v>0</v>
      </c>
      <c r="J4051" s="8">
        <f>TRUNC(I4051*D4051,1)</f>
        <v>0</v>
      </c>
      <c r="K4051" s="8">
        <f>TRUNC(E4051+G4051+I4051,1)</f>
        <v>105008</v>
      </c>
      <c r="L4051" s="8">
        <f>TRUNC(F4051+H4051+J4051,1)</f>
        <v>1050</v>
      </c>
      <c r="M4051" s="6" t="s">
        <v>53</v>
      </c>
      <c r="N4051" s="5" t="s">
        <v>2463</v>
      </c>
      <c r="O4051" s="5" t="s">
        <v>2711</v>
      </c>
      <c r="P4051" s="5" t="s">
        <v>59</v>
      </c>
      <c r="Q4051" s="5" t="s">
        <v>59</v>
      </c>
      <c r="R4051" s="5" t="s">
        <v>60</v>
      </c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5" t="s">
        <v>53</v>
      </c>
      <c r="AK4051" s="5" t="s">
        <v>5837</v>
      </c>
    </row>
    <row r="4052" spans="1:37" ht="30" customHeight="1">
      <c r="A4052" s="6" t="s">
        <v>193</v>
      </c>
      <c r="B4052" s="6" t="s">
        <v>124</v>
      </c>
      <c r="C4052" s="6" t="s">
        <v>121</v>
      </c>
      <c r="D4052" s="7">
        <v>0.01</v>
      </c>
      <c r="E4052" s="8">
        <f>단가대비표!O233</f>
        <v>0</v>
      </c>
      <c r="F4052" s="8">
        <f>TRUNC(E4052*D4052,1)</f>
        <v>0</v>
      </c>
      <c r="G4052" s="8">
        <f>단가대비표!P233</f>
        <v>89566</v>
      </c>
      <c r="H4052" s="8">
        <f>TRUNC(G4052*D4052,1)</f>
        <v>895.6</v>
      </c>
      <c r="I4052" s="8">
        <f>단가대비표!V233</f>
        <v>0</v>
      </c>
      <c r="J4052" s="8">
        <f>TRUNC(I4052*D4052,1)</f>
        <v>0</v>
      </c>
      <c r="K4052" s="8">
        <f>TRUNC(E4052+G4052+I4052,1)</f>
        <v>89566</v>
      </c>
      <c r="L4052" s="8">
        <f>TRUNC(F4052+H4052+J4052,1)</f>
        <v>895.6</v>
      </c>
      <c r="M4052" s="6" t="s">
        <v>53</v>
      </c>
      <c r="N4052" s="5" t="s">
        <v>2463</v>
      </c>
      <c r="O4052" s="5" t="s">
        <v>258</v>
      </c>
      <c r="P4052" s="5" t="s">
        <v>59</v>
      </c>
      <c r="Q4052" s="5" t="s">
        <v>59</v>
      </c>
      <c r="R4052" s="5" t="s">
        <v>60</v>
      </c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5" t="s">
        <v>53</v>
      </c>
      <c r="AK4052" s="5" t="s">
        <v>5838</v>
      </c>
    </row>
    <row r="4053" spans="1:37" ht="30" customHeight="1">
      <c r="A4053" s="6" t="s">
        <v>71</v>
      </c>
      <c r="B4053" s="6" t="s">
        <v>53</v>
      </c>
      <c r="C4053" s="6" t="s">
        <v>53</v>
      </c>
      <c r="D4053" s="7"/>
      <c r="E4053" s="8"/>
      <c r="F4053" s="8">
        <f>TRUNC(SUMIF(N4051:N4052, N4050, F4051:F4052),0)</f>
        <v>0</v>
      </c>
      <c r="G4053" s="8"/>
      <c r="H4053" s="8">
        <f>TRUNC(SUMIF(N4051:N4052, N4050, H4051:H4052),0)</f>
        <v>1945</v>
      </c>
      <c r="I4053" s="8"/>
      <c r="J4053" s="8">
        <f>TRUNC(SUMIF(N4051:N4052, N4050, J4051:J4052),0)</f>
        <v>0</v>
      </c>
      <c r="K4053" s="8"/>
      <c r="L4053" s="8">
        <f>F4053+H4053+J4053</f>
        <v>1945</v>
      </c>
      <c r="M4053" s="6" t="s">
        <v>53</v>
      </c>
      <c r="N4053" s="5" t="s">
        <v>72</v>
      </c>
      <c r="O4053" s="5" t="s">
        <v>72</v>
      </c>
      <c r="P4053" s="5" t="s">
        <v>53</v>
      </c>
      <c r="Q4053" s="5" t="s">
        <v>53</v>
      </c>
      <c r="R4053" s="5" t="s">
        <v>53</v>
      </c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5" t="s">
        <v>53</v>
      </c>
      <c r="AK4053" s="5" t="s">
        <v>53</v>
      </c>
    </row>
    <row r="4054" spans="1:37" ht="30" customHeight="1">
      <c r="A4054" s="7"/>
      <c r="B4054" s="7"/>
      <c r="C4054" s="7"/>
      <c r="D4054" s="7"/>
      <c r="E4054" s="8"/>
      <c r="F4054" s="8"/>
      <c r="G4054" s="8"/>
      <c r="H4054" s="8"/>
      <c r="I4054" s="8"/>
      <c r="J4054" s="8"/>
      <c r="K4054" s="8"/>
      <c r="L4054" s="8"/>
      <c r="M4054" s="7"/>
    </row>
    <row r="4055" spans="1:37" ht="30" customHeight="1">
      <c r="A4055" s="16" t="s">
        <v>5839</v>
      </c>
      <c r="B4055" s="16"/>
      <c r="C4055" s="16"/>
      <c r="D4055" s="16"/>
      <c r="E4055" s="17"/>
      <c r="F4055" s="17"/>
      <c r="G4055" s="17"/>
      <c r="H4055" s="17"/>
      <c r="I4055" s="17"/>
      <c r="J4055" s="17"/>
      <c r="K4055" s="17"/>
      <c r="L4055" s="17"/>
      <c r="M4055" s="16"/>
      <c r="N4055" s="2" t="s">
        <v>5834</v>
      </c>
    </row>
    <row r="4056" spans="1:37" ht="30" customHeight="1">
      <c r="A4056" s="6" t="s">
        <v>193</v>
      </c>
      <c r="B4056" s="6" t="s">
        <v>2710</v>
      </c>
      <c r="C4056" s="6" t="s">
        <v>121</v>
      </c>
      <c r="D4056" s="7">
        <v>0.11</v>
      </c>
      <c r="E4056" s="8">
        <f>단가대비표!O231</f>
        <v>0</v>
      </c>
      <c r="F4056" s="8">
        <f>TRUNC(E4056*D4056,1)</f>
        <v>0</v>
      </c>
      <c r="G4056" s="8">
        <f>단가대비표!P231</f>
        <v>105008</v>
      </c>
      <c r="H4056" s="8">
        <f>TRUNC(G4056*D4056,1)</f>
        <v>11550.8</v>
      </c>
      <c r="I4056" s="8">
        <f>단가대비표!V231</f>
        <v>0</v>
      </c>
      <c r="J4056" s="8">
        <f>TRUNC(I4056*D4056,1)</f>
        <v>0</v>
      </c>
      <c r="K4056" s="8">
        <f t="shared" ref="K4056:L4058" si="668">TRUNC(E4056+G4056+I4056,1)</f>
        <v>105008</v>
      </c>
      <c r="L4056" s="8">
        <f t="shared" si="668"/>
        <v>11550.8</v>
      </c>
      <c r="M4056" s="6" t="s">
        <v>53</v>
      </c>
      <c r="N4056" s="5" t="s">
        <v>5834</v>
      </c>
      <c r="O4056" s="5" t="s">
        <v>2711</v>
      </c>
      <c r="P4056" s="5" t="s">
        <v>59</v>
      </c>
      <c r="Q4056" s="5" t="s">
        <v>59</v>
      </c>
      <c r="R4056" s="5" t="s">
        <v>60</v>
      </c>
      <c r="S4056" s="1"/>
      <c r="T4056" s="1"/>
      <c r="U4056" s="1"/>
      <c r="V4056" s="1">
        <v>1</v>
      </c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5" t="s">
        <v>53</v>
      </c>
      <c r="AK4056" s="5" t="s">
        <v>5840</v>
      </c>
    </row>
    <row r="4057" spans="1:37" ht="30" customHeight="1">
      <c r="A4057" s="6" t="s">
        <v>193</v>
      </c>
      <c r="B4057" s="6" t="s">
        <v>124</v>
      </c>
      <c r="C4057" s="6" t="s">
        <v>121</v>
      </c>
      <c r="D4057" s="7">
        <v>0.05</v>
      </c>
      <c r="E4057" s="8">
        <f>단가대비표!O233</f>
        <v>0</v>
      </c>
      <c r="F4057" s="8">
        <f>TRUNC(E4057*D4057,1)</f>
        <v>0</v>
      </c>
      <c r="G4057" s="8">
        <f>단가대비표!P233</f>
        <v>89566</v>
      </c>
      <c r="H4057" s="8">
        <f>TRUNC(G4057*D4057,1)</f>
        <v>4478.3</v>
      </c>
      <c r="I4057" s="8">
        <f>단가대비표!V233</f>
        <v>0</v>
      </c>
      <c r="J4057" s="8">
        <f>TRUNC(I4057*D4057,1)</f>
        <v>0</v>
      </c>
      <c r="K4057" s="8">
        <f t="shared" si="668"/>
        <v>89566</v>
      </c>
      <c r="L4057" s="8">
        <f t="shared" si="668"/>
        <v>4478.3</v>
      </c>
      <c r="M4057" s="6" t="s">
        <v>53</v>
      </c>
      <c r="N4057" s="5" t="s">
        <v>5834</v>
      </c>
      <c r="O4057" s="5" t="s">
        <v>258</v>
      </c>
      <c r="P4057" s="5" t="s">
        <v>59</v>
      </c>
      <c r="Q4057" s="5" t="s">
        <v>59</v>
      </c>
      <c r="R4057" s="5" t="s">
        <v>60</v>
      </c>
      <c r="S4057" s="1"/>
      <c r="T4057" s="1"/>
      <c r="U4057" s="1"/>
      <c r="V4057" s="1">
        <v>1</v>
      </c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5" t="s">
        <v>53</v>
      </c>
      <c r="AK4057" s="5" t="s">
        <v>5841</v>
      </c>
    </row>
    <row r="4058" spans="1:37" ht="30" customHeight="1">
      <c r="A4058" s="6" t="s">
        <v>127</v>
      </c>
      <c r="B4058" s="6" t="s">
        <v>1483</v>
      </c>
      <c r="C4058" s="6" t="s">
        <v>129</v>
      </c>
      <c r="D4058" s="7">
        <v>1</v>
      </c>
      <c r="E4058" s="8">
        <f>ROUNDDOWN(SUMIF(V4056:V4058, RIGHTB(O4058, 1), H4056:H4058)*U4058, 2)</f>
        <v>480.87</v>
      </c>
      <c r="F4058" s="8">
        <f>TRUNC(E4058*D4058,1)</f>
        <v>480.8</v>
      </c>
      <c r="G4058" s="8">
        <v>0</v>
      </c>
      <c r="H4058" s="8">
        <f>TRUNC(G4058*D4058,1)</f>
        <v>0</v>
      </c>
      <c r="I4058" s="8">
        <v>0</v>
      </c>
      <c r="J4058" s="8">
        <f>TRUNC(I4058*D4058,1)</f>
        <v>0</v>
      </c>
      <c r="K4058" s="8">
        <f t="shared" si="668"/>
        <v>480.8</v>
      </c>
      <c r="L4058" s="8">
        <f t="shared" si="668"/>
        <v>480.8</v>
      </c>
      <c r="M4058" s="6" t="s">
        <v>53</v>
      </c>
      <c r="N4058" s="5" t="s">
        <v>5834</v>
      </c>
      <c r="O4058" s="5" t="s">
        <v>130</v>
      </c>
      <c r="P4058" s="5" t="s">
        <v>59</v>
      </c>
      <c r="Q4058" s="5" t="s">
        <v>59</v>
      </c>
      <c r="R4058" s="5" t="s">
        <v>59</v>
      </c>
      <c r="S4058" s="1">
        <v>1</v>
      </c>
      <c r="T4058" s="1">
        <v>0</v>
      </c>
      <c r="U4058" s="1">
        <v>0.03</v>
      </c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5" t="s">
        <v>53</v>
      </c>
      <c r="AK4058" s="5" t="s">
        <v>5842</v>
      </c>
    </row>
    <row r="4059" spans="1:37" ht="30" customHeight="1">
      <c r="A4059" s="6" t="s">
        <v>71</v>
      </c>
      <c r="B4059" s="6" t="s">
        <v>53</v>
      </c>
      <c r="C4059" s="6" t="s">
        <v>53</v>
      </c>
      <c r="D4059" s="7"/>
      <c r="E4059" s="8"/>
      <c r="F4059" s="8">
        <f>TRUNC(SUMIF(N4056:N4058, N4055, F4056:F4058),0)</f>
        <v>480</v>
      </c>
      <c r="G4059" s="8"/>
      <c r="H4059" s="8">
        <f>TRUNC(SUMIF(N4056:N4058, N4055, H4056:H4058),0)</f>
        <v>16029</v>
      </c>
      <c r="I4059" s="8"/>
      <c r="J4059" s="8">
        <f>TRUNC(SUMIF(N4056:N4058, N4055, J4056:J4058),0)</f>
        <v>0</v>
      </c>
      <c r="K4059" s="8"/>
      <c r="L4059" s="8">
        <f>F4059+H4059+J4059</f>
        <v>16509</v>
      </c>
      <c r="M4059" s="6" t="s">
        <v>53</v>
      </c>
      <c r="N4059" s="5" t="s">
        <v>72</v>
      </c>
      <c r="O4059" s="5" t="s">
        <v>72</v>
      </c>
      <c r="P4059" s="5" t="s">
        <v>53</v>
      </c>
      <c r="Q4059" s="5" t="s">
        <v>53</v>
      </c>
      <c r="R4059" s="5" t="s">
        <v>53</v>
      </c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5" t="s">
        <v>53</v>
      </c>
      <c r="AK4059" s="5" t="s">
        <v>53</v>
      </c>
    </row>
    <row r="4060" spans="1:37" ht="30" customHeight="1">
      <c r="A4060" s="7"/>
      <c r="B4060" s="7"/>
      <c r="C4060" s="7"/>
      <c r="D4060" s="7"/>
      <c r="E4060" s="8"/>
      <c r="F4060" s="8"/>
      <c r="G4060" s="8"/>
      <c r="H4060" s="8"/>
      <c r="I4060" s="8"/>
      <c r="J4060" s="8"/>
      <c r="K4060" s="8"/>
      <c r="L4060" s="8"/>
      <c r="M4060" s="7"/>
    </row>
    <row r="4061" spans="1:37" ht="30" customHeight="1">
      <c r="A4061" s="16" t="s">
        <v>5843</v>
      </c>
      <c r="B4061" s="16"/>
      <c r="C4061" s="16"/>
      <c r="D4061" s="16"/>
      <c r="E4061" s="17"/>
      <c r="F4061" s="17"/>
      <c r="G4061" s="17"/>
      <c r="H4061" s="17"/>
      <c r="I4061" s="17"/>
      <c r="J4061" s="17"/>
      <c r="K4061" s="17"/>
      <c r="L4061" s="17"/>
      <c r="M4061" s="16"/>
      <c r="N4061" s="2" t="s">
        <v>2449</v>
      </c>
    </row>
    <row r="4062" spans="1:37" ht="30" customHeight="1">
      <c r="A4062" s="6" t="s">
        <v>2690</v>
      </c>
      <c r="B4062" s="6" t="s">
        <v>5813</v>
      </c>
      <c r="C4062" s="6" t="s">
        <v>603</v>
      </c>
      <c r="D4062" s="7">
        <v>0.4</v>
      </c>
      <c r="E4062" s="8">
        <f>단가대비표!O110</f>
        <v>1530</v>
      </c>
      <c r="F4062" s="8">
        <f>TRUNC(E4062*D4062,1)</f>
        <v>612</v>
      </c>
      <c r="G4062" s="8">
        <f>단가대비표!P110</f>
        <v>0</v>
      </c>
      <c r="H4062" s="8">
        <f>TRUNC(G4062*D4062,1)</f>
        <v>0</v>
      </c>
      <c r="I4062" s="8">
        <f>단가대비표!V110</f>
        <v>0</v>
      </c>
      <c r="J4062" s="8">
        <f>TRUNC(I4062*D4062,1)</f>
        <v>0</v>
      </c>
      <c r="K4062" s="8">
        <f>TRUNC(E4062+G4062+I4062,1)</f>
        <v>1530</v>
      </c>
      <c r="L4062" s="8">
        <f>TRUNC(F4062+H4062+J4062,1)</f>
        <v>612</v>
      </c>
      <c r="M4062" s="6" t="s">
        <v>53</v>
      </c>
      <c r="N4062" s="5" t="s">
        <v>2449</v>
      </c>
      <c r="O4062" s="5" t="s">
        <v>5814</v>
      </c>
      <c r="P4062" s="5" t="s">
        <v>59</v>
      </c>
      <c r="Q4062" s="5" t="s">
        <v>59</v>
      </c>
      <c r="R4062" s="5" t="s">
        <v>60</v>
      </c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5" t="s">
        <v>53</v>
      </c>
      <c r="AK4062" s="5" t="s">
        <v>5845</v>
      </c>
    </row>
    <row r="4063" spans="1:37" ht="30" customHeight="1">
      <c r="A4063" s="6" t="s">
        <v>2433</v>
      </c>
      <c r="B4063" s="6" t="s">
        <v>2488</v>
      </c>
      <c r="C4063" s="6" t="s">
        <v>248</v>
      </c>
      <c r="D4063" s="7">
        <v>1</v>
      </c>
      <c r="E4063" s="8">
        <f>일위대가목록!E647</f>
        <v>0</v>
      </c>
      <c r="F4063" s="8">
        <f>TRUNC(E4063*D4063,1)</f>
        <v>0</v>
      </c>
      <c r="G4063" s="8">
        <f>일위대가목록!F647</f>
        <v>2529</v>
      </c>
      <c r="H4063" s="8">
        <f>TRUNC(G4063*D4063,1)</f>
        <v>2529</v>
      </c>
      <c r="I4063" s="8">
        <f>일위대가목록!G647</f>
        <v>0</v>
      </c>
      <c r="J4063" s="8">
        <f>TRUNC(I4063*D4063,1)</f>
        <v>0</v>
      </c>
      <c r="K4063" s="8">
        <f>TRUNC(E4063+G4063+I4063,1)</f>
        <v>2529</v>
      </c>
      <c r="L4063" s="8">
        <f>TRUNC(F4063+H4063+J4063,1)</f>
        <v>2529</v>
      </c>
      <c r="M4063" s="6" t="s">
        <v>2489</v>
      </c>
      <c r="N4063" s="5" t="s">
        <v>2449</v>
      </c>
      <c r="O4063" s="5" t="s">
        <v>2490</v>
      </c>
      <c r="P4063" s="5" t="s">
        <v>60</v>
      </c>
      <c r="Q4063" s="5" t="s">
        <v>59</v>
      </c>
      <c r="R4063" s="5" t="s">
        <v>59</v>
      </c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5" t="s">
        <v>53</v>
      </c>
      <c r="AK4063" s="5" t="s">
        <v>5846</v>
      </c>
    </row>
    <row r="4064" spans="1:37" ht="30" customHeight="1">
      <c r="A4064" s="6" t="s">
        <v>71</v>
      </c>
      <c r="B4064" s="6" t="s">
        <v>53</v>
      </c>
      <c r="C4064" s="6" t="s">
        <v>53</v>
      </c>
      <c r="D4064" s="7"/>
      <c r="E4064" s="8"/>
      <c r="F4064" s="8">
        <f>TRUNC(SUMIF(N4062:N4063, N4061, F4062:F4063),0)</f>
        <v>612</v>
      </c>
      <c r="G4064" s="8"/>
      <c r="H4064" s="8">
        <f>TRUNC(SUMIF(N4062:N4063, N4061, H4062:H4063),0)</f>
        <v>2529</v>
      </c>
      <c r="I4064" s="8"/>
      <c r="J4064" s="8">
        <f>TRUNC(SUMIF(N4062:N4063, N4061, J4062:J4063),0)</f>
        <v>0</v>
      </c>
      <c r="K4064" s="8"/>
      <c r="L4064" s="8">
        <f>F4064+H4064+J4064</f>
        <v>3141</v>
      </c>
      <c r="M4064" s="6" t="s">
        <v>53</v>
      </c>
      <c r="N4064" s="5" t="s">
        <v>72</v>
      </c>
      <c r="O4064" s="5" t="s">
        <v>72</v>
      </c>
      <c r="P4064" s="5" t="s">
        <v>53</v>
      </c>
      <c r="Q4064" s="5" t="s">
        <v>53</v>
      </c>
      <c r="R4064" s="5" t="s">
        <v>53</v>
      </c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5" t="s">
        <v>53</v>
      </c>
      <c r="AK4064" s="5" t="s">
        <v>53</v>
      </c>
    </row>
    <row r="4065" spans="1:37" ht="30" customHeight="1">
      <c r="A4065" s="7"/>
      <c r="B4065" s="7"/>
      <c r="C4065" s="7"/>
      <c r="D4065" s="7"/>
      <c r="E4065" s="8"/>
      <c r="F4065" s="8"/>
      <c r="G4065" s="8"/>
      <c r="H4065" s="8"/>
      <c r="I4065" s="8"/>
      <c r="J4065" s="8"/>
      <c r="K4065" s="8"/>
      <c r="L4065" s="8"/>
      <c r="M4065" s="7"/>
    </row>
    <row r="4066" spans="1:37" ht="30" customHeight="1">
      <c r="A4066" s="16" t="s">
        <v>5847</v>
      </c>
      <c r="B4066" s="16"/>
      <c r="C4066" s="16"/>
      <c r="D4066" s="16"/>
      <c r="E4066" s="17"/>
      <c r="F4066" s="17"/>
      <c r="G4066" s="17"/>
      <c r="H4066" s="17"/>
      <c r="I4066" s="17"/>
      <c r="J4066" s="17"/>
      <c r="K4066" s="17"/>
      <c r="L4066" s="17"/>
      <c r="M4066" s="16"/>
      <c r="N4066" s="2" t="s">
        <v>2452</v>
      </c>
    </row>
    <row r="4067" spans="1:37" ht="30" customHeight="1">
      <c r="A4067" s="6" t="s">
        <v>2690</v>
      </c>
      <c r="B4067" s="6" t="s">
        <v>2839</v>
      </c>
      <c r="C4067" s="6" t="s">
        <v>381</v>
      </c>
      <c r="D4067" s="7">
        <v>4.3</v>
      </c>
      <c r="E4067" s="8">
        <f>단가대비표!O111</f>
        <v>1470</v>
      </c>
      <c r="F4067" s="8">
        <f>TRUNC(E4067*D4067,1)</f>
        <v>6321</v>
      </c>
      <c r="G4067" s="8">
        <f>단가대비표!P111</f>
        <v>0</v>
      </c>
      <c r="H4067" s="8">
        <f>TRUNC(G4067*D4067,1)</f>
        <v>0</v>
      </c>
      <c r="I4067" s="8">
        <f>단가대비표!V111</f>
        <v>0</v>
      </c>
      <c r="J4067" s="8">
        <f>TRUNC(I4067*D4067,1)</f>
        <v>0</v>
      </c>
      <c r="K4067" s="8">
        <f t="shared" ref="K4067:L4071" si="669">TRUNC(E4067+G4067+I4067,1)</f>
        <v>1470</v>
      </c>
      <c r="L4067" s="8">
        <f t="shared" si="669"/>
        <v>6321</v>
      </c>
      <c r="M4067" s="6" t="s">
        <v>53</v>
      </c>
      <c r="N4067" s="5" t="s">
        <v>2452</v>
      </c>
      <c r="O4067" s="5" t="s">
        <v>2840</v>
      </c>
      <c r="P4067" s="5" t="s">
        <v>59</v>
      </c>
      <c r="Q4067" s="5" t="s">
        <v>59</v>
      </c>
      <c r="R4067" s="5" t="s">
        <v>60</v>
      </c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5" t="s">
        <v>53</v>
      </c>
      <c r="AK4067" s="5" t="s">
        <v>5848</v>
      </c>
    </row>
    <row r="4068" spans="1:37" ht="30" customHeight="1">
      <c r="A4068" s="6" t="s">
        <v>2835</v>
      </c>
      <c r="B4068" s="6" t="s">
        <v>5820</v>
      </c>
      <c r="C4068" s="6" t="s">
        <v>248</v>
      </c>
      <c r="D4068" s="7">
        <v>1.1000000000000001</v>
      </c>
      <c r="E4068" s="8">
        <f>단가대비표!O148</f>
        <v>1309.52</v>
      </c>
      <c r="F4068" s="8">
        <f>TRUNC(E4068*D4068,1)</f>
        <v>1440.4</v>
      </c>
      <c r="G4068" s="8">
        <f>단가대비표!P148</f>
        <v>0</v>
      </c>
      <c r="H4068" s="8">
        <f>TRUNC(G4068*D4068,1)</f>
        <v>0</v>
      </c>
      <c r="I4068" s="8">
        <f>단가대비표!V148</f>
        <v>0</v>
      </c>
      <c r="J4068" s="8">
        <f>TRUNC(I4068*D4068,1)</f>
        <v>0</v>
      </c>
      <c r="K4068" s="8">
        <f t="shared" si="669"/>
        <v>1309.5</v>
      </c>
      <c r="L4068" s="8">
        <f t="shared" si="669"/>
        <v>1440.4</v>
      </c>
      <c r="M4068" s="6" t="s">
        <v>53</v>
      </c>
      <c r="N4068" s="5" t="s">
        <v>2452</v>
      </c>
      <c r="O4068" s="5" t="s">
        <v>5821</v>
      </c>
      <c r="P4068" s="5" t="s">
        <v>59</v>
      </c>
      <c r="Q4068" s="5" t="s">
        <v>59</v>
      </c>
      <c r="R4068" s="5" t="s">
        <v>60</v>
      </c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5" t="s">
        <v>53</v>
      </c>
      <c r="AK4068" s="5" t="s">
        <v>5849</v>
      </c>
    </row>
    <row r="4069" spans="1:37" ht="30" customHeight="1">
      <c r="A4069" s="6" t="s">
        <v>5823</v>
      </c>
      <c r="B4069" s="6" t="s">
        <v>5824</v>
      </c>
      <c r="C4069" s="6" t="s">
        <v>248</v>
      </c>
      <c r="D4069" s="7">
        <v>1.1000000000000001</v>
      </c>
      <c r="E4069" s="8">
        <f>단가대비표!O146</f>
        <v>2857.14</v>
      </c>
      <c r="F4069" s="8">
        <f>TRUNC(E4069*D4069,1)</f>
        <v>3142.8</v>
      </c>
      <c r="G4069" s="8">
        <f>단가대비표!P146</f>
        <v>0</v>
      </c>
      <c r="H4069" s="8">
        <f>TRUNC(G4069*D4069,1)</f>
        <v>0</v>
      </c>
      <c r="I4069" s="8">
        <f>단가대비표!V146</f>
        <v>0</v>
      </c>
      <c r="J4069" s="8">
        <f>TRUNC(I4069*D4069,1)</f>
        <v>0</v>
      </c>
      <c r="K4069" s="8">
        <f t="shared" si="669"/>
        <v>2857.1</v>
      </c>
      <c r="L4069" s="8">
        <f t="shared" si="669"/>
        <v>3142.8</v>
      </c>
      <c r="M4069" s="6" t="s">
        <v>53</v>
      </c>
      <c r="N4069" s="5" t="s">
        <v>2452</v>
      </c>
      <c r="O4069" s="5" t="s">
        <v>5825</v>
      </c>
      <c r="P4069" s="5" t="s">
        <v>59</v>
      </c>
      <c r="Q4069" s="5" t="s">
        <v>59</v>
      </c>
      <c r="R4069" s="5" t="s">
        <v>60</v>
      </c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5" t="s">
        <v>53</v>
      </c>
      <c r="AK4069" s="5" t="s">
        <v>5850</v>
      </c>
    </row>
    <row r="4070" spans="1:37" ht="30" customHeight="1">
      <c r="A4070" s="6" t="s">
        <v>5827</v>
      </c>
      <c r="B4070" s="6" t="s">
        <v>5828</v>
      </c>
      <c r="C4070" s="6" t="s">
        <v>603</v>
      </c>
      <c r="D4070" s="7">
        <v>0.6</v>
      </c>
      <c r="E4070" s="8">
        <f>단가대비표!O291</f>
        <v>561.80999999999995</v>
      </c>
      <c r="F4070" s="8">
        <f>TRUNC(E4070*D4070,1)</f>
        <v>337</v>
      </c>
      <c r="G4070" s="8">
        <f>단가대비표!P291</f>
        <v>0</v>
      </c>
      <c r="H4070" s="8">
        <f>TRUNC(G4070*D4070,1)</f>
        <v>0</v>
      </c>
      <c r="I4070" s="8">
        <f>단가대비표!V291</f>
        <v>0</v>
      </c>
      <c r="J4070" s="8">
        <f>TRUNC(I4070*D4070,1)</f>
        <v>0</v>
      </c>
      <c r="K4070" s="8">
        <f t="shared" si="669"/>
        <v>561.79999999999995</v>
      </c>
      <c r="L4070" s="8">
        <f t="shared" si="669"/>
        <v>337</v>
      </c>
      <c r="M4070" s="6" t="s">
        <v>53</v>
      </c>
      <c r="N4070" s="5" t="s">
        <v>2452</v>
      </c>
      <c r="O4070" s="5" t="s">
        <v>5829</v>
      </c>
      <c r="P4070" s="5" t="s">
        <v>59</v>
      </c>
      <c r="Q4070" s="5" t="s">
        <v>59</v>
      </c>
      <c r="R4070" s="5" t="s">
        <v>60</v>
      </c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5" t="s">
        <v>53</v>
      </c>
      <c r="AK4070" s="5" t="s">
        <v>5851</v>
      </c>
    </row>
    <row r="4071" spans="1:37" ht="30" customHeight="1">
      <c r="A4071" s="6" t="s">
        <v>5831</v>
      </c>
      <c r="B4071" s="6" t="s">
        <v>5852</v>
      </c>
      <c r="C4071" s="6" t="s">
        <v>248</v>
      </c>
      <c r="D4071" s="7">
        <v>1</v>
      </c>
      <c r="E4071" s="8">
        <f>일위대가목록!E648</f>
        <v>629</v>
      </c>
      <c r="F4071" s="8">
        <f>TRUNC(E4071*D4071,1)</f>
        <v>629</v>
      </c>
      <c r="G4071" s="8">
        <f>일위대가목록!F648</f>
        <v>20970</v>
      </c>
      <c r="H4071" s="8">
        <f>TRUNC(G4071*D4071,1)</f>
        <v>20970</v>
      </c>
      <c r="I4071" s="8">
        <f>일위대가목록!G648</f>
        <v>0</v>
      </c>
      <c r="J4071" s="8">
        <f>TRUNC(I4071*D4071,1)</f>
        <v>0</v>
      </c>
      <c r="K4071" s="8">
        <f t="shared" si="669"/>
        <v>21599</v>
      </c>
      <c r="L4071" s="8">
        <f t="shared" si="669"/>
        <v>21599</v>
      </c>
      <c r="M4071" s="6" t="s">
        <v>5853</v>
      </c>
      <c r="N4071" s="5" t="s">
        <v>2452</v>
      </c>
      <c r="O4071" s="5" t="s">
        <v>5854</v>
      </c>
      <c r="P4071" s="5" t="s">
        <v>60</v>
      </c>
      <c r="Q4071" s="5" t="s">
        <v>59</v>
      </c>
      <c r="R4071" s="5" t="s">
        <v>59</v>
      </c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5" t="s">
        <v>53</v>
      </c>
      <c r="AK4071" s="5" t="s">
        <v>5855</v>
      </c>
    </row>
    <row r="4072" spans="1:37" ht="30" customHeight="1">
      <c r="A4072" s="6" t="s">
        <v>71</v>
      </c>
      <c r="B4072" s="6" t="s">
        <v>53</v>
      </c>
      <c r="C4072" s="6" t="s">
        <v>53</v>
      </c>
      <c r="D4072" s="7"/>
      <c r="E4072" s="8"/>
      <c r="F4072" s="8">
        <f>TRUNC(SUMIF(N4067:N4071, N4066, F4067:F4071),0)</f>
        <v>11870</v>
      </c>
      <c r="G4072" s="8"/>
      <c r="H4072" s="8">
        <f>TRUNC(SUMIF(N4067:N4071, N4066, H4067:H4071),0)</f>
        <v>20970</v>
      </c>
      <c r="I4072" s="8"/>
      <c r="J4072" s="8">
        <f>TRUNC(SUMIF(N4067:N4071, N4066, J4067:J4071),0)</f>
        <v>0</v>
      </c>
      <c r="K4072" s="8"/>
      <c r="L4072" s="8">
        <f>F4072+H4072+J4072</f>
        <v>32840</v>
      </c>
      <c r="M4072" s="6" t="s">
        <v>53</v>
      </c>
      <c r="N4072" s="5" t="s">
        <v>72</v>
      </c>
      <c r="O4072" s="5" t="s">
        <v>72</v>
      </c>
      <c r="P4072" s="5" t="s">
        <v>53</v>
      </c>
      <c r="Q4072" s="5" t="s">
        <v>53</v>
      </c>
      <c r="R4072" s="5" t="s">
        <v>53</v>
      </c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5" t="s">
        <v>53</v>
      </c>
      <c r="AK4072" s="5" t="s">
        <v>53</v>
      </c>
    </row>
    <row r="4073" spans="1:37" ht="30" customHeight="1">
      <c r="A4073" s="7"/>
      <c r="B4073" s="7"/>
      <c r="C4073" s="7"/>
      <c r="D4073" s="7"/>
      <c r="E4073" s="8"/>
      <c r="F4073" s="8"/>
      <c r="G4073" s="8"/>
      <c r="H4073" s="8"/>
      <c r="I4073" s="8"/>
      <c r="J4073" s="8"/>
      <c r="K4073" s="8"/>
      <c r="L4073" s="8"/>
      <c r="M4073" s="7"/>
    </row>
    <row r="4074" spans="1:37" ht="30" customHeight="1">
      <c r="A4074" s="16" t="s">
        <v>5856</v>
      </c>
      <c r="B4074" s="16"/>
      <c r="C4074" s="16"/>
      <c r="D4074" s="16"/>
      <c r="E4074" s="17"/>
      <c r="F4074" s="17"/>
      <c r="G4074" s="17"/>
      <c r="H4074" s="17"/>
      <c r="I4074" s="17"/>
      <c r="J4074" s="17"/>
      <c r="K4074" s="17"/>
      <c r="L4074" s="17"/>
      <c r="M4074" s="16"/>
      <c r="N4074" s="2" t="s">
        <v>2490</v>
      </c>
    </row>
    <row r="4075" spans="1:37" ht="30" customHeight="1">
      <c r="A4075" s="6" t="s">
        <v>193</v>
      </c>
      <c r="B4075" s="6" t="s">
        <v>2710</v>
      </c>
      <c r="C4075" s="6" t="s">
        <v>121</v>
      </c>
      <c r="D4075" s="7">
        <v>1.2999999999999999E-2</v>
      </c>
      <c r="E4075" s="8">
        <f>단가대비표!O231</f>
        <v>0</v>
      </c>
      <c r="F4075" s="8">
        <f>TRUNC(E4075*D4075,1)</f>
        <v>0</v>
      </c>
      <c r="G4075" s="8">
        <f>단가대비표!P231</f>
        <v>105008</v>
      </c>
      <c r="H4075" s="8">
        <f>TRUNC(G4075*D4075,1)</f>
        <v>1365.1</v>
      </c>
      <c r="I4075" s="8">
        <f>단가대비표!V231</f>
        <v>0</v>
      </c>
      <c r="J4075" s="8">
        <f>TRUNC(I4075*D4075,1)</f>
        <v>0</v>
      </c>
      <c r="K4075" s="8">
        <f>TRUNC(E4075+G4075+I4075,1)</f>
        <v>105008</v>
      </c>
      <c r="L4075" s="8">
        <f>TRUNC(F4075+H4075+J4075,1)</f>
        <v>1365.1</v>
      </c>
      <c r="M4075" s="6" t="s">
        <v>53</v>
      </c>
      <c r="N4075" s="5" t="s">
        <v>2490</v>
      </c>
      <c r="O4075" s="5" t="s">
        <v>2711</v>
      </c>
      <c r="P4075" s="5" t="s">
        <v>59</v>
      </c>
      <c r="Q4075" s="5" t="s">
        <v>59</v>
      </c>
      <c r="R4075" s="5" t="s">
        <v>60</v>
      </c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5" t="s">
        <v>53</v>
      </c>
      <c r="AK4075" s="5" t="s">
        <v>5857</v>
      </c>
    </row>
    <row r="4076" spans="1:37" ht="30" customHeight="1">
      <c r="A4076" s="6" t="s">
        <v>193</v>
      </c>
      <c r="B4076" s="6" t="s">
        <v>124</v>
      </c>
      <c r="C4076" s="6" t="s">
        <v>121</v>
      </c>
      <c r="D4076" s="7">
        <v>1.2999999999999999E-2</v>
      </c>
      <c r="E4076" s="8">
        <f>단가대비표!O233</f>
        <v>0</v>
      </c>
      <c r="F4076" s="8">
        <f>TRUNC(E4076*D4076,1)</f>
        <v>0</v>
      </c>
      <c r="G4076" s="8">
        <f>단가대비표!P233</f>
        <v>89566</v>
      </c>
      <c r="H4076" s="8">
        <f>TRUNC(G4076*D4076,1)</f>
        <v>1164.3</v>
      </c>
      <c r="I4076" s="8">
        <f>단가대비표!V233</f>
        <v>0</v>
      </c>
      <c r="J4076" s="8">
        <f>TRUNC(I4076*D4076,1)</f>
        <v>0</v>
      </c>
      <c r="K4076" s="8">
        <f>TRUNC(E4076+G4076+I4076,1)</f>
        <v>89566</v>
      </c>
      <c r="L4076" s="8">
        <f>TRUNC(F4076+H4076+J4076,1)</f>
        <v>1164.3</v>
      </c>
      <c r="M4076" s="6" t="s">
        <v>53</v>
      </c>
      <c r="N4076" s="5" t="s">
        <v>2490</v>
      </c>
      <c r="O4076" s="5" t="s">
        <v>258</v>
      </c>
      <c r="P4076" s="5" t="s">
        <v>59</v>
      </c>
      <c r="Q4076" s="5" t="s">
        <v>59</v>
      </c>
      <c r="R4076" s="5" t="s">
        <v>60</v>
      </c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5" t="s">
        <v>53</v>
      </c>
      <c r="AK4076" s="5" t="s">
        <v>5858</v>
      </c>
    </row>
    <row r="4077" spans="1:37" ht="30" customHeight="1">
      <c r="A4077" s="6" t="s">
        <v>71</v>
      </c>
      <c r="B4077" s="6" t="s">
        <v>53</v>
      </c>
      <c r="C4077" s="6" t="s">
        <v>53</v>
      </c>
      <c r="D4077" s="7"/>
      <c r="E4077" s="8"/>
      <c r="F4077" s="8">
        <f>TRUNC(SUMIF(N4075:N4076, N4074, F4075:F4076),0)</f>
        <v>0</v>
      </c>
      <c r="G4077" s="8"/>
      <c r="H4077" s="8">
        <f>TRUNC(SUMIF(N4075:N4076, N4074, H4075:H4076),0)</f>
        <v>2529</v>
      </c>
      <c r="I4077" s="8"/>
      <c r="J4077" s="8">
        <f>TRUNC(SUMIF(N4075:N4076, N4074, J4075:J4076),0)</f>
        <v>0</v>
      </c>
      <c r="K4077" s="8"/>
      <c r="L4077" s="8">
        <f>F4077+H4077+J4077</f>
        <v>2529</v>
      </c>
      <c r="M4077" s="6" t="s">
        <v>53</v>
      </c>
      <c r="N4077" s="5" t="s">
        <v>72</v>
      </c>
      <c r="O4077" s="5" t="s">
        <v>72</v>
      </c>
      <c r="P4077" s="5" t="s">
        <v>53</v>
      </c>
      <c r="Q4077" s="5" t="s">
        <v>53</v>
      </c>
      <c r="R4077" s="5" t="s">
        <v>53</v>
      </c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5" t="s">
        <v>53</v>
      </c>
      <c r="AK4077" s="5" t="s">
        <v>53</v>
      </c>
    </row>
    <row r="4078" spans="1:37" ht="30" customHeight="1">
      <c r="A4078" s="7"/>
      <c r="B4078" s="7"/>
      <c r="C4078" s="7"/>
      <c r="D4078" s="7"/>
      <c r="E4078" s="8"/>
      <c r="F4078" s="8"/>
      <c r="G4078" s="8"/>
      <c r="H4078" s="8"/>
      <c r="I4078" s="8"/>
      <c r="J4078" s="8"/>
      <c r="K4078" s="8"/>
      <c r="L4078" s="8"/>
      <c r="M4078" s="7"/>
    </row>
    <row r="4079" spans="1:37" ht="30" customHeight="1">
      <c r="A4079" s="16" t="s">
        <v>5859</v>
      </c>
      <c r="B4079" s="16"/>
      <c r="C4079" s="16"/>
      <c r="D4079" s="16"/>
      <c r="E4079" s="17"/>
      <c r="F4079" s="17"/>
      <c r="G4079" s="17"/>
      <c r="H4079" s="17"/>
      <c r="I4079" s="17"/>
      <c r="J4079" s="17"/>
      <c r="K4079" s="17"/>
      <c r="L4079" s="17"/>
      <c r="M4079" s="16"/>
      <c r="N4079" s="2" t="s">
        <v>5854</v>
      </c>
    </row>
    <row r="4080" spans="1:37" ht="30" customHeight="1">
      <c r="A4080" s="6" t="s">
        <v>193</v>
      </c>
      <c r="B4080" s="6" t="s">
        <v>2710</v>
      </c>
      <c r="C4080" s="6" t="s">
        <v>121</v>
      </c>
      <c r="D4080" s="7">
        <v>0.14000000000000001</v>
      </c>
      <c r="E4080" s="8">
        <f>단가대비표!O231</f>
        <v>0</v>
      </c>
      <c r="F4080" s="8">
        <f>TRUNC(E4080*D4080,1)</f>
        <v>0</v>
      </c>
      <c r="G4080" s="8">
        <f>단가대비표!P231</f>
        <v>105008</v>
      </c>
      <c r="H4080" s="8">
        <f>TRUNC(G4080*D4080,1)</f>
        <v>14701.1</v>
      </c>
      <c r="I4080" s="8">
        <f>단가대비표!V231</f>
        <v>0</v>
      </c>
      <c r="J4080" s="8">
        <f>TRUNC(I4080*D4080,1)</f>
        <v>0</v>
      </c>
      <c r="K4080" s="8">
        <f t="shared" ref="K4080:L4082" si="670">TRUNC(E4080+G4080+I4080,1)</f>
        <v>105008</v>
      </c>
      <c r="L4080" s="8">
        <f t="shared" si="670"/>
        <v>14701.1</v>
      </c>
      <c r="M4080" s="6" t="s">
        <v>53</v>
      </c>
      <c r="N4080" s="5" t="s">
        <v>5854</v>
      </c>
      <c r="O4080" s="5" t="s">
        <v>2711</v>
      </c>
      <c r="P4080" s="5" t="s">
        <v>59</v>
      </c>
      <c r="Q4080" s="5" t="s">
        <v>59</v>
      </c>
      <c r="R4080" s="5" t="s">
        <v>60</v>
      </c>
      <c r="S4080" s="1"/>
      <c r="T4080" s="1"/>
      <c r="U4080" s="1"/>
      <c r="V4080" s="1">
        <v>1</v>
      </c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5" t="s">
        <v>53</v>
      </c>
      <c r="AK4080" s="5" t="s">
        <v>5860</v>
      </c>
    </row>
    <row r="4081" spans="1:37" ht="30" customHeight="1">
      <c r="A4081" s="6" t="s">
        <v>193</v>
      </c>
      <c r="B4081" s="6" t="s">
        <v>124</v>
      </c>
      <c r="C4081" s="6" t="s">
        <v>121</v>
      </c>
      <c r="D4081" s="7">
        <v>7.0000000000000007E-2</v>
      </c>
      <c r="E4081" s="8">
        <f>단가대비표!O233</f>
        <v>0</v>
      </c>
      <c r="F4081" s="8">
        <f>TRUNC(E4081*D4081,1)</f>
        <v>0</v>
      </c>
      <c r="G4081" s="8">
        <f>단가대비표!P233</f>
        <v>89566</v>
      </c>
      <c r="H4081" s="8">
        <f>TRUNC(G4081*D4081,1)</f>
        <v>6269.6</v>
      </c>
      <c r="I4081" s="8">
        <f>단가대비표!V233</f>
        <v>0</v>
      </c>
      <c r="J4081" s="8">
        <f>TRUNC(I4081*D4081,1)</f>
        <v>0</v>
      </c>
      <c r="K4081" s="8">
        <f t="shared" si="670"/>
        <v>89566</v>
      </c>
      <c r="L4081" s="8">
        <f t="shared" si="670"/>
        <v>6269.6</v>
      </c>
      <c r="M4081" s="6" t="s">
        <v>53</v>
      </c>
      <c r="N4081" s="5" t="s">
        <v>5854</v>
      </c>
      <c r="O4081" s="5" t="s">
        <v>258</v>
      </c>
      <c r="P4081" s="5" t="s">
        <v>59</v>
      </c>
      <c r="Q4081" s="5" t="s">
        <v>59</v>
      </c>
      <c r="R4081" s="5" t="s">
        <v>60</v>
      </c>
      <c r="S4081" s="1"/>
      <c r="T4081" s="1"/>
      <c r="U4081" s="1"/>
      <c r="V4081" s="1">
        <v>1</v>
      </c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5" t="s">
        <v>53</v>
      </c>
      <c r="AK4081" s="5" t="s">
        <v>5861</v>
      </c>
    </row>
    <row r="4082" spans="1:37" ht="30" customHeight="1">
      <c r="A4082" s="6" t="s">
        <v>127</v>
      </c>
      <c r="B4082" s="6" t="s">
        <v>1483</v>
      </c>
      <c r="C4082" s="6" t="s">
        <v>129</v>
      </c>
      <c r="D4082" s="7">
        <v>1</v>
      </c>
      <c r="E4082" s="8">
        <f>ROUNDDOWN(SUMIF(V4080:V4082, RIGHTB(O4082, 1), H4080:H4082)*U4082, 2)</f>
        <v>629.12</v>
      </c>
      <c r="F4082" s="8">
        <f>TRUNC(E4082*D4082,1)</f>
        <v>629.1</v>
      </c>
      <c r="G4082" s="8">
        <v>0</v>
      </c>
      <c r="H4082" s="8">
        <f>TRUNC(G4082*D4082,1)</f>
        <v>0</v>
      </c>
      <c r="I4082" s="8">
        <v>0</v>
      </c>
      <c r="J4082" s="8">
        <f>TRUNC(I4082*D4082,1)</f>
        <v>0</v>
      </c>
      <c r="K4082" s="8">
        <f t="shared" si="670"/>
        <v>629.1</v>
      </c>
      <c r="L4082" s="8">
        <f t="shared" si="670"/>
        <v>629.1</v>
      </c>
      <c r="M4082" s="6" t="s">
        <v>53</v>
      </c>
      <c r="N4082" s="5" t="s">
        <v>5854</v>
      </c>
      <c r="O4082" s="5" t="s">
        <v>130</v>
      </c>
      <c r="P4082" s="5" t="s">
        <v>59</v>
      </c>
      <c r="Q4082" s="5" t="s">
        <v>59</v>
      </c>
      <c r="R4082" s="5" t="s">
        <v>59</v>
      </c>
      <c r="S4082" s="1">
        <v>1</v>
      </c>
      <c r="T4082" s="1">
        <v>0</v>
      </c>
      <c r="U4082" s="1">
        <v>0.03</v>
      </c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5" t="s">
        <v>53</v>
      </c>
      <c r="AK4082" s="5" t="s">
        <v>5862</v>
      </c>
    </row>
    <row r="4083" spans="1:37" ht="30" customHeight="1">
      <c r="A4083" s="6" t="s">
        <v>71</v>
      </c>
      <c r="B4083" s="6" t="s">
        <v>53</v>
      </c>
      <c r="C4083" s="6" t="s">
        <v>53</v>
      </c>
      <c r="D4083" s="7"/>
      <c r="E4083" s="8"/>
      <c r="F4083" s="8">
        <f>TRUNC(SUMIF(N4080:N4082, N4079, F4080:F4082),0)</f>
        <v>629</v>
      </c>
      <c r="G4083" s="8"/>
      <c r="H4083" s="8">
        <f>TRUNC(SUMIF(N4080:N4082, N4079, H4080:H4082),0)</f>
        <v>20970</v>
      </c>
      <c r="I4083" s="8"/>
      <c r="J4083" s="8">
        <f>TRUNC(SUMIF(N4080:N4082, N4079, J4080:J4082),0)</f>
        <v>0</v>
      </c>
      <c r="K4083" s="8"/>
      <c r="L4083" s="8">
        <f>F4083+H4083+J4083</f>
        <v>21599</v>
      </c>
      <c r="M4083" s="6" t="s">
        <v>53</v>
      </c>
      <c r="N4083" s="5" t="s">
        <v>72</v>
      </c>
      <c r="O4083" s="5" t="s">
        <v>72</v>
      </c>
      <c r="P4083" s="5" t="s">
        <v>53</v>
      </c>
      <c r="Q4083" s="5" t="s">
        <v>53</v>
      </c>
      <c r="R4083" s="5" t="s">
        <v>53</v>
      </c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5" t="s">
        <v>53</v>
      </c>
      <c r="AK4083" s="5" t="s">
        <v>53</v>
      </c>
    </row>
    <row r="4084" spans="1:37" ht="30" customHeight="1">
      <c r="A4084" s="7"/>
      <c r="B4084" s="7"/>
      <c r="C4084" s="7"/>
      <c r="D4084" s="7"/>
      <c r="E4084" s="8"/>
      <c r="F4084" s="8"/>
      <c r="G4084" s="8"/>
      <c r="H4084" s="8"/>
      <c r="I4084" s="8"/>
      <c r="J4084" s="8"/>
      <c r="K4084" s="8"/>
      <c r="L4084" s="8"/>
      <c r="M4084" s="7"/>
    </row>
    <row r="4085" spans="1:37" ht="30" customHeight="1">
      <c r="A4085" s="16" t="s">
        <v>5863</v>
      </c>
      <c r="B4085" s="16"/>
      <c r="C4085" s="16"/>
      <c r="D4085" s="16"/>
      <c r="E4085" s="17"/>
      <c r="F4085" s="17"/>
      <c r="G4085" s="17"/>
      <c r="H4085" s="17"/>
      <c r="I4085" s="17"/>
      <c r="J4085" s="17"/>
      <c r="K4085" s="17"/>
      <c r="L4085" s="17"/>
      <c r="M4085" s="16"/>
      <c r="N4085" s="2" t="s">
        <v>2481</v>
      </c>
    </row>
    <row r="4086" spans="1:37" ht="30" customHeight="1">
      <c r="A4086" s="6" t="s">
        <v>193</v>
      </c>
      <c r="B4086" s="6" t="s">
        <v>2710</v>
      </c>
      <c r="C4086" s="6" t="s">
        <v>121</v>
      </c>
      <c r="D4086" s="7">
        <v>7.0000000000000007E-2</v>
      </c>
      <c r="E4086" s="8">
        <f>단가대비표!O231</f>
        <v>0</v>
      </c>
      <c r="F4086" s="8">
        <f>TRUNC(E4086*D4086,1)</f>
        <v>0</v>
      </c>
      <c r="G4086" s="8">
        <f>단가대비표!P231</f>
        <v>105008</v>
      </c>
      <c r="H4086" s="8">
        <f>TRUNC(G4086*D4086,1)</f>
        <v>7350.5</v>
      </c>
      <c r="I4086" s="8">
        <f>단가대비표!V231</f>
        <v>0</v>
      </c>
      <c r="J4086" s="8">
        <f>TRUNC(I4086*D4086,1)</f>
        <v>0</v>
      </c>
      <c r="K4086" s="8">
        <f t="shared" ref="K4086:L4088" si="671">TRUNC(E4086+G4086+I4086,1)</f>
        <v>105008</v>
      </c>
      <c r="L4086" s="8">
        <f t="shared" si="671"/>
        <v>7350.5</v>
      </c>
      <c r="M4086" s="6" t="s">
        <v>53</v>
      </c>
      <c r="N4086" s="5" t="s">
        <v>2481</v>
      </c>
      <c r="O4086" s="5" t="s">
        <v>2711</v>
      </c>
      <c r="P4086" s="5" t="s">
        <v>59</v>
      </c>
      <c r="Q4086" s="5" t="s">
        <v>59</v>
      </c>
      <c r="R4086" s="5" t="s">
        <v>60</v>
      </c>
      <c r="S4086" s="1"/>
      <c r="T4086" s="1"/>
      <c r="U4086" s="1"/>
      <c r="V4086" s="1">
        <v>1</v>
      </c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5" t="s">
        <v>53</v>
      </c>
      <c r="AK4086" s="5" t="s">
        <v>5865</v>
      </c>
    </row>
    <row r="4087" spans="1:37" ht="30" customHeight="1">
      <c r="A4087" s="6" t="s">
        <v>193</v>
      </c>
      <c r="B4087" s="6" t="s">
        <v>124</v>
      </c>
      <c r="C4087" s="6" t="s">
        <v>121</v>
      </c>
      <c r="D4087" s="7">
        <v>0.04</v>
      </c>
      <c r="E4087" s="8">
        <f>단가대비표!O233</f>
        <v>0</v>
      </c>
      <c r="F4087" s="8">
        <f>TRUNC(E4087*D4087,1)</f>
        <v>0</v>
      </c>
      <c r="G4087" s="8">
        <f>단가대비표!P233</f>
        <v>89566</v>
      </c>
      <c r="H4087" s="8">
        <f>TRUNC(G4087*D4087,1)</f>
        <v>3582.6</v>
      </c>
      <c r="I4087" s="8">
        <f>단가대비표!V233</f>
        <v>0</v>
      </c>
      <c r="J4087" s="8">
        <f>TRUNC(I4087*D4087,1)</f>
        <v>0</v>
      </c>
      <c r="K4087" s="8">
        <f t="shared" si="671"/>
        <v>89566</v>
      </c>
      <c r="L4087" s="8">
        <f t="shared" si="671"/>
        <v>3582.6</v>
      </c>
      <c r="M4087" s="6" t="s">
        <v>53</v>
      </c>
      <c r="N4087" s="5" t="s">
        <v>2481</v>
      </c>
      <c r="O4087" s="5" t="s">
        <v>258</v>
      </c>
      <c r="P4087" s="5" t="s">
        <v>59</v>
      </c>
      <c r="Q4087" s="5" t="s">
        <v>59</v>
      </c>
      <c r="R4087" s="5" t="s">
        <v>60</v>
      </c>
      <c r="S4087" s="1"/>
      <c r="T4087" s="1"/>
      <c r="U4087" s="1"/>
      <c r="V4087" s="1">
        <v>1</v>
      </c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5" t="s">
        <v>53</v>
      </c>
      <c r="AK4087" s="5" t="s">
        <v>5866</v>
      </c>
    </row>
    <row r="4088" spans="1:37" ht="30" customHeight="1">
      <c r="A4088" s="6" t="s">
        <v>127</v>
      </c>
      <c r="B4088" s="6" t="s">
        <v>1483</v>
      </c>
      <c r="C4088" s="6" t="s">
        <v>129</v>
      </c>
      <c r="D4088" s="7">
        <v>1</v>
      </c>
      <c r="E4088" s="8">
        <f>ROUNDDOWN(SUMIF(V4086:V4088, RIGHTB(O4088, 1), H4086:H4088)*U4088, 2)</f>
        <v>327.99</v>
      </c>
      <c r="F4088" s="8">
        <f>TRUNC(E4088*D4088,1)</f>
        <v>327.9</v>
      </c>
      <c r="G4088" s="8">
        <v>0</v>
      </c>
      <c r="H4088" s="8">
        <f>TRUNC(G4088*D4088,1)</f>
        <v>0</v>
      </c>
      <c r="I4088" s="8">
        <v>0</v>
      </c>
      <c r="J4088" s="8">
        <f>TRUNC(I4088*D4088,1)</f>
        <v>0</v>
      </c>
      <c r="K4088" s="8">
        <f t="shared" si="671"/>
        <v>327.9</v>
      </c>
      <c r="L4088" s="8">
        <f t="shared" si="671"/>
        <v>327.9</v>
      </c>
      <c r="M4088" s="6" t="s">
        <v>53</v>
      </c>
      <c r="N4088" s="5" t="s">
        <v>2481</v>
      </c>
      <c r="O4088" s="5" t="s">
        <v>130</v>
      </c>
      <c r="P4088" s="5" t="s">
        <v>59</v>
      </c>
      <c r="Q4088" s="5" t="s">
        <v>59</v>
      </c>
      <c r="R4088" s="5" t="s">
        <v>59</v>
      </c>
      <c r="S4088" s="1">
        <v>1</v>
      </c>
      <c r="T4088" s="1">
        <v>0</v>
      </c>
      <c r="U4088" s="1">
        <v>0.03</v>
      </c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5" t="s">
        <v>53</v>
      </c>
      <c r="AK4088" s="5" t="s">
        <v>5867</v>
      </c>
    </row>
    <row r="4089" spans="1:37" ht="30" customHeight="1">
      <c r="A4089" s="6" t="s">
        <v>71</v>
      </c>
      <c r="B4089" s="6" t="s">
        <v>53</v>
      </c>
      <c r="C4089" s="6" t="s">
        <v>53</v>
      </c>
      <c r="D4089" s="7"/>
      <c r="E4089" s="8"/>
      <c r="F4089" s="8">
        <f>TRUNC(SUMIF(N4086:N4088, N4085, F4086:F4088),0)</f>
        <v>327</v>
      </c>
      <c r="G4089" s="8"/>
      <c r="H4089" s="8">
        <f>TRUNC(SUMIF(N4086:N4088, N4085, H4086:H4088),0)</f>
        <v>10933</v>
      </c>
      <c r="I4089" s="8"/>
      <c r="J4089" s="8">
        <f>TRUNC(SUMIF(N4086:N4088, N4085, J4086:J4088),0)</f>
        <v>0</v>
      </c>
      <c r="K4089" s="8"/>
      <c r="L4089" s="8">
        <f>F4089+H4089+J4089</f>
        <v>11260</v>
      </c>
      <c r="M4089" s="6" t="s">
        <v>53</v>
      </c>
      <c r="N4089" s="5" t="s">
        <v>72</v>
      </c>
      <c r="O4089" s="5" t="s">
        <v>72</v>
      </c>
      <c r="P4089" s="5" t="s">
        <v>53</v>
      </c>
      <c r="Q4089" s="5" t="s">
        <v>53</v>
      </c>
      <c r="R4089" s="5" t="s">
        <v>53</v>
      </c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5" t="s">
        <v>53</v>
      </c>
      <c r="AK4089" s="5" t="s">
        <v>53</v>
      </c>
    </row>
    <row r="4090" spans="1:37" ht="30" customHeight="1">
      <c r="A4090" s="7"/>
      <c r="B4090" s="7"/>
      <c r="C4090" s="7"/>
      <c r="D4090" s="7"/>
      <c r="E4090" s="8"/>
      <c r="F4090" s="8"/>
      <c r="G4090" s="8"/>
      <c r="H4090" s="8"/>
      <c r="I4090" s="8"/>
      <c r="J4090" s="8"/>
      <c r="K4090" s="8"/>
      <c r="L4090" s="8"/>
      <c r="M4090" s="7"/>
    </row>
    <row r="4091" spans="1:37" ht="30" customHeight="1">
      <c r="A4091" s="16" t="s">
        <v>5868</v>
      </c>
      <c r="B4091" s="16"/>
      <c r="C4091" s="16"/>
      <c r="D4091" s="16"/>
      <c r="E4091" s="17"/>
      <c r="F4091" s="17"/>
      <c r="G4091" s="17"/>
      <c r="H4091" s="17"/>
      <c r="I4091" s="17"/>
      <c r="J4091" s="17"/>
      <c r="K4091" s="17"/>
      <c r="L4091" s="17"/>
      <c r="M4091" s="16"/>
      <c r="N4091" s="2" t="s">
        <v>2498</v>
      </c>
    </row>
    <row r="4092" spans="1:37" ht="30" customHeight="1">
      <c r="A4092" s="6" t="s">
        <v>193</v>
      </c>
      <c r="B4092" s="6" t="s">
        <v>2710</v>
      </c>
      <c r="C4092" s="6" t="s">
        <v>121</v>
      </c>
      <c r="D4092" s="7">
        <v>0.09</v>
      </c>
      <c r="E4092" s="8">
        <f>단가대비표!O231</f>
        <v>0</v>
      </c>
      <c r="F4092" s="8">
        <f>TRUNC(E4092*D4092,1)</f>
        <v>0</v>
      </c>
      <c r="G4092" s="8">
        <f>단가대비표!P231</f>
        <v>105008</v>
      </c>
      <c r="H4092" s="8">
        <f>TRUNC(G4092*D4092,1)</f>
        <v>9450.7000000000007</v>
      </c>
      <c r="I4092" s="8">
        <f>단가대비표!V231</f>
        <v>0</v>
      </c>
      <c r="J4092" s="8">
        <f>TRUNC(I4092*D4092,1)</f>
        <v>0</v>
      </c>
      <c r="K4092" s="8">
        <f t="shared" ref="K4092:L4094" si="672">TRUNC(E4092+G4092+I4092,1)</f>
        <v>105008</v>
      </c>
      <c r="L4092" s="8">
        <f t="shared" si="672"/>
        <v>9450.7000000000007</v>
      </c>
      <c r="M4092" s="6" t="s">
        <v>53</v>
      </c>
      <c r="N4092" s="5" t="s">
        <v>2498</v>
      </c>
      <c r="O4092" s="5" t="s">
        <v>2711</v>
      </c>
      <c r="P4092" s="5" t="s">
        <v>59</v>
      </c>
      <c r="Q4092" s="5" t="s">
        <v>59</v>
      </c>
      <c r="R4092" s="5" t="s">
        <v>60</v>
      </c>
      <c r="S4092" s="1"/>
      <c r="T4092" s="1"/>
      <c r="U4092" s="1"/>
      <c r="V4092" s="1">
        <v>1</v>
      </c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5" t="s">
        <v>53</v>
      </c>
      <c r="AK4092" s="5" t="s">
        <v>5869</v>
      </c>
    </row>
    <row r="4093" spans="1:37" ht="30" customHeight="1">
      <c r="A4093" s="6" t="s">
        <v>193</v>
      </c>
      <c r="B4093" s="6" t="s">
        <v>124</v>
      </c>
      <c r="C4093" s="6" t="s">
        <v>121</v>
      </c>
      <c r="D4093" s="7">
        <v>0.05</v>
      </c>
      <c r="E4093" s="8">
        <f>단가대비표!O233</f>
        <v>0</v>
      </c>
      <c r="F4093" s="8">
        <f>TRUNC(E4093*D4093,1)</f>
        <v>0</v>
      </c>
      <c r="G4093" s="8">
        <f>단가대비표!P233</f>
        <v>89566</v>
      </c>
      <c r="H4093" s="8">
        <f>TRUNC(G4093*D4093,1)</f>
        <v>4478.3</v>
      </c>
      <c r="I4093" s="8">
        <f>단가대비표!V233</f>
        <v>0</v>
      </c>
      <c r="J4093" s="8">
        <f>TRUNC(I4093*D4093,1)</f>
        <v>0</v>
      </c>
      <c r="K4093" s="8">
        <f t="shared" si="672"/>
        <v>89566</v>
      </c>
      <c r="L4093" s="8">
        <f t="shared" si="672"/>
        <v>4478.3</v>
      </c>
      <c r="M4093" s="6" t="s">
        <v>53</v>
      </c>
      <c r="N4093" s="5" t="s">
        <v>2498</v>
      </c>
      <c r="O4093" s="5" t="s">
        <v>258</v>
      </c>
      <c r="P4093" s="5" t="s">
        <v>59</v>
      </c>
      <c r="Q4093" s="5" t="s">
        <v>59</v>
      </c>
      <c r="R4093" s="5" t="s">
        <v>60</v>
      </c>
      <c r="S4093" s="1"/>
      <c r="T4093" s="1"/>
      <c r="U4093" s="1"/>
      <c r="V4093" s="1">
        <v>1</v>
      </c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5" t="s">
        <v>53</v>
      </c>
      <c r="AK4093" s="5" t="s">
        <v>5870</v>
      </c>
    </row>
    <row r="4094" spans="1:37" ht="30" customHeight="1">
      <c r="A4094" s="6" t="s">
        <v>127</v>
      </c>
      <c r="B4094" s="6" t="s">
        <v>1483</v>
      </c>
      <c r="C4094" s="6" t="s">
        <v>129</v>
      </c>
      <c r="D4094" s="7">
        <v>1</v>
      </c>
      <c r="E4094" s="8">
        <f>ROUNDDOWN(SUMIF(V4092:V4094, RIGHTB(O4094, 1), H4092:H4094)*U4094, 2)</f>
        <v>417.87</v>
      </c>
      <c r="F4094" s="8">
        <f>TRUNC(E4094*D4094,1)</f>
        <v>417.8</v>
      </c>
      <c r="G4094" s="8">
        <v>0</v>
      </c>
      <c r="H4094" s="8">
        <f>TRUNC(G4094*D4094,1)</f>
        <v>0</v>
      </c>
      <c r="I4094" s="8">
        <v>0</v>
      </c>
      <c r="J4094" s="8">
        <f>TRUNC(I4094*D4094,1)</f>
        <v>0</v>
      </c>
      <c r="K4094" s="8">
        <f t="shared" si="672"/>
        <v>417.8</v>
      </c>
      <c r="L4094" s="8">
        <f t="shared" si="672"/>
        <v>417.8</v>
      </c>
      <c r="M4094" s="6" t="s">
        <v>53</v>
      </c>
      <c r="N4094" s="5" t="s">
        <v>2498</v>
      </c>
      <c r="O4094" s="5" t="s">
        <v>130</v>
      </c>
      <c r="P4094" s="5" t="s">
        <v>59</v>
      </c>
      <c r="Q4094" s="5" t="s">
        <v>59</v>
      </c>
      <c r="R4094" s="5" t="s">
        <v>59</v>
      </c>
      <c r="S4094" s="1">
        <v>1</v>
      </c>
      <c r="T4094" s="1">
        <v>0</v>
      </c>
      <c r="U4094" s="1">
        <v>0.03</v>
      </c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5" t="s">
        <v>53</v>
      </c>
      <c r="AK4094" s="5" t="s">
        <v>5871</v>
      </c>
    </row>
    <row r="4095" spans="1:37" ht="30" customHeight="1">
      <c r="A4095" s="6" t="s">
        <v>71</v>
      </c>
      <c r="B4095" s="6" t="s">
        <v>53</v>
      </c>
      <c r="C4095" s="6" t="s">
        <v>53</v>
      </c>
      <c r="D4095" s="7"/>
      <c r="E4095" s="8"/>
      <c r="F4095" s="8">
        <f>TRUNC(SUMIF(N4092:N4094, N4091, F4092:F4094),0)</f>
        <v>417</v>
      </c>
      <c r="G4095" s="8"/>
      <c r="H4095" s="8">
        <f>TRUNC(SUMIF(N4092:N4094, N4091, H4092:H4094),0)</f>
        <v>13929</v>
      </c>
      <c r="I4095" s="8"/>
      <c r="J4095" s="8">
        <f>TRUNC(SUMIF(N4092:N4094, N4091, J4092:J4094),0)</f>
        <v>0</v>
      </c>
      <c r="K4095" s="8"/>
      <c r="L4095" s="8">
        <f>F4095+H4095+J4095</f>
        <v>14346</v>
      </c>
      <c r="M4095" s="6" t="s">
        <v>53</v>
      </c>
      <c r="N4095" s="5" t="s">
        <v>72</v>
      </c>
      <c r="O4095" s="5" t="s">
        <v>72</v>
      </c>
      <c r="P4095" s="5" t="s">
        <v>53</v>
      </c>
      <c r="Q4095" s="5" t="s">
        <v>53</v>
      </c>
      <c r="R4095" s="5" t="s">
        <v>53</v>
      </c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5" t="s">
        <v>53</v>
      </c>
      <c r="AK4095" s="5" t="s">
        <v>53</v>
      </c>
    </row>
    <row r="4096" spans="1:37" ht="30" customHeight="1">
      <c r="A4096" s="7"/>
      <c r="B4096" s="7"/>
      <c r="C4096" s="7"/>
      <c r="D4096" s="7"/>
      <c r="E4096" s="8"/>
      <c r="F4096" s="8"/>
      <c r="G4096" s="8"/>
      <c r="H4096" s="8"/>
      <c r="I4096" s="8"/>
      <c r="J4096" s="8"/>
      <c r="K4096" s="8"/>
      <c r="L4096" s="8"/>
      <c r="M4096" s="7"/>
    </row>
    <row r="4097" spans="1:37" ht="30" customHeight="1">
      <c r="A4097" s="16" t="s">
        <v>5872</v>
      </c>
      <c r="B4097" s="16"/>
      <c r="C4097" s="16"/>
      <c r="D4097" s="16"/>
      <c r="E4097" s="17"/>
      <c r="F4097" s="17"/>
      <c r="G4097" s="17"/>
      <c r="H4097" s="17"/>
      <c r="I4097" s="17"/>
      <c r="J4097" s="17"/>
      <c r="K4097" s="17"/>
      <c r="L4097" s="17"/>
      <c r="M4097" s="16"/>
      <c r="N4097" s="2" t="s">
        <v>2520</v>
      </c>
    </row>
    <row r="4098" spans="1:37" ht="30" customHeight="1">
      <c r="A4098" s="6" t="s">
        <v>193</v>
      </c>
      <c r="B4098" s="6" t="s">
        <v>2710</v>
      </c>
      <c r="C4098" s="6" t="s">
        <v>121</v>
      </c>
      <c r="D4098" s="7">
        <v>0.06</v>
      </c>
      <c r="E4098" s="8">
        <f>단가대비표!O231</f>
        <v>0</v>
      </c>
      <c r="F4098" s="8">
        <f>TRUNC(E4098*D4098,1)</f>
        <v>0</v>
      </c>
      <c r="G4098" s="8">
        <f>단가대비표!P231</f>
        <v>105008</v>
      </c>
      <c r="H4098" s="8">
        <f>TRUNC(G4098*D4098,1)</f>
        <v>6300.4</v>
      </c>
      <c r="I4098" s="8">
        <f>단가대비표!V231</f>
        <v>0</v>
      </c>
      <c r="J4098" s="8">
        <f>TRUNC(I4098*D4098,1)</f>
        <v>0</v>
      </c>
      <c r="K4098" s="8">
        <f t="shared" ref="K4098:L4100" si="673">TRUNC(E4098+G4098+I4098,1)</f>
        <v>105008</v>
      </c>
      <c r="L4098" s="8">
        <f t="shared" si="673"/>
        <v>6300.4</v>
      </c>
      <c r="M4098" s="6" t="s">
        <v>53</v>
      </c>
      <c r="N4098" s="5" t="s">
        <v>2520</v>
      </c>
      <c r="O4098" s="5" t="s">
        <v>2711</v>
      </c>
      <c r="P4098" s="5" t="s">
        <v>59</v>
      </c>
      <c r="Q4098" s="5" t="s">
        <v>59</v>
      </c>
      <c r="R4098" s="5" t="s">
        <v>60</v>
      </c>
      <c r="S4098" s="1"/>
      <c r="T4098" s="1"/>
      <c r="U4098" s="1"/>
      <c r="V4098" s="1">
        <v>1</v>
      </c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5" t="s">
        <v>53</v>
      </c>
      <c r="AK4098" s="5" t="s">
        <v>5873</v>
      </c>
    </row>
    <row r="4099" spans="1:37" ht="30" customHeight="1">
      <c r="A4099" s="6" t="s">
        <v>193</v>
      </c>
      <c r="B4099" s="6" t="s">
        <v>124</v>
      </c>
      <c r="C4099" s="6" t="s">
        <v>121</v>
      </c>
      <c r="D4099" s="7">
        <v>0.03</v>
      </c>
      <c r="E4099" s="8">
        <f>단가대비표!O233</f>
        <v>0</v>
      </c>
      <c r="F4099" s="8">
        <f>TRUNC(E4099*D4099,1)</f>
        <v>0</v>
      </c>
      <c r="G4099" s="8">
        <f>단가대비표!P233</f>
        <v>89566</v>
      </c>
      <c r="H4099" s="8">
        <f>TRUNC(G4099*D4099,1)</f>
        <v>2686.9</v>
      </c>
      <c r="I4099" s="8">
        <f>단가대비표!V233</f>
        <v>0</v>
      </c>
      <c r="J4099" s="8">
        <f>TRUNC(I4099*D4099,1)</f>
        <v>0</v>
      </c>
      <c r="K4099" s="8">
        <f t="shared" si="673"/>
        <v>89566</v>
      </c>
      <c r="L4099" s="8">
        <f t="shared" si="673"/>
        <v>2686.9</v>
      </c>
      <c r="M4099" s="6" t="s">
        <v>53</v>
      </c>
      <c r="N4099" s="5" t="s">
        <v>2520</v>
      </c>
      <c r="O4099" s="5" t="s">
        <v>258</v>
      </c>
      <c r="P4099" s="5" t="s">
        <v>59</v>
      </c>
      <c r="Q4099" s="5" t="s">
        <v>59</v>
      </c>
      <c r="R4099" s="5" t="s">
        <v>60</v>
      </c>
      <c r="S4099" s="1"/>
      <c r="T4099" s="1"/>
      <c r="U4099" s="1"/>
      <c r="V4099" s="1">
        <v>1</v>
      </c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5" t="s">
        <v>53</v>
      </c>
      <c r="AK4099" s="5" t="s">
        <v>5874</v>
      </c>
    </row>
    <row r="4100" spans="1:37" ht="30" customHeight="1">
      <c r="A4100" s="6" t="s">
        <v>127</v>
      </c>
      <c r="B4100" s="6" t="s">
        <v>1483</v>
      </c>
      <c r="C4100" s="6" t="s">
        <v>129</v>
      </c>
      <c r="D4100" s="7">
        <v>1</v>
      </c>
      <c r="E4100" s="8">
        <f>ROUNDDOWN(SUMIF(V4098:V4100, RIGHTB(O4100, 1), H4098:H4100)*U4100, 2)</f>
        <v>269.61</v>
      </c>
      <c r="F4100" s="8">
        <f>TRUNC(E4100*D4100,1)</f>
        <v>269.60000000000002</v>
      </c>
      <c r="G4100" s="8">
        <v>0</v>
      </c>
      <c r="H4100" s="8">
        <f>TRUNC(G4100*D4100,1)</f>
        <v>0</v>
      </c>
      <c r="I4100" s="8">
        <v>0</v>
      </c>
      <c r="J4100" s="8">
        <f>TRUNC(I4100*D4100,1)</f>
        <v>0</v>
      </c>
      <c r="K4100" s="8">
        <f t="shared" si="673"/>
        <v>269.60000000000002</v>
      </c>
      <c r="L4100" s="8">
        <f t="shared" si="673"/>
        <v>269.60000000000002</v>
      </c>
      <c r="M4100" s="6" t="s">
        <v>53</v>
      </c>
      <c r="N4100" s="5" t="s">
        <v>2520</v>
      </c>
      <c r="O4100" s="5" t="s">
        <v>130</v>
      </c>
      <c r="P4100" s="5" t="s">
        <v>59</v>
      </c>
      <c r="Q4100" s="5" t="s">
        <v>59</v>
      </c>
      <c r="R4100" s="5" t="s">
        <v>59</v>
      </c>
      <c r="S4100" s="1">
        <v>1</v>
      </c>
      <c r="T4100" s="1">
        <v>0</v>
      </c>
      <c r="U4100" s="1">
        <v>0.03</v>
      </c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5" t="s">
        <v>53</v>
      </c>
      <c r="AK4100" s="5" t="s">
        <v>5875</v>
      </c>
    </row>
    <row r="4101" spans="1:37" ht="30" customHeight="1">
      <c r="A4101" s="6" t="s">
        <v>71</v>
      </c>
      <c r="B4101" s="6" t="s">
        <v>53</v>
      </c>
      <c r="C4101" s="6" t="s">
        <v>53</v>
      </c>
      <c r="D4101" s="7"/>
      <c r="E4101" s="8"/>
      <c r="F4101" s="8">
        <f>TRUNC(SUMIF(N4098:N4100, N4097, F4098:F4100),0)</f>
        <v>269</v>
      </c>
      <c r="G4101" s="8"/>
      <c r="H4101" s="8">
        <f>TRUNC(SUMIF(N4098:N4100, N4097, H4098:H4100),0)</f>
        <v>8987</v>
      </c>
      <c r="I4101" s="8"/>
      <c r="J4101" s="8">
        <f>TRUNC(SUMIF(N4098:N4100, N4097, J4098:J4100),0)</f>
        <v>0</v>
      </c>
      <c r="K4101" s="8"/>
      <c r="L4101" s="8">
        <f>F4101+H4101+J4101</f>
        <v>9256</v>
      </c>
      <c r="M4101" s="6" t="s">
        <v>53</v>
      </c>
      <c r="N4101" s="5" t="s">
        <v>72</v>
      </c>
      <c r="O4101" s="5" t="s">
        <v>72</v>
      </c>
      <c r="P4101" s="5" t="s">
        <v>53</v>
      </c>
      <c r="Q4101" s="5" t="s">
        <v>53</v>
      </c>
      <c r="R4101" s="5" t="s">
        <v>53</v>
      </c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5" t="s">
        <v>53</v>
      </c>
      <c r="AK4101" s="5" t="s">
        <v>53</v>
      </c>
    </row>
    <row r="4102" spans="1:37" ht="30" customHeight="1">
      <c r="A4102" s="7"/>
      <c r="B4102" s="7"/>
      <c r="C4102" s="7"/>
      <c r="D4102" s="7"/>
      <c r="E4102" s="8"/>
      <c r="F4102" s="8"/>
      <c r="G4102" s="8"/>
      <c r="H4102" s="8"/>
      <c r="I4102" s="8"/>
      <c r="J4102" s="8"/>
      <c r="K4102" s="8"/>
      <c r="L4102" s="8"/>
      <c r="M4102" s="7"/>
    </row>
    <row r="4103" spans="1:37" ht="30" customHeight="1">
      <c r="A4103" s="16" t="s">
        <v>5876</v>
      </c>
      <c r="B4103" s="16"/>
      <c r="C4103" s="16"/>
      <c r="D4103" s="16"/>
      <c r="E4103" s="17"/>
      <c r="F4103" s="17"/>
      <c r="G4103" s="17"/>
      <c r="H4103" s="17"/>
      <c r="I4103" s="17"/>
      <c r="J4103" s="17"/>
      <c r="K4103" s="17"/>
      <c r="L4103" s="17"/>
      <c r="M4103" s="16"/>
      <c r="N4103" s="2" t="s">
        <v>2534</v>
      </c>
    </row>
    <row r="4104" spans="1:37" ht="30" customHeight="1">
      <c r="A4104" s="6" t="s">
        <v>193</v>
      </c>
      <c r="B4104" s="6" t="s">
        <v>2710</v>
      </c>
      <c r="C4104" s="6" t="s">
        <v>121</v>
      </c>
      <c r="D4104" s="7">
        <v>0.08</v>
      </c>
      <c r="E4104" s="8">
        <f>단가대비표!O231</f>
        <v>0</v>
      </c>
      <c r="F4104" s="8">
        <f>TRUNC(E4104*D4104,1)</f>
        <v>0</v>
      </c>
      <c r="G4104" s="8">
        <f>단가대비표!P231</f>
        <v>105008</v>
      </c>
      <c r="H4104" s="8">
        <f>TRUNC(G4104*D4104,1)</f>
        <v>8400.6</v>
      </c>
      <c r="I4104" s="8">
        <f>단가대비표!V231</f>
        <v>0</v>
      </c>
      <c r="J4104" s="8">
        <f>TRUNC(I4104*D4104,1)</f>
        <v>0</v>
      </c>
      <c r="K4104" s="8">
        <f t="shared" ref="K4104:L4106" si="674">TRUNC(E4104+G4104+I4104,1)</f>
        <v>105008</v>
      </c>
      <c r="L4104" s="8">
        <f t="shared" si="674"/>
        <v>8400.6</v>
      </c>
      <c r="M4104" s="6" t="s">
        <v>53</v>
      </c>
      <c r="N4104" s="5" t="s">
        <v>2534</v>
      </c>
      <c r="O4104" s="5" t="s">
        <v>2711</v>
      </c>
      <c r="P4104" s="5" t="s">
        <v>59</v>
      </c>
      <c r="Q4104" s="5" t="s">
        <v>59</v>
      </c>
      <c r="R4104" s="5" t="s">
        <v>60</v>
      </c>
      <c r="S4104" s="1"/>
      <c r="T4104" s="1"/>
      <c r="U4104" s="1"/>
      <c r="V4104" s="1">
        <v>1</v>
      </c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5" t="s">
        <v>53</v>
      </c>
      <c r="AK4104" s="5" t="s">
        <v>5877</v>
      </c>
    </row>
    <row r="4105" spans="1:37" ht="30" customHeight="1">
      <c r="A4105" s="6" t="s">
        <v>193</v>
      </c>
      <c r="B4105" s="6" t="s">
        <v>124</v>
      </c>
      <c r="C4105" s="6" t="s">
        <v>121</v>
      </c>
      <c r="D4105" s="7">
        <v>0.04</v>
      </c>
      <c r="E4105" s="8">
        <f>단가대비표!O233</f>
        <v>0</v>
      </c>
      <c r="F4105" s="8">
        <f>TRUNC(E4105*D4105,1)</f>
        <v>0</v>
      </c>
      <c r="G4105" s="8">
        <f>단가대비표!P233</f>
        <v>89566</v>
      </c>
      <c r="H4105" s="8">
        <f>TRUNC(G4105*D4105,1)</f>
        <v>3582.6</v>
      </c>
      <c r="I4105" s="8">
        <f>단가대비표!V233</f>
        <v>0</v>
      </c>
      <c r="J4105" s="8">
        <f>TRUNC(I4105*D4105,1)</f>
        <v>0</v>
      </c>
      <c r="K4105" s="8">
        <f t="shared" si="674"/>
        <v>89566</v>
      </c>
      <c r="L4105" s="8">
        <f t="shared" si="674"/>
        <v>3582.6</v>
      </c>
      <c r="M4105" s="6" t="s">
        <v>53</v>
      </c>
      <c r="N4105" s="5" t="s">
        <v>2534</v>
      </c>
      <c r="O4105" s="5" t="s">
        <v>258</v>
      </c>
      <c r="P4105" s="5" t="s">
        <v>59</v>
      </c>
      <c r="Q4105" s="5" t="s">
        <v>59</v>
      </c>
      <c r="R4105" s="5" t="s">
        <v>60</v>
      </c>
      <c r="S4105" s="1"/>
      <c r="T4105" s="1"/>
      <c r="U4105" s="1"/>
      <c r="V4105" s="1">
        <v>1</v>
      </c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5" t="s">
        <v>53</v>
      </c>
      <c r="AK4105" s="5" t="s">
        <v>5878</v>
      </c>
    </row>
    <row r="4106" spans="1:37" ht="30" customHeight="1">
      <c r="A4106" s="6" t="s">
        <v>127</v>
      </c>
      <c r="B4106" s="6" t="s">
        <v>1483</v>
      </c>
      <c r="C4106" s="6" t="s">
        <v>129</v>
      </c>
      <c r="D4106" s="7">
        <v>1</v>
      </c>
      <c r="E4106" s="8">
        <f>ROUNDDOWN(SUMIF(V4104:V4106, RIGHTB(O4106, 1), H4104:H4106)*U4106, 2)</f>
        <v>359.49</v>
      </c>
      <c r="F4106" s="8">
        <f>TRUNC(E4106*D4106,1)</f>
        <v>359.4</v>
      </c>
      <c r="G4106" s="8">
        <v>0</v>
      </c>
      <c r="H4106" s="8">
        <f>TRUNC(G4106*D4106,1)</f>
        <v>0</v>
      </c>
      <c r="I4106" s="8">
        <v>0</v>
      </c>
      <c r="J4106" s="8">
        <f>TRUNC(I4106*D4106,1)</f>
        <v>0</v>
      </c>
      <c r="K4106" s="8">
        <f t="shared" si="674"/>
        <v>359.4</v>
      </c>
      <c r="L4106" s="8">
        <f t="shared" si="674"/>
        <v>359.4</v>
      </c>
      <c r="M4106" s="6" t="s">
        <v>53</v>
      </c>
      <c r="N4106" s="5" t="s">
        <v>2534</v>
      </c>
      <c r="O4106" s="5" t="s">
        <v>130</v>
      </c>
      <c r="P4106" s="5" t="s">
        <v>59</v>
      </c>
      <c r="Q4106" s="5" t="s">
        <v>59</v>
      </c>
      <c r="R4106" s="5" t="s">
        <v>59</v>
      </c>
      <c r="S4106" s="1">
        <v>1</v>
      </c>
      <c r="T4106" s="1">
        <v>0</v>
      </c>
      <c r="U4106" s="1">
        <v>0.03</v>
      </c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5" t="s">
        <v>53</v>
      </c>
      <c r="AK4106" s="5" t="s">
        <v>5879</v>
      </c>
    </row>
    <row r="4107" spans="1:37" ht="30" customHeight="1">
      <c r="A4107" s="6" t="s">
        <v>71</v>
      </c>
      <c r="B4107" s="6" t="s">
        <v>53</v>
      </c>
      <c r="C4107" s="6" t="s">
        <v>53</v>
      </c>
      <c r="D4107" s="7"/>
      <c r="E4107" s="8"/>
      <c r="F4107" s="8">
        <f>TRUNC(SUMIF(N4104:N4106, N4103, F4104:F4106),0)</f>
        <v>359</v>
      </c>
      <c r="G4107" s="8"/>
      <c r="H4107" s="8">
        <f>TRUNC(SUMIF(N4104:N4106, N4103, H4104:H4106),0)</f>
        <v>11983</v>
      </c>
      <c r="I4107" s="8"/>
      <c r="J4107" s="8">
        <f>TRUNC(SUMIF(N4104:N4106, N4103, J4104:J4106),0)</f>
        <v>0</v>
      </c>
      <c r="K4107" s="8"/>
      <c r="L4107" s="8">
        <f>F4107+H4107+J4107</f>
        <v>12342</v>
      </c>
      <c r="M4107" s="6" t="s">
        <v>53</v>
      </c>
      <c r="N4107" s="5" t="s">
        <v>72</v>
      </c>
      <c r="O4107" s="5" t="s">
        <v>72</v>
      </c>
      <c r="P4107" s="5" t="s">
        <v>53</v>
      </c>
      <c r="Q4107" s="5" t="s">
        <v>53</v>
      </c>
      <c r="R4107" s="5" t="s">
        <v>53</v>
      </c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5" t="s">
        <v>53</v>
      </c>
      <c r="AK4107" s="5" t="s">
        <v>53</v>
      </c>
    </row>
    <row r="4108" spans="1:37" ht="30" customHeight="1">
      <c r="A4108" s="7"/>
      <c r="B4108" s="7"/>
      <c r="C4108" s="7"/>
      <c r="D4108" s="7"/>
      <c r="E4108" s="8"/>
      <c r="F4108" s="8"/>
      <c r="G4108" s="8"/>
      <c r="H4108" s="8"/>
      <c r="I4108" s="8"/>
      <c r="J4108" s="8"/>
      <c r="K4108" s="8"/>
      <c r="L4108" s="8"/>
      <c r="M4108" s="7"/>
    </row>
    <row r="4109" spans="1:37" ht="30" customHeight="1">
      <c r="A4109" s="16" t="s">
        <v>5880</v>
      </c>
      <c r="B4109" s="16"/>
      <c r="C4109" s="16"/>
      <c r="D4109" s="16"/>
      <c r="E4109" s="17"/>
      <c r="F4109" s="17"/>
      <c r="G4109" s="17"/>
      <c r="H4109" s="17"/>
      <c r="I4109" s="17"/>
      <c r="J4109" s="17"/>
      <c r="K4109" s="17"/>
      <c r="L4109" s="17"/>
      <c r="M4109" s="16"/>
      <c r="N4109" s="2" t="s">
        <v>2545</v>
      </c>
    </row>
    <row r="4110" spans="1:37" ht="30" customHeight="1">
      <c r="A4110" s="6" t="s">
        <v>1035</v>
      </c>
      <c r="B4110" s="6" t="s">
        <v>1036</v>
      </c>
      <c r="C4110" s="6" t="s">
        <v>381</v>
      </c>
      <c r="D4110" s="7">
        <v>13.05</v>
      </c>
      <c r="E4110" s="8">
        <f>단가대비표!O107</f>
        <v>0</v>
      </c>
      <c r="F4110" s="8">
        <f>TRUNC(E4110*D4110,1)</f>
        <v>0</v>
      </c>
      <c r="G4110" s="8">
        <f>단가대비표!P107</f>
        <v>0</v>
      </c>
      <c r="H4110" s="8">
        <f>TRUNC(G4110*D4110,1)</f>
        <v>0</v>
      </c>
      <c r="I4110" s="8">
        <f>단가대비표!V107</f>
        <v>0</v>
      </c>
      <c r="J4110" s="8">
        <f>TRUNC(I4110*D4110,1)</f>
        <v>0</v>
      </c>
      <c r="K4110" s="8">
        <f t="shared" ref="K4110:L4113" si="675">TRUNC(E4110+G4110+I4110,1)</f>
        <v>0</v>
      </c>
      <c r="L4110" s="8">
        <f t="shared" si="675"/>
        <v>0</v>
      </c>
      <c r="M4110" s="6" t="s">
        <v>1037</v>
      </c>
      <c r="N4110" s="5" t="s">
        <v>2545</v>
      </c>
      <c r="O4110" s="5" t="s">
        <v>1038</v>
      </c>
      <c r="P4110" s="5" t="s">
        <v>59</v>
      </c>
      <c r="Q4110" s="5" t="s">
        <v>59</v>
      </c>
      <c r="R4110" s="5" t="s">
        <v>60</v>
      </c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5" t="s">
        <v>53</v>
      </c>
      <c r="AK4110" s="5" t="s">
        <v>5882</v>
      </c>
    </row>
    <row r="4111" spans="1:37" ht="30" customHeight="1">
      <c r="A4111" s="6" t="s">
        <v>2515</v>
      </c>
      <c r="B4111" s="6" t="s">
        <v>1036</v>
      </c>
      <c r="C4111" s="6" t="s">
        <v>115</v>
      </c>
      <c r="D4111" s="7">
        <v>1.7000000000000001E-2</v>
      </c>
      <c r="E4111" s="8">
        <f>단가대비표!O104</f>
        <v>0</v>
      </c>
      <c r="F4111" s="8">
        <f>TRUNC(E4111*D4111,1)</f>
        <v>0</v>
      </c>
      <c r="G4111" s="8">
        <f>단가대비표!P104</f>
        <v>0</v>
      </c>
      <c r="H4111" s="8">
        <f>TRUNC(G4111*D4111,1)</f>
        <v>0</v>
      </c>
      <c r="I4111" s="8">
        <f>단가대비표!V104</f>
        <v>0</v>
      </c>
      <c r="J4111" s="8">
        <f>TRUNC(I4111*D4111,1)</f>
        <v>0</v>
      </c>
      <c r="K4111" s="8">
        <f t="shared" si="675"/>
        <v>0</v>
      </c>
      <c r="L4111" s="8">
        <f t="shared" si="675"/>
        <v>0</v>
      </c>
      <c r="M4111" s="6" t="s">
        <v>1037</v>
      </c>
      <c r="N4111" s="5" t="s">
        <v>2545</v>
      </c>
      <c r="O4111" s="5" t="s">
        <v>2516</v>
      </c>
      <c r="P4111" s="5" t="s">
        <v>59</v>
      </c>
      <c r="Q4111" s="5" t="s">
        <v>59</v>
      </c>
      <c r="R4111" s="5" t="s">
        <v>60</v>
      </c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5" t="s">
        <v>53</v>
      </c>
      <c r="AK4111" s="5" t="s">
        <v>5883</v>
      </c>
    </row>
    <row r="4112" spans="1:37" ht="30" customHeight="1">
      <c r="A4112" s="6" t="s">
        <v>5884</v>
      </c>
      <c r="B4112" s="6" t="s">
        <v>5885</v>
      </c>
      <c r="C4112" s="6" t="s">
        <v>603</v>
      </c>
      <c r="D4112" s="7">
        <v>0.65500000000000003</v>
      </c>
      <c r="E4112" s="8">
        <f>단가대비표!O155</f>
        <v>3752.5</v>
      </c>
      <c r="F4112" s="8">
        <f>TRUNC(E4112*D4112,1)</f>
        <v>2457.8000000000002</v>
      </c>
      <c r="G4112" s="8">
        <f>단가대비표!P155</f>
        <v>0</v>
      </c>
      <c r="H4112" s="8">
        <f>TRUNC(G4112*D4112,1)</f>
        <v>0</v>
      </c>
      <c r="I4112" s="8">
        <f>단가대비표!V155</f>
        <v>0</v>
      </c>
      <c r="J4112" s="8">
        <f>TRUNC(I4112*D4112,1)</f>
        <v>0</v>
      </c>
      <c r="K4112" s="8">
        <f t="shared" si="675"/>
        <v>3752.5</v>
      </c>
      <c r="L4112" s="8">
        <f t="shared" si="675"/>
        <v>2457.8000000000002</v>
      </c>
      <c r="M4112" s="6" t="s">
        <v>53</v>
      </c>
      <c r="N4112" s="5" t="s">
        <v>2545</v>
      </c>
      <c r="O4112" s="5" t="s">
        <v>5886</v>
      </c>
      <c r="P4112" s="5" t="s">
        <v>59</v>
      </c>
      <c r="Q4112" s="5" t="s">
        <v>59</v>
      </c>
      <c r="R4112" s="5" t="s">
        <v>60</v>
      </c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5" t="s">
        <v>53</v>
      </c>
      <c r="AK4112" s="5" t="s">
        <v>5887</v>
      </c>
    </row>
    <row r="4113" spans="1:37" ht="30" customHeight="1">
      <c r="A4113" s="6" t="s">
        <v>2543</v>
      </c>
      <c r="B4113" s="6" t="s">
        <v>2461</v>
      </c>
      <c r="C4113" s="6" t="s">
        <v>248</v>
      </c>
      <c r="D4113" s="7">
        <v>1</v>
      </c>
      <c r="E4113" s="8">
        <f>일위대가목록!E654</f>
        <v>417</v>
      </c>
      <c r="F4113" s="8">
        <f>TRUNC(E4113*D4113,1)</f>
        <v>417</v>
      </c>
      <c r="G4113" s="8">
        <f>일위대가목록!F654</f>
        <v>13929</v>
      </c>
      <c r="H4113" s="8">
        <f>TRUNC(G4113*D4113,1)</f>
        <v>13929</v>
      </c>
      <c r="I4113" s="8">
        <f>일위대가목록!G654</f>
        <v>0</v>
      </c>
      <c r="J4113" s="8">
        <f>TRUNC(I4113*D4113,1)</f>
        <v>0</v>
      </c>
      <c r="K4113" s="8">
        <f t="shared" si="675"/>
        <v>14346</v>
      </c>
      <c r="L4113" s="8">
        <f t="shared" si="675"/>
        <v>14346</v>
      </c>
      <c r="M4113" s="6" t="s">
        <v>5888</v>
      </c>
      <c r="N4113" s="5" t="s">
        <v>2545</v>
      </c>
      <c r="O4113" s="5" t="s">
        <v>5889</v>
      </c>
      <c r="P4113" s="5" t="s">
        <v>60</v>
      </c>
      <c r="Q4113" s="5" t="s">
        <v>59</v>
      </c>
      <c r="R4113" s="5" t="s">
        <v>59</v>
      </c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5" t="s">
        <v>53</v>
      </c>
      <c r="AK4113" s="5" t="s">
        <v>5890</v>
      </c>
    </row>
    <row r="4114" spans="1:37" ht="30" customHeight="1">
      <c r="A4114" s="6" t="s">
        <v>71</v>
      </c>
      <c r="B4114" s="6" t="s">
        <v>53</v>
      </c>
      <c r="C4114" s="6" t="s">
        <v>53</v>
      </c>
      <c r="D4114" s="7"/>
      <c r="E4114" s="8"/>
      <c r="F4114" s="8">
        <f>TRUNC(SUMIF(N4110:N4113, N4109, F4110:F4113),0)</f>
        <v>2874</v>
      </c>
      <c r="G4114" s="8"/>
      <c r="H4114" s="8">
        <f>TRUNC(SUMIF(N4110:N4113, N4109, H4110:H4113),0)</f>
        <v>13929</v>
      </c>
      <c r="I4114" s="8"/>
      <c r="J4114" s="8">
        <f>TRUNC(SUMIF(N4110:N4113, N4109, J4110:J4113),0)</f>
        <v>0</v>
      </c>
      <c r="K4114" s="8"/>
      <c r="L4114" s="8">
        <f>F4114+H4114+J4114</f>
        <v>16803</v>
      </c>
      <c r="M4114" s="6" t="s">
        <v>53</v>
      </c>
      <c r="N4114" s="5" t="s">
        <v>72</v>
      </c>
      <c r="O4114" s="5" t="s">
        <v>72</v>
      </c>
      <c r="P4114" s="5" t="s">
        <v>53</v>
      </c>
      <c r="Q4114" s="5" t="s">
        <v>53</v>
      </c>
      <c r="R4114" s="5" t="s">
        <v>53</v>
      </c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5" t="s">
        <v>53</v>
      </c>
      <c r="AK4114" s="5" t="s">
        <v>53</v>
      </c>
    </row>
    <row r="4115" spans="1:37" ht="30" customHeight="1">
      <c r="A4115" s="7"/>
      <c r="B4115" s="7"/>
      <c r="C4115" s="7"/>
      <c r="D4115" s="7"/>
      <c r="E4115" s="8"/>
      <c r="F4115" s="8"/>
      <c r="G4115" s="8"/>
      <c r="H4115" s="8"/>
      <c r="I4115" s="8"/>
      <c r="J4115" s="8"/>
      <c r="K4115" s="8"/>
      <c r="L4115" s="8"/>
      <c r="M4115" s="7"/>
    </row>
    <row r="4116" spans="1:37" ht="30" customHeight="1">
      <c r="A4116" s="16" t="s">
        <v>5891</v>
      </c>
      <c r="B4116" s="16"/>
      <c r="C4116" s="16"/>
      <c r="D4116" s="16"/>
      <c r="E4116" s="17"/>
      <c r="F4116" s="17"/>
      <c r="G4116" s="17"/>
      <c r="H4116" s="17"/>
      <c r="I4116" s="17"/>
      <c r="J4116" s="17"/>
      <c r="K4116" s="17"/>
      <c r="L4116" s="17"/>
      <c r="M4116" s="16"/>
      <c r="N4116" s="2" t="s">
        <v>5889</v>
      </c>
    </row>
    <row r="4117" spans="1:37" ht="30" customHeight="1">
      <c r="A4117" s="6" t="s">
        <v>193</v>
      </c>
      <c r="B4117" s="6" t="s">
        <v>2710</v>
      </c>
      <c r="C4117" s="6" t="s">
        <v>121</v>
      </c>
      <c r="D4117" s="7">
        <v>0.09</v>
      </c>
      <c r="E4117" s="8">
        <f>단가대비표!O231</f>
        <v>0</v>
      </c>
      <c r="F4117" s="8">
        <f>TRUNC(E4117*D4117,1)</f>
        <v>0</v>
      </c>
      <c r="G4117" s="8">
        <f>단가대비표!P231</f>
        <v>105008</v>
      </c>
      <c r="H4117" s="8">
        <f>TRUNC(G4117*D4117,1)</f>
        <v>9450.7000000000007</v>
      </c>
      <c r="I4117" s="8">
        <f>단가대비표!V231</f>
        <v>0</v>
      </c>
      <c r="J4117" s="8">
        <f>TRUNC(I4117*D4117,1)</f>
        <v>0</v>
      </c>
      <c r="K4117" s="8">
        <f t="shared" ref="K4117:L4119" si="676">TRUNC(E4117+G4117+I4117,1)</f>
        <v>105008</v>
      </c>
      <c r="L4117" s="8">
        <f t="shared" si="676"/>
        <v>9450.7000000000007</v>
      </c>
      <c r="M4117" s="6" t="s">
        <v>53</v>
      </c>
      <c r="N4117" s="5" t="s">
        <v>5889</v>
      </c>
      <c r="O4117" s="5" t="s">
        <v>2711</v>
      </c>
      <c r="P4117" s="5" t="s">
        <v>59</v>
      </c>
      <c r="Q4117" s="5" t="s">
        <v>59</v>
      </c>
      <c r="R4117" s="5" t="s">
        <v>60</v>
      </c>
      <c r="S4117" s="1"/>
      <c r="T4117" s="1"/>
      <c r="U4117" s="1"/>
      <c r="V4117" s="1">
        <v>1</v>
      </c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5" t="s">
        <v>53</v>
      </c>
      <c r="AK4117" s="5" t="s">
        <v>5892</v>
      </c>
    </row>
    <row r="4118" spans="1:37" ht="30" customHeight="1">
      <c r="A4118" s="6" t="s">
        <v>193</v>
      </c>
      <c r="B4118" s="6" t="s">
        <v>124</v>
      </c>
      <c r="C4118" s="6" t="s">
        <v>121</v>
      </c>
      <c r="D4118" s="7">
        <v>0.05</v>
      </c>
      <c r="E4118" s="8">
        <f>단가대비표!O233</f>
        <v>0</v>
      </c>
      <c r="F4118" s="8">
        <f>TRUNC(E4118*D4118,1)</f>
        <v>0</v>
      </c>
      <c r="G4118" s="8">
        <f>단가대비표!P233</f>
        <v>89566</v>
      </c>
      <c r="H4118" s="8">
        <f>TRUNC(G4118*D4118,1)</f>
        <v>4478.3</v>
      </c>
      <c r="I4118" s="8">
        <f>단가대비표!V233</f>
        <v>0</v>
      </c>
      <c r="J4118" s="8">
        <f>TRUNC(I4118*D4118,1)</f>
        <v>0</v>
      </c>
      <c r="K4118" s="8">
        <f t="shared" si="676"/>
        <v>89566</v>
      </c>
      <c r="L4118" s="8">
        <f t="shared" si="676"/>
        <v>4478.3</v>
      </c>
      <c r="M4118" s="6" t="s">
        <v>53</v>
      </c>
      <c r="N4118" s="5" t="s">
        <v>5889</v>
      </c>
      <c r="O4118" s="5" t="s">
        <v>258</v>
      </c>
      <c r="P4118" s="5" t="s">
        <v>59</v>
      </c>
      <c r="Q4118" s="5" t="s">
        <v>59</v>
      </c>
      <c r="R4118" s="5" t="s">
        <v>60</v>
      </c>
      <c r="S4118" s="1"/>
      <c r="T4118" s="1"/>
      <c r="U4118" s="1"/>
      <c r="V4118" s="1">
        <v>1</v>
      </c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5" t="s">
        <v>53</v>
      </c>
      <c r="AK4118" s="5" t="s">
        <v>5893</v>
      </c>
    </row>
    <row r="4119" spans="1:37" ht="30" customHeight="1">
      <c r="A4119" s="6" t="s">
        <v>127</v>
      </c>
      <c r="B4119" s="6" t="s">
        <v>1483</v>
      </c>
      <c r="C4119" s="6" t="s">
        <v>129</v>
      </c>
      <c r="D4119" s="7">
        <v>1</v>
      </c>
      <c r="E4119" s="8">
        <f>ROUNDDOWN(SUMIF(V4117:V4119, RIGHTB(O4119, 1), H4117:H4119)*U4119, 2)</f>
        <v>417.87</v>
      </c>
      <c r="F4119" s="8">
        <f>TRUNC(E4119*D4119,1)</f>
        <v>417.8</v>
      </c>
      <c r="G4119" s="8">
        <v>0</v>
      </c>
      <c r="H4119" s="8">
        <f>TRUNC(G4119*D4119,1)</f>
        <v>0</v>
      </c>
      <c r="I4119" s="8">
        <v>0</v>
      </c>
      <c r="J4119" s="8">
        <f>TRUNC(I4119*D4119,1)</f>
        <v>0</v>
      </c>
      <c r="K4119" s="8">
        <f t="shared" si="676"/>
        <v>417.8</v>
      </c>
      <c r="L4119" s="8">
        <f t="shared" si="676"/>
        <v>417.8</v>
      </c>
      <c r="M4119" s="6" t="s">
        <v>53</v>
      </c>
      <c r="N4119" s="5" t="s">
        <v>5889</v>
      </c>
      <c r="O4119" s="5" t="s">
        <v>130</v>
      </c>
      <c r="P4119" s="5" t="s">
        <v>59</v>
      </c>
      <c r="Q4119" s="5" t="s">
        <v>59</v>
      </c>
      <c r="R4119" s="5" t="s">
        <v>59</v>
      </c>
      <c r="S4119" s="1">
        <v>1</v>
      </c>
      <c r="T4119" s="1">
        <v>0</v>
      </c>
      <c r="U4119" s="1">
        <v>0.03</v>
      </c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5" t="s">
        <v>53</v>
      </c>
      <c r="AK4119" s="5" t="s">
        <v>5894</v>
      </c>
    </row>
    <row r="4120" spans="1:37" ht="30" customHeight="1">
      <c r="A4120" s="6" t="s">
        <v>71</v>
      </c>
      <c r="B4120" s="6" t="s">
        <v>53</v>
      </c>
      <c r="C4120" s="6" t="s">
        <v>53</v>
      </c>
      <c r="D4120" s="7"/>
      <c r="E4120" s="8"/>
      <c r="F4120" s="8">
        <f>TRUNC(SUMIF(N4117:N4119, N4116, F4117:F4119),0)</f>
        <v>417</v>
      </c>
      <c r="G4120" s="8"/>
      <c r="H4120" s="8">
        <f>TRUNC(SUMIF(N4117:N4119, N4116, H4117:H4119),0)</f>
        <v>13929</v>
      </c>
      <c r="I4120" s="8"/>
      <c r="J4120" s="8">
        <f>TRUNC(SUMIF(N4117:N4119, N4116, J4117:J4119),0)</f>
        <v>0</v>
      </c>
      <c r="K4120" s="8"/>
      <c r="L4120" s="8">
        <f>F4120+H4120+J4120</f>
        <v>14346</v>
      </c>
      <c r="M4120" s="6" t="s">
        <v>1037</v>
      </c>
      <c r="N4120" s="5" t="s">
        <v>72</v>
      </c>
      <c r="O4120" s="5" t="s">
        <v>72</v>
      </c>
      <c r="P4120" s="5" t="s">
        <v>53</v>
      </c>
      <c r="Q4120" s="5" t="s">
        <v>53</v>
      </c>
      <c r="R4120" s="5" t="s">
        <v>53</v>
      </c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5" t="s">
        <v>53</v>
      </c>
      <c r="AK4120" s="5" t="s">
        <v>53</v>
      </c>
    </row>
    <row r="4121" spans="1:37" ht="30" customHeight="1">
      <c r="A4121" s="7"/>
      <c r="B4121" s="7"/>
      <c r="C4121" s="7"/>
      <c r="D4121" s="7"/>
      <c r="E4121" s="8"/>
      <c r="F4121" s="8"/>
      <c r="G4121" s="8"/>
      <c r="H4121" s="8"/>
      <c r="I4121" s="8"/>
      <c r="J4121" s="8"/>
      <c r="K4121" s="8"/>
      <c r="L4121" s="8"/>
      <c r="M4121" s="7"/>
    </row>
    <row r="4122" spans="1:37" ht="30" customHeight="1">
      <c r="A4122" s="16" t="s">
        <v>5895</v>
      </c>
      <c r="B4122" s="16"/>
      <c r="C4122" s="16"/>
      <c r="D4122" s="16"/>
      <c r="E4122" s="17"/>
      <c r="F4122" s="17"/>
      <c r="G4122" s="17"/>
      <c r="H4122" s="17"/>
      <c r="I4122" s="17"/>
      <c r="J4122" s="17"/>
      <c r="K4122" s="17"/>
      <c r="L4122" s="17"/>
      <c r="M4122" s="16"/>
      <c r="N4122" s="2" t="s">
        <v>2553</v>
      </c>
    </row>
    <row r="4123" spans="1:37" ht="30" customHeight="1">
      <c r="A4123" s="6" t="s">
        <v>1035</v>
      </c>
      <c r="B4123" s="6" t="s">
        <v>1036</v>
      </c>
      <c r="C4123" s="6" t="s">
        <v>381</v>
      </c>
      <c r="D4123" s="7">
        <v>7.2</v>
      </c>
      <c r="E4123" s="8">
        <f>단가대비표!O107</f>
        <v>0</v>
      </c>
      <c r="F4123" s="8">
        <f>TRUNC(E4123*D4123,1)</f>
        <v>0</v>
      </c>
      <c r="G4123" s="8">
        <f>단가대비표!P107</f>
        <v>0</v>
      </c>
      <c r="H4123" s="8">
        <f>TRUNC(G4123*D4123,1)</f>
        <v>0</v>
      </c>
      <c r="I4123" s="8">
        <f>단가대비표!V107</f>
        <v>0</v>
      </c>
      <c r="J4123" s="8">
        <f>TRUNC(I4123*D4123,1)</f>
        <v>0</v>
      </c>
      <c r="K4123" s="8">
        <f t="shared" ref="K4123:L4126" si="677">TRUNC(E4123+G4123+I4123,1)</f>
        <v>0</v>
      </c>
      <c r="L4123" s="8">
        <f t="shared" si="677"/>
        <v>0</v>
      </c>
      <c r="M4123" s="6" t="s">
        <v>1037</v>
      </c>
      <c r="N4123" s="5" t="s">
        <v>2553</v>
      </c>
      <c r="O4123" s="5" t="s">
        <v>1038</v>
      </c>
      <c r="P4123" s="5" t="s">
        <v>59</v>
      </c>
      <c r="Q4123" s="5" t="s">
        <v>59</v>
      </c>
      <c r="R4123" s="5" t="s">
        <v>60</v>
      </c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5" t="s">
        <v>53</v>
      </c>
      <c r="AK4123" s="5" t="s">
        <v>5896</v>
      </c>
    </row>
    <row r="4124" spans="1:37" ht="30" customHeight="1">
      <c r="A4124" s="6" t="s">
        <v>2515</v>
      </c>
      <c r="B4124" s="6" t="s">
        <v>1036</v>
      </c>
      <c r="C4124" s="6" t="s">
        <v>115</v>
      </c>
      <c r="D4124" s="7">
        <v>0.01</v>
      </c>
      <c r="E4124" s="8">
        <f>단가대비표!O104</f>
        <v>0</v>
      </c>
      <c r="F4124" s="8">
        <f>TRUNC(E4124*D4124,1)</f>
        <v>0</v>
      </c>
      <c r="G4124" s="8">
        <f>단가대비표!P104</f>
        <v>0</v>
      </c>
      <c r="H4124" s="8">
        <f>TRUNC(G4124*D4124,1)</f>
        <v>0</v>
      </c>
      <c r="I4124" s="8">
        <f>단가대비표!V104</f>
        <v>0</v>
      </c>
      <c r="J4124" s="8">
        <f>TRUNC(I4124*D4124,1)</f>
        <v>0</v>
      </c>
      <c r="K4124" s="8">
        <f t="shared" si="677"/>
        <v>0</v>
      </c>
      <c r="L4124" s="8">
        <f t="shared" si="677"/>
        <v>0</v>
      </c>
      <c r="M4124" s="6" t="s">
        <v>1037</v>
      </c>
      <c r="N4124" s="5" t="s">
        <v>2553</v>
      </c>
      <c r="O4124" s="5" t="s">
        <v>2516</v>
      </c>
      <c r="P4124" s="5" t="s">
        <v>59</v>
      </c>
      <c r="Q4124" s="5" t="s">
        <v>59</v>
      </c>
      <c r="R4124" s="5" t="s">
        <v>60</v>
      </c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5" t="s">
        <v>53</v>
      </c>
      <c r="AK4124" s="5" t="s">
        <v>5897</v>
      </c>
    </row>
    <row r="4125" spans="1:37" ht="30" customHeight="1">
      <c r="A4125" s="6" t="s">
        <v>5884</v>
      </c>
      <c r="B4125" s="6" t="s">
        <v>5885</v>
      </c>
      <c r="C4125" s="6" t="s">
        <v>603</v>
      </c>
      <c r="D4125" s="7">
        <v>0.46</v>
      </c>
      <c r="E4125" s="8">
        <f>단가대비표!O155</f>
        <v>3752.5</v>
      </c>
      <c r="F4125" s="8">
        <f>TRUNC(E4125*D4125,1)</f>
        <v>1726.1</v>
      </c>
      <c r="G4125" s="8">
        <f>단가대비표!P155</f>
        <v>0</v>
      </c>
      <c r="H4125" s="8">
        <f>TRUNC(G4125*D4125,1)</f>
        <v>0</v>
      </c>
      <c r="I4125" s="8">
        <f>단가대비표!V155</f>
        <v>0</v>
      </c>
      <c r="J4125" s="8">
        <f>TRUNC(I4125*D4125,1)</f>
        <v>0</v>
      </c>
      <c r="K4125" s="8">
        <f t="shared" si="677"/>
        <v>3752.5</v>
      </c>
      <c r="L4125" s="8">
        <f t="shared" si="677"/>
        <v>1726.1</v>
      </c>
      <c r="M4125" s="6" t="s">
        <v>53</v>
      </c>
      <c r="N4125" s="5" t="s">
        <v>2553</v>
      </c>
      <c r="O4125" s="5" t="s">
        <v>5886</v>
      </c>
      <c r="P4125" s="5" t="s">
        <v>59</v>
      </c>
      <c r="Q4125" s="5" t="s">
        <v>59</v>
      </c>
      <c r="R4125" s="5" t="s">
        <v>60</v>
      </c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5" t="s">
        <v>53</v>
      </c>
      <c r="AK4125" s="5" t="s">
        <v>5898</v>
      </c>
    </row>
    <row r="4126" spans="1:37" ht="30" customHeight="1">
      <c r="A4126" s="6" t="s">
        <v>2543</v>
      </c>
      <c r="B4126" s="6" t="s">
        <v>5899</v>
      </c>
      <c r="C4126" s="6" t="s">
        <v>248</v>
      </c>
      <c r="D4126" s="7">
        <v>1</v>
      </c>
      <c r="E4126" s="8">
        <f>일위대가목록!E656</f>
        <v>327</v>
      </c>
      <c r="F4126" s="8">
        <f>TRUNC(E4126*D4126,1)</f>
        <v>327</v>
      </c>
      <c r="G4126" s="8">
        <f>일위대가목록!F656</f>
        <v>10933</v>
      </c>
      <c r="H4126" s="8">
        <f>TRUNC(G4126*D4126,1)</f>
        <v>10933</v>
      </c>
      <c r="I4126" s="8">
        <f>일위대가목록!G656</f>
        <v>0</v>
      </c>
      <c r="J4126" s="8">
        <f>TRUNC(I4126*D4126,1)</f>
        <v>0</v>
      </c>
      <c r="K4126" s="8">
        <f t="shared" si="677"/>
        <v>11260</v>
      </c>
      <c r="L4126" s="8">
        <f t="shared" si="677"/>
        <v>11260</v>
      </c>
      <c r="M4126" s="6" t="s">
        <v>5900</v>
      </c>
      <c r="N4126" s="5" t="s">
        <v>2553</v>
      </c>
      <c r="O4126" s="5" t="s">
        <v>5901</v>
      </c>
      <c r="P4126" s="5" t="s">
        <v>60</v>
      </c>
      <c r="Q4126" s="5" t="s">
        <v>59</v>
      </c>
      <c r="R4126" s="5" t="s">
        <v>59</v>
      </c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5" t="s">
        <v>53</v>
      </c>
      <c r="AK4126" s="5" t="s">
        <v>5902</v>
      </c>
    </row>
    <row r="4127" spans="1:37" ht="30" customHeight="1">
      <c r="A4127" s="6" t="s">
        <v>71</v>
      </c>
      <c r="B4127" s="6" t="s">
        <v>53</v>
      </c>
      <c r="C4127" s="6" t="s">
        <v>53</v>
      </c>
      <c r="D4127" s="7"/>
      <c r="E4127" s="8"/>
      <c r="F4127" s="8">
        <f>TRUNC(SUMIF(N4123:N4126, N4122, F4123:F4126),0)</f>
        <v>2053</v>
      </c>
      <c r="G4127" s="8"/>
      <c r="H4127" s="8">
        <f>TRUNC(SUMIF(N4123:N4126, N4122, H4123:H4126),0)</f>
        <v>10933</v>
      </c>
      <c r="I4127" s="8"/>
      <c r="J4127" s="8">
        <f>TRUNC(SUMIF(N4123:N4126, N4122, J4123:J4126),0)</f>
        <v>0</v>
      </c>
      <c r="K4127" s="8"/>
      <c r="L4127" s="8">
        <f>F4127+H4127+J4127</f>
        <v>12986</v>
      </c>
      <c r="M4127" s="6" t="s">
        <v>53</v>
      </c>
      <c r="N4127" s="5" t="s">
        <v>72</v>
      </c>
      <c r="O4127" s="5" t="s">
        <v>72</v>
      </c>
      <c r="P4127" s="5" t="s">
        <v>53</v>
      </c>
      <c r="Q4127" s="5" t="s">
        <v>53</v>
      </c>
      <c r="R4127" s="5" t="s">
        <v>53</v>
      </c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5" t="s">
        <v>53</v>
      </c>
      <c r="AK4127" s="5" t="s">
        <v>53</v>
      </c>
    </row>
    <row r="4128" spans="1:37" ht="30" customHeight="1">
      <c r="A4128" s="7"/>
      <c r="B4128" s="7"/>
      <c r="C4128" s="7"/>
      <c r="D4128" s="7"/>
      <c r="E4128" s="8"/>
      <c r="F4128" s="8"/>
      <c r="G4128" s="8"/>
      <c r="H4128" s="8"/>
      <c r="I4128" s="8"/>
      <c r="J4128" s="8"/>
      <c r="K4128" s="8"/>
      <c r="L4128" s="8"/>
      <c r="M4128" s="7"/>
    </row>
    <row r="4129" spans="1:37" ht="30" customHeight="1">
      <c r="A4129" s="16" t="s">
        <v>5903</v>
      </c>
      <c r="B4129" s="16"/>
      <c r="C4129" s="16"/>
      <c r="D4129" s="16"/>
      <c r="E4129" s="17"/>
      <c r="F4129" s="17"/>
      <c r="G4129" s="17"/>
      <c r="H4129" s="17"/>
      <c r="I4129" s="17"/>
      <c r="J4129" s="17"/>
      <c r="K4129" s="17"/>
      <c r="L4129" s="17"/>
      <c r="M4129" s="16"/>
      <c r="N4129" s="2" t="s">
        <v>5901</v>
      </c>
    </row>
    <row r="4130" spans="1:37" ht="30" customHeight="1">
      <c r="A4130" s="6" t="s">
        <v>193</v>
      </c>
      <c r="B4130" s="6" t="s">
        <v>2710</v>
      </c>
      <c r="C4130" s="6" t="s">
        <v>121</v>
      </c>
      <c r="D4130" s="7">
        <v>7.0000000000000007E-2</v>
      </c>
      <c r="E4130" s="8">
        <f>단가대비표!O231</f>
        <v>0</v>
      </c>
      <c r="F4130" s="8">
        <f>TRUNC(E4130*D4130,1)</f>
        <v>0</v>
      </c>
      <c r="G4130" s="8">
        <f>단가대비표!P231</f>
        <v>105008</v>
      </c>
      <c r="H4130" s="8">
        <f>TRUNC(G4130*D4130,1)</f>
        <v>7350.5</v>
      </c>
      <c r="I4130" s="8">
        <f>단가대비표!V231</f>
        <v>0</v>
      </c>
      <c r="J4130" s="8">
        <f>TRUNC(I4130*D4130,1)</f>
        <v>0</v>
      </c>
      <c r="K4130" s="8">
        <f t="shared" ref="K4130:L4132" si="678">TRUNC(E4130+G4130+I4130,1)</f>
        <v>105008</v>
      </c>
      <c r="L4130" s="8">
        <f t="shared" si="678"/>
        <v>7350.5</v>
      </c>
      <c r="M4130" s="6" t="s">
        <v>53</v>
      </c>
      <c r="N4130" s="5" t="s">
        <v>5901</v>
      </c>
      <c r="O4130" s="5" t="s">
        <v>2711</v>
      </c>
      <c r="P4130" s="5" t="s">
        <v>59</v>
      </c>
      <c r="Q4130" s="5" t="s">
        <v>59</v>
      </c>
      <c r="R4130" s="5" t="s">
        <v>60</v>
      </c>
      <c r="S4130" s="1"/>
      <c r="T4130" s="1"/>
      <c r="U4130" s="1"/>
      <c r="V4130" s="1">
        <v>1</v>
      </c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5" t="s">
        <v>53</v>
      </c>
      <c r="AK4130" s="5" t="s">
        <v>5904</v>
      </c>
    </row>
    <row r="4131" spans="1:37" ht="30" customHeight="1">
      <c r="A4131" s="6" t="s">
        <v>193</v>
      </c>
      <c r="B4131" s="6" t="s">
        <v>124</v>
      </c>
      <c r="C4131" s="6" t="s">
        <v>121</v>
      </c>
      <c r="D4131" s="7">
        <v>0.04</v>
      </c>
      <c r="E4131" s="8">
        <f>단가대비표!O233</f>
        <v>0</v>
      </c>
      <c r="F4131" s="8">
        <f>TRUNC(E4131*D4131,1)</f>
        <v>0</v>
      </c>
      <c r="G4131" s="8">
        <f>단가대비표!P233</f>
        <v>89566</v>
      </c>
      <c r="H4131" s="8">
        <f>TRUNC(G4131*D4131,1)</f>
        <v>3582.6</v>
      </c>
      <c r="I4131" s="8">
        <f>단가대비표!V233</f>
        <v>0</v>
      </c>
      <c r="J4131" s="8">
        <f>TRUNC(I4131*D4131,1)</f>
        <v>0</v>
      </c>
      <c r="K4131" s="8">
        <f t="shared" si="678"/>
        <v>89566</v>
      </c>
      <c r="L4131" s="8">
        <f t="shared" si="678"/>
        <v>3582.6</v>
      </c>
      <c r="M4131" s="6" t="s">
        <v>53</v>
      </c>
      <c r="N4131" s="5" t="s">
        <v>5901</v>
      </c>
      <c r="O4131" s="5" t="s">
        <v>258</v>
      </c>
      <c r="P4131" s="5" t="s">
        <v>59</v>
      </c>
      <c r="Q4131" s="5" t="s">
        <v>59</v>
      </c>
      <c r="R4131" s="5" t="s">
        <v>60</v>
      </c>
      <c r="S4131" s="1"/>
      <c r="T4131" s="1"/>
      <c r="U4131" s="1"/>
      <c r="V4131" s="1">
        <v>1</v>
      </c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5" t="s">
        <v>53</v>
      </c>
      <c r="AK4131" s="5" t="s">
        <v>5905</v>
      </c>
    </row>
    <row r="4132" spans="1:37" ht="30" customHeight="1">
      <c r="A4132" s="6" t="s">
        <v>127</v>
      </c>
      <c r="B4132" s="6" t="s">
        <v>1483</v>
      </c>
      <c r="C4132" s="6" t="s">
        <v>129</v>
      </c>
      <c r="D4132" s="7">
        <v>1</v>
      </c>
      <c r="E4132" s="8">
        <f>ROUNDDOWN(SUMIF(V4130:V4132, RIGHTB(O4132, 1), H4130:H4132)*U4132, 2)</f>
        <v>327.99</v>
      </c>
      <c r="F4132" s="8">
        <f>TRUNC(E4132*D4132,1)</f>
        <v>327.9</v>
      </c>
      <c r="G4132" s="8">
        <v>0</v>
      </c>
      <c r="H4132" s="8">
        <f>TRUNC(G4132*D4132,1)</f>
        <v>0</v>
      </c>
      <c r="I4132" s="8">
        <v>0</v>
      </c>
      <c r="J4132" s="8">
        <f>TRUNC(I4132*D4132,1)</f>
        <v>0</v>
      </c>
      <c r="K4132" s="8">
        <f t="shared" si="678"/>
        <v>327.9</v>
      </c>
      <c r="L4132" s="8">
        <f t="shared" si="678"/>
        <v>327.9</v>
      </c>
      <c r="M4132" s="6" t="s">
        <v>53</v>
      </c>
      <c r="N4132" s="5" t="s">
        <v>5901</v>
      </c>
      <c r="O4132" s="5" t="s">
        <v>130</v>
      </c>
      <c r="P4132" s="5" t="s">
        <v>59</v>
      </c>
      <c r="Q4132" s="5" t="s">
        <v>59</v>
      </c>
      <c r="R4132" s="5" t="s">
        <v>59</v>
      </c>
      <c r="S4132" s="1">
        <v>1</v>
      </c>
      <c r="T4132" s="1">
        <v>0</v>
      </c>
      <c r="U4132" s="1">
        <v>0.03</v>
      </c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5" t="s">
        <v>53</v>
      </c>
      <c r="AK4132" s="5" t="s">
        <v>5906</v>
      </c>
    </row>
    <row r="4133" spans="1:37" ht="30" customHeight="1">
      <c r="A4133" s="6" t="s">
        <v>71</v>
      </c>
      <c r="B4133" s="6" t="s">
        <v>53</v>
      </c>
      <c r="C4133" s="6" t="s">
        <v>53</v>
      </c>
      <c r="D4133" s="7"/>
      <c r="E4133" s="8"/>
      <c r="F4133" s="8">
        <f>TRUNC(SUMIF(N4130:N4132, N4129, F4130:F4132),0)</f>
        <v>327</v>
      </c>
      <c r="G4133" s="8"/>
      <c r="H4133" s="8">
        <f>TRUNC(SUMIF(N4130:N4132, N4129, H4130:H4132),0)</f>
        <v>10933</v>
      </c>
      <c r="I4133" s="8"/>
      <c r="J4133" s="8">
        <f>TRUNC(SUMIF(N4130:N4132, N4129, J4130:J4132),0)</f>
        <v>0</v>
      </c>
      <c r="K4133" s="8"/>
      <c r="L4133" s="8">
        <f>F4133+H4133+J4133</f>
        <v>11260</v>
      </c>
      <c r="M4133" s="6" t="s">
        <v>1037</v>
      </c>
      <c r="N4133" s="5" t="s">
        <v>72</v>
      </c>
      <c r="O4133" s="5" t="s">
        <v>72</v>
      </c>
      <c r="P4133" s="5" t="s">
        <v>53</v>
      </c>
      <c r="Q4133" s="5" t="s">
        <v>53</v>
      </c>
      <c r="R4133" s="5" t="s">
        <v>53</v>
      </c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5" t="s">
        <v>53</v>
      </c>
      <c r="AK4133" s="5" t="s">
        <v>53</v>
      </c>
    </row>
    <row r="4134" spans="1:37" ht="30" customHeight="1">
      <c r="A4134" s="7"/>
      <c r="B4134" s="7"/>
      <c r="C4134" s="7"/>
      <c r="D4134" s="7"/>
      <c r="E4134" s="8"/>
      <c r="F4134" s="8"/>
      <c r="G4134" s="8"/>
      <c r="H4134" s="8"/>
      <c r="I4134" s="8"/>
      <c r="J4134" s="8"/>
      <c r="K4134" s="8"/>
      <c r="L4134" s="8"/>
      <c r="M4134" s="7"/>
    </row>
    <row r="4135" spans="1:37" ht="30" customHeight="1">
      <c r="A4135" s="16" t="s">
        <v>5907</v>
      </c>
      <c r="B4135" s="16"/>
      <c r="C4135" s="16"/>
      <c r="D4135" s="16"/>
      <c r="E4135" s="17"/>
      <c r="F4135" s="17"/>
      <c r="G4135" s="17"/>
      <c r="H4135" s="17"/>
      <c r="I4135" s="17"/>
      <c r="J4135" s="17"/>
      <c r="K4135" s="17"/>
      <c r="L4135" s="17"/>
      <c r="M4135" s="16"/>
      <c r="N4135" s="2" t="s">
        <v>2564</v>
      </c>
    </row>
    <row r="4136" spans="1:37" ht="30" customHeight="1">
      <c r="A4136" s="6" t="s">
        <v>2690</v>
      </c>
      <c r="B4136" s="6" t="s">
        <v>5813</v>
      </c>
      <c r="C4136" s="6" t="s">
        <v>603</v>
      </c>
      <c r="D4136" s="7">
        <v>0.3</v>
      </c>
      <c r="E4136" s="8">
        <f>단가대비표!O110</f>
        <v>1530</v>
      </c>
      <c r="F4136" s="8">
        <f>TRUNC(E4136*D4136,1)</f>
        <v>459</v>
      </c>
      <c r="G4136" s="8">
        <f>단가대비표!P110</f>
        <v>0</v>
      </c>
      <c r="H4136" s="8">
        <f>TRUNC(G4136*D4136,1)</f>
        <v>0</v>
      </c>
      <c r="I4136" s="8">
        <f>단가대비표!V110</f>
        <v>0</v>
      </c>
      <c r="J4136" s="8">
        <f>TRUNC(I4136*D4136,1)</f>
        <v>0</v>
      </c>
      <c r="K4136" s="8">
        <f>TRUNC(E4136+G4136+I4136,1)</f>
        <v>1530</v>
      </c>
      <c r="L4136" s="8">
        <f>TRUNC(F4136+H4136+J4136,1)</f>
        <v>459</v>
      </c>
      <c r="M4136" s="6" t="s">
        <v>53</v>
      </c>
      <c r="N4136" s="5" t="s">
        <v>2564</v>
      </c>
      <c r="O4136" s="5" t="s">
        <v>5814</v>
      </c>
      <c r="P4136" s="5" t="s">
        <v>59</v>
      </c>
      <c r="Q4136" s="5" t="s">
        <v>59</v>
      </c>
      <c r="R4136" s="5" t="s">
        <v>60</v>
      </c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5" t="s">
        <v>53</v>
      </c>
      <c r="AK4136" s="5" t="s">
        <v>5908</v>
      </c>
    </row>
    <row r="4137" spans="1:37" ht="30" customHeight="1">
      <c r="A4137" s="6" t="s">
        <v>2433</v>
      </c>
      <c r="B4137" s="6" t="s">
        <v>2461</v>
      </c>
      <c r="C4137" s="6" t="s">
        <v>248</v>
      </c>
      <c r="D4137" s="7">
        <v>1</v>
      </c>
      <c r="E4137" s="8">
        <f>일위대가목록!E643</f>
        <v>0</v>
      </c>
      <c r="F4137" s="8">
        <f>TRUNC(E4137*D4137,1)</f>
        <v>0</v>
      </c>
      <c r="G4137" s="8">
        <f>일위대가목록!F643</f>
        <v>1945</v>
      </c>
      <c r="H4137" s="8">
        <f>TRUNC(G4137*D4137,1)</f>
        <v>1945</v>
      </c>
      <c r="I4137" s="8">
        <f>일위대가목록!G643</f>
        <v>0</v>
      </c>
      <c r="J4137" s="8">
        <f>TRUNC(I4137*D4137,1)</f>
        <v>0</v>
      </c>
      <c r="K4137" s="8">
        <f>TRUNC(E4137+G4137+I4137,1)</f>
        <v>1945</v>
      </c>
      <c r="L4137" s="8">
        <f>TRUNC(F4137+H4137+J4137,1)</f>
        <v>1945</v>
      </c>
      <c r="M4137" s="6" t="s">
        <v>2462</v>
      </c>
      <c r="N4137" s="5" t="s">
        <v>2564</v>
      </c>
      <c r="O4137" s="5" t="s">
        <v>2463</v>
      </c>
      <c r="P4137" s="5" t="s">
        <v>60</v>
      </c>
      <c r="Q4137" s="5" t="s">
        <v>59</v>
      </c>
      <c r="R4137" s="5" t="s">
        <v>59</v>
      </c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5" t="s">
        <v>53</v>
      </c>
      <c r="AK4137" s="5" t="s">
        <v>5909</v>
      </c>
    </row>
    <row r="4138" spans="1:37" ht="30" customHeight="1">
      <c r="A4138" s="6" t="s">
        <v>71</v>
      </c>
      <c r="B4138" s="6" t="s">
        <v>53</v>
      </c>
      <c r="C4138" s="6" t="s">
        <v>53</v>
      </c>
      <c r="D4138" s="7"/>
      <c r="E4138" s="8"/>
      <c r="F4138" s="8">
        <f>TRUNC(SUMIF(N4136:N4137, N4135, F4136:F4137),0)</f>
        <v>459</v>
      </c>
      <c r="G4138" s="8"/>
      <c r="H4138" s="8">
        <f>TRUNC(SUMIF(N4136:N4137, N4135, H4136:H4137),0)</f>
        <v>1945</v>
      </c>
      <c r="I4138" s="8"/>
      <c r="J4138" s="8">
        <f>TRUNC(SUMIF(N4136:N4137, N4135, J4136:J4137),0)</f>
        <v>0</v>
      </c>
      <c r="K4138" s="8"/>
      <c r="L4138" s="8">
        <f>F4138+H4138+J4138</f>
        <v>2404</v>
      </c>
      <c r="M4138" s="6" t="s">
        <v>53</v>
      </c>
      <c r="N4138" s="5" t="s">
        <v>72</v>
      </c>
      <c r="O4138" s="5" t="s">
        <v>72</v>
      </c>
      <c r="P4138" s="5" t="s">
        <v>53</v>
      </c>
      <c r="Q4138" s="5" t="s">
        <v>53</v>
      </c>
      <c r="R4138" s="5" t="s">
        <v>53</v>
      </c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5" t="s">
        <v>53</v>
      </c>
      <c r="AK4138" s="5" t="s">
        <v>53</v>
      </c>
    </row>
    <row r="4139" spans="1:37" ht="30" customHeight="1">
      <c r="A4139" s="7"/>
      <c r="B4139" s="7"/>
      <c r="C4139" s="7"/>
      <c r="D4139" s="7"/>
      <c r="E4139" s="8"/>
      <c r="F4139" s="8"/>
      <c r="G4139" s="8"/>
      <c r="H4139" s="8"/>
      <c r="I4139" s="8"/>
      <c r="J4139" s="8"/>
      <c r="K4139" s="8"/>
      <c r="L4139" s="8"/>
      <c r="M4139" s="7"/>
    </row>
    <row r="4140" spans="1:37" ht="30" customHeight="1">
      <c r="A4140" s="16" t="s">
        <v>5910</v>
      </c>
      <c r="B4140" s="16"/>
      <c r="C4140" s="16"/>
      <c r="D4140" s="16"/>
      <c r="E4140" s="17"/>
      <c r="F4140" s="17"/>
      <c r="G4140" s="17"/>
      <c r="H4140" s="17"/>
      <c r="I4140" s="17"/>
      <c r="J4140" s="17"/>
      <c r="K4140" s="17"/>
      <c r="L4140" s="17"/>
      <c r="M4140" s="16"/>
      <c r="N4140" s="2" t="s">
        <v>2574</v>
      </c>
    </row>
    <row r="4141" spans="1:37" ht="30" customHeight="1">
      <c r="A4141" s="6" t="s">
        <v>193</v>
      </c>
      <c r="B4141" s="6" t="s">
        <v>2710</v>
      </c>
      <c r="C4141" s="6" t="s">
        <v>121</v>
      </c>
      <c r="D4141" s="7">
        <v>0.06</v>
      </c>
      <c r="E4141" s="8">
        <f>단가대비표!O231</f>
        <v>0</v>
      </c>
      <c r="F4141" s="8">
        <f>TRUNC(E4141*D4141,1)</f>
        <v>0</v>
      </c>
      <c r="G4141" s="8">
        <f>단가대비표!P231</f>
        <v>105008</v>
      </c>
      <c r="H4141" s="8">
        <f>TRUNC(G4141*D4141,1)</f>
        <v>6300.4</v>
      </c>
      <c r="I4141" s="8">
        <f>단가대비표!V231</f>
        <v>0</v>
      </c>
      <c r="J4141" s="8">
        <f>TRUNC(I4141*D4141,1)</f>
        <v>0</v>
      </c>
      <c r="K4141" s="8">
        <f t="shared" ref="K4141:L4143" si="679">TRUNC(E4141+G4141+I4141,1)</f>
        <v>105008</v>
      </c>
      <c r="L4141" s="8">
        <f t="shared" si="679"/>
        <v>6300.4</v>
      </c>
      <c r="M4141" s="6" t="s">
        <v>53</v>
      </c>
      <c r="N4141" s="5" t="s">
        <v>2574</v>
      </c>
      <c r="O4141" s="5" t="s">
        <v>2711</v>
      </c>
      <c r="P4141" s="5" t="s">
        <v>59</v>
      </c>
      <c r="Q4141" s="5" t="s">
        <v>59</v>
      </c>
      <c r="R4141" s="5" t="s">
        <v>60</v>
      </c>
      <c r="S4141" s="1"/>
      <c r="T4141" s="1"/>
      <c r="U4141" s="1"/>
      <c r="V4141" s="1">
        <v>1</v>
      </c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5" t="s">
        <v>53</v>
      </c>
      <c r="AK4141" s="5" t="s">
        <v>5912</v>
      </c>
    </row>
    <row r="4142" spans="1:37" ht="30" customHeight="1">
      <c r="A4142" s="6" t="s">
        <v>193</v>
      </c>
      <c r="B4142" s="6" t="s">
        <v>124</v>
      </c>
      <c r="C4142" s="6" t="s">
        <v>121</v>
      </c>
      <c r="D4142" s="7">
        <v>0.03</v>
      </c>
      <c r="E4142" s="8">
        <f>단가대비표!O233</f>
        <v>0</v>
      </c>
      <c r="F4142" s="8">
        <f>TRUNC(E4142*D4142,1)</f>
        <v>0</v>
      </c>
      <c r="G4142" s="8">
        <f>단가대비표!P233</f>
        <v>89566</v>
      </c>
      <c r="H4142" s="8">
        <f>TRUNC(G4142*D4142,1)</f>
        <v>2686.9</v>
      </c>
      <c r="I4142" s="8">
        <f>단가대비표!V233</f>
        <v>0</v>
      </c>
      <c r="J4142" s="8">
        <f>TRUNC(I4142*D4142,1)</f>
        <v>0</v>
      </c>
      <c r="K4142" s="8">
        <f t="shared" si="679"/>
        <v>89566</v>
      </c>
      <c r="L4142" s="8">
        <f t="shared" si="679"/>
        <v>2686.9</v>
      </c>
      <c r="M4142" s="6" t="s">
        <v>53</v>
      </c>
      <c r="N4142" s="5" t="s">
        <v>2574</v>
      </c>
      <c r="O4142" s="5" t="s">
        <v>258</v>
      </c>
      <c r="P4142" s="5" t="s">
        <v>59</v>
      </c>
      <c r="Q4142" s="5" t="s">
        <v>59</v>
      </c>
      <c r="R4142" s="5" t="s">
        <v>60</v>
      </c>
      <c r="S4142" s="1"/>
      <c r="T4142" s="1"/>
      <c r="U4142" s="1"/>
      <c r="V4142" s="1">
        <v>1</v>
      </c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5" t="s">
        <v>53</v>
      </c>
      <c r="AK4142" s="5" t="s">
        <v>5913</v>
      </c>
    </row>
    <row r="4143" spans="1:37" ht="30" customHeight="1">
      <c r="A4143" s="6" t="s">
        <v>127</v>
      </c>
      <c r="B4143" s="6" t="s">
        <v>1483</v>
      </c>
      <c r="C4143" s="6" t="s">
        <v>129</v>
      </c>
      <c r="D4143" s="7">
        <v>1</v>
      </c>
      <c r="E4143" s="8">
        <f>ROUNDDOWN(SUMIF(V4141:V4143, RIGHTB(O4143, 1), H4141:H4143)*U4143, 2)</f>
        <v>269.61</v>
      </c>
      <c r="F4143" s="8">
        <f>TRUNC(E4143*D4143,1)</f>
        <v>269.60000000000002</v>
      </c>
      <c r="G4143" s="8">
        <v>0</v>
      </c>
      <c r="H4143" s="8">
        <f>TRUNC(G4143*D4143,1)</f>
        <v>0</v>
      </c>
      <c r="I4143" s="8">
        <v>0</v>
      </c>
      <c r="J4143" s="8">
        <f>TRUNC(I4143*D4143,1)</f>
        <v>0</v>
      </c>
      <c r="K4143" s="8">
        <f t="shared" si="679"/>
        <v>269.60000000000002</v>
      </c>
      <c r="L4143" s="8">
        <f t="shared" si="679"/>
        <v>269.60000000000002</v>
      </c>
      <c r="M4143" s="6" t="s">
        <v>53</v>
      </c>
      <c r="N4143" s="5" t="s">
        <v>2574</v>
      </c>
      <c r="O4143" s="5" t="s">
        <v>130</v>
      </c>
      <c r="P4143" s="5" t="s">
        <v>59</v>
      </c>
      <c r="Q4143" s="5" t="s">
        <v>59</v>
      </c>
      <c r="R4143" s="5" t="s">
        <v>59</v>
      </c>
      <c r="S4143" s="1">
        <v>1</v>
      </c>
      <c r="T4143" s="1">
        <v>0</v>
      </c>
      <c r="U4143" s="1">
        <v>0.03</v>
      </c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5" t="s">
        <v>53</v>
      </c>
      <c r="AK4143" s="5" t="s">
        <v>5914</v>
      </c>
    </row>
    <row r="4144" spans="1:37" ht="30" customHeight="1">
      <c r="A4144" s="6" t="s">
        <v>71</v>
      </c>
      <c r="B4144" s="6" t="s">
        <v>53</v>
      </c>
      <c r="C4144" s="6" t="s">
        <v>53</v>
      </c>
      <c r="D4144" s="7"/>
      <c r="E4144" s="8"/>
      <c r="F4144" s="8">
        <f>TRUNC(SUMIF(N4141:N4143, N4140, F4141:F4143),0)</f>
        <v>269</v>
      </c>
      <c r="G4144" s="8"/>
      <c r="H4144" s="8">
        <f>TRUNC(SUMIF(N4141:N4143, N4140, H4141:H4143),0)</f>
        <v>8987</v>
      </c>
      <c r="I4144" s="8"/>
      <c r="J4144" s="8">
        <f>TRUNC(SUMIF(N4141:N4143, N4140, J4141:J4143),0)</f>
        <v>0</v>
      </c>
      <c r="K4144" s="8"/>
      <c r="L4144" s="8">
        <f>F4144+H4144+J4144</f>
        <v>9256</v>
      </c>
      <c r="M4144" s="6" t="s">
        <v>53</v>
      </c>
      <c r="N4144" s="5" t="s">
        <v>72</v>
      </c>
      <c r="O4144" s="5" t="s">
        <v>72</v>
      </c>
      <c r="P4144" s="5" t="s">
        <v>53</v>
      </c>
      <c r="Q4144" s="5" t="s">
        <v>53</v>
      </c>
      <c r="R4144" s="5" t="s">
        <v>53</v>
      </c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5" t="s">
        <v>53</v>
      </c>
      <c r="AK4144" s="5" t="s">
        <v>53</v>
      </c>
    </row>
    <row r="4145" spans="1:37" ht="30" customHeight="1">
      <c r="A4145" s="7"/>
      <c r="B4145" s="7"/>
      <c r="C4145" s="7"/>
      <c r="D4145" s="7"/>
      <c r="E4145" s="8"/>
      <c r="F4145" s="8"/>
      <c r="G4145" s="8"/>
      <c r="H4145" s="8"/>
      <c r="I4145" s="8"/>
      <c r="J4145" s="8"/>
      <c r="K4145" s="8"/>
      <c r="L4145" s="8"/>
      <c r="M4145" s="7"/>
    </row>
    <row r="4146" spans="1:37" ht="30" customHeight="1">
      <c r="A4146" s="16" t="s">
        <v>5915</v>
      </c>
      <c r="B4146" s="16"/>
      <c r="C4146" s="16"/>
      <c r="D4146" s="16"/>
      <c r="E4146" s="17"/>
      <c r="F4146" s="17"/>
      <c r="G4146" s="17"/>
      <c r="H4146" s="17"/>
      <c r="I4146" s="17"/>
      <c r="J4146" s="17"/>
      <c r="K4146" s="17"/>
      <c r="L4146" s="17"/>
      <c r="M4146" s="16"/>
      <c r="N4146" s="2" t="s">
        <v>2583</v>
      </c>
    </row>
    <row r="4147" spans="1:37" ht="30" customHeight="1">
      <c r="A4147" s="6" t="s">
        <v>2690</v>
      </c>
      <c r="B4147" s="6" t="s">
        <v>5813</v>
      </c>
      <c r="C4147" s="6" t="s">
        <v>603</v>
      </c>
      <c r="D4147" s="7">
        <v>0.3</v>
      </c>
      <c r="E4147" s="8">
        <f>단가대비표!O110</f>
        <v>1530</v>
      </c>
      <c r="F4147" s="8">
        <f>TRUNC(E4147*D4147,1)</f>
        <v>459</v>
      </c>
      <c r="G4147" s="8">
        <f>단가대비표!P110</f>
        <v>0</v>
      </c>
      <c r="H4147" s="8">
        <f>TRUNC(G4147*D4147,1)</f>
        <v>0</v>
      </c>
      <c r="I4147" s="8">
        <f>단가대비표!V110</f>
        <v>0</v>
      </c>
      <c r="J4147" s="8">
        <f>TRUNC(I4147*D4147,1)</f>
        <v>0</v>
      </c>
      <c r="K4147" s="8">
        <f>TRUNC(E4147+G4147+I4147,1)</f>
        <v>1530</v>
      </c>
      <c r="L4147" s="8">
        <f>TRUNC(F4147+H4147+J4147,1)</f>
        <v>459</v>
      </c>
      <c r="M4147" s="6" t="s">
        <v>53</v>
      </c>
      <c r="N4147" s="5" t="s">
        <v>2583</v>
      </c>
      <c r="O4147" s="5" t="s">
        <v>5814</v>
      </c>
      <c r="P4147" s="5" t="s">
        <v>59</v>
      </c>
      <c r="Q4147" s="5" t="s">
        <v>59</v>
      </c>
      <c r="R4147" s="5" t="s">
        <v>60</v>
      </c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5" t="s">
        <v>53</v>
      </c>
      <c r="AK4147" s="5" t="s">
        <v>5916</v>
      </c>
    </row>
    <row r="4148" spans="1:37" ht="30" customHeight="1">
      <c r="A4148" s="6" t="s">
        <v>2433</v>
      </c>
      <c r="B4148" s="6" t="s">
        <v>2488</v>
      </c>
      <c r="C4148" s="6" t="s">
        <v>248</v>
      </c>
      <c r="D4148" s="7">
        <v>1</v>
      </c>
      <c r="E4148" s="8">
        <f>일위대가목록!E647</f>
        <v>0</v>
      </c>
      <c r="F4148" s="8">
        <f>TRUNC(E4148*D4148,1)</f>
        <v>0</v>
      </c>
      <c r="G4148" s="8">
        <f>일위대가목록!F647</f>
        <v>2529</v>
      </c>
      <c r="H4148" s="8">
        <f>TRUNC(G4148*D4148,1)</f>
        <v>2529</v>
      </c>
      <c r="I4148" s="8">
        <f>일위대가목록!G647</f>
        <v>0</v>
      </c>
      <c r="J4148" s="8">
        <f>TRUNC(I4148*D4148,1)</f>
        <v>0</v>
      </c>
      <c r="K4148" s="8">
        <f>TRUNC(E4148+G4148+I4148,1)</f>
        <v>2529</v>
      </c>
      <c r="L4148" s="8">
        <f>TRUNC(F4148+H4148+J4148,1)</f>
        <v>2529</v>
      </c>
      <c r="M4148" s="6" t="s">
        <v>2489</v>
      </c>
      <c r="N4148" s="5" t="s">
        <v>2583</v>
      </c>
      <c r="O4148" s="5" t="s">
        <v>2490</v>
      </c>
      <c r="P4148" s="5" t="s">
        <v>60</v>
      </c>
      <c r="Q4148" s="5" t="s">
        <v>59</v>
      </c>
      <c r="R4148" s="5" t="s">
        <v>59</v>
      </c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5" t="s">
        <v>53</v>
      </c>
      <c r="AK4148" s="5" t="s">
        <v>5917</v>
      </c>
    </row>
    <row r="4149" spans="1:37" ht="30" customHeight="1">
      <c r="A4149" s="6" t="s">
        <v>71</v>
      </c>
      <c r="B4149" s="6" t="s">
        <v>53</v>
      </c>
      <c r="C4149" s="6" t="s">
        <v>53</v>
      </c>
      <c r="D4149" s="7"/>
      <c r="E4149" s="8"/>
      <c r="F4149" s="8">
        <f>TRUNC(SUMIF(N4147:N4148, N4146, F4147:F4148),0)</f>
        <v>459</v>
      </c>
      <c r="G4149" s="8"/>
      <c r="H4149" s="8">
        <f>TRUNC(SUMIF(N4147:N4148, N4146, H4147:H4148),0)</f>
        <v>2529</v>
      </c>
      <c r="I4149" s="8"/>
      <c r="J4149" s="8">
        <f>TRUNC(SUMIF(N4147:N4148, N4146, J4147:J4148),0)</f>
        <v>0</v>
      </c>
      <c r="K4149" s="8"/>
      <c r="L4149" s="8">
        <f>F4149+H4149+J4149</f>
        <v>2988</v>
      </c>
      <c r="M4149" s="6" t="s">
        <v>53</v>
      </c>
      <c r="N4149" s="5" t="s">
        <v>72</v>
      </c>
      <c r="O4149" s="5" t="s">
        <v>72</v>
      </c>
      <c r="P4149" s="5" t="s">
        <v>53</v>
      </c>
      <c r="Q4149" s="5" t="s">
        <v>53</v>
      </c>
      <c r="R4149" s="5" t="s">
        <v>53</v>
      </c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5" t="s">
        <v>53</v>
      </c>
      <c r="AK4149" s="5" t="s">
        <v>53</v>
      </c>
    </row>
    <row r="4150" spans="1:37" ht="30" customHeight="1">
      <c r="A4150" s="7"/>
      <c r="B4150" s="7"/>
      <c r="C4150" s="7"/>
      <c r="D4150" s="7"/>
      <c r="E4150" s="8"/>
      <c r="F4150" s="8"/>
      <c r="G4150" s="8"/>
      <c r="H4150" s="8"/>
      <c r="I4150" s="8"/>
      <c r="J4150" s="8"/>
      <c r="K4150" s="8"/>
      <c r="L4150" s="8"/>
      <c r="M4150" s="7"/>
    </row>
    <row r="4151" spans="1:37" ht="30" customHeight="1">
      <c r="A4151" s="16" t="s">
        <v>5918</v>
      </c>
      <c r="B4151" s="16"/>
      <c r="C4151" s="16"/>
      <c r="D4151" s="16"/>
      <c r="E4151" s="17"/>
      <c r="F4151" s="17"/>
      <c r="G4151" s="17"/>
      <c r="H4151" s="17"/>
      <c r="I4151" s="17"/>
      <c r="J4151" s="17"/>
      <c r="K4151" s="17"/>
      <c r="L4151" s="17"/>
      <c r="M4151" s="16"/>
      <c r="N4151" s="2" t="s">
        <v>2589</v>
      </c>
    </row>
    <row r="4152" spans="1:37" ht="30" customHeight="1">
      <c r="A4152" s="6" t="s">
        <v>193</v>
      </c>
      <c r="B4152" s="6" t="s">
        <v>2710</v>
      </c>
      <c r="C4152" s="6" t="s">
        <v>121</v>
      </c>
      <c r="D4152" s="7">
        <v>0.08</v>
      </c>
      <c r="E4152" s="8">
        <f>단가대비표!O231</f>
        <v>0</v>
      </c>
      <c r="F4152" s="8">
        <f>TRUNC(E4152*D4152,1)</f>
        <v>0</v>
      </c>
      <c r="G4152" s="8">
        <f>단가대비표!P231</f>
        <v>105008</v>
      </c>
      <c r="H4152" s="8">
        <f>TRUNC(G4152*D4152,1)</f>
        <v>8400.6</v>
      </c>
      <c r="I4152" s="8">
        <f>단가대비표!V231</f>
        <v>0</v>
      </c>
      <c r="J4152" s="8">
        <f>TRUNC(I4152*D4152,1)</f>
        <v>0</v>
      </c>
      <c r="K4152" s="8">
        <f t="shared" ref="K4152:L4154" si="680">TRUNC(E4152+G4152+I4152,1)</f>
        <v>105008</v>
      </c>
      <c r="L4152" s="8">
        <f t="shared" si="680"/>
        <v>8400.6</v>
      </c>
      <c r="M4152" s="6" t="s">
        <v>53</v>
      </c>
      <c r="N4152" s="5" t="s">
        <v>2589</v>
      </c>
      <c r="O4152" s="5" t="s">
        <v>2711</v>
      </c>
      <c r="P4152" s="5" t="s">
        <v>59</v>
      </c>
      <c r="Q4152" s="5" t="s">
        <v>59</v>
      </c>
      <c r="R4152" s="5" t="s">
        <v>60</v>
      </c>
      <c r="S4152" s="1"/>
      <c r="T4152" s="1"/>
      <c r="U4152" s="1"/>
      <c r="V4152" s="1">
        <v>1</v>
      </c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5" t="s">
        <v>53</v>
      </c>
      <c r="AK4152" s="5" t="s">
        <v>5919</v>
      </c>
    </row>
    <row r="4153" spans="1:37" ht="30" customHeight="1">
      <c r="A4153" s="6" t="s">
        <v>193</v>
      </c>
      <c r="B4153" s="6" t="s">
        <v>124</v>
      </c>
      <c r="C4153" s="6" t="s">
        <v>121</v>
      </c>
      <c r="D4153" s="7">
        <v>0.04</v>
      </c>
      <c r="E4153" s="8">
        <f>단가대비표!O233</f>
        <v>0</v>
      </c>
      <c r="F4153" s="8">
        <f>TRUNC(E4153*D4153,1)</f>
        <v>0</v>
      </c>
      <c r="G4153" s="8">
        <f>단가대비표!P233</f>
        <v>89566</v>
      </c>
      <c r="H4153" s="8">
        <f>TRUNC(G4153*D4153,1)</f>
        <v>3582.6</v>
      </c>
      <c r="I4153" s="8">
        <f>단가대비표!V233</f>
        <v>0</v>
      </c>
      <c r="J4153" s="8">
        <f>TRUNC(I4153*D4153,1)</f>
        <v>0</v>
      </c>
      <c r="K4153" s="8">
        <f t="shared" si="680"/>
        <v>89566</v>
      </c>
      <c r="L4153" s="8">
        <f t="shared" si="680"/>
        <v>3582.6</v>
      </c>
      <c r="M4153" s="6" t="s">
        <v>53</v>
      </c>
      <c r="N4153" s="5" t="s">
        <v>2589</v>
      </c>
      <c r="O4153" s="5" t="s">
        <v>258</v>
      </c>
      <c r="P4153" s="5" t="s">
        <v>59</v>
      </c>
      <c r="Q4153" s="5" t="s">
        <v>59</v>
      </c>
      <c r="R4153" s="5" t="s">
        <v>60</v>
      </c>
      <c r="S4153" s="1"/>
      <c r="T4153" s="1"/>
      <c r="U4153" s="1"/>
      <c r="V4153" s="1">
        <v>1</v>
      </c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5" t="s">
        <v>53</v>
      </c>
      <c r="AK4153" s="5" t="s">
        <v>5920</v>
      </c>
    </row>
    <row r="4154" spans="1:37" ht="30" customHeight="1">
      <c r="A4154" s="6" t="s">
        <v>127</v>
      </c>
      <c r="B4154" s="6" t="s">
        <v>1483</v>
      </c>
      <c r="C4154" s="6" t="s">
        <v>129</v>
      </c>
      <c r="D4154" s="7">
        <v>1</v>
      </c>
      <c r="E4154" s="8">
        <f>ROUNDDOWN(SUMIF(V4152:V4154, RIGHTB(O4154, 1), H4152:H4154)*U4154, 2)</f>
        <v>359.49</v>
      </c>
      <c r="F4154" s="8">
        <f>TRUNC(E4154*D4154,1)</f>
        <v>359.4</v>
      </c>
      <c r="G4154" s="8">
        <v>0</v>
      </c>
      <c r="H4154" s="8">
        <f>TRUNC(G4154*D4154,1)</f>
        <v>0</v>
      </c>
      <c r="I4154" s="8">
        <v>0</v>
      </c>
      <c r="J4154" s="8">
        <f>TRUNC(I4154*D4154,1)</f>
        <v>0</v>
      </c>
      <c r="K4154" s="8">
        <f t="shared" si="680"/>
        <v>359.4</v>
      </c>
      <c r="L4154" s="8">
        <f t="shared" si="680"/>
        <v>359.4</v>
      </c>
      <c r="M4154" s="6" t="s">
        <v>53</v>
      </c>
      <c r="N4154" s="5" t="s">
        <v>2589</v>
      </c>
      <c r="O4154" s="5" t="s">
        <v>130</v>
      </c>
      <c r="P4154" s="5" t="s">
        <v>59</v>
      </c>
      <c r="Q4154" s="5" t="s">
        <v>59</v>
      </c>
      <c r="R4154" s="5" t="s">
        <v>59</v>
      </c>
      <c r="S4154" s="1">
        <v>1</v>
      </c>
      <c r="T4154" s="1">
        <v>0</v>
      </c>
      <c r="U4154" s="1">
        <v>0.03</v>
      </c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5" t="s">
        <v>53</v>
      </c>
      <c r="AK4154" s="5" t="s">
        <v>5921</v>
      </c>
    </row>
    <row r="4155" spans="1:37" ht="30" customHeight="1">
      <c r="A4155" s="6" t="s">
        <v>71</v>
      </c>
      <c r="B4155" s="6" t="s">
        <v>53</v>
      </c>
      <c r="C4155" s="6" t="s">
        <v>53</v>
      </c>
      <c r="D4155" s="7"/>
      <c r="E4155" s="8"/>
      <c r="F4155" s="8">
        <f>TRUNC(SUMIF(N4152:N4154, N4151, F4152:F4154),0)</f>
        <v>359</v>
      </c>
      <c r="G4155" s="8"/>
      <c r="H4155" s="8">
        <f>TRUNC(SUMIF(N4152:N4154, N4151, H4152:H4154),0)</f>
        <v>11983</v>
      </c>
      <c r="I4155" s="8"/>
      <c r="J4155" s="8">
        <f>TRUNC(SUMIF(N4152:N4154, N4151, J4152:J4154),0)</f>
        <v>0</v>
      </c>
      <c r="K4155" s="8"/>
      <c r="L4155" s="8">
        <f>F4155+H4155+J4155</f>
        <v>12342</v>
      </c>
      <c r="M4155" s="6" t="s">
        <v>53</v>
      </c>
      <c r="N4155" s="5" t="s">
        <v>72</v>
      </c>
      <c r="O4155" s="5" t="s">
        <v>72</v>
      </c>
      <c r="P4155" s="5" t="s">
        <v>53</v>
      </c>
      <c r="Q4155" s="5" t="s">
        <v>53</v>
      </c>
      <c r="R4155" s="5" t="s">
        <v>53</v>
      </c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5" t="s">
        <v>53</v>
      </c>
      <c r="AK4155" s="5" t="s">
        <v>53</v>
      </c>
    </row>
    <row r="4156" spans="1:37" ht="30" customHeight="1">
      <c r="A4156" s="7"/>
      <c r="B4156" s="7"/>
      <c r="C4156" s="7"/>
      <c r="D4156" s="7"/>
      <c r="E4156" s="8"/>
      <c r="F4156" s="8"/>
      <c r="G4156" s="8"/>
      <c r="H4156" s="8"/>
      <c r="I4156" s="8"/>
      <c r="J4156" s="8"/>
      <c r="K4156" s="8"/>
      <c r="L4156" s="8"/>
      <c r="M4156" s="7"/>
    </row>
    <row r="4157" spans="1:37" ht="30" customHeight="1">
      <c r="A4157" s="16" t="s">
        <v>5922</v>
      </c>
      <c r="B4157" s="16"/>
      <c r="C4157" s="16"/>
      <c r="D4157" s="16"/>
      <c r="E4157" s="17"/>
      <c r="F4157" s="17"/>
      <c r="G4157" s="17"/>
      <c r="H4157" s="17"/>
      <c r="I4157" s="17"/>
      <c r="J4157" s="17"/>
      <c r="K4157" s="17"/>
      <c r="L4157" s="17"/>
      <c r="M4157" s="16"/>
      <c r="N4157" s="2" t="s">
        <v>2620</v>
      </c>
    </row>
    <row r="4158" spans="1:37" ht="30" customHeight="1">
      <c r="A4158" s="6" t="s">
        <v>1035</v>
      </c>
      <c r="B4158" s="6" t="s">
        <v>1036</v>
      </c>
      <c r="C4158" s="6" t="s">
        <v>381</v>
      </c>
      <c r="D4158" s="7">
        <v>510</v>
      </c>
      <c r="E4158" s="8">
        <f>단가대비표!O107</f>
        <v>0</v>
      </c>
      <c r="F4158" s="8">
        <f>TRUNC(E4158*D4158,1)</f>
        <v>0</v>
      </c>
      <c r="G4158" s="8">
        <f>단가대비표!P107</f>
        <v>0</v>
      </c>
      <c r="H4158" s="8">
        <f>TRUNC(G4158*D4158,1)</f>
        <v>0</v>
      </c>
      <c r="I4158" s="8">
        <f>단가대비표!V107</f>
        <v>0</v>
      </c>
      <c r="J4158" s="8">
        <f>TRUNC(I4158*D4158,1)</f>
        <v>0</v>
      </c>
      <c r="K4158" s="8">
        <f t="shared" ref="K4158:L4161" si="681">TRUNC(E4158+G4158+I4158,1)</f>
        <v>0</v>
      </c>
      <c r="L4158" s="8">
        <f t="shared" si="681"/>
        <v>0</v>
      </c>
      <c r="M4158" s="6" t="s">
        <v>1037</v>
      </c>
      <c r="N4158" s="5" t="s">
        <v>2620</v>
      </c>
      <c r="O4158" s="5" t="s">
        <v>1038</v>
      </c>
      <c r="P4158" s="5" t="s">
        <v>59</v>
      </c>
      <c r="Q4158" s="5" t="s">
        <v>59</v>
      </c>
      <c r="R4158" s="5" t="s">
        <v>60</v>
      </c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5" t="s">
        <v>53</v>
      </c>
      <c r="AK4158" s="5" t="s">
        <v>5924</v>
      </c>
    </row>
    <row r="4159" spans="1:37" ht="30" customHeight="1">
      <c r="A4159" s="6" t="s">
        <v>2515</v>
      </c>
      <c r="B4159" s="6" t="s">
        <v>1036</v>
      </c>
      <c r="C4159" s="6" t="s">
        <v>115</v>
      </c>
      <c r="D4159" s="7">
        <v>1.1000000000000001</v>
      </c>
      <c r="E4159" s="8">
        <f>단가대비표!O104</f>
        <v>0</v>
      </c>
      <c r="F4159" s="8">
        <f>TRUNC(E4159*D4159,1)</f>
        <v>0</v>
      </c>
      <c r="G4159" s="8">
        <f>단가대비표!P104</f>
        <v>0</v>
      </c>
      <c r="H4159" s="8">
        <f>TRUNC(G4159*D4159,1)</f>
        <v>0</v>
      </c>
      <c r="I4159" s="8">
        <f>단가대비표!V104</f>
        <v>0</v>
      </c>
      <c r="J4159" s="8">
        <f>TRUNC(I4159*D4159,1)</f>
        <v>0</v>
      </c>
      <c r="K4159" s="8">
        <f t="shared" si="681"/>
        <v>0</v>
      </c>
      <c r="L4159" s="8">
        <f t="shared" si="681"/>
        <v>0</v>
      </c>
      <c r="M4159" s="6" t="s">
        <v>1037</v>
      </c>
      <c r="N4159" s="5" t="s">
        <v>2620</v>
      </c>
      <c r="O4159" s="5" t="s">
        <v>2516</v>
      </c>
      <c r="P4159" s="5" t="s">
        <v>59</v>
      </c>
      <c r="Q4159" s="5" t="s">
        <v>59</v>
      </c>
      <c r="R4159" s="5" t="s">
        <v>60</v>
      </c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5" t="s">
        <v>53</v>
      </c>
      <c r="AK4159" s="5" t="s">
        <v>5925</v>
      </c>
    </row>
    <row r="4160" spans="1:37" ht="30" customHeight="1">
      <c r="A4160" s="6" t="s">
        <v>193</v>
      </c>
      <c r="B4160" s="6" t="s">
        <v>124</v>
      </c>
      <c r="C4160" s="6" t="s">
        <v>121</v>
      </c>
      <c r="D4160" s="7">
        <v>1.2</v>
      </c>
      <c r="E4160" s="8">
        <f>단가대비표!O233</f>
        <v>0</v>
      </c>
      <c r="F4160" s="8">
        <f>TRUNC(E4160*D4160,1)</f>
        <v>0</v>
      </c>
      <c r="G4160" s="8">
        <f>단가대비표!P233</f>
        <v>89566</v>
      </c>
      <c r="H4160" s="8">
        <f>TRUNC(G4160*D4160,1)</f>
        <v>107479.2</v>
      </c>
      <c r="I4160" s="8">
        <f>단가대비표!V233</f>
        <v>0</v>
      </c>
      <c r="J4160" s="8">
        <f>TRUNC(I4160*D4160,1)</f>
        <v>0</v>
      </c>
      <c r="K4160" s="8">
        <f t="shared" si="681"/>
        <v>89566</v>
      </c>
      <c r="L4160" s="8">
        <f t="shared" si="681"/>
        <v>107479.2</v>
      </c>
      <c r="M4160" s="6" t="s">
        <v>53</v>
      </c>
      <c r="N4160" s="5" t="s">
        <v>2620</v>
      </c>
      <c r="O4160" s="5" t="s">
        <v>258</v>
      </c>
      <c r="P4160" s="5" t="s">
        <v>59</v>
      </c>
      <c r="Q4160" s="5" t="s">
        <v>59</v>
      </c>
      <c r="R4160" s="5" t="s">
        <v>60</v>
      </c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5" t="s">
        <v>53</v>
      </c>
      <c r="AK4160" s="5" t="s">
        <v>5926</v>
      </c>
    </row>
    <row r="4161" spans="1:37" ht="30" customHeight="1">
      <c r="A4161" s="6" t="s">
        <v>5884</v>
      </c>
      <c r="B4161" s="6" t="s">
        <v>5885</v>
      </c>
      <c r="C4161" s="6" t="s">
        <v>603</v>
      </c>
      <c r="D4161" s="7">
        <v>35.6</v>
      </c>
      <c r="E4161" s="8">
        <f>단가대비표!O155</f>
        <v>3752.5</v>
      </c>
      <c r="F4161" s="8">
        <f>TRUNC(E4161*D4161,1)</f>
        <v>133589</v>
      </c>
      <c r="G4161" s="8">
        <f>단가대비표!P155</f>
        <v>0</v>
      </c>
      <c r="H4161" s="8">
        <f>TRUNC(G4161*D4161,1)</f>
        <v>0</v>
      </c>
      <c r="I4161" s="8">
        <f>단가대비표!V155</f>
        <v>0</v>
      </c>
      <c r="J4161" s="8">
        <f>TRUNC(I4161*D4161,1)</f>
        <v>0</v>
      </c>
      <c r="K4161" s="8">
        <f t="shared" si="681"/>
        <v>3752.5</v>
      </c>
      <c r="L4161" s="8">
        <f t="shared" si="681"/>
        <v>133589</v>
      </c>
      <c r="M4161" s="6" t="s">
        <v>53</v>
      </c>
      <c r="N4161" s="5" t="s">
        <v>2620</v>
      </c>
      <c r="O4161" s="5" t="s">
        <v>5886</v>
      </c>
      <c r="P4161" s="5" t="s">
        <v>59</v>
      </c>
      <c r="Q4161" s="5" t="s">
        <v>59</v>
      </c>
      <c r="R4161" s="5" t="s">
        <v>60</v>
      </c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5" t="s">
        <v>53</v>
      </c>
      <c r="AK4161" s="5" t="s">
        <v>5927</v>
      </c>
    </row>
    <row r="4162" spans="1:37" ht="30" customHeight="1">
      <c r="A4162" s="6" t="s">
        <v>71</v>
      </c>
      <c r="B4162" s="6" t="s">
        <v>53</v>
      </c>
      <c r="C4162" s="6" t="s">
        <v>53</v>
      </c>
      <c r="D4162" s="7"/>
      <c r="E4162" s="8"/>
      <c r="F4162" s="8">
        <f>TRUNC(SUMIF(N4158:N4161, N4157, F4158:F4161),0)</f>
        <v>133589</v>
      </c>
      <c r="G4162" s="8"/>
      <c r="H4162" s="8">
        <f>TRUNC(SUMIF(N4158:N4161, N4157, H4158:H4161),0)</f>
        <v>107479</v>
      </c>
      <c r="I4162" s="8"/>
      <c r="J4162" s="8">
        <f>TRUNC(SUMIF(N4158:N4161, N4157, J4158:J4161),0)</f>
        <v>0</v>
      </c>
      <c r="K4162" s="8"/>
      <c r="L4162" s="8">
        <f>F4162+H4162+J4162</f>
        <v>241068</v>
      </c>
      <c r="M4162" s="6" t="s">
        <v>53</v>
      </c>
      <c r="N4162" s="5" t="s">
        <v>72</v>
      </c>
      <c r="O4162" s="5" t="s">
        <v>72</v>
      </c>
      <c r="P4162" s="5" t="s">
        <v>53</v>
      </c>
      <c r="Q4162" s="5" t="s">
        <v>53</v>
      </c>
      <c r="R4162" s="5" t="s">
        <v>53</v>
      </c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5" t="s">
        <v>53</v>
      </c>
      <c r="AK4162" s="5" t="s">
        <v>53</v>
      </c>
    </row>
    <row r="4163" spans="1:37" ht="30" customHeight="1">
      <c r="A4163" s="7"/>
      <c r="B4163" s="7"/>
      <c r="C4163" s="7"/>
      <c r="D4163" s="7"/>
      <c r="E4163" s="8"/>
      <c r="F4163" s="8"/>
      <c r="G4163" s="8"/>
      <c r="H4163" s="8"/>
      <c r="I4163" s="8"/>
      <c r="J4163" s="8"/>
      <c r="K4163" s="8"/>
      <c r="L4163" s="8"/>
      <c r="M4163" s="7"/>
    </row>
    <row r="4164" spans="1:37" ht="30" customHeight="1">
      <c r="A4164" s="16" t="s">
        <v>5928</v>
      </c>
      <c r="B4164" s="16"/>
      <c r="C4164" s="16"/>
      <c r="D4164" s="16"/>
      <c r="E4164" s="17"/>
      <c r="F4164" s="17"/>
      <c r="G4164" s="17"/>
      <c r="H4164" s="17"/>
      <c r="I4164" s="17"/>
      <c r="J4164" s="17"/>
      <c r="K4164" s="17"/>
      <c r="L4164" s="17"/>
      <c r="M4164" s="16"/>
      <c r="N4164" s="2" t="s">
        <v>2624</v>
      </c>
    </row>
    <row r="4165" spans="1:37" ht="30" customHeight="1">
      <c r="A4165" s="6" t="s">
        <v>193</v>
      </c>
      <c r="B4165" s="6" t="s">
        <v>1419</v>
      </c>
      <c r="C4165" s="6" t="s">
        <v>121</v>
      </c>
      <c r="D4165" s="7">
        <v>7.6999999999999999E-2</v>
      </c>
      <c r="E4165" s="8">
        <f>단가대비표!O230</f>
        <v>0</v>
      </c>
      <c r="F4165" s="8">
        <f>TRUNC(E4165*D4165,1)</f>
        <v>0</v>
      </c>
      <c r="G4165" s="8">
        <f>단가대비표!P230</f>
        <v>141989</v>
      </c>
      <c r="H4165" s="8">
        <f>TRUNC(G4165*D4165,1)</f>
        <v>10933.1</v>
      </c>
      <c r="I4165" s="8">
        <f>단가대비표!V230</f>
        <v>0</v>
      </c>
      <c r="J4165" s="8">
        <f>TRUNC(I4165*D4165,1)</f>
        <v>0</v>
      </c>
      <c r="K4165" s="8">
        <f>TRUNC(E4165+G4165+I4165,1)</f>
        <v>141989</v>
      </c>
      <c r="L4165" s="8">
        <f>TRUNC(F4165+H4165+J4165,1)</f>
        <v>10933.1</v>
      </c>
      <c r="M4165" s="6" t="s">
        <v>53</v>
      </c>
      <c r="N4165" s="5" t="s">
        <v>2624</v>
      </c>
      <c r="O4165" s="5" t="s">
        <v>1420</v>
      </c>
      <c r="P4165" s="5" t="s">
        <v>59</v>
      </c>
      <c r="Q4165" s="5" t="s">
        <v>59</v>
      </c>
      <c r="R4165" s="5" t="s">
        <v>60</v>
      </c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5" t="s">
        <v>53</v>
      </c>
      <c r="AK4165" s="5" t="s">
        <v>5929</v>
      </c>
    </row>
    <row r="4166" spans="1:37" ht="30" customHeight="1">
      <c r="A4166" s="6" t="s">
        <v>193</v>
      </c>
      <c r="B4166" s="6" t="s">
        <v>124</v>
      </c>
      <c r="C4166" s="6" t="s">
        <v>121</v>
      </c>
      <c r="D4166" s="7">
        <v>4.4999999999999998E-2</v>
      </c>
      <c r="E4166" s="8">
        <f>단가대비표!O233</f>
        <v>0</v>
      </c>
      <c r="F4166" s="8">
        <f>TRUNC(E4166*D4166,1)</f>
        <v>0</v>
      </c>
      <c r="G4166" s="8">
        <f>단가대비표!P233</f>
        <v>89566</v>
      </c>
      <c r="H4166" s="8">
        <f>TRUNC(G4166*D4166,1)</f>
        <v>4030.4</v>
      </c>
      <c r="I4166" s="8">
        <f>단가대비표!V233</f>
        <v>0</v>
      </c>
      <c r="J4166" s="8">
        <f>TRUNC(I4166*D4166,1)</f>
        <v>0</v>
      </c>
      <c r="K4166" s="8">
        <f>TRUNC(E4166+G4166+I4166,1)</f>
        <v>89566</v>
      </c>
      <c r="L4166" s="8">
        <f>TRUNC(F4166+H4166+J4166,1)</f>
        <v>4030.4</v>
      </c>
      <c r="M4166" s="6" t="s">
        <v>53</v>
      </c>
      <c r="N4166" s="5" t="s">
        <v>2624</v>
      </c>
      <c r="O4166" s="5" t="s">
        <v>258</v>
      </c>
      <c r="P4166" s="5" t="s">
        <v>59</v>
      </c>
      <c r="Q4166" s="5" t="s">
        <v>59</v>
      </c>
      <c r="R4166" s="5" t="s">
        <v>60</v>
      </c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5" t="s">
        <v>53</v>
      </c>
      <c r="AK4166" s="5" t="s">
        <v>5930</v>
      </c>
    </row>
    <row r="4167" spans="1:37" ht="30" customHeight="1">
      <c r="A4167" s="6" t="s">
        <v>71</v>
      </c>
      <c r="B4167" s="6" t="s">
        <v>53</v>
      </c>
      <c r="C4167" s="6" t="s">
        <v>53</v>
      </c>
      <c r="D4167" s="7"/>
      <c r="E4167" s="8"/>
      <c r="F4167" s="8">
        <f>TRUNC(SUMIF(N4165:N4166, N4164, F4165:F4166),0)</f>
        <v>0</v>
      </c>
      <c r="G4167" s="8"/>
      <c r="H4167" s="8">
        <f>TRUNC(SUMIF(N4165:N4166, N4164, H4165:H4166),0)</f>
        <v>14963</v>
      </c>
      <c r="I4167" s="8"/>
      <c r="J4167" s="8">
        <f>TRUNC(SUMIF(N4165:N4166, N4164, J4165:J4166),0)</f>
        <v>0</v>
      </c>
      <c r="K4167" s="8"/>
      <c r="L4167" s="8">
        <f>F4167+H4167+J4167</f>
        <v>14963</v>
      </c>
      <c r="M4167" s="6" t="s">
        <v>53</v>
      </c>
      <c r="N4167" s="5" t="s">
        <v>72</v>
      </c>
      <c r="O4167" s="5" t="s">
        <v>72</v>
      </c>
      <c r="P4167" s="5" t="s">
        <v>53</v>
      </c>
      <c r="Q4167" s="5" t="s">
        <v>53</v>
      </c>
      <c r="R4167" s="5" t="s">
        <v>53</v>
      </c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5" t="s">
        <v>53</v>
      </c>
      <c r="AK4167" s="5" t="s">
        <v>53</v>
      </c>
    </row>
    <row r="4168" spans="1:37" ht="30" customHeight="1">
      <c r="A4168" s="7"/>
      <c r="B4168" s="7"/>
      <c r="C4168" s="7"/>
      <c r="D4168" s="7"/>
      <c r="E4168" s="8"/>
      <c r="F4168" s="8"/>
      <c r="G4168" s="8"/>
      <c r="H4168" s="8"/>
      <c r="I4168" s="8"/>
      <c r="J4168" s="8"/>
      <c r="K4168" s="8"/>
      <c r="L4168" s="8"/>
      <c r="M4168" s="7"/>
    </row>
    <row r="4169" spans="1:37" ht="30" customHeight="1">
      <c r="A4169" s="16" t="s">
        <v>5931</v>
      </c>
      <c r="B4169" s="16"/>
      <c r="C4169" s="16"/>
      <c r="D4169" s="16"/>
      <c r="E4169" s="17"/>
      <c r="F4169" s="17"/>
      <c r="G4169" s="17"/>
      <c r="H4169" s="17"/>
      <c r="I4169" s="17"/>
      <c r="J4169" s="17"/>
      <c r="K4169" s="17"/>
      <c r="L4169" s="17"/>
      <c r="M4169" s="16"/>
      <c r="N4169" s="2" t="s">
        <v>2632</v>
      </c>
    </row>
    <row r="4170" spans="1:37" ht="30" customHeight="1">
      <c r="A4170" s="6" t="s">
        <v>193</v>
      </c>
      <c r="B4170" s="6" t="s">
        <v>1419</v>
      </c>
      <c r="C4170" s="6" t="s">
        <v>121</v>
      </c>
      <c r="D4170" s="7">
        <v>8.5000000000000006E-2</v>
      </c>
      <c r="E4170" s="8">
        <f>단가대비표!O230</f>
        <v>0</v>
      </c>
      <c r="F4170" s="8">
        <f>TRUNC(E4170*D4170,1)</f>
        <v>0</v>
      </c>
      <c r="G4170" s="8">
        <f>단가대비표!P230</f>
        <v>141989</v>
      </c>
      <c r="H4170" s="8">
        <f>TRUNC(G4170*D4170,1)</f>
        <v>12069</v>
      </c>
      <c r="I4170" s="8">
        <f>단가대비표!V230</f>
        <v>0</v>
      </c>
      <c r="J4170" s="8">
        <f>TRUNC(I4170*D4170,1)</f>
        <v>0</v>
      </c>
      <c r="K4170" s="8">
        <f>TRUNC(E4170+G4170+I4170,1)</f>
        <v>141989</v>
      </c>
      <c r="L4170" s="8">
        <f>TRUNC(F4170+H4170+J4170,1)</f>
        <v>12069</v>
      </c>
      <c r="M4170" s="6" t="s">
        <v>53</v>
      </c>
      <c r="N4170" s="5" t="s">
        <v>2632</v>
      </c>
      <c r="O4170" s="5" t="s">
        <v>1420</v>
      </c>
      <c r="P4170" s="5" t="s">
        <v>59</v>
      </c>
      <c r="Q4170" s="5" t="s">
        <v>59</v>
      </c>
      <c r="R4170" s="5" t="s">
        <v>60</v>
      </c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5" t="s">
        <v>53</v>
      </c>
      <c r="AK4170" s="5" t="s">
        <v>5932</v>
      </c>
    </row>
    <row r="4171" spans="1:37" ht="30" customHeight="1">
      <c r="A4171" s="6" t="s">
        <v>193</v>
      </c>
      <c r="B4171" s="6" t="s">
        <v>124</v>
      </c>
      <c r="C4171" s="6" t="s">
        <v>121</v>
      </c>
      <c r="D4171" s="7">
        <v>4.7E-2</v>
      </c>
      <c r="E4171" s="8">
        <f>단가대비표!O233</f>
        <v>0</v>
      </c>
      <c r="F4171" s="8">
        <f>TRUNC(E4171*D4171,1)</f>
        <v>0</v>
      </c>
      <c r="G4171" s="8">
        <f>단가대비표!P233</f>
        <v>89566</v>
      </c>
      <c r="H4171" s="8">
        <f>TRUNC(G4171*D4171,1)</f>
        <v>4209.6000000000004</v>
      </c>
      <c r="I4171" s="8">
        <f>단가대비표!V233</f>
        <v>0</v>
      </c>
      <c r="J4171" s="8">
        <f>TRUNC(I4171*D4171,1)</f>
        <v>0</v>
      </c>
      <c r="K4171" s="8">
        <f>TRUNC(E4171+G4171+I4171,1)</f>
        <v>89566</v>
      </c>
      <c r="L4171" s="8">
        <f>TRUNC(F4171+H4171+J4171,1)</f>
        <v>4209.6000000000004</v>
      </c>
      <c r="M4171" s="6" t="s">
        <v>53</v>
      </c>
      <c r="N4171" s="5" t="s">
        <v>2632</v>
      </c>
      <c r="O4171" s="5" t="s">
        <v>258</v>
      </c>
      <c r="P4171" s="5" t="s">
        <v>59</v>
      </c>
      <c r="Q4171" s="5" t="s">
        <v>59</v>
      </c>
      <c r="R4171" s="5" t="s">
        <v>60</v>
      </c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5" t="s">
        <v>53</v>
      </c>
      <c r="AK4171" s="5" t="s">
        <v>5933</v>
      </c>
    </row>
    <row r="4172" spans="1:37" ht="30" customHeight="1">
      <c r="A4172" s="6" t="s">
        <v>71</v>
      </c>
      <c r="B4172" s="6" t="s">
        <v>53</v>
      </c>
      <c r="C4172" s="6" t="s">
        <v>53</v>
      </c>
      <c r="D4172" s="7"/>
      <c r="E4172" s="8"/>
      <c r="F4172" s="8">
        <f>TRUNC(SUMIF(N4170:N4171, N4169, F4170:F4171),0)</f>
        <v>0</v>
      </c>
      <c r="G4172" s="8"/>
      <c r="H4172" s="8">
        <f>TRUNC(SUMIF(N4170:N4171, N4169, H4170:H4171),0)</f>
        <v>16278</v>
      </c>
      <c r="I4172" s="8"/>
      <c r="J4172" s="8">
        <f>TRUNC(SUMIF(N4170:N4171, N4169, J4170:J4171),0)</f>
        <v>0</v>
      </c>
      <c r="K4172" s="8"/>
      <c r="L4172" s="8">
        <f>F4172+H4172+J4172</f>
        <v>16278</v>
      </c>
      <c r="M4172" s="6" t="s">
        <v>53</v>
      </c>
      <c r="N4172" s="5" t="s">
        <v>72</v>
      </c>
      <c r="O4172" s="5" t="s">
        <v>72</v>
      </c>
      <c r="P4172" s="5" t="s">
        <v>53</v>
      </c>
      <c r="Q4172" s="5" t="s">
        <v>53</v>
      </c>
      <c r="R4172" s="5" t="s">
        <v>53</v>
      </c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5" t="s">
        <v>53</v>
      </c>
      <c r="AK4172" s="5" t="s">
        <v>53</v>
      </c>
    </row>
    <row r="4173" spans="1:37" ht="30" customHeight="1">
      <c r="A4173" s="7"/>
      <c r="B4173" s="7"/>
      <c r="C4173" s="7"/>
      <c r="D4173" s="7"/>
      <c r="E4173" s="8"/>
      <c r="F4173" s="8"/>
      <c r="G4173" s="8"/>
      <c r="H4173" s="8"/>
      <c r="I4173" s="8"/>
      <c r="J4173" s="8"/>
      <c r="K4173" s="8"/>
      <c r="L4173" s="8"/>
      <c r="M4173" s="7"/>
    </row>
    <row r="4174" spans="1:37" ht="30" customHeight="1">
      <c r="A4174" s="16" t="s">
        <v>5934</v>
      </c>
      <c r="B4174" s="16"/>
      <c r="C4174" s="16"/>
      <c r="D4174" s="16"/>
      <c r="E4174" s="17"/>
      <c r="F4174" s="17"/>
      <c r="G4174" s="17"/>
      <c r="H4174" s="17"/>
      <c r="I4174" s="17"/>
      <c r="J4174" s="17"/>
      <c r="K4174" s="17"/>
      <c r="L4174" s="17"/>
      <c r="M4174" s="16"/>
      <c r="N4174" s="2" t="s">
        <v>2642</v>
      </c>
    </row>
    <row r="4175" spans="1:37" ht="30" customHeight="1">
      <c r="A4175" s="6" t="s">
        <v>193</v>
      </c>
      <c r="B4175" s="6" t="s">
        <v>1419</v>
      </c>
      <c r="C4175" s="6" t="s">
        <v>121</v>
      </c>
      <c r="D4175" s="7">
        <v>6.8000000000000005E-2</v>
      </c>
      <c r="E4175" s="8">
        <f>단가대비표!O230</f>
        <v>0</v>
      </c>
      <c r="F4175" s="8">
        <f>TRUNC(E4175*D4175,1)</f>
        <v>0</v>
      </c>
      <c r="G4175" s="8">
        <f>단가대비표!P230</f>
        <v>141989</v>
      </c>
      <c r="H4175" s="8">
        <f>TRUNC(G4175*D4175,1)</f>
        <v>9655.2000000000007</v>
      </c>
      <c r="I4175" s="8">
        <f>단가대비표!V230</f>
        <v>0</v>
      </c>
      <c r="J4175" s="8">
        <f>TRUNC(I4175*D4175,1)</f>
        <v>0</v>
      </c>
      <c r="K4175" s="8">
        <f>TRUNC(E4175+G4175+I4175,1)</f>
        <v>141989</v>
      </c>
      <c r="L4175" s="8">
        <f>TRUNC(F4175+H4175+J4175,1)</f>
        <v>9655.2000000000007</v>
      </c>
      <c r="M4175" s="6" t="s">
        <v>53</v>
      </c>
      <c r="N4175" s="5" t="s">
        <v>2642</v>
      </c>
      <c r="O4175" s="5" t="s">
        <v>1420</v>
      </c>
      <c r="P4175" s="5" t="s">
        <v>59</v>
      </c>
      <c r="Q4175" s="5" t="s">
        <v>59</v>
      </c>
      <c r="R4175" s="5" t="s">
        <v>60</v>
      </c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5" t="s">
        <v>53</v>
      </c>
      <c r="AK4175" s="5" t="s">
        <v>5935</v>
      </c>
    </row>
    <row r="4176" spans="1:37" ht="30" customHeight="1">
      <c r="A4176" s="6" t="s">
        <v>193</v>
      </c>
      <c r="B4176" s="6" t="s">
        <v>124</v>
      </c>
      <c r="C4176" s="6" t="s">
        <v>121</v>
      </c>
      <c r="D4176" s="7">
        <v>4.2999999999999997E-2</v>
      </c>
      <c r="E4176" s="8">
        <f>단가대비표!O233</f>
        <v>0</v>
      </c>
      <c r="F4176" s="8">
        <f>TRUNC(E4176*D4176,1)</f>
        <v>0</v>
      </c>
      <c r="G4176" s="8">
        <f>단가대비표!P233</f>
        <v>89566</v>
      </c>
      <c r="H4176" s="8">
        <f>TRUNC(G4176*D4176,1)</f>
        <v>3851.3</v>
      </c>
      <c r="I4176" s="8">
        <f>단가대비표!V233</f>
        <v>0</v>
      </c>
      <c r="J4176" s="8">
        <f>TRUNC(I4176*D4176,1)</f>
        <v>0</v>
      </c>
      <c r="K4176" s="8">
        <f>TRUNC(E4176+G4176+I4176,1)</f>
        <v>89566</v>
      </c>
      <c r="L4176" s="8">
        <f>TRUNC(F4176+H4176+J4176,1)</f>
        <v>3851.3</v>
      </c>
      <c r="M4176" s="6" t="s">
        <v>53</v>
      </c>
      <c r="N4176" s="5" t="s">
        <v>2642</v>
      </c>
      <c r="O4176" s="5" t="s">
        <v>258</v>
      </c>
      <c r="P4176" s="5" t="s">
        <v>59</v>
      </c>
      <c r="Q4176" s="5" t="s">
        <v>59</v>
      </c>
      <c r="R4176" s="5" t="s">
        <v>60</v>
      </c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5" t="s">
        <v>53</v>
      </c>
      <c r="AK4176" s="5" t="s">
        <v>5936</v>
      </c>
    </row>
    <row r="4177" spans="1:37" ht="30" customHeight="1">
      <c r="A4177" s="6" t="s">
        <v>71</v>
      </c>
      <c r="B4177" s="6" t="s">
        <v>53</v>
      </c>
      <c r="C4177" s="6" t="s">
        <v>53</v>
      </c>
      <c r="D4177" s="7"/>
      <c r="E4177" s="8"/>
      <c r="F4177" s="8">
        <f>TRUNC(SUMIF(N4175:N4176, N4174, F4175:F4176),0)</f>
        <v>0</v>
      </c>
      <c r="G4177" s="8"/>
      <c r="H4177" s="8">
        <f>TRUNC(SUMIF(N4175:N4176, N4174, H4175:H4176),0)</f>
        <v>13506</v>
      </c>
      <c r="I4177" s="8"/>
      <c r="J4177" s="8">
        <f>TRUNC(SUMIF(N4175:N4176, N4174, J4175:J4176),0)</f>
        <v>0</v>
      </c>
      <c r="K4177" s="8"/>
      <c r="L4177" s="8">
        <f>F4177+H4177+J4177</f>
        <v>13506</v>
      </c>
      <c r="M4177" s="6" t="s">
        <v>53</v>
      </c>
      <c r="N4177" s="5" t="s">
        <v>72</v>
      </c>
      <c r="O4177" s="5" t="s">
        <v>72</v>
      </c>
      <c r="P4177" s="5" t="s">
        <v>53</v>
      </c>
      <c r="Q4177" s="5" t="s">
        <v>53</v>
      </c>
      <c r="R4177" s="5" t="s">
        <v>53</v>
      </c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5" t="s">
        <v>53</v>
      </c>
      <c r="AK4177" s="5" t="s">
        <v>53</v>
      </c>
    </row>
    <row r="4178" spans="1:37" ht="30" customHeight="1">
      <c r="A4178" s="7"/>
      <c r="B4178" s="7"/>
      <c r="C4178" s="7"/>
      <c r="D4178" s="7"/>
      <c r="E4178" s="8"/>
      <c r="F4178" s="8"/>
      <c r="G4178" s="8"/>
      <c r="H4178" s="8"/>
      <c r="I4178" s="8"/>
      <c r="J4178" s="8"/>
      <c r="K4178" s="8"/>
      <c r="L4178" s="8"/>
      <c r="M4178" s="7"/>
    </row>
    <row r="4179" spans="1:37" ht="30" customHeight="1">
      <c r="A4179" s="16" t="s">
        <v>5937</v>
      </c>
      <c r="B4179" s="16"/>
      <c r="C4179" s="16"/>
      <c r="D4179" s="16"/>
      <c r="E4179" s="17"/>
      <c r="F4179" s="17"/>
      <c r="G4179" s="17"/>
      <c r="H4179" s="17"/>
      <c r="I4179" s="17"/>
      <c r="J4179" s="17"/>
      <c r="K4179" s="17"/>
      <c r="L4179" s="17"/>
      <c r="M4179" s="16"/>
      <c r="N4179" s="2" t="s">
        <v>2657</v>
      </c>
    </row>
    <row r="4180" spans="1:37" ht="30" customHeight="1">
      <c r="A4180" s="6" t="s">
        <v>193</v>
      </c>
      <c r="B4180" s="6" t="s">
        <v>1419</v>
      </c>
      <c r="C4180" s="6" t="s">
        <v>121</v>
      </c>
      <c r="D4180" s="7">
        <v>3.5000000000000003E-2</v>
      </c>
      <c r="E4180" s="8">
        <f>단가대비표!O230</f>
        <v>0</v>
      </c>
      <c r="F4180" s="8">
        <f>TRUNC(E4180*D4180,1)</f>
        <v>0</v>
      </c>
      <c r="G4180" s="8">
        <f>단가대비표!P230</f>
        <v>141989</v>
      </c>
      <c r="H4180" s="8">
        <f>TRUNC(G4180*D4180,1)</f>
        <v>4969.6000000000004</v>
      </c>
      <c r="I4180" s="8">
        <f>단가대비표!V230</f>
        <v>0</v>
      </c>
      <c r="J4180" s="8">
        <f>TRUNC(I4180*D4180,1)</f>
        <v>0</v>
      </c>
      <c r="K4180" s="8">
        <f>TRUNC(E4180+G4180+I4180,1)</f>
        <v>141989</v>
      </c>
      <c r="L4180" s="8">
        <f>TRUNC(F4180+H4180+J4180,1)</f>
        <v>4969.6000000000004</v>
      </c>
      <c r="M4180" s="6" t="s">
        <v>53</v>
      </c>
      <c r="N4180" s="5" t="s">
        <v>2657</v>
      </c>
      <c r="O4180" s="5" t="s">
        <v>1420</v>
      </c>
      <c r="P4180" s="5" t="s">
        <v>59</v>
      </c>
      <c r="Q4180" s="5" t="s">
        <v>59</v>
      </c>
      <c r="R4180" s="5" t="s">
        <v>60</v>
      </c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5" t="s">
        <v>53</v>
      </c>
      <c r="AK4180" s="5" t="s">
        <v>5938</v>
      </c>
    </row>
    <row r="4181" spans="1:37" ht="30" customHeight="1">
      <c r="A4181" s="6" t="s">
        <v>193</v>
      </c>
      <c r="B4181" s="6" t="s">
        <v>124</v>
      </c>
      <c r="C4181" s="6" t="s">
        <v>121</v>
      </c>
      <c r="D4181" s="7">
        <v>1.7999999999999999E-2</v>
      </c>
      <c r="E4181" s="8">
        <f>단가대비표!O233</f>
        <v>0</v>
      </c>
      <c r="F4181" s="8">
        <f>TRUNC(E4181*D4181,1)</f>
        <v>0</v>
      </c>
      <c r="G4181" s="8">
        <f>단가대비표!P233</f>
        <v>89566</v>
      </c>
      <c r="H4181" s="8">
        <f>TRUNC(G4181*D4181,1)</f>
        <v>1612.1</v>
      </c>
      <c r="I4181" s="8">
        <f>단가대비표!V233</f>
        <v>0</v>
      </c>
      <c r="J4181" s="8">
        <f>TRUNC(I4181*D4181,1)</f>
        <v>0</v>
      </c>
      <c r="K4181" s="8">
        <f>TRUNC(E4181+G4181+I4181,1)</f>
        <v>89566</v>
      </c>
      <c r="L4181" s="8">
        <f>TRUNC(F4181+H4181+J4181,1)</f>
        <v>1612.1</v>
      </c>
      <c r="M4181" s="6" t="s">
        <v>53</v>
      </c>
      <c r="N4181" s="5" t="s">
        <v>2657</v>
      </c>
      <c r="O4181" s="5" t="s">
        <v>258</v>
      </c>
      <c r="P4181" s="5" t="s">
        <v>59</v>
      </c>
      <c r="Q4181" s="5" t="s">
        <v>59</v>
      </c>
      <c r="R4181" s="5" t="s">
        <v>60</v>
      </c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5" t="s">
        <v>53</v>
      </c>
      <c r="AK4181" s="5" t="s">
        <v>5939</v>
      </c>
    </row>
    <row r="4182" spans="1:37" ht="30" customHeight="1">
      <c r="A4182" s="6" t="s">
        <v>71</v>
      </c>
      <c r="B4182" s="6" t="s">
        <v>53</v>
      </c>
      <c r="C4182" s="6" t="s">
        <v>53</v>
      </c>
      <c r="D4182" s="7"/>
      <c r="E4182" s="8"/>
      <c r="F4182" s="8">
        <f>TRUNC(SUMIF(N4180:N4181, N4179, F4180:F4181),0)</f>
        <v>0</v>
      </c>
      <c r="G4182" s="8"/>
      <c r="H4182" s="8">
        <f>TRUNC(SUMIF(N4180:N4181, N4179, H4180:H4181),0)</f>
        <v>6581</v>
      </c>
      <c r="I4182" s="8"/>
      <c r="J4182" s="8">
        <f>TRUNC(SUMIF(N4180:N4181, N4179, J4180:J4181),0)</f>
        <v>0</v>
      </c>
      <c r="K4182" s="8"/>
      <c r="L4182" s="8">
        <f>F4182+H4182+J4182</f>
        <v>6581</v>
      </c>
      <c r="M4182" s="6" t="s">
        <v>53</v>
      </c>
      <c r="N4182" s="5" t="s">
        <v>72</v>
      </c>
      <c r="O4182" s="5" t="s">
        <v>72</v>
      </c>
      <c r="P4182" s="5" t="s">
        <v>53</v>
      </c>
      <c r="Q4182" s="5" t="s">
        <v>53</v>
      </c>
      <c r="R4182" s="5" t="s">
        <v>53</v>
      </c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5" t="s">
        <v>53</v>
      </c>
      <c r="AK4182" s="5" t="s">
        <v>53</v>
      </c>
    </row>
    <row r="4183" spans="1:37" ht="30" customHeight="1">
      <c r="A4183" s="7"/>
      <c r="B4183" s="7"/>
      <c r="C4183" s="7"/>
      <c r="D4183" s="7"/>
      <c r="E4183" s="8"/>
      <c r="F4183" s="8"/>
      <c r="G4183" s="8"/>
      <c r="H4183" s="8"/>
      <c r="I4183" s="8"/>
      <c r="J4183" s="8"/>
      <c r="K4183" s="8"/>
      <c r="L4183" s="8"/>
      <c r="M4183" s="7"/>
    </row>
    <row r="4184" spans="1:37" ht="30" customHeight="1">
      <c r="A4184" s="16" t="s">
        <v>5940</v>
      </c>
      <c r="B4184" s="16"/>
      <c r="C4184" s="16"/>
      <c r="D4184" s="16"/>
      <c r="E4184" s="17"/>
      <c r="F4184" s="17"/>
      <c r="G4184" s="17"/>
      <c r="H4184" s="17"/>
      <c r="I4184" s="17"/>
      <c r="J4184" s="17"/>
      <c r="K4184" s="17"/>
      <c r="L4184" s="17"/>
      <c r="M4184" s="16"/>
      <c r="N4184" s="2" t="s">
        <v>2671</v>
      </c>
    </row>
    <row r="4185" spans="1:37" ht="30" customHeight="1">
      <c r="A4185" s="6" t="s">
        <v>193</v>
      </c>
      <c r="B4185" s="6" t="s">
        <v>1419</v>
      </c>
      <c r="C4185" s="6" t="s">
        <v>121</v>
      </c>
      <c r="D4185" s="7">
        <v>4.7E-2</v>
      </c>
      <c r="E4185" s="8">
        <f>단가대비표!O230</f>
        <v>0</v>
      </c>
      <c r="F4185" s="8">
        <f>TRUNC(E4185*D4185,1)</f>
        <v>0</v>
      </c>
      <c r="G4185" s="8">
        <f>단가대비표!P230</f>
        <v>141989</v>
      </c>
      <c r="H4185" s="8">
        <f>TRUNC(G4185*D4185,1)</f>
        <v>6673.4</v>
      </c>
      <c r="I4185" s="8">
        <f>단가대비표!V230</f>
        <v>0</v>
      </c>
      <c r="J4185" s="8">
        <f>TRUNC(I4185*D4185,1)</f>
        <v>0</v>
      </c>
      <c r="K4185" s="8">
        <f>TRUNC(E4185+G4185+I4185,1)</f>
        <v>141989</v>
      </c>
      <c r="L4185" s="8">
        <f>TRUNC(F4185+H4185+J4185,1)</f>
        <v>6673.4</v>
      </c>
      <c r="M4185" s="6" t="s">
        <v>53</v>
      </c>
      <c r="N4185" s="5" t="s">
        <v>2671</v>
      </c>
      <c r="O4185" s="5" t="s">
        <v>1420</v>
      </c>
      <c r="P4185" s="5" t="s">
        <v>59</v>
      </c>
      <c r="Q4185" s="5" t="s">
        <v>59</v>
      </c>
      <c r="R4185" s="5" t="s">
        <v>60</v>
      </c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5" t="s">
        <v>53</v>
      </c>
      <c r="AK4185" s="5" t="s">
        <v>5941</v>
      </c>
    </row>
    <row r="4186" spans="1:37" ht="30" customHeight="1">
      <c r="A4186" s="6" t="s">
        <v>193</v>
      </c>
      <c r="B4186" s="6" t="s">
        <v>124</v>
      </c>
      <c r="C4186" s="6" t="s">
        <v>121</v>
      </c>
      <c r="D4186" s="7">
        <v>2.3E-2</v>
      </c>
      <c r="E4186" s="8">
        <f>단가대비표!O233</f>
        <v>0</v>
      </c>
      <c r="F4186" s="8">
        <f>TRUNC(E4186*D4186,1)</f>
        <v>0</v>
      </c>
      <c r="G4186" s="8">
        <f>단가대비표!P233</f>
        <v>89566</v>
      </c>
      <c r="H4186" s="8">
        <f>TRUNC(G4186*D4186,1)</f>
        <v>2060</v>
      </c>
      <c r="I4186" s="8">
        <f>단가대비표!V233</f>
        <v>0</v>
      </c>
      <c r="J4186" s="8">
        <f>TRUNC(I4186*D4186,1)</f>
        <v>0</v>
      </c>
      <c r="K4186" s="8">
        <f>TRUNC(E4186+G4186+I4186,1)</f>
        <v>89566</v>
      </c>
      <c r="L4186" s="8">
        <f>TRUNC(F4186+H4186+J4186,1)</f>
        <v>2060</v>
      </c>
      <c r="M4186" s="6" t="s">
        <v>53</v>
      </c>
      <c r="N4186" s="5" t="s">
        <v>2671</v>
      </c>
      <c r="O4186" s="5" t="s">
        <v>258</v>
      </c>
      <c r="P4186" s="5" t="s">
        <v>59</v>
      </c>
      <c r="Q4186" s="5" t="s">
        <v>59</v>
      </c>
      <c r="R4186" s="5" t="s">
        <v>60</v>
      </c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5" t="s">
        <v>53</v>
      </c>
      <c r="AK4186" s="5" t="s">
        <v>5942</v>
      </c>
    </row>
    <row r="4187" spans="1:37" ht="30" customHeight="1">
      <c r="A4187" s="6" t="s">
        <v>71</v>
      </c>
      <c r="B4187" s="6" t="s">
        <v>53</v>
      </c>
      <c r="C4187" s="6" t="s">
        <v>53</v>
      </c>
      <c r="D4187" s="7"/>
      <c r="E4187" s="8"/>
      <c r="F4187" s="8">
        <f>TRUNC(SUMIF(N4185:N4186, N4184, F4185:F4186),0)</f>
        <v>0</v>
      </c>
      <c r="G4187" s="8"/>
      <c r="H4187" s="8">
        <f>TRUNC(SUMIF(N4185:N4186, N4184, H4185:H4186),0)</f>
        <v>8733</v>
      </c>
      <c r="I4187" s="8"/>
      <c r="J4187" s="8">
        <f>TRUNC(SUMIF(N4185:N4186, N4184, J4185:J4186),0)</f>
        <v>0</v>
      </c>
      <c r="K4187" s="8"/>
      <c r="L4187" s="8">
        <f>F4187+H4187+J4187</f>
        <v>8733</v>
      </c>
      <c r="M4187" s="6" t="s">
        <v>1037</v>
      </c>
      <c r="N4187" s="5" t="s">
        <v>72</v>
      </c>
      <c r="O4187" s="5" t="s">
        <v>72</v>
      </c>
      <c r="P4187" s="5" t="s">
        <v>53</v>
      </c>
      <c r="Q4187" s="5" t="s">
        <v>53</v>
      </c>
      <c r="R4187" s="5" t="s">
        <v>53</v>
      </c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5" t="s">
        <v>53</v>
      </c>
      <c r="AK4187" s="5" t="s">
        <v>53</v>
      </c>
    </row>
    <row r="4188" spans="1:37" ht="30" customHeight="1">
      <c r="A4188" s="7"/>
      <c r="B4188" s="7"/>
      <c r="C4188" s="7"/>
      <c r="D4188" s="7"/>
      <c r="E4188" s="8"/>
      <c r="F4188" s="8"/>
      <c r="G4188" s="8"/>
      <c r="H4188" s="8"/>
      <c r="I4188" s="8"/>
      <c r="J4188" s="8"/>
      <c r="K4188" s="8"/>
      <c r="L4188" s="8"/>
      <c r="M4188" s="7"/>
    </row>
    <row r="4189" spans="1:37" ht="30" customHeight="1">
      <c r="A4189" s="16" t="s">
        <v>5943</v>
      </c>
      <c r="B4189" s="16"/>
      <c r="C4189" s="16"/>
      <c r="D4189" s="16"/>
      <c r="E4189" s="17"/>
      <c r="F4189" s="17"/>
      <c r="G4189" s="17"/>
      <c r="H4189" s="17"/>
      <c r="I4189" s="17"/>
      <c r="J4189" s="17"/>
      <c r="K4189" s="17"/>
      <c r="L4189" s="17"/>
      <c r="M4189" s="16"/>
      <c r="N4189" s="2" t="s">
        <v>2775</v>
      </c>
    </row>
    <row r="4190" spans="1:37" ht="30" customHeight="1">
      <c r="A4190" s="6" t="s">
        <v>193</v>
      </c>
      <c r="B4190" s="6" t="s">
        <v>5944</v>
      </c>
      <c r="C4190" s="6" t="s">
        <v>121</v>
      </c>
      <c r="D4190" s="7">
        <v>0.03</v>
      </c>
      <c r="E4190" s="8">
        <f>단가대비표!O249</f>
        <v>0</v>
      </c>
      <c r="F4190" s="8">
        <f>TRUNC(E4190*D4190,1)</f>
        <v>0</v>
      </c>
      <c r="G4190" s="8">
        <f>단가대비표!P249</f>
        <v>118066</v>
      </c>
      <c r="H4190" s="8">
        <f>TRUNC(G4190*D4190,1)</f>
        <v>3541.9</v>
      </c>
      <c r="I4190" s="8">
        <f>단가대비표!V249</f>
        <v>0</v>
      </c>
      <c r="J4190" s="8">
        <f>TRUNC(I4190*D4190,1)</f>
        <v>0</v>
      </c>
      <c r="K4190" s="8">
        <f>TRUNC(E4190+G4190+I4190,1)</f>
        <v>118066</v>
      </c>
      <c r="L4190" s="8">
        <f>TRUNC(F4190+H4190+J4190,1)</f>
        <v>3541.9</v>
      </c>
      <c r="M4190" s="6" t="s">
        <v>53</v>
      </c>
      <c r="N4190" s="5" t="s">
        <v>2775</v>
      </c>
      <c r="O4190" s="5" t="s">
        <v>5945</v>
      </c>
      <c r="P4190" s="5" t="s">
        <v>59</v>
      </c>
      <c r="Q4190" s="5" t="s">
        <v>59</v>
      </c>
      <c r="R4190" s="5" t="s">
        <v>60</v>
      </c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5" t="s">
        <v>53</v>
      </c>
      <c r="AK4190" s="5" t="s">
        <v>5946</v>
      </c>
    </row>
    <row r="4191" spans="1:37" ht="30" customHeight="1">
      <c r="A4191" s="6" t="s">
        <v>71</v>
      </c>
      <c r="B4191" s="6" t="s">
        <v>53</v>
      </c>
      <c r="C4191" s="6" t="s">
        <v>53</v>
      </c>
      <c r="D4191" s="7"/>
      <c r="E4191" s="8"/>
      <c r="F4191" s="8">
        <f>TRUNC(SUMIF(N4190:N4190, N4189, F4190:F4190),0)</f>
        <v>0</v>
      </c>
      <c r="G4191" s="8"/>
      <c r="H4191" s="8">
        <f>TRUNC(SUMIF(N4190:N4190, N4189, H4190:H4190),0)</f>
        <v>3541</v>
      </c>
      <c r="I4191" s="8"/>
      <c r="J4191" s="8">
        <f>TRUNC(SUMIF(N4190:N4190, N4189, J4190:J4190),0)</f>
        <v>0</v>
      </c>
      <c r="K4191" s="8"/>
      <c r="L4191" s="8">
        <f>F4191+H4191+J4191</f>
        <v>3541</v>
      </c>
      <c r="M4191" s="6" t="s">
        <v>53</v>
      </c>
      <c r="N4191" s="5" t="s">
        <v>72</v>
      </c>
      <c r="O4191" s="5" t="s">
        <v>72</v>
      </c>
      <c r="P4191" s="5" t="s">
        <v>53</v>
      </c>
      <c r="Q4191" s="5" t="s">
        <v>53</v>
      </c>
      <c r="R4191" s="5" t="s">
        <v>53</v>
      </c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5" t="s">
        <v>53</v>
      </c>
      <c r="AK4191" s="5" t="s">
        <v>53</v>
      </c>
    </row>
    <row r="4192" spans="1:37" ht="30" customHeight="1">
      <c r="A4192" s="7"/>
      <c r="B4192" s="7"/>
      <c r="C4192" s="7"/>
      <c r="D4192" s="7"/>
      <c r="E4192" s="8"/>
      <c r="F4192" s="8"/>
      <c r="G4192" s="8"/>
      <c r="H4192" s="8"/>
      <c r="I4192" s="8"/>
      <c r="J4192" s="8"/>
      <c r="K4192" s="8"/>
      <c r="L4192" s="8"/>
      <c r="M4192" s="7"/>
    </row>
    <row r="4193" spans="1:37" ht="30" customHeight="1">
      <c r="A4193" s="16" t="s">
        <v>5947</v>
      </c>
      <c r="B4193" s="16"/>
      <c r="C4193" s="16"/>
      <c r="D4193" s="16"/>
      <c r="E4193" s="17"/>
      <c r="F4193" s="17"/>
      <c r="G4193" s="17"/>
      <c r="H4193" s="17"/>
      <c r="I4193" s="17"/>
      <c r="J4193" s="17"/>
      <c r="K4193" s="17"/>
      <c r="L4193" s="17"/>
      <c r="M4193" s="16"/>
      <c r="N4193" s="2" t="s">
        <v>2897</v>
      </c>
    </row>
    <row r="4194" spans="1:37" ht="30" customHeight="1">
      <c r="A4194" s="6" t="s">
        <v>3351</v>
      </c>
      <c r="B4194" s="6" t="s">
        <v>1093</v>
      </c>
      <c r="C4194" s="6" t="s">
        <v>381</v>
      </c>
      <c r="D4194" s="7">
        <v>1</v>
      </c>
      <c r="E4194" s="8">
        <f>일위대가목록!E669</f>
        <v>164</v>
      </c>
      <c r="F4194" s="8">
        <f>TRUNC(E4194*D4194,1)</f>
        <v>164</v>
      </c>
      <c r="G4194" s="8">
        <f>일위대가목록!F669</f>
        <v>4131</v>
      </c>
      <c r="H4194" s="8">
        <f>TRUNC(G4194*D4194,1)</f>
        <v>4131</v>
      </c>
      <c r="I4194" s="8">
        <f>일위대가목록!G669</f>
        <v>13</v>
      </c>
      <c r="J4194" s="8">
        <f>TRUNC(I4194*D4194,1)</f>
        <v>13</v>
      </c>
      <c r="K4194" s="8">
        <f>TRUNC(E4194+G4194+I4194,1)</f>
        <v>4308</v>
      </c>
      <c r="L4194" s="8">
        <f>TRUNC(F4194+H4194+J4194,1)</f>
        <v>4308</v>
      </c>
      <c r="M4194" s="6" t="s">
        <v>5948</v>
      </c>
      <c r="N4194" s="5" t="s">
        <v>2897</v>
      </c>
      <c r="O4194" s="5" t="s">
        <v>5949</v>
      </c>
      <c r="P4194" s="5" t="s">
        <v>60</v>
      </c>
      <c r="Q4194" s="5" t="s">
        <v>59</v>
      </c>
      <c r="R4194" s="5" t="s">
        <v>59</v>
      </c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5" t="s">
        <v>53</v>
      </c>
      <c r="AK4194" s="5" t="s">
        <v>5950</v>
      </c>
    </row>
    <row r="4195" spans="1:37" ht="30" customHeight="1">
      <c r="A4195" s="6" t="s">
        <v>3355</v>
      </c>
      <c r="B4195" s="6" t="s">
        <v>1093</v>
      </c>
      <c r="C4195" s="6" t="s">
        <v>381</v>
      </c>
      <c r="D4195" s="7">
        <v>1</v>
      </c>
      <c r="E4195" s="8">
        <f>일위대가목록!E670</f>
        <v>38</v>
      </c>
      <c r="F4195" s="8">
        <f>TRUNC(E4195*D4195,1)</f>
        <v>38</v>
      </c>
      <c r="G4195" s="8">
        <f>일위대가목록!F670</f>
        <v>1061</v>
      </c>
      <c r="H4195" s="8">
        <f>TRUNC(G4195*D4195,1)</f>
        <v>1061</v>
      </c>
      <c r="I4195" s="8">
        <f>일위대가목록!G670</f>
        <v>2</v>
      </c>
      <c r="J4195" s="8">
        <f>TRUNC(I4195*D4195,1)</f>
        <v>2</v>
      </c>
      <c r="K4195" s="8">
        <f>TRUNC(E4195+G4195+I4195,1)</f>
        <v>1101</v>
      </c>
      <c r="L4195" s="8">
        <f>TRUNC(F4195+H4195+J4195,1)</f>
        <v>1101</v>
      </c>
      <c r="M4195" s="6" t="s">
        <v>5951</v>
      </c>
      <c r="N4195" s="5" t="s">
        <v>2897</v>
      </c>
      <c r="O4195" s="5" t="s">
        <v>5952</v>
      </c>
      <c r="P4195" s="5" t="s">
        <v>60</v>
      </c>
      <c r="Q4195" s="5" t="s">
        <v>59</v>
      </c>
      <c r="R4195" s="5" t="s">
        <v>59</v>
      </c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5" t="s">
        <v>53</v>
      </c>
      <c r="AK4195" s="5" t="s">
        <v>5953</v>
      </c>
    </row>
    <row r="4196" spans="1:37" ht="30" customHeight="1">
      <c r="A4196" s="6" t="s">
        <v>71</v>
      </c>
      <c r="B4196" s="6" t="s">
        <v>53</v>
      </c>
      <c r="C4196" s="6" t="s">
        <v>53</v>
      </c>
      <c r="D4196" s="7"/>
      <c r="E4196" s="8"/>
      <c r="F4196" s="8">
        <f>TRUNC(SUMIF(N4194:N4195, N4193, F4194:F4195),0)</f>
        <v>202</v>
      </c>
      <c r="G4196" s="8"/>
      <c r="H4196" s="8">
        <f>TRUNC(SUMIF(N4194:N4195, N4193, H4194:H4195),0)</f>
        <v>5192</v>
      </c>
      <c r="I4196" s="8"/>
      <c r="J4196" s="8">
        <f>TRUNC(SUMIF(N4194:N4195, N4193, J4194:J4195),0)</f>
        <v>15</v>
      </c>
      <c r="K4196" s="8"/>
      <c r="L4196" s="8">
        <f>F4196+H4196+J4196</f>
        <v>5409</v>
      </c>
      <c r="M4196" s="6" t="s">
        <v>53</v>
      </c>
      <c r="N4196" s="5" t="s">
        <v>72</v>
      </c>
      <c r="O4196" s="5" t="s">
        <v>72</v>
      </c>
      <c r="P4196" s="5" t="s">
        <v>53</v>
      </c>
      <c r="Q4196" s="5" t="s">
        <v>53</v>
      </c>
      <c r="R4196" s="5" t="s">
        <v>53</v>
      </c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5" t="s">
        <v>53</v>
      </c>
      <c r="AK4196" s="5" t="s">
        <v>53</v>
      </c>
    </row>
    <row r="4197" spans="1:37" ht="30" customHeight="1">
      <c r="A4197" s="7"/>
      <c r="B4197" s="7"/>
      <c r="C4197" s="7"/>
      <c r="D4197" s="7"/>
      <c r="E4197" s="8"/>
      <c r="F4197" s="8"/>
      <c r="G4197" s="8"/>
      <c r="H4197" s="8"/>
      <c r="I4197" s="8"/>
      <c r="J4197" s="8"/>
      <c r="K4197" s="8"/>
      <c r="L4197" s="8"/>
      <c r="M4197" s="7"/>
    </row>
    <row r="4198" spans="1:37" ht="30" customHeight="1">
      <c r="A4198" s="16" t="s">
        <v>5954</v>
      </c>
      <c r="B4198" s="16"/>
      <c r="C4198" s="16"/>
      <c r="D4198" s="16"/>
      <c r="E4198" s="17"/>
      <c r="F4198" s="17"/>
      <c r="G4198" s="17"/>
      <c r="H4198" s="17"/>
      <c r="I4198" s="17"/>
      <c r="J4198" s="17"/>
      <c r="K4198" s="17"/>
      <c r="L4198" s="17"/>
      <c r="M4198" s="16"/>
      <c r="N4198" s="2" t="s">
        <v>5949</v>
      </c>
    </row>
    <row r="4199" spans="1:37" ht="30" customHeight="1">
      <c r="A4199" s="6" t="s">
        <v>3493</v>
      </c>
      <c r="B4199" s="6" t="s">
        <v>3494</v>
      </c>
      <c r="C4199" s="6" t="s">
        <v>381</v>
      </c>
      <c r="D4199" s="7">
        <v>1.8852000000000001E-2</v>
      </c>
      <c r="E4199" s="8">
        <f>단가대비표!O13</f>
        <v>0</v>
      </c>
      <c r="F4199" s="8">
        <f t="shared" ref="F4199:F4208" si="682">TRUNC(E4199*D4199,1)</f>
        <v>0</v>
      </c>
      <c r="G4199" s="8">
        <f>단가대비표!P13</f>
        <v>0</v>
      </c>
      <c r="H4199" s="8">
        <f t="shared" ref="H4199:H4208" si="683">TRUNC(G4199*D4199,1)</f>
        <v>0</v>
      </c>
      <c r="I4199" s="8">
        <f>단가대비표!V13</f>
        <v>0</v>
      </c>
      <c r="J4199" s="8">
        <f t="shared" ref="J4199:J4208" si="684">TRUNC(I4199*D4199,1)</f>
        <v>0</v>
      </c>
      <c r="K4199" s="8">
        <f t="shared" ref="K4199:K4208" si="685">TRUNC(E4199+G4199+I4199,1)</f>
        <v>0</v>
      </c>
      <c r="L4199" s="8">
        <f t="shared" ref="L4199:L4208" si="686">TRUNC(F4199+H4199+J4199,1)</f>
        <v>0</v>
      </c>
      <c r="M4199" s="6" t="s">
        <v>53</v>
      </c>
      <c r="N4199" s="5" t="s">
        <v>5949</v>
      </c>
      <c r="O4199" s="5" t="s">
        <v>3495</v>
      </c>
      <c r="P4199" s="5" t="s">
        <v>59</v>
      </c>
      <c r="Q4199" s="5" t="s">
        <v>59</v>
      </c>
      <c r="R4199" s="5" t="s">
        <v>60</v>
      </c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5" t="s">
        <v>53</v>
      </c>
      <c r="AK4199" s="5" t="s">
        <v>5955</v>
      </c>
    </row>
    <row r="4200" spans="1:37" ht="30" customHeight="1">
      <c r="A4200" s="6" t="s">
        <v>1454</v>
      </c>
      <c r="B4200" s="6" t="s">
        <v>5956</v>
      </c>
      <c r="C4200" s="6" t="s">
        <v>603</v>
      </c>
      <c r="D4200" s="7">
        <v>6.4260000000000002</v>
      </c>
      <c r="E4200" s="8">
        <f>단가대비표!O261</f>
        <v>2</v>
      </c>
      <c r="F4200" s="8">
        <f t="shared" si="682"/>
        <v>12.8</v>
      </c>
      <c r="G4200" s="8">
        <f>단가대비표!P261</f>
        <v>0</v>
      </c>
      <c r="H4200" s="8">
        <f t="shared" si="683"/>
        <v>0</v>
      </c>
      <c r="I4200" s="8">
        <f>단가대비표!V261</f>
        <v>0</v>
      </c>
      <c r="J4200" s="8">
        <f t="shared" si="684"/>
        <v>0</v>
      </c>
      <c r="K4200" s="8">
        <f t="shared" si="685"/>
        <v>2</v>
      </c>
      <c r="L4200" s="8">
        <f t="shared" si="686"/>
        <v>12.8</v>
      </c>
      <c r="M4200" s="6" t="s">
        <v>53</v>
      </c>
      <c r="N4200" s="5" t="s">
        <v>5949</v>
      </c>
      <c r="O4200" s="5" t="s">
        <v>5957</v>
      </c>
      <c r="P4200" s="5" t="s">
        <v>59</v>
      </c>
      <c r="Q4200" s="5" t="s">
        <v>59</v>
      </c>
      <c r="R4200" s="5" t="s">
        <v>60</v>
      </c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5" t="s">
        <v>53</v>
      </c>
      <c r="AK4200" s="5" t="s">
        <v>5958</v>
      </c>
    </row>
    <row r="4201" spans="1:37" ht="30" customHeight="1">
      <c r="A4201" s="6" t="s">
        <v>1458</v>
      </c>
      <c r="B4201" s="6" t="s">
        <v>1459</v>
      </c>
      <c r="C4201" s="6" t="s">
        <v>381</v>
      </c>
      <c r="D4201" s="7">
        <v>2.8800000000000002E-3</v>
      </c>
      <c r="E4201" s="8">
        <f>단가대비표!O264</f>
        <v>9500</v>
      </c>
      <c r="F4201" s="8">
        <f t="shared" si="682"/>
        <v>27.3</v>
      </c>
      <c r="G4201" s="8">
        <f>단가대비표!P264</f>
        <v>0</v>
      </c>
      <c r="H4201" s="8">
        <f t="shared" si="683"/>
        <v>0</v>
      </c>
      <c r="I4201" s="8">
        <f>단가대비표!V264</f>
        <v>0</v>
      </c>
      <c r="J4201" s="8">
        <f t="shared" si="684"/>
        <v>0</v>
      </c>
      <c r="K4201" s="8">
        <f t="shared" si="685"/>
        <v>9500</v>
      </c>
      <c r="L4201" s="8">
        <f t="shared" si="686"/>
        <v>27.3</v>
      </c>
      <c r="M4201" s="6" t="s">
        <v>53</v>
      </c>
      <c r="N4201" s="5" t="s">
        <v>5949</v>
      </c>
      <c r="O4201" s="5" t="s">
        <v>1460</v>
      </c>
      <c r="P4201" s="5" t="s">
        <v>59</v>
      </c>
      <c r="Q4201" s="5" t="s">
        <v>59</v>
      </c>
      <c r="R4201" s="5" t="s">
        <v>60</v>
      </c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5" t="s">
        <v>53</v>
      </c>
      <c r="AK4201" s="5" t="s">
        <v>5959</v>
      </c>
    </row>
    <row r="4202" spans="1:37" ht="30" customHeight="1">
      <c r="A4202" s="6" t="s">
        <v>3498</v>
      </c>
      <c r="B4202" s="6" t="s">
        <v>3499</v>
      </c>
      <c r="C4202" s="6" t="s">
        <v>134</v>
      </c>
      <c r="D4202" s="7">
        <v>2.1252E-2</v>
      </c>
      <c r="E4202" s="8">
        <f>일위대가목록!E671</f>
        <v>0</v>
      </c>
      <c r="F4202" s="8">
        <f t="shared" si="682"/>
        <v>0</v>
      </c>
      <c r="G4202" s="8">
        <f>일위대가목록!F671</f>
        <v>0</v>
      </c>
      <c r="H4202" s="8">
        <f t="shared" si="683"/>
        <v>0</v>
      </c>
      <c r="I4202" s="8">
        <f>일위대가목록!G671</f>
        <v>124</v>
      </c>
      <c r="J4202" s="8">
        <f t="shared" si="684"/>
        <v>2.6</v>
      </c>
      <c r="K4202" s="8">
        <f t="shared" si="685"/>
        <v>124</v>
      </c>
      <c r="L4202" s="8">
        <f t="shared" si="686"/>
        <v>2.6</v>
      </c>
      <c r="M4202" s="6" t="s">
        <v>3500</v>
      </c>
      <c r="N4202" s="5" t="s">
        <v>5949</v>
      </c>
      <c r="O4202" s="5" t="s">
        <v>3501</v>
      </c>
      <c r="P4202" s="5" t="s">
        <v>60</v>
      </c>
      <c r="Q4202" s="5" t="s">
        <v>59</v>
      </c>
      <c r="R4202" s="5" t="s">
        <v>59</v>
      </c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5" t="s">
        <v>53</v>
      </c>
      <c r="AK4202" s="5" t="s">
        <v>5960</v>
      </c>
    </row>
    <row r="4203" spans="1:37" ht="30" customHeight="1">
      <c r="A4203" s="6" t="s">
        <v>583</v>
      </c>
      <c r="B4203" s="6" t="s">
        <v>668</v>
      </c>
      <c r="C4203" s="6" t="s">
        <v>669</v>
      </c>
      <c r="D4203" s="7">
        <v>0.12852</v>
      </c>
      <c r="E4203" s="8">
        <f>단가대비표!O116</f>
        <v>0</v>
      </c>
      <c r="F4203" s="8">
        <f t="shared" si="682"/>
        <v>0</v>
      </c>
      <c r="G4203" s="8">
        <f>단가대비표!P116</f>
        <v>0</v>
      </c>
      <c r="H4203" s="8">
        <f t="shared" si="683"/>
        <v>0</v>
      </c>
      <c r="I4203" s="8">
        <f>단가대비표!V116</f>
        <v>87</v>
      </c>
      <c r="J4203" s="8">
        <f t="shared" si="684"/>
        <v>11.1</v>
      </c>
      <c r="K4203" s="8">
        <f t="shared" si="685"/>
        <v>87</v>
      </c>
      <c r="L4203" s="8">
        <f t="shared" si="686"/>
        <v>11.1</v>
      </c>
      <c r="M4203" s="6" t="s">
        <v>53</v>
      </c>
      <c r="N4203" s="5" t="s">
        <v>5949</v>
      </c>
      <c r="O4203" s="5" t="s">
        <v>670</v>
      </c>
      <c r="P4203" s="5" t="s">
        <v>59</v>
      </c>
      <c r="Q4203" s="5" t="s">
        <v>59</v>
      </c>
      <c r="R4203" s="5" t="s">
        <v>60</v>
      </c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5" t="s">
        <v>53</v>
      </c>
      <c r="AK4203" s="5" t="s">
        <v>5961</v>
      </c>
    </row>
    <row r="4204" spans="1:37" ht="30" customHeight="1">
      <c r="A4204" s="6" t="s">
        <v>193</v>
      </c>
      <c r="B4204" s="6" t="s">
        <v>194</v>
      </c>
      <c r="C4204" s="6" t="s">
        <v>121</v>
      </c>
      <c r="D4204" s="7">
        <v>2.6159999999999999E-2</v>
      </c>
      <c r="E4204" s="8">
        <f>단가대비표!O246</f>
        <v>0</v>
      </c>
      <c r="F4204" s="8">
        <f t="shared" si="682"/>
        <v>0</v>
      </c>
      <c r="G4204" s="8">
        <f>단가대비표!P246</f>
        <v>138413</v>
      </c>
      <c r="H4204" s="8">
        <f t="shared" si="683"/>
        <v>3620.8</v>
      </c>
      <c r="I4204" s="8">
        <f>단가대비표!V246</f>
        <v>0</v>
      </c>
      <c r="J4204" s="8">
        <f t="shared" si="684"/>
        <v>0</v>
      </c>
      <c r="K4204" s="8">
        <f t="shared" si="685"/>
        <v>138413</v>
      </c>
      <c r="L4204" s="8">
        <f t="shared" si="686"/>
        <v>3620.8</v>
      </c>
      <c r="M4204" s="6" t="s">
        <v>53</v>
      </c>
      <c r="N4204" s="5" t="s">
        <v>5949</v>
      </c>
      <c r="O4204" s="5" t="s">
        <v>195</v>
      </c>
      <c r="P4204" s="5" t="s">
        <v>59</v>
      </c>
      <c r="Q4204" s="5" t="s">
        <v>59</v>
      </c>
      <c r="R4204" s="5" t="s">
        <v>60</v>
      </c>
      <c r="S4204" s="1"/>
      <c r="T4204" s="1"/>
      <c r="U4204" s="1"/>
      <c r="V4204" s="1">
        <v>1</v>
      </c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5" t="s">
        <v>53</v>
      </c>
      <c r="AK4204" s="5" t="s">
        <v>5962</v>
      </c>
    </row>
    <row r="4205" spans="1:37" ht="30" customHeight="1">
      <c r="A4205" s="6" t="s">
        <v>193</v>
      </c>
      <c r="B4205" s="6" t="s">
        <v>124</v>
      </c>
      <c r="C4205" s="6" t="s">
        <v>121</v>
      </c>
      <c r="D4205" s="7">
        <v>6.7199999999999996E-4</v>
      </c>
      <c r="E4205" s="8">
        <f>단가대비표!O233</f>
        <v>0</v>
      </c>
      <c r="F4205" s="8">
        <f t="shared" si="682"/>
        <v>0</v>
      </c>
      <c r="G4205" s="8">
        <f>단가대비표!P233</f>
        <v>89566</v>
      </c>
      <c r="H4205" s="8">
        <f t="shared" si="683"/>
        <v>60.1</v>
      </c>
      <c r="I4205" s="8">
        <f>단가대비표!V233</f>
        <v>0</v>
      </c>
      <c r="J4205" s="8">
        <f t="shared" si="684"/>
        <v>0</v>
      </c>
      <c r="K4205" s="8">
        <f t="shared" si="685"/>
        <v>89566</v>
      </c>
      <c r="L4205" s="8">
        <f t="shared" si="686"/>
        <v>60.1</v>
      </c>
      <c r="M4205" s="6" t="s">
        <v>53</v>
      </c>
      <c r="N4205" s="5" t="s">
        <v>5949</v>
      </c>
      <c r="O4205" s="5" t="s">
        <v>258</v>
      </c>
      <c r="P4205" s="5" t="s">
        <v>59</v>
      </c>
      <c r="Q4205" s="5" t="s">
        <v>59</v>
      </c>
      <c r="R4205" s="5" t="s">
        <v>60</v>
      </c>
      <c r="S4205" s="1"/>
      <c r="T4205" s="1"/>
      <c r="U4205" s="1"/>
      <c r="V4205" s="1">
        <v>1</v>
      </c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5" t="s">
        <v>53</v>
      </c>
      <c r="AK4205" s="5" t="s">
        <v>5963</v>
      </c>
    </row>
    <row r="4206" spans="1:37" ht="30" customHeight="1">
      <c r="A4206" s="6" t="s">
        <v>193</v>
      </c>
      <c r="B4206" s="6" t="s">
        <v>1447</v>
      </c>
      <c r="C4206" s="6" t="s">
        <v>121</v>
      </c>
      <c r="D4206" s="7">
        <v>2.6519999999999998E-3</v>
      </c>
      <c r="E4206" s="8">
        <f>단가대비표!O236</f>
        <v>0</v>
      </c>
      <c r="F4206" s="8">
        <f t="shared" si="682"/>
        <v>0</v>
      </c>
      <c r="G4206" s="8">
        <f>단가대비표!P236</f>
        <v>138252</v>
      </c>
      <c r="H4206" s="8">
        <f t="shared" si="683"/>
        <v>366.6</v>
      </c>
      <c r="I4206" s="8">
        <f>단가대비표!V236</f>
        <v>0</v>
      </c>
      <c r="J4206" s="8">
        <f t="shared" si="684"/>
        <v>0</v>
      </c>
      <c r="K4206" s="8">
        <f t="shared" si="685"/>
        <v>138252</v>
      </c>
      <c r="L4206" s="8">
        <f t="shared" si="686"/>
        <v>366.6</v>
      </c>
      <c r="M4206" s="6" t="s">
        <v>53</v>
      </c>
      <c r="N4206" s="5" t="s">
        <v>5949</v>
      </c>
      <c r="O4206" s="5" t="s">
        <v>1448</v>
      </c>
      <c r="P4206" s="5" t="s">
        <v>59</v>
      </c>
      <c r="Q4206" s="5" t="s">
        <v>59</v>
      </c>
      <c r="R4206" s="5" t="s">
        <v>60</v>
      </c>
      <c r="S4206" s="1"/>
      <c r="T4206" s="1"/>
      <c r="U4206" s="1"/>
      <c r="V4206" s="1">
        <v>1</v>
      </c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5" t="s">
        <v>53</v>
      </c>
      <c r="AK4206" s="5" t="s">
        <v>5964</v>
      </c>
    </row>
    <row r="4207" spans="1:37" ht="30" customHeight="1">
      <c r="A4207" s="6" t="s">
        <v>193</v>
      </c>
      <c r="B4207" s="6" t="s">
        <v>2744</v>
      </c>
      <c r="C4207" s="6" t="s">
        <v>121</v>
      </c>
      <c r="D4207" s="7">
        <v>7.5600000000000005E-4</v>
      </c>
      <c r="E4207" s="8">
        <f>단가대비표!O252</f>
        <v>0</v>
      </c>
      <c r="F4207" s="8">
        <f t="shared" si="682"/>
        <v>0</v>
      </c>
      <c r="G4207" s="8">
        <f>단가대비표!P252</f>
        <v>111771</v>
      </c>
      <c r="H4207" s="8">
        <f t="shared" si="683"/>
        <v>84.4</v>
      </c>
      <c r="I4207" s="8">
        <f>단가대비표!V252</f>
        <v>0</v>
      </c>
      <c r="J4207" s="8">
        <f t="shared" si="684"/>
        <v>0</v>
      </c>
      <c r="K4207" s="8">
        <f t="shared" si="685"/>
        <v>111771</v>
      </c>
      <c r="L4207" s="8">
        <f t="shared" si="686"/>
        <v>84.4</v>
      </c>
      <c r="M4207" s="6" t="s">
        <v>53</v>
      </c>
      <c r="N4207" s="5" t="s">
        <v>5949</v>
      </c>
      <c r="O4207" s="5" t="s">
        <v>2745</v>
      </c>
      <c r="P4207" s="5" t="s">
        <v>59</v>
      </c>
      <c r="Q4207" s="5" t="s">
        <v>59</v>
      </c>
      <c r="R4207" s="5" t="s">
        <v>60</v>
      </c>
      <c r="S4207" s="1"/>
      <c r="T4207" s="1"/>
      <c r="U4207" s="1"/>
      <c r="V4207" s="1">
        <v>1</v>
      </c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5" t="s">
        <v>53</v>
      </c>
      <c r="AK4207" s="5" t="s">
        <v>5965</v>
      </c>
    </row>
    <row r="4208" spans="1:37" ht="30" customHeight="1">
      <c r="A4208" s="6" t="s">
        <v>127</v>
      </c>
      <c r="B4208" s="6" t="s">
        <v>1483</v>
      </c>
      <c r="C4208" s="6" t="s">
        <v>129</v>
      </c>
      <c r="D4208" s="7">
        <v>1</v>
      </c>
      <c r="E4208" s="8">
        <f>ROUNDDOWN(SUMIF(V4199:V4208, RIGHTB(O4208, 1), H4199:H4208)*U4208, 2)</f>
        <v>123.95</v>
      </c>
      <c r="F4208" s="8">
        <f t="shared" si="682"/>
        <v>123.9</v>
      </c>
      <c r="G4208" s="8">
        <v>0</v>
      </c>
      <c r="H4208" s="8">
        <f t="shared" si="683"/>
        <v>0</v>
      </c>
      <c r="I4208" s="8">
        <v>0</v>
      </c>
      <c r="J4208" s="8">
        <f t="shared" si="684"/>
        <v>0</v>
      </c>
      <c r="K4208" s="8">
        <f t="shared" si="685"/>
        <v>123.9</v>
      </c>
      <c r="L4208" s="8">
        <f t="shared" si="686"/>
        <v>123.9</v>
      </c>
      <c r="M4208" s="6" t="s">
        <v>53</v>
      </c>
      <c r="N4208" s="5" t="s">
        <v>5949</v>
      </c>
      <c r="O4208" s="5" t="s">
        <v>130</v>
      </c>
      <c r="P4208" s="5" t="s">
        <v>59</v>
      </c>
      <c r="Q4208" s="5" t="s">
        <v>59</v>
      </c>
      <c r="R4208" s="5" t="s">
        <v>59</v>
      </c>
      <c r="S4208" s="1">
        <v>1</v>
      </c>
      <c r="T4208" s="1">
        <v>0</v>
      </c>
      <c r="U4208" s="1">
        <v>0.03</v>
      </c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5" t="s">
        <v>53</v>
      </c>
      <c r="AK4208" s="5" t="s">
        <v>5966</v>
      </c>
    </row>
    <row r="4209" spans="1:37" ht="30" customHeight="1">
      <c r="A4209" s="6" t="s">
        <v>71</v>
      </c>
      <c r="B4209" s="6" t="s">
        <v>53</v>
      </c>
      <c r="C4209" s="6" t="s">
        <v>53</v>
      </c>
      <c r="D4209" s="7"/>
      <c r="E4209" s="8"/>
      <c r="F4209" s="8">
        <f>TRUNC(SUMIF(N4199:N4208, N4198, F4199:F4208),0)</f>
        <v>164</v>
      </c>
      <c r="G4209" s="8"/>
      <c r="H4209" s="8">
        <f>TRUNC(SUMIF(N4199:N4208, N4198, H4199:H4208),0)</f>
        <v>4131</v>
      </c>
      <c r="I4209" s="8"/>
      <c r="J4209" s="8">
        <f>TRUNC(SUMIF(N4199:N4208, N4198, J4199:J4208),0)</f>
        <v>13</v>
      </c>
      <c r="K4209" s="8"/>
      <c r="L4209" s="8">
        <f>F4209+H4209+J4209</f>
        <v>4308</v>
      </c>
      <c r="M4209" s="6" t="s">
        <v>53</v>
      </c>
      <c r="N4209" s="5" t="s">
        <v>72</v>
      </c>
      <c r="O4209" s="5" t="s">
        <v>72</v>
      </c>
      <c r="P4209" s="5" t="s">
        <v>53</v>
      </c>
      <c r="Q4209" s="5" t="s">
        <v>53</v>
      </c>
      <c r="R4209" s="5" t="s">
        <v>53</v>
      </c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5" t="s">
        <v>53</v>
      </c>
      <c r="AK4209" s="5" t="s">
        <v>53</v>
      </c>
    </row>
    <row r="4210" spans="1:37" ht="30" customHeight="1">
      <c r="A4210" s="7"/>
      <c r="B4210" s="7"/>
      <c r="C4210" s="7"/>
      <c r="D4210" s="7"/>
      <c r="E4210" s="8"/>
      <c r="F4210" s="8"/>
      <c r="G4210" s="8"/>
      <c r="H4210" s="8"/>
      <c r="I4210" s="8"/>
      <c r="J4210" s="8"/>
      <c r="K4210" s="8"/>
      <c r="L4210" s="8"/>
      <c r="M4210" s="7"/>
    </row>
    <row r="4211" spans="1:37" ht="30" customHeight="1">
      <c r="A4211" s="16" t="s">
        <v>5967</v>
      </c>
      <c r="B4211" s="16"/>
      <c r="C4211" s="16"/>
      <c r="D4211" s="16"/>
      <c r="E4211" s="17"/>
      <c r="F4211" s="17"/>
      <c r="G4211" s="17"/>
      <c r="H4211" s="17"/>
      <c r="I4211" s="17"/>
      <c r="J4211" s="17"/>
      <c r="K4211" s="17"/>
      <c r="L4211" s="17"/>
      <c r="M4211" s="16"/>
      <c r="N4211" s="2" t="s">
        <v>5952</v>
      </c>
    </row>
    <row r="4212" spans="1:37" ht="30" customHeight="1">
      <c r="A4212" s="6" t="s">
        <v>3493</v>
      </c>
      <c r="B4212" s="6" t="s">
        <v>3494</v>
      </c>
      <c r="C4212" s="6" t="s">
        <v>381</v>
      </c>
      <c r="D4212" s="7">
        <v>3.3240000000000001E-3</v>
      </c>
      <c r="E4212" s="8">
        <f>단가대비표!O13</f>
        <v>0</v>
      </c>
      <c r="F4212" s="8">
        <f t="shared" ref="F4212:F4221" si="687">TRUNC(E4212*D4212,1)</f>
        <v>0</v>
      </c>
      <c r="G4212" s="8">
        <f>단가대비표!P13</f>
        <v>0</v>
      </c>
      <c r="H4212" s="8">
        <f t="shared" ref="H4212:H4221" si="688">TRUNC(G4212*D4212,1)</f>
        <v>0</v>
      </c>
      <c r="I4212" s="8">
        <f>단가대비표!V13</f>
        <v>0</v>
      </c>
      <c r="J4212" s="8">
        <f t="shared" ref="J4212:J4221" si="689">TRUNC(I4212*D4212,1)</f>
        <v>0</v>
      </c>
      <c r="K4212" s="8">
        <f t="shared" ref="K4212:K4221" si="690">TRUNC(E4212+G4212+I4212,1)</f>
        <v>0</v>
      </c>
      <c r="L4212" s="8">
        <f t="shared" ref="L4212:L4221" si="691">TRUNC(F4212+H4212+J4212,1)</f>
        <v>0</v>
      </c>
      <c r="M4212" s="6" t="s">
        <v>53</v>
      </c>
      <c r="N4212" s="5" t="s">
        <v>5952</v>
      </c>
      <c r="O4212" s="5" t="s">
        <v>3495</v>
      </c>
      <c r="P4212" s="5" t="s">
        <v>59</v>
      </c>
      <c r="Q4212" s="5" t="s">
        <v>59</v>
      </c>
      <c r="R4212" s="5" t="s">
        <v>60</v>
      </c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5" t="s">
        <v>53</v>
      </c>
      <c r="AK4212" s="5" t="s">
        <v>5968</v>
      </c>
    </row>
    <row r="4213" spans="1:37" ht="30" customHeight="1">
      <c r="A4213" s="6" t="s">
        <v>1454</v>
      </c>
      <c r="B4213" s="6" t="s">
        <v>5956</v>
      </c>
      <c r="C4213" s="6" t="s">
        <v>603</v>
      </c>
      <c r="D4213" s="7">
        <v>1.1339999999999999</v>
      </c>
      <c r="E4213" s="8">
        <f>단가대비표!O261</f>
        <v>2</v>
      </c>
      <c r="F4213" s="8">
        <f t="shared" si="687"/>
        <v>2.2000000000000002</v>
      </c>
      <c r="G4213" s="8">
        <f>단가대비표!P261</f>
        <v>0</v>
      </c>
      <c r="H4213" s="8">
        <f t="shared" si="688"/>
        <v>0</v>
      </c>
      <c r="I4213" s="8">
        <f>단가대비표!V261</f>
        <v>0</v>
      </c>
      <c r="J4213" s="8">
        <f t="shared" si="689"/>
        <v>0</v>
      </c>
      <c r="K4213" s="8">
        <f t="shared" si="690"/>
        <v>2</v>
      </c>
      <c r="L4213" s="8">
        <f t="shared" si="691"/>
        <v>2.2000000000000002</v>
      </c>
      <c r="M4213" s="6" t="s">
        <v>53</v>
      </c>
      <c r="N4213" s="5" t="s">
        <v>5952</v>
      </c>
      <c r="O4213" s="5" t="s">
        <v>5957</v>
      </c>
      <c r="P4213" s="5" t="s">
        <v>59</v>
      </c>
      <c r="Q4213" s="5" t="s">
        <v>59</v>
      </c>
      <c r="R4213" s="5" t="s">
        <v>60</v>
      </c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5" t="s">
        <v>53</v>
      </c>
      <c r="AK4213" s="5" t="s">
        <v>5969</v>
      </c>
    </row>
    <row r="4214" spans="1:37" ht="30" customHeight="1">
      <c r="A4214" s="6" t="s">
        <v>1458</v>
      </c>
      <c r="B4214" s="6" t="s">
        <v>1459</v>
      </c>
      <c r="C4214" s="6" t="s">
        <v>381</v>
      </c>
      <c r="D4214" s="7">
        <v>4.8000000000000001E-4</v>
      </c>
      <c r="E4214" s="8">
        <f>단가대비표!O264</f>
        <v>9500</v>
      </c>
      <c r="F4214" s="8">
        <f t="shared" si="687"/>
        <v>4.5</v>
      </c>
      <c r="G4214" s="8">
        <f>단가대비표!P264</f>
        <v>0</v>
      </c>
      <c r="H4214" s="8">
        <f t="shared" si="688"/>
        <v>0</v>
      </c>
      <c r="I4214" s="8">
        <f>단가대비표!V264</f>
        <v>0</v>
      </c>
      <c r="J4214" s="8">
        <f t="shared" si="689"/>
        <v>0</v>
      </c>
      <c r="K4214" s="8">
        <f t="shared" si="690"/>
        <v>9500</v>
      </c>
      <c r="L4214" s="8">
        <f t="shared" si="691"/>
        <v>4.5</v>
      </c>
      <c r="M4214" s="6" t="s">
        <v>53</v>
      </c>
      <c r="N4214" s="5" t="s">
        <v>5952</v>
      </c>
      <c r="O4214" s="5" t="s">
        <v>1460</v>
      </c>
      <c r="P4214" s="5" t="s">
        <v>59</v>
      </c>
      <c r="Q4214" s="5" t="s">
        <v>59</v>
      </c>
      <c r="R4214" s="5" t="s">
        <v>60</v>
      </c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5" t="s">
        <v>53</v>
      </c>
      <c r="AK4214" s="5" t="s">
        <v>5970</v>
      </c>
    </row>
    <row r="4215" spans="1:37" ht="30" customHeight="1">
      <c r="A4215" s="6" t="s">
        <v>3498</v>
      </c>
      <c r="B4215" s="6" t="s">
        <v>3499</v>
      </c>
      <c r="C4215" s="6" t="s">
        <v>134</v>
      </c>
      <c r="D4215" s="7">
        <v>3.7439999999999999E-3</v>
      </c>
      <c r="E4215" s="8">
        <f>일위대가목록!E671</f>
        <v>0</v>
      </c>
      <c r="F4215" s="8">
        <f t="shared" si="687"/>
        <v>0</v>
      </c>
      <c r="G4215" s="8">
        <f>일위대가목록!F671</f>
        <v>0</v>
      </c>
      <c r="H4215" s="8">
        <f t="shared" si="688"/>
        <v>0</v>
      </c>
      <c r="I4215" s="8">
        <f>일위대가목록!G671</f>
        <v>124</v>
      </c>
      <c r="J4215" s="8">
        <f t="shared" si="689"/>
        <v>0.4</v>
      </c>
      <c r="K4215" s="8">
        <f t="shared" si="690"/>
        <v>124</v>
      </c>
      <c r="L4215" s="8">
        <f t="shared" si="691"/>
        <v>0.4</v>
      </c>
      <c r="M4215" s="6" t="s">
        <v>3500</v>
      </c>
      <c r="N4215" s="5" t="s">
        <v>5952</v>
      </c>
      <c r="O4215" s="5" t="s">
        <v>3501</v>
      </c>
      <c r="P4215" s="5" t="s">
        <v>60</v>
      </c>
      <c r="Q4215" s="5" t="s">
        <v>59</v>
      </c>
      <c r="R4215" s="5" t="s">
        <v>59</v>
      </c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5" t="s">
        <v>53</v>
      </c>
      <c r="AK4215" s="5" t="s">
        <v>5971</v>
      </c>
    </row>
    <row r="4216" spans="1:37" ht="30" customHeight="1">
      <c r="A4216" s="6" t="s">
        <v>583</v>
      </c>
      <c r="B4216" s="6" t="s">
        <v>668</v>
      </c>
      <c r="C4216" s="6" t="s">
        <v>669</v>
      </c>
      <c r="D4216" s="7">
        <v>2.2679999999999999E-2</v>
      </c>
      <c r="E4216" s="8">
        <f>단가대비표!O116</f>
        <v>0</v>
      </c>
      <c r="F4216" s="8">
        <f t="shared" si="687"/>
        <v>0</v>
      </c>
      <c r="G4216" s="8">
        <f>단가대비표!P116</f>
        <v>0</v>
      </c>
      <c r="H4216" s="8">
        <f t="shared" si="688"/>
        <v>0</v>
      </c>
      <c r="I4216" s="8">
        <f>단가대비표!V116</f>
        <v>87</v>
      </c>
      <c r="J4216" s="8">
        <f t="shared" si="689"/>
        <v>1.9</v>
      </c>
      <c r="K4216" s="8">
        <f t="shared" si="690"/>
        <v>87</v>
      </c>
      <c r="L4216" s="8">
        <f t="shared" si="691"/>
        <v>1.9</v>
      </c>
      <c r="M4216" s="6" t="s">
        <v>53</v>
      </c>
      <c r="N4216" s="5" t="s">
        <v>5952</v>
      </c>
      <c r="O4216" s="5" t="s">
        <v>670</v>
      </c>
      <c r="P4216" s="5" t="s">
        <v>59</v>
      </c>
      <c r="Q4216" s="5" t="s">
        <v>59</v>
      </c>
      <c r="R4216" s="5" t="s">
        <v>60</v>
      </c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5" t="s">
        <v>53</v>
      </c>
      <c r="AK4216" s="5" t="s">
        <v>5972</v>
      </c>
    </row>
    <row r="4217" spans="1:37" ht="30" customHeight="1">
      <c r="A4217" s="6" t="s">
        <v>193</v>
      </c>
      <c r="B4217" s="6" t="s">
        <v>194</v>
      </c>
      <c r="C4217" s="6" t="s">
        <v>121</v>
      </c>
      <c r="D4217" s="7">
        <v>7.0200000000000002E-3</v>
      </c>
      <c r="E4217" s="8">
        <f>단가대비표!O246</f>
        <v>0</v>
      </c>
      <c r="F4217" s="8">
        <f t="shared" si="687"/>
        <v>0</v>
      </c>
      <c r="G4217" s="8">
        <f>단가대비표!P246</f>
        <v>138413</v>
      </c>
      <c r="H4217" s="8">
        <f t="shared" si="688"/>
        <v>971.6</v>
      </c>
      <c r="I4217" s="8">
        <f>단가대비표!V246</f>
        <v>0</v>
      </c>
      <c r="J4217" s="8">
        <f t="shared" si="689"/>
        <v>0</v>
      </c>
      <c r="K4217" s="8">
        <f t="shared" si="690"/>
        <v>138413</v>
      </c>
      <c r="L4217" s="8">
        <f t="shared" si="691"/>
        <v>971.6</v>
      </c>
      <c r="M4217" s="6" t="s">
        <v>53</v>
      </c>
      <c r="N4217" s="5" t="s">
        <v>5952</v>
      </c>
      <c r="O4217" s="5" t="s">
        <v>195</v>
      </c>
      <c r="P4217" s="5" t="s">
        <v>59</v>
      </c>
      <c r="Q4217" s="5" t="s">
        <v>59</v>
      </c>
      <c r="R4217" s="5" t="s">
        <v>60</v>
      </c>
      <c r="S4217" s="1"/>
      <c r="T4217" s="1"/>
      <c r="U4217" s="1"/>
      <c r="V4217" s="1">
        <v>1</v>
      </c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5" t="s">
        <v>53</v>
      </c>
      <c r="AK4217" s="5" t="s">
        <v>5973</v>
      </c>
    </row>
    <row r="4218" spans="1:37" ht="30" customHeight="1">
      <c r="A4218" s="6" t="s">
        <v>193</v>
      </c>
      <c r="B4218" s="6" t="s">
        <v>124</v>
      </c>
      <c r="C4218" s="6" t="s">
        <v>121</v>
      </c>
      <c r="D4218" s="7">
        <v>1.2E-4</v>
      </c>
      <c r="E4218" s="8">
        <f>단가대비표!O233</f>
        <v>0</v>
      </c>
      <c r="F4218" s="8">
        <f t="shared" si="687"/>
        <v>0</v>
      </c>
      <c r="G4218" s="8">
        <f>단가대비표!P233</f>
        <v>89566</v>
      </c>
      <c r="H4218" s="8">
        <f t="shared" si="688"/>
        <v>10.7</v>
      </c>
      <c r="I4218" s="8">
        <f>단가대비표!V233</f>
        <v>0</v>
      </c>
      <c r="J4218" s="8">
        <f t="shared" si="689"/>
        <v>0</v>
      </c>
      <c r="K4218" s="8">
        <f t="shared" si="690"/>
        <v>89566</v>
      </c>
      <c r="L4218" s="8">
        <f t="shared" si="691"/>
        <v>10.7</v>
      </c>
      <c r="M4218" s="6" t="s">
        <v>53</v>
      </c>
      <c r="N4218" s="5" t="s">
        <v>5952</v>
      </c>
      <c r="O4218" s="5" t="s">
        <v>258</v>
      </c>
      <c r="P4218" s="5" t="s">
        <v>59</v>
      </c>
      <c r="Q4218" s="5" t="s">
        <v>59</v>
      </c>
      <c r="R4218" s="5" t="s">
        <v>60</v>
      </c>
      <c r="S4218" s="1"/>
      <c r="T4218" s="1"/>
      <c r="U4218" s="1"/>
      <c r="V4218" s="1">
        <v>1</v>
      </c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5" t="s">
        <v>53</v>
      </c>
      <c r="AK4218" s="5" t="s">
        <v>5974</v>
      </c>
    </row>
    <row r="4219" spans="1:37" ht="30" customHeight="1">
      <c r="A4219" s="6" t="s">
        <v>193</v>
      </c>
      <c r="B4219" s="6" t="s">
        <v>1447</v>
      </c>
      <c r="C4219" s="6" t="s">
        <v>121</v>
      </c>
      <c r="D4219" s="7">
        <v>4.6799999999999999E-4</v>
      </c>
      <c r="E4219" s="8">
        <f>단가대비표!O236</f>
        <v>0</v>
      </c>
      <c r="F4219" s="8">
        <f t="shared" si="687"/>
        <v>0</v>
      </c>
      <c r="G4219" s="8">
        <f>단가대비표!P236</f>
        <v>138252</v>
      </c>
      <c r="H4219" s="8">
        <f t="shared" si="688"/>
        <v>64.7</v>
      </c>
      <c r="I4219" s="8">
        <f>단가대비표!V236</f>
        <v>0</v>
      </c>
      <c r="J4219" s="8">
        <f t="shared" si="689"/>
        <v>0</v>
      </c>
      <c r="K4219" s="8">
        <f t="shared" si="690"/>
        <v>138252</v>
      </c>
      <c r="L4219" s="8">
        <f t="shared" si="691"/>
        <v>64.7</v>
      </c>
      <c r="M4219" s="6" t="s">
        <v>53</v>
      </c>
      <c r="N4219" s="5" t="s">
        <v>5952</v>
      </c>
      <c r="O4219" s="5" t="s">
        <v>1448</v>
      </c>
      <c r="P4219" s="5" t="s">
        <v>59</v>
      </c>
      <c r="Q4219" s="5" t="s">
        <v>59</v>
      </c>
      <c r="R4219" s="5" t="s">
        <v>60</v>
      </c>
      <c r="S4219" s="1"/>
      <c r="T4219" s="1"/>
      <c r="U4219" s="1"/>
      <c r="V4219" s="1">
        <v>1</v>
      </c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5" t="s">
        <v>53</v>
      </c>
      <c r="AK4219" s="5" t="s">
        <v>5975</v>
      </c>
    </row>
    <row r="4220" spans="1:37" ht="30" customHeight="1">
      <c r="A4220" s="6" t="s">
        <v>193</v>
      </c>
      <c r="B4220" s="6" t="s">
        <v>2744</v>
      </c>
      <c r="C4220" s="6" t="s">
        <v>121</v>
      </c>
      <c r="D4220" s="7">
        <v>1.3200000000000001E-4</v>
      </c>
      <c r="E4220" s="8">
        <f>단가대비표!O252</f>
        <v>0</v>
      </c>
      <c r="F4220" s="8">
        <f t="shared" si="687"/>
        <v>0</v>
      </c>
      <c r="G4220" s="8">
        <f>단가대비표!P252</f>
        <v>111771</v>
      </c>
      <c r="H4220" s="8">
        <f t="shared" si="688"/>
        <v>14.7</v>
      </c>
      <c r="I4220" s="8">
        <f>단가대비표!V252</f>
        <v>0</v>
      </c>
      <c r="J4220" s="8">
        <f t="shared" si="689"/>
        <v>0</v>
      </c>
      <c r="K4220" s="8">
        <f t="shared" si="690"/>
        <v>111771</v>
      </c>
      <c r="L4220" s="8">
        <f t="shared" si="691"/>
        <v>14.7</v>
      </c>
      <c r="M4220" s="6" t="s">
        <v>53</v>
      </c>
      <c r="N4220" s="5" t="s">
        <v>5952</v>
      </c>
      <c r="O4220" s="5" t="s">
        <v>2745</v>
      </c>
      <c r="P4220" s="5" t="s">
        <v>59</v>
      </c>
      <c r="Q4220" s="5" t="s">
        <v>59</v>
      </c>
      <c r="R4220" s="5" t="s">
        <v>60</v>
      </c>
      <c r="S4220" s="1"/>
      <c r="T4220" s="1"/>
      <c r="U4220" s="1"/>
      <c r="V4220" s="1">
        <v>1</v>
      </c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5" t="s">
        <v>53</v>
      </c>
      <c r="AK4220" s="5" t="s">
        <v>5976</v>
      </c>
    </row>
    <row r="4221" spans="1:37" ht="30" customHeight="1">
      <c r="A4221" s="6" t="s">
        <v>127</v>
      </c>
      <c r="B4221" s="6" t="s">
        <v>1483</v>
      </c>
      <c r="C4221" s="6" t="s">
        <v>129</v>
      </c>
      <c r="D4221" s="7">
        <v>1</v>
      </c>
      <c r="E4221" s="8">
        <f>ROUNDDOWN(SUMIF(V4212:V4221, RIGHTB(O4221, 1), H4212:H4221)*U4221, 2)</f>
        <v>31.85</v>
      </c>
      <c r="F4221" s="8">
        <f t="shared" si="687"/>
        <v>31.8</v>
      </c>
      <c r="G4221" s="8">
        <v>0</v>
      </c>
      <c r="H4221" s="8">
        <f t="shared" si="688"/>
        <v>0</v>
      </c>
      <c r="I4221" s="8">
        <v>0</v>
      </c>
      <c r="J4221" s="8">
        <f t="shared" si="689"/>
        <v>0</v>
      </c>
      <c r="K4221" s="8">
        <f t="shared" si="690"/>
        <v>31.8</v>
      </c>
      <c r="L4221" s="8">
        <f t="shared" si="691"/>
        <v>31.8</v>
      </c>
      <c r="M4221" s="6" t="s">
        <v>53</v>
      </c>
      <c r="N4221" s="5" t="s">
        <v>5952</v>
      </c>
      <c r="O4221" s="5" t="s">
        <v>130</v>
      </c>
      <c r="P4221" s="5" t="s">
        <v>59</v>
      </c>
      <c r="Q4221" s="5" t="s">
        <v>59</v>
      </c>
      <c r="R4221" s="5" t="s">
        <v>59</v>
      </c>
      <c r="S4221" s="1">
        <v>1</v>
      </c>
      <c r="T4221" s="1">
        <v>0</v>
      </c>
      <c r="U4221" s="1">
        <v>0.03</v>
      </c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5" t="s">
        <v>53</v>
      </c>
      <c r="AK4221" s="5" t="s">
        <v>5977</v>
      </c>
    </row>
    <row r="4222" spans="1:37" ht="30" customHeight="1">
      <c r="A4222" s="6" t="s">
        <v>71</v>
      </c>
      <c r="B4222" s="6" t="s">
        <v>53</v>
      </c>
      <c r="C4222" s="6" t="s">
        <v>53</v>
      </c>
      <c r="D4222" s="7"/>
      <c r="E4222" s="8"/>
      <c r="F4222" s="8">
        <f>TRUNC(SUMIF(N4212:N4221, N4211, F4212:F4221),0)</f>
        <v>38</v>
      </c>
      <c r="G4222" s="8"/>
      <c r="H4222" s="8">
        <f>TRUNC(SUMIF(N4212:N4221, N4211, H4212:H4221),0)</f>
        <v>1061</v>
      </c>
      <c r="I4222" s="8"/>
      <c r="J4222" s="8">
        <f>TRUNC(SUMIF(N4212:N4221, N4211, J4212:J4221),0)</f>
        <v>2</v>
      </c>
      <c r="K4222" s="8"/>
      <c r="L4222" s="8">
        <f>F4222+H4222+J4222</f>
        <v>1101</v>
      </c>
      <c r="M4222" s="6" t="s">
        <v>53</v>
      </c>
      <c r="N4222" s="5" t="s">
        <v>72</v>
      </c>
      <c r="O4222" s="5" t="s">
        <v>72</v>
      </c>
      <c r="P4222" s="5" t="s">
        <v>53</v>
      </c>
      <c r="Q4222" s="5" t="s">
        <v>53</v>
      </c>
      <c r="R4222" s="5" t="s">
        <v>53</v>
      </c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5" t="s">
        <v>53</v>
      </c>
      <c r="AK4222" s="5" t="s">
        <v>53</v>
      </c>
    </row>
    <row r="4223" spans="1:37" ht="30" customHeight="1">
      <c r="A4223" s="7"/>
      <c r="B4223" s="7"/>
      <c r="C4223" s="7"/>
      <c r="D4223" s="7"/>
      <c r="E4223" s="8"/>
      <c r="F4223" s="8"/>
      <c r="G4223" s="8"/>
      <c r="H4223" s="8"/>
      <c r="I4223" s="8"/>
      <c r="J4223" s="8"/>
      <c r="K4223" s="8"/>
      <c r="L4223" s="8"/>
      <c r="M4223" s="7"/>
    </row>
    <row r="4224" spans="1:37" ht="30" customHeight="1">
      <c r="A4224" s="16" t="s">
        <v>5978</v>
      </c>
      <c r="B4224" s="16"/>
      <c r="C4224" s="16"/>
      <c r="D4224" s="16"/>
      <c r="E4224" s="17"/>
      <c r="F4224" s="17"/>
      <c r="G4224" s="17"/>
      <c r="H4224" s="17"/>
      <c r="I4224" s="17"/>
      <c r="J4224" s="17"/>
      <c r="K4224" s="17"/>
      <c r="L4224" s="17"/>
      <c r="M4224" s="16"/>
      <c r="N4224" s="2" t="s">
        <v>3501</v>
      </c>
    </row>
    <row r="4225" spans="1:37" ht="30" customHeight="1">
      <c r="A4225" s="6" t="s">
        <v>3498</v>
      </c>
      <c r="B4225" s="6" t="s">
        <v>5980</v>
      </c>
      <c r="C4225" s="6" t="s">
        <v>5458</v>
      </c>
      <c r="D4225" s="7">
        <v>0.22939999999999999</v>
      </c>
      <c r="E4225" s="8">
        <f>단가대비표!O11</f>
        <v>0</v>
      </c>
      <c r="F4225" s="8">
        <f>TRUNC(E4225*D4225,1)</f>
        <v>0</v>
      </c>
      <c r="G4225" s="8">
        <f>단가대비표!P11</f>
        <v>0</v>
      </c>
      <c r="H4225" s="8">
        <f>TRUNC(G4225*D4225,1)</f>
        <v>0</v>
      </c>
      <c r="I4225" s="8">
        <f>단가대비표!V11</f>
        <v>544</v>
      </c>
      <c r="J4225" s="8">
        <f>TRUNC(I4225*D4225,1)</f>
        <v>124.7</v>
      </c>
      <c r="K4225" s="8">
        <f>TRUNC(E4225+G4225+I4225,1)</f>
        <v>544</v>
      </c>
      <c r="L4225" s="8">
        <f>TRUNC(F4225+H4225+J4225,1)</f>
        <v>124.7</v>
      </c>
      <c r="M4225" s="6" t="s">
        <v>5459</v>
      </c>
      <c r="N4225" s="5" t="s">
        <v>3501</v>
      </c>
      <c r="O4225" s="5" t="s">
        <v>5981</v>
      </c>
      <c r="P4225" s="5" t="s">
        <v>59</v>
      </c>
      <c r="Q4225" s="5" t="s">
        <v>59</v>
      </c>
      <c r="R4225" s="5" t="s">
        <v>60</v>
      </c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5" t="s">
        <v>53</v>
      </c>
      <c r="AK4225" s="5" t="s">
        <v>5982</v>
      </c>
    </row>
    <row r="4226" spans="1:37" ht="30" customHeight="1">
      <c r="A4226" s="6" t="s">
        <v>71</v>
      </c>
      <c r="B4226" s="6" t="s">
        <v>53</v>
      </c>
      <c r="C4226" s="6" t="s">
        <v>53</v>
      </c>
      <c r="D4226" s="7"/>
      <c r="E4226" s="8"/>
      <c r="F4226" s="8">
        <f>TRUNC(SUMIF(N4225:N4225, N4224, F4225:F4225),0)</f>
        <v>0</v>
      </c>
      <c r="G4226" s="8"/>
      <c r="H4226" s="8">
        <f>TRUNC(SUMIF(N4225:N4225, N4224, H4225:H4225),0)</f>
        <v>0</v>
      </c>
      <c r="I4226" s="8"/>
      <c r="J4226" s="8">
        <f>TRUNC(SUMIF(N4225:N4225, N4224, J4225:J4225),0)</f>
        <v>124</v>
      </c>
      <c r="K4226" s="8"/>
      <c r="L4226" s="8">
        <f>F4226+H4226+J4226</f>
        <v>124</v>
      </c>
      <c r="M4226" s="6" t="s">
        <v>5459</v>
      </c>
      <c r="N4226" s="5" t="s">
        <v>72</v>
      </c>
      <c r="O4226" s="5" t="s">
        <v>72</v>
      </c>
      <c r="P4226" s="5" t="s">
        <v>53</v>
      </c>
      <c r="Q4226" s="5" t="s">
        <v>53</v>
      </c>
      <c r="R4226" s="5" t="s">
        <v>53</v>
      </c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5" t="s">
        <v>53</v>
      </c>
      <c r="AK4226" s="5" t="s">
        <v>53</v>
      </c>
    </row>
    <row r="4227" spans="1:37" ht="30" customHeight="1">
      <c r="A4227" s="7"/>
      <c r="B4227" s="7"/>
      <c r="C4227" s="7"/>
      <c r="D4227" s="7"/>
      <c r="E4227" s="8"/>
      <c r="F4227" s="8"/>
      <c r="G4227" s="8"/>
      <c r="H4227" s="8"/>
      <c r="I4227" s="8"/>
      <c r="J4227" s="8"/>
      <c r="K4227" s="8"/>
      <c r="L4227" s="8"/>
      <c r="M4227" s="7"/>
    </row>
    <row r="4228" spans="1:37" ht="30" customHeight="1">
      <c r="A4228" s="16" t="s">
        <v>5983</v>
      </c>
      <c r="B4228" s="16"/>
      <c r="C4228" s="16"/>
      <c r="D4228" s="16"/>
      <c r="E4228" s="17"/>
      <c r="F4228" s="17"/>
      <c r="G4228" s="17"/>
      <c r="H4228" s="17"/>
      <c r="I4228" s="17"/>
      <c r="J4228" s="17"/>
      <c r="K4228" s="17"/>
      <c r="L4228" s="17"/>
      <c r="M4228" s="16"/>
      <c r="N4228" s="2" t="s">
        <v>3036</v>
      </c>
    </row>
    <row r="4229" spans="1:37" ht="30" customHeight="1">
      <c r="A4229" s="6" t="s">
        <v>4422</v>
      </c>
      <c r="B4229" s="6" t="s">
        <v>3034</v>
      </c>
      <c r="C4229" s="6" t="s">
        <v>248</v>
      </c>
      <c r="D4229" s="7">
        <v>1</v>
      </c>
      <c r="E4229" s="8">
        <f>일위대가목록!E674</f>
        <v>502</v>
      </c>
      <c r="F4229" s="8">
        <f>TRUNC(E4229*D4229,1)</f>
        <v>502</v>
      </c>
      <c r="G4229" s="8">
        <f>일위대가목록!F674</f>
        <v>0</v>
      </c>
      <c r="H4229" s="8">
        <f>TRUNC(G4229*D4229,1)</f>
        <v>0</v>
      </c>
      <c r="I4229" s="8">
        <f>일위대가목록!G674</f>
        <v>0</v>
      </c>
      <c r="J4229" s="8">
        <f>TRUNC(I4229*D4229,1)</f>
        <v>0</v>
      </c>
      <c r="K4229" s="8">
        <f>TRUNC(E4229+G4229+I4229,1)</f>
        <v>502</v>
      </c>
      <c r="L4229" s="8">
        <f>TRUNC(F4229+H4229+J4229,1)</f>
        <v>502</v>
      </c>
      <c r="M4229" s="6" t="s">
        <v>5984</v>
      </c>
      <c r="N4229" s="5" t="s">
        <v>3036</v>
      </c>
      <c r="O4229" s="5" t="s">
        <v>5985</v>
      </c>
      <c r="P4229" s="5" t="s">
        <v>60</v>
      </c>
      <c r="Q4229" s="5" t="s">
        <v>59</v>
      </c>
      <c r="R4229" s="5" t="s">
        <v>59</v>
      </c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5" t="s">
        <v>53</v>
      </c>
      <c r="AK4229" s="5" t="s">
        <v>5986</v>
      </c>
    </row>
    <row r="4230" spans="1:37" ht="30" customHeight="1">
      <c r="A4230" s="6" t="s">
        <v>4410</v>
      </c>
      <c r="B4230" s="6" t="s">
        <v>5987</v>
      </c>
      <c r="C4230" s="6" t="s">
        <v>248</v>
      </c>
      <c r="D4230" s="7">
        <v>1</v>
      </c>
      <c r="E4230" s="8">
        <f>일위대가목록!E675</f>
        <v>0</v>
      </c>
      <c r="F4230" s="8">
        <f>TRUNC(E4230*D4230,1)</f>
        <v>0</v>
      </c>
      <c r="G4230" s="8">
        <f>일위대가목록!F675</f>
        <v>2183</v>
      </c>
      <c r="H4230" s="8">
        <f>TRUNC(G4230*D4230,1)</f>
        <v>2183</v>
      </c>
      <c r="I4230" s="8">
        <f>일위대가목록!G675</f>
        <v>0</v>
      </c>
      <c r="J4230" s="8">
        <f>TRUNC(I4230*D4230,1)</f>
        <v>0</v>
      </c>
      <c r="K4230" s="8">
        <f>TRUNC(E4230+G4230+I4230,1)</f>
        <v>2183</v>
      </c>
      <c r="L4230" s="8">
        <f>TRUNC(F4230+H4230+J4230,1)</f>
        <v>2183</v>
      </c>
      <c r="M4230" s="6" t="s">
        <v>5988</v>
      </c>
      <c r="N4230" s="5" t="s">
        <v>3036</v>
      </c>
      <c r="O4230" s="5" t="s">
        <v>5989</v>
      </c>
      <c r="P4230" s="5" t="s">
        <v>60</v>
      </c>
      <c r="Q4230" s="5" t="s">
        <v>59</v>
      </c>
      <c r="R4230" s="5" t="s">
        <v>59</v>
      </c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5" t="s">
        <v>53</v>
      </c>
      <c r="AK4230" s="5" t="s">
        <v>5990</v>
      </c>
    </row>
    <row r="4231" spans="1:37" ht="30" customHeight="1">
      <c r="A4231" s="6" t="s">
        <v>71</v>
      </c>
      <c r="B4231" s="6" t="s">
        <v>53</v>
      </c>
      <c r="C4231" s="6" t="s">
        <v>53</v>
      </c>
      <c r="D4231" s="7"/>
      <c r="E4231" s="8"/>
      <c r="F4231" s="8">
        <f>TRUNC(SUMIF(N4229:N4230, N4228, F4229:F4230),0)</f>
        <v>502</v>
      </c>
      <c r="G4231" s="8"/>
      <c r="H4231" s="8">
        <f>TRUNC(SUMIF(N4229:N4230, N4228, H4229:H4230),0)</f>
        <v>2183</v>
      </c>
      <c r="I4231" s="8"/>
      <c r="J4231" s="8">
        <f>TRUNC(SUMIF(N4229:N4230, N4228, J4229:J4230),0)</f>
        <v>0</v>
      </c>
      <c r="K4231" s="8"/>
      <c r="L4231" s="8">
        <f>F4231+H4231+J4231</f>
        <v>2685</v>
      </c>
      <c r="M4231" s="6" t="s">
        <v>53</v>
      </c>
      <c r="N4231" s="5" t="s">
        <v>72</v>
      </c>
      <c r="O4231" s="5" t="s">
        <v>72</v>
      </c>
      <c r="P4231" s="5" t="s">
        <v>53</v>
      </c>
      <c r="Q4231" s="5" t="s">
        <v>53</v>
      </c>
      <c r="R4231" s="5" t="s">
        <v>53</v>
      </c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5" t="s">
        <v>53</v>
      </c>
      <c r="AK4231" s="5" t="s">
        <v>53</v>
      </c>
    </row>
    <row r="4232" spans="1:37" ht="30" customHeight="1">
      <c r="A4232" s="7"/>
      <c r="B4232" s="7"/>
      <c r="C4232" s="7"/>
      <c r="D4232" s="7"/>
      <c r="E4232" s="8"/>
      <c r="F4232" s="8"/>
      <c r="G4232" s="8"/>
      <c r="H4232" s="8"/>
      <c r="I4232" s="8"/>
      <c r="J4232" s="8"/>
      <c r="K4232" s="8"/>
      <c r="L4232" s="8"/>
      <c r="M4232" s="7"/>
    </row>
    <row r="4233" spans="1:37" ht="30" customHeight="1">
      <c r="A4233" s="16" t="s">
        <v>5991</v>
      </c>
      <c r="B4233" s="16"/>
      <c r="C4233" s="16"/>
      <c r="D4233" s="16"/>
      <c r="E4233" s="17"/>
      <c r="F4233" s="17"/>
      <c r="G4233" s="17"/>
      <c r="H4233" s="17"/>
      <c r="I4233" s="17"/>
      <c r="J4233" s="17"/>
      <c r="K4233" s="17"/>
      <c r="L4233" s="17"/>
      <c r="M4233" s="16"/>
      <c r="N4233" s="2" t="s">
        <v>3041</v>
      </c>
    </row>
    <row r="4234" spans="1:37" ht="30" customHeight="1">
      <c r="A4234" s="6" t="s">
        <v>4315</v>
      </c>
      <c r="B4234" s="6" t="s">
        <v>5992</v>
      </c>
      <c r="C4234" s="6" t="s">
        <v>248</v>
      </c>
      <c r="D4234" s="7">
        <v>1</v>
      </c>
      <c r="E4234" s="8">
        <f>일위대가목록!E676</f>
        <v>643</v>
      </c>
      <c r="F4234" s="8">
        <f>TRUNC(E4234*D4234,1)</f>
        <v>643</v>
      </c>
      <c r="G4234" s="8">
        <f>일위대가목록!F676</f>
        <v>0</v>
      </c>
      <c r="H4234" s="8">
        <f>TRUNC(G4234*D4234,1)</f>
        <v>0</v>
      </c>
      <c r="I4234" s="8">
        <f>일위대가목록!G676</f>
        <v>0</v>
      </c>
      <c r="J4234" s="8">
        <f>TRUNC(I4234*D4234,1)</f>
        <v>0</v>
      </c>
      <c r="K4234" s="8">
        <f>TRUNC(E4234+G4234+I4234,1)</f>
        <v>643</v>
      </c>
      <c r="L4234" s="8">
        <f>TRUNC(F4234+H4234+J4234,1)</f>
        <v>643</v>
      </c>
      <c r="M4234" s="6" t="s">
        <v>5993</v>
      </c>
      <c r="N4234" s="5" t="s">
        <v>3041</v>
      </c>
      <c r="O4234" s="5" t="s">
        <v>5994</v>
      </c>
      <c r="P4234" s="5" t="s">
        <v>60</v>
      </c>
      <c r="Q4234" s="5" t="s">
        <v>59</v>
      </c>
      <c r="R4234" s="5" t="s">
        <v>59</v>
      </c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5" t="s">
        <v>53</v>
      </c>
      <c r="AK4234" s="5" t="s">
        <v>5995</v>
      </c>
    </row>
    <row r="4235" spans="1:37" ht="30" customHeight="1">
      <c r="A4235" s="6" t="s">
        <v>4301</v>
      </c>
      <c r="B4235" s="6" t="s">
        <v>4302</v>
      </c>
      <c r="C4235" s="6" t="s">
        <v>248</v>
      </c>
      <c r="D4235" s="7">
        <v>1</v>
      </c>
      <c r="E4235" s="8">
        <f>일위대가목록!E443</f>
        <v>0</v>
      </c>
      <c r="F4235" s="8">
        <f>TRUNC(E4235*D4235,1)</f>
        <v>0</v>
      </c>
      <c r="G4235" s="8">
        <f>일위대가목록!F443</f>
        <v>5823</v>
      </c>
      <c r="H4235" s="8">
        <f>TRUNC(G4235*D4235,1)</f>
        <v>5823</v>
      </c>
      <c r="I4235" s="8">
        <f>일위대가목록!G443</f>
        <v>0</v>
      </c>
      <c r="J4235" s="8">
        <f>TRUNC(I4235*D4235,1)</f>
        <v>0</v>
      </c>
      <c r="K4235" s="8">
        <f>TRUNC(E4235+G4235+I4235,1)</f>
        <v>5823</v>
      </c>
      <c r="L4235" s="8">
        <f>TRUNC(F4235+H4235+J4235,1)</f>
        <v>5823</v>
      </c>
      <c r="M4235" s="6" t="s">
        <v>4303</v>
      </c>
      <c r="N4235" s="5" t="s">
        <v>3041</v>
      </c>
      <c r="O4235" s="5" t="s">
        <v>4300</v>
      </c>
      <c r="P4235" s="5" t="s">
        <v>60</v>
      </c>
      <c r="Q4235" s="5" t="s">
        <v>59</v>
      </c>
      <c r="R4235" s="5" t="s">
        <v>59</v>
      </c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5" t="s">
        <v>53</v>
      </c>
      <c r="AK4235" s="5" t="s">
        <v>5996</v>
      </c>
    </row>
    <row r="4236" spans="1:37" ht="30" customHeight="1">
      <c r="A4236" s="6" t="s">
        <v>71</v>
      </c>
      <c r="B4236" s="6" t="s">
        <v>53</v>
      </c>
      <c r="C4236" s="6" t="s">
        <v>53</v>
      </c>
      <c r="D4236" s="7"/>
      <c r="E4236" s="8"/>
      <c r="F4236" s="8">
        <f>TRUNC(SUMIF(N4234:N4235, N4233, F4234:F4235),0)</f>
        <v>643</v>
      </c>
      <c r="G4236" s="8"/>
      <c r="H4236" s="8">
        <f>TRUNC(SUMIF(N4234:N4235, N4233, H4234:H4235),0)</f>
        <v>5823</v>
      </c>
      <c r="I4236" s="8"/>
      <c r="J4236" s="8">
        <f>TRUNC(SUMIF(N4234:N4235, N4233, J4234:J4235),0)</f>
        <v>0</v>
      </c>
      <c r="K4236" s="8"/>
      <c r="L4236" s="8">
        <f>F4236+H4236+J4236</f>
        <v>6466</v>
      </c>
      <c r="M4236" s="6" t="s">
        <v>53</v>
      </c>
      <c r="N4236" s="5" t="s">
        <v>72</v>
      </c>
      <c r="O4236" s="5" t="s">
        <v>72</v>
      </c>
      <c r="P4236" s="5" t="s">
        <v>53</v>
      </c>
      <c r="Q4236" s="5" t="s">
        <v>53</v>
      </c>
      <c r="R4236" s="5" t="s">
        <v>53</v>
      </c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5" t="s">
        <v>53</v>
      </c>
      <c r="AK4236" s="5" t="s">
        <v>53</v>
      </c>
    </row>
    <row r="4237" spans="1:37" ht="30" customHeight="1">
      <c r="A4237" s="7"/>
      <c r="B4237" s="7"/>
      <c r="C4237" s="7"/>
      <c r="D4237" s="7"/>
      <c r="E4237" s="8"/>
      <c r="F4237" s="8"/>
      <c r="G4237" s="8"/>
      <c r="H4237" s="8"/>
      <c r="I4237" s="8"/>
      <c r="J4237" s="8"/>
      <c r="K4237" s="8"/>
      <c r="L4237" s="8"/>
      <c r="M4237" s="7"/>
    </row>
    <row r="4238" spans="1:37" ht="30" customHeight="1">
      <c r="A4238" s="16" t="s">
        <v>5997</v>
      </c>
      <c r="B4238" s="16"/>
      <c r="C4238" s="16"/>
      <c r="D4238" s="16"/>
      <c r="E4238" s="17"/>
      <c r="F4238" s="17"/>
      <c r="G4238" s="17"/>
      <c r="H4238" s="17"/>
      <c r="I4238" s="17"/>
      <c r="J4238" s="17"/>
      <c r="K4238" s="17"/>
      <c r="L4238" s="17"/>
      <c r="M4238" s="16"/>
      <c r="N4238" s="2" t="s">
        <v>5985</v>
      </c>
    </row>
    <row r="4239" spans="1:37" ht="30" customHeight="1">
      <c r="A4239" s="6" t="s">
        <v>2706</v>
      </c>
      <c r="B4239" s="6" t="s">
        <v>2707</v>
      </c>
      <c r="C4239" s="6" t="s">
        <v>603</v>
      </c>
      <c r="D4239" s="7">
        <v>0.08</v>
      </c>
      <c r="E4239" s="8">
        <f>단가대비표!O269</f>
        <v>6010</v>
      </c>
      <c r="F4239" s="8">
        <f>TRUNC(E4239*D4239,1)</f>
        <v>480.8</v>
      </c>
      <c r="G4239" s="8">
        <f>단가대비표!P269</f>
        <v>0</v>
      </c>
      <c r="H4239" s="8">
        <f>TRUNC(G4239*D4239,1)</f>
        <v>0</v>
      </c>
      <c r="I4239" s="8">
        <f>단가대비표!V269</f>
        <v>0</v>
      </c>
      <c r="J4239" s="8">
        <f>TRUNC(I4239*D4239,1)</f>
        <v>0</v>
      </c>
      <c r="K4239" s="8">
        <f t="shared" ref="K4239:L4241" si="692">TRUNC(E4239+G4239+I4239,1)</f>
        <v>6010</v>
      </c>
      <c r="L4239" s="8">
        <f t="shared" si="692"/>
        <v>480.8</v>
      </c>
      <c r="M4239" s="6" t="s">
        <v>53</v>
      </c>
      <c r="N4239" s="5" t="s">
        <v>5985</v>
      </c>
      <c r="O4239" s="5" t="s">
        <v>2708</v>
      </c>
      <c r="P4239" s="5" t="s">
        <v>59</v>
      </c>
      <c r="Q4239" s="5" t="s">
        <v>59</v>
      </c>
      <c r="R4239" s="5" t="s">
        <v>60</v>
      </c>
      <c r="S4239" s="1"/>
      <c r="T4239" s="1"/>
      <c r="U4239" s="1"/>
      <c r="V4239" s="1">
        <v>1</v>
      </c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5" t="s">
        <v>53</v>
      </c>
      <c r="AK4239" s="5" t="s">
        <v>5998</v>
      </c>
    </row>
    <row r="4240" spans="1:37" ht="30" customHeight="1">
      <c r="A4240" s="6" t="s">
        <v>4322</v>
      </c>
      <c r="B4240" s="6" t="s">
        <v>4444</v>
      </c>
      <c r="C4240" s="6" t="s">
        <v>603</v>
      </c>
      <c r="D4240" s="7">
        <v>4.0000000000000001E-3</v>
      </c>
      <c r="E4240" s="8">
        <f>단가대비표!O267</f>
        <v>1777.77</v>
      </c>
      <c r="F4240" s="8">
        <f>TRUNC(E4240*D4240,1)</f>
        <v>7.1</v>
      </c>
      <c r="G4240" s="8">
        <f>단가대비표!P267</f>
        <v>0</v>
      </c>
      <c r="H4240" s="8">
        <f>TRUNC(G4240*D4240,1)</f>
        <v>0</v>
      </c>
      <c r="I4240" s="8">
        <f>단가대비표!V267</f>
        <v>0</v>
      </c>
      <c r="J4240" s="8">
        <f>TRUNC(I4240*D4240,1)</f>
        <v>0</v>
      </c>
      <c r="K4240" s="8">
        <f t="shared" si="692"/>
        <v>1777.7</v>
      </c>
      <c r="L4240" s="8">
        <f t="shared" si="692"/>
        <v>7.1</v>
      </c>
      <c r="M4240" s="6" t="s">
        <v>53</v>
      </c>
      <c r="N4240" s="5" t="s">
        <v>5985</v>
      </c>
      <c r="O4240" s="5" t="s">
        <v>4445</v>
      </c>
      <c r="P4240" s="5" t="s">
        <v>59</v>
      </c>
      <c r="Q4240" s="5" t="s">
        <v>59</v>
      </c>
      <c r="R4240" s="5" t="s">
        <v>60</v>
      </c>
      <c r="S4240" s="1"/>
      <c r="T4240" s="1"/>
      <c r="U4240" s="1"/>
      <c r="V4240" s="1">
        <v>1</v>
      </c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5" t="s">
        <v>53</v>
      </c>
      <c r="AK4240" s="5" t="s">
        <v>5999</v>
      </c>
    </row>
    <row r="4241" spans="1:37" ht="30" customHeight="1">
      <c r="A4241" s="6" t="s">
        <v>1502</v>
      </c>
      <c r="B4241" s="6" t="s">
        <v>4429</v>
      </c>
      <c r="C4241" s="6" t="s">
        <v>129</v>
      </c>
      <c r="D4241" s="7">
        <v>1</v>
      </c>
      <c r="E4241" s="8">
        <f>ROUNDDOWN(SUMIF(V4239:V4241, RIGHTB(O4241, 1), F4239:F4241)*U4241, 2)</f>
        <v>14.63</v>
      </c>
      <c r="F4241" s="8">
        <f>TRUNC(E4241*D4241,1)</f>
        <v>14.6</v>
      </c>
      <c r="G4241" s="8">
        <v>0</v>
      </c>
      <c r="H4241" s="8">
        <f>TRUNC(G4241*D4241,1)</f>
        <v>0</v>
      </c>
      <c r="I4241" s="8">
        <v>0</v>
      </c>
      <c r="J4241" s="8">
        <f>TRUNC(I4241*D4241,1)</f>
        <v>0</v>
      </c>
      <c r="K4241" s="8">
        <f t="shared" si="692"/>
        <v>14.6</v>
      </c>
      <c r="L4241" s="8">
        <f t="shared" si="692"/>
        <v>14.6</v>
      </c>
      <c r="M4241" s="6" t="s">
        <v>53</v>
      </c>
      <c r="N4241" s="5" t="s">
        <v>5985</v>
      </c>
      <c r="O4241" s="5" t="s">
        <v>130</v>
      </c>
      <c r="P4241" s="5" t="s">
        <v>59</v>
      </c>
      <c r="Q4241" s="5" t="s">
        <v>59</v>
      </c>
      <c r="R4241" s="5" t="s">
        <v>59</v>
      </c>
      <c r="S4241" s="1">
        <v>0</v>
      </c>
      <c r="T4241" s="1">
        <v>0</v>
      </c>
      <c r="U4241" s="1">
        <v>0.03</v>
      </c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5" t="s">
        <v>53</v>
      </c>
      <c r="AK4241" s="5" t="s">
        <v>6000</v>
      </c>
    </row>
    <row r="4242" spans="1:37" ht="30" customHeight="1">
      <c r="A4242" s="6" t="s">
        <v>71</v>
      </c>
      <c r="B4242" s="6" t="s">
        <v>53</v>
      </c>
      <c r="C4242" s="6" t="s">
        <v>53</v>
      </c>
      <c r="D4242" s="7"/>
      <c r="E4242" s="8"/>
      <c r="F4242" s="8">
        <f>TRUNC(SUMIF(N4239:N4241, N4238, F4239:F4241),0)</f>
        <v>502</v>
      </c>
      <c r="G4242" s="8"/>
      <c r="H4242" s="8">
        <f>TRUNC(SUMIF(N4239:N4241, N4238, H4239:H4241),0)</f>
        <v>0</v>
      </c>
      <c r="I4242" s="8"/>
      <c r="J4242" s="8">
        <f>TRUNC(SUMIF(N4239:N4241, N4238, J4239:J4241),0)</f>
        <v>0</v>
      </c>
      <c r="K4242" s="8"/>
      <c r="L4242" s="8">
        <f>F4242+H4242+J4242</f>
        <v>502</v>
      </c>
      <c r="M4242" s="6" t="s">
        <v>53</v>
      </c>
      <c r="N4242" s="5" t="s">
        <v>72</v>
      </c>
      <c r="O4242" s="5" t="s">
        <v>72</v>
      </c>
      <c r="P4242" s="5" t="s">
        <v>53</v>
      </c>
      <c r="Q4242" s="5" t="s">
        <v>53</v>
      </c>
      <c r="R4242" s="5" t="s">
        <v>53</v>
      </c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5" t="s">
        <v>53</v>
      </c>
      <c r="AK4242" s="5" t="s">
        <v>53</v>
      </c>
    </row>
    <row r="4243" spans="1:37" ht="30" customHeight="1">
      <c r="A4243" s="7"/>
      <c r="B4243" s="7"/>
      <c r="C4243" s="7"/>
      <c r="D4243" s="7"/>
      <c r="E4243" s="8"/>
      <c r="F4243" s="8"/>
      <c r="G4243" s="8"/>
      <c r="H4243" s="8"/>
      <c r="I4243" s="8"/>
      <c r="J4243" s="8"/>
      <c r="K4243" s="8"/>
      <c r="L4243" s="8"/>
      <c r="M4243" s="7"/>
    </row>
    <row r="4244" spans="1:37" ht="30" customHeight="1">
      <c r="A4244" s="16" t="s">
        <v>6001</v>
      </c>
      <c r="B4244" s="16"/>
      <c r="C4244" s="16"/>
      <c r="D4244" s="16"/>
      <c r="E4244" s="17"/>
      <c r="F4244" s="17"/>
      <c r="G4244" s="17"/>
      <c r="H4244" s="17"/>
      <c r="I4244" s="17"/>
      <c r="J4244" s="17"/>
      <c r="K4244" s="17"/>
      <c r="L4244" s="17"/>
      <c r="M4244" s="16"/>
      <c r="N4244" s="2" t="s">
        <v>5989</v>
      </c>
    </row>
    <row r="4245" spans="1:37" ht="30" customHeight="1">
      <c r="A4245" s="6" t="s">
        <v>193</v>
      </c>
      <c r="B4245" s="6" t="s">
        <v>4045</v>
      </c>
      <c r="C4245" s="6" t="s">
        <v>121</v>
      </c>
      <c r="D4245" s="7">
        <v>1.4999999999999999E-2</v>
      </c>
      <c r="E4245" s="8">
        <f>단가대비표!O229</f>
        <v>0</v>
      </c>
      <c r="F4245" s="8">
        <f>TRUNC(E4245*D4245,1)</f>
        <v>0</v>
      </c>
      <c r="G4245" s="8">
        <f>단가대비표!P229</f>
        <v>127681</v>
      </c>
      <c r="H4245" s="8">
        <f>TRUNC(G4245*D4245,1)</f>
        <v>1915.2</v>
      </c>
      <c r="I4245" s="8">
        <f>단가대비표!V229</f>
        <v>0</v>
      </c>
      <c r="J4245" s="8">
        <f>TRUNC(I4245*D4245,1)</f>
        <v>0</v>
      </c>
      <c r="K4245" s="8">
        <f>TRUNC(E4245+G4245+I4245,1)</f>
        <v>127681</v>
      </c>
      <c r="L4245" s="8">
        <f>TRUNC(F4245+H4245+J4245,1)</f>
        <v>1915.2</v>
      </c>
      <c r="M4245" s="6" t="s">
        <v>53</v>
      </c>
      <c r="N4245" s="5" t="s">
        <v>5989</v>
      </c>
      <c r="O4245" s="5" t="s">
        <v>4046</v>
      </c>
      <c r="P4245" s="5" t="s">
        <v>59</v>
      </c>
      <c r="Q4245" s="5" t="s">
        <v>59</v>
      </c>
      <c r="R4245" s="5" t="s">
        <v>60</v>
      </c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5" t="s">
        <v>53</v>
      </c>
      <c r="AK4245" s="5" t="s">
        <v>6002</v>
      </c>
    </row>
    <row r="4246" spans="1:37" ht="30" customHeight="1">
      <c r="A4246" s="6" t="s">
        <v>193</v>
      </c>
      <c r="B4246" s="6" t="s">
        <v>124</v>
      </c>
      <c r="C4246" s="6" t="s">
        <v>121</v>
      </c>
      <c r="D4246" s="7">
        <v>3.0000000000000001E-3</v>
      </c>
      <c r="E4246" s="8">
        <f>단가대비표!O233</f>
        <v>0</v>
      </c>
      <c r="F4246" s="8">
        <f>TRUNC(E4246*D4246,1)</f>
        <v>0</v>
      </c>
      <c r="G4246" s="8">
        <f>단가대비표!P233</f>
        <v>89566</v>
      </c>
      <c r="H4246" s="8">
        <f>TRUNC(G4246*D4246,1)</f>
        <v>268.60000000000002</v>
      </c>
      <c r="I4246" s="8">
        <f>단가대비표!V233</f>
        <v>0</v>
      </c>
      <c r="J4246" s="8">
        <f>TRUNC(I4246*D4246,1)</f>
        <v>0</v>
      </c>
      <c r="K4246" s="8">
        <f>TRUNC(E4246+G4246+I4246,1)</f>
        <v>89566</v>
      </c>
      <c r="L4246" s="8">
        <f>TRUNC(F4246+H4246+J4246,1)</f>
        <v>268.60000000000002</v>
      </c>
      <c r="M4246" s="6" t="s">
        <v>53</v>
      </c>
      <c r="N4246" s="5" t="s">
        <v>5989</v>
      </c>
      <c r="O4246" s="5" t="s">
        <v>258</v>
      </c>
      <c r="P4246" s="5" t="s">
        <v>59</v>
      </c>
      <c r="Q4246" s="5" t="s">
        <v>59</v>
      </c>
      <c r="R4246" s="5" t="s">
        <v>60</v>
      </c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5" t="s">
        <v>53</v>
      </c>
      <c r="AK4246" s="5" t="s">
        <v>6003</v>
      </c>
    </row>
    <row r="4247" spans="1:37" ht="30" customHeight="1">
      <c r="A4247" s="6" t="s">
        <v>71</v>
      </c>
      <c r="B4247" s="6" t="s">
        <v>53</v>
      </c>
      <c r="C4247" s="6" t="s">
        <v>53</v>
      </c>
      <c r="D4247" s="7"/>
      <c r="E4247" s="8"/>
      <c r="F4247" s="8">
        <f>TRUNC(SUMIF(N4245:N4246, N4244, F4245:F4246),0)</f>
        <v>0</v>
      </c>
      <c r="G4247" s="8"/>
      <c r="H4247" s="8">
        <f>TRUNC(SUMIF(N4245:N4246, N4244, H4245:H4246),0)</f>
        <v>2183</v>
      </c>
      <c r="I4247" s="8"/>
      <c r="J4247" s="8">
        <f>TRUNC(SUMIF(N4245:N4246, N4244, J4245:J4246),0)</f>
        <v>0</v>
      </c>
      <c r="K4247" s="8"/>
      <c r="L4247" s="8">
        <f>F4247+H4247+J4247</f>
        <v>2183</v>
      </c>
      <c r="M4247" s="6" t="s">
        <v>53</v>
      </c>
      <c r="N4247" s="5" t="s">
        <v>72</v>
      </c>
      <c r="O4247" s="5" t="s">
        <v>72</v>
      </c>
      <c r="P4247" s="5" t="s">
        <v>53</v>
      </c>
      <c r="Q4247" s="5" t="s">
        <v>53</v>
      </c>
      <c r="R4247" s="5" t="s">
        <v>53</v>
      </c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5" t="s">
        <v>53</v>
      </c>
      <c r="AK4247" s="5" t="s">
        <v>53</v>
      </c>
    </row>
    <row r="4248" spans="1:37" ht="30" customHeight="1">
      <c r="A4248" s="7"/>
      <c r="B4248" s="7"/>
      <c r="C4248" s="7"/>
      <c r="D4248" s="7"/>
      <c r="E4248" s="8"/>
      <c r="F4248" s="8"/>
      <c r="G4248" s="8"/>
      <c r="H4248" s="8"/>
      <c r="I4248" s="8"/>
      <c r="J4248" s="8"/>
      <c r="K4248" s="8"/>
      <c r="L4248" s="8"/>
      <c r="M4248" s="7"/>
    </row>
    <row r="4249" spans="1:37" ht="30" customHeight="1">
      <c r="A4249" s="16" t="s">
        <v>6004</v>
      </c>
      <c r="B4249" s="16"/>
      <c r="C4249" s="16"/>
      <c r="D4249" s="16"/>
      <c r="E4249" s="17"/>
      <c r="F4249" s="17"/>
      <c r="G4249" s="17"/>
      <c r="H4249" s="17"/>
      <c r="I4249" s="17"/>
      <c r="J4249" s="17"/>
      <c r="K4249" s="17"/>
      <c r="L4249" s="17"/>
      <c r="M4249" s="16"/>
      <c r="N4249" s="2" t="s">
        <v>5994</v>
      </c>
    </row>
    <row r="4250" spans="1:37" ht="30" customHeight="1">
      <c r="A4250" s="6" t="s">
        <v>4318</v>
      </c>
      <c r="B4250" s="6" t="s">
        <v>6005</v>
      </c>
      <c r="C4250" s="6" t="s">
        <v>603</v>
      </c>
      <c r="D4250" s="7">
        <v>0.16600000000000001</v>
      </c>
      <c r="E4250" s="8">
        <f>단가대비표!O276</f>
        <v>3640</v>
      </c>
      <c r="F4250" s="8">
        <f>TRUNC(E4250*D4250,1)</f>
        <v>604.20000000000005</v>
      </c>
      <c r="G4250" s="8">
        <f>단가대비표!P276</f>
        <v>0</v>
      </c>
      <c r="H4250" s="8">
        <f>TRUNC(G4250*D4250,1)</f>
        <v>0</v>
      </c>
      <c r="I4250" s="8">
        <f>단가대비표!V276</f>
        <v>0</v>
      </c>
      <c r="J4250" s="8">
        <f>TRUNC(I4250*D4250,1)</f>
        <v>0</v>
      </c>
      <c r="K4250" s="8">
        <f t="shared" ref="K4250:L4252" si="693">TRUNC(E4250+G4250+I4250,1)</f>
        <v>3640</v>
      </c>
      <c r="L4250" s="8">
        <f t="shared" si="693"/>
        <v>604.20000000000005</v>
      </c>
      <c r="M4250" s="6" t="s">
        <v>53</v>
      </c>
      <c r="N4250" s="5" t="s">
        <v>5994</v>
      </c>
      <c r="O4250" s="5" t="s">
        <v>6006</v>
      </c>
      <c r="P4250" s="5" t="s">
        <v>59</v>
      </c>
      <c r="Q4250" s="5" t="s">
        <v>59</v>
      </c>
      <c r="R4250" s="5" t="s">
        <v>60</v>
      </c>
      <c r="S4250" s="1"/>
      <c r="T4250" s="1"/>
      <c r="U4250" s="1"/>
      <c r="V4250" s="1">
        <v>1</v>
      </c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5" t="s">
        <v>53</v>
      </c>
      <c r="AK4250" s="5" t="s">
        <v>6007</v>
      </c>
    </row>
    <row r="4251" spans="1:37" ht="30" customHeight="1">
      <c r="A4251" s="6" t="s">
        <v>4322</v>
      </c>
      <c r="B4251" s="6" t="s">
        <v>4444</v>
      </c>
      <c r="C4251" s="6" t="s">
        <v>603</v>
      </c>
      <c r="D4251" s="7">
        <v>8.0000000000000002E-3</v>
      </c>
      <c r="E4251" s="8">
        <f>단가대비표!O267</f>
        <v>1777.77</v>
      </c>
      <c r="F4251" s="8">
        <f>TRUNC(E4251*D4251,1)</f>
        <v>14.2</v>
      </c>
      <c r="G4251" s="8">
        <f>단가대비표!P267</f>
        <v>0</v>
      </c>
      <c r="H4251" s="8">
        <f>TRUNC(G4251*D4251,1)</f>
        <v>0</v>
      </c>
      <c r="I4251" s="8">
        <f>단가대비표!V267</f>
        <v>0</v>
      </c>
      <c r="J4251" s="8">
        <f>TRUNC(I4251*D4251,1)</f>
        <v>0</v>
      </c>
      <c r="K4251" s="8">
        <f t="shared" si="693"/>
        <v>1777.7</v>
      </c>
      <c r="L4251" s="8">
        <f t="shared" si="693"/>
        <v>14.2</v>
      </c>
      <c r="M4251" s="6" t="s">
        <v>53</v>
      </c>
      <c r="N4251" s="5" t="s">
        <v>5994</v>
      </c>
      <c r="O4251" s="5" t="s">
        <v>4445</v>
      </c>
      <c r="P4251" s="5" t="s">
        <v>59</v>
      </c>
      <c r="Q4251" s="5" t="s">
        <v>59</v>
      </c>
      <c r="R4251" s="5" t="s">
        <v>60</v>
      </c>
      <c r="S4251" s="1"/>
      <c r="T4251" s="1"/>
      <c r="U4251" s="1"/>
      <c r="V4251" s="1">
        <v>1</v>
      </c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5" t="s">
        <v>53</v>
      </c>
      <c r="AK4251" s="5" t="s">
        <v>6008</v>
      </c>
    </row>
    <row r="4252" spans="1:37" ht="30" customHeight="1">
      <c r="A4252" s="6" t="s">
        <v>1502</v>
      </c>
      <c r="B4252" s="6" t="s">
        <v>4326</v>
      </c>
      <c r="C4252" s="6" t="s">
        <v>129</v>
      </c>
      <c r="D4252" s="7">
        <v>1</v>
      </c>
      <c r="E4252" s="8">
        <f>ROUNDDOWN(SUMIF(V4250:V4252, RIGHTB(O4252, 1), F4250:F4252)*U4252, 2)</f>
        <v>24.73</v>
      </c>
      <c r="F4252" s="8">
        <f>TRUNC(E4252*D4252,1)</f>
        <v>24.7</v>
      </c>
      <c r="G4252" s="8">
        <v>0</v>
      </c>
      <c r="H4252" s="8">
        <f>TRUNC(G4252*D4252,1)</f>
        <v>0</v>
      </c>
      <c r="I4252" s="8">
        <v>0</v>
      </c>
      <c r="J4252" s="8">
        <f>TRUNC(I4252*D4252,1)</f>
        <v>0</v>
      </c>
      <c r="K4252" s="8">
        <f t="shared" si="693"/>
        <v>24.7</v>
      </c>
      <c r="L4252" s="8">
        <f t="shared" si="693"/>
        <v>24.7</v>
      </c>
      <c r="M4252" s="6" t="s">
        <v>53</v>
      </c>
      <c r="N4252" s="5" t="s">
        <v>5994</v>
      </c>
      <c r="O4252" s="5" t="s">
        <v>130</v>
      </c>
      <c r="P4252" s="5" t="s">
        <v>59</v>
      </c>
      <c r="Q4252" s="5" t="s">
        <v>59</v>
      </c>
      <c r="R4252" s="5" t="s">
        <v>59</v>
      </c>
      <c r="S4252" s="1">
        <v>0</v>
      </c>
      <c r="T4252" s="1">
        <v>0</v>
      </c>
      <c r="U4252" s="1">
        <v>0.04</v>
      </c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5" t="s">
        <v>53</v>
      </c>
      <c r="AK4252" s="5" t="s">
        <v>6009</v>
      </c>
    </row>
    <row r="4253" spans="1:37" ht="30" customHeight="1">
      <c r="A4253" s="6" t="s">
        <v>71</v>
      </c>
      <c r="B4253" s="6" t="s">
        <v>53</v>
      </c>
      <c r="C4253" s="6" t="s">
        <v>53</v>
      </c>
      <c r="D4253" s="7"/>
      <c r="E4253" s="8"/>
      <c r="F4253" s="8">
        <f>TRUNC(SUMIF(N4250:N4252, N4249, F4250:F4252),0)</f>
        <v>643</v>
      </c>
      <c r="G4253" s="8"/>
      <c r="H4253" s="8">
        <f>TRUNC(SUMIF(N4250:N4252, N4249, H4250:H4252),0)</f>
        <v>0</v>
      </c>
      <c r="I4253" s="8"/>
      <c r="J4253" s="8">
        <f>TRUNC(SUMIF(N4250:N4252, N4249, J4250:J4252),0)</f>
        <v>0</v>
      </c>
      <c r="K4253" s="8"/>
      <c r="L4253" s="8">
        <f>F4253+H4253+J4253</f>
        <v>643</v>
      </c>
      <c r="M4253" s="6" t="s">
        <v>53</v>
      </c>
      <c r="N4253" s="5" t="s">
        <v>72</v>
      </c>
      <c r="O4253" s="5" t="s">
        <v>72</v>
      </c>
      <c r="P4253" s="5" t="s">
        <v>53</v>
      </c>
      <c r="Q4253" s="5" t="s">
        <v>53</v>
      </c>
      <c r="R4253" s="5" t="s">
        <v>53</v>
      </c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5" t="s">
        <v>53</v>
      </c>
      <c r="AK4253" s="5" t="s">
        <v>53</v>
      </c>
    </row>
    <row r="4254" spans="1:37" ht="30" customHeight="1">
      <c r="A4254" s="7"/>
      <c r="B4254" s="7"/>
      <c r="C4254" s="7"/>
      <c r="D4254" s="7"/>
      <c r="E4254" s="8"/>
      <c r="F4254" s="8"/>
      <c r="G4254" s="8"/>
      <c r="H4254" s="8"/>
      <c r="I4254" s="8"/>
      <c r="J4254" s="8"/>
      <c r="K4254" s="8"/>
      <c r="L4254" s="8"/>
      <c r="M4254" s="7"/>
    </row>
    <row r="4255" spans="1:37" ht="30" customHeight="1">
      <c r="A4255" s="16" t="s">
        <v>6010</v>
      </c>
      <c r="B4255" s="16"/>
      <c r="C4255" s="16"/>
      <c r="D4255" s="16"/>
      <c r="E4255" s="17"/>
      <c r="F4255" s="17"/>
      <c r="G4255" s="17"/>
      <c r="H4255" s="17"/>
      <c r="I4255" s="17"/>
      <c r="J4255" s="17"/>
      <c r="K4255" s="17"/>
      <c r="L4255" s="17"/>
      <c r="M4255" s="16"/>
      <c r="N4255" s="2" t="s">
        <v>3111</v>
      </c>
    </row>
    <row r="4256" spans="1:37" ht="30" customHeight="1">
      <c r="A4256" s="6" t="s">
        <v>193</v>
      </c>
      <c r="B4256" s="6" t="s">
        <v>1419</v>
      </c>
      <c r="C4256" s="6" t="s">
        <v>121</v>
      </c>
      <c r="D4256" s="7">
        <v>0.05</v>
      </c>
      <c r="E4256" s="8">
        <f>단가대비표!O230</f>
        <v>0</v>
      </c>
      <c r="F4256" s="8">
        <f>TRUNC(E4256*D4256,1)</f>
        <v>0</v>
      </c>
      <c r="G4256" s="8">
        <f>단가대비표!P230</f>
        <v>141989</v>
      </c>
      <c r="H4256" s="8">
        <f>TRUNC(G4256*D4256,1)</f>
        <v>7099.4</v>
      </c>
      <c r="I4256" s="8">
        <f>단가대비표!V230</f>
        <v>0</v>
      </c>
      <c r="J4256" s="8">
        <f>TRUNC(I4256*D4256,1)</f>
        <v>0</v>
      </c>
      <c r="K4256" s="8">
        <f>TRUNC(E4256+G4256+I4256,1)</f>
        <v>141989</v>
      </c>
      <c r="L4256" s="8">
        <f>TRUNC(F4256+H4256+J4256,1)</f>
        <v>7099.4</v>
      </c>
      <c r="M4256" s="6" t="s">
        <v>53</v>
      </c>
      <c r="N4256" s="5" t="s">
        <v>3111</v>
      </c>
      <c r="O4256" s="5" t="s">
        <v>1420</v>
      </c>
      <c r="P4256" s="5" t="s">
        <v>59</v>
      </c>
      <c r="Q4256" s="5" t="s">
        <v>59</v>
      </c>
      <c r="R4256" s="5" t="s">
        <v>60</v>
      </c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5" t="s">
        <v>53</v>
      </c>
      <c r="AK4256" s="5" t="s">
        <v>6011</v>
      </c>
    </row>
    <row r="4257" spans="1:37" ht="30" customHeight="1">
      <c r="A4257" s="6" t="s">
        <v>71</v>
      </c>
      <c r="B4257" s="6" t="s">
        <v>53</v>
      </c>
      <c r="C4257" s="6" t="s">
        <v>53</v>
      </c>
      <c r="D4257" s="7"/>
      <c r="E4257" s="8"/>
      <c r="F4257" s="8">
        <f>TRUNC(SUMIF(N4256:N4256, N4255, F4256:F4256),0)</f>
        <v>0</v>
      </c>
      <c r="G4257" s="8"/>
      <c r="H4257" s="8">
        <f>TRUNC(SUMIF(N4256:N4256, N4255, H4256:H4256),0)</f>
        <v>7099</v>
      </c>
      <c r="I4257" s="8"/>
      <c r="J4257" s="8">
        <f>TRUNC(SUMIF(N4256:N4256, N4255, J4256:J4256),0)</f>
        <v>0</v>
      </c>
      <c r="K4257" s="8"/>
      <c r="L4257" s="8">
        <f>F4257+H4257+J4257</f>
        <v>7099</v>
      </c>
      <c r="M4257" s="6" t="s">
        <v>53</v>
      </c>
      <c r="N4257" s="5" t="s">
        <v>72</v>
      </c>
      <c r="O4257" s="5" t="s">
        <v>72</v>
      </c>
      <c r="P4257" s="5" t="s">
        <v>53</v>
      </c>
      <c r="Q4257" s="5" t="s">
        <v>53</v>
      </c>
      <c r="R4257" s="5" t="s">
        <v>53</v>
      </c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5" t="s">
        <v>53</v>
      </c>
      <c r="AK4257" s="5" t="s">
        <v>53</v>
      </c>
    </row>
    <row r="4258" spans="1:37" ht="30" customHeight="1">
      <c r="A4258" s="7"/>
      <c r="B4258" s="7"/>
      <c r="C4258" s="7"/>
      <c r="D4258" s="7"/>
      <c r="E4258" s="8"/>
      <c r="F4258" s="8"/>
      <c r="G4258" s="8"/>
      <c r="H4258" s="8"/>
      <c r="I4258" s="8"/>
      <c r="J4258" s="8"/>
      <c r="K4258" s="8"/>
      <c r="L4258" s="8"/>
      <c r="M4258" s="7"/>
    </row>
    <row r="4259" spans="1:37" ht="30" customHeight="1">
      <c r="A4259" s="16" t="s">
        <v>6012</v>
      </c>
      <c r="B4259" s="16"/>
      <c r="C4259" s="16"/>
      <c r="D4259" s="16"/>
      <c r="E4259" s="17"/>
      <c r="F4259" s="17"/>
      <c r="G4259" s="17"/>
      <c r="H4259" s="17"/>
      <c r="I4259" s="17"/>
      <c r="J4259" s="17"/>
      <c r="K4259" s="17"/>
      <c r="L4259" s="17"/>
      <c r="M4259" s="16"/>
      <c r="N4259" s="2" t="s">
        <v>3164</v>
      </c>
    </row>
    <row r="4260" spans="1:37" ht="30" customHeight="1">
      <c r="A4260" s="6" t="s">
        <v>193</v>
      </c>
      <c r="B4260" s="6" t="s">
        <v>1419</v>
      </c>
      <c r="C4260" s="6" t="s">
        <v>121</v>
      </c>
      <c r="D4260" s="7">
        <v>2.4E-2</v>
      </c>
      <c r="E4260" s="8">
        <f>단가대비표!O230</f>
        <v>0</v>
      </c>
      <c r="F4260" s="8">
        <f>TRUNC(E4260*D4260,1)</f>
        <v>0</v>
      </c>
      <c r="G4260" s="8">
        <f>단가대비표!P230</f>
        <v>141989</v>
      </c>
      <c r="H4260" s="8">
        <f>TRUNC(G4260*D4260,1)</f>
        <v>3407.7</v>
      </c>
      <c r="I4260" s="8">
        <f>단가대비표!V230</f>
        <v>0</v>
      </c>
      <c r="J4260" s="8">
        <f>TRUNC(I4260*D4260,1)</f>
        <v>0</v>
      </c>
      <c r="K4260" s="8">
        <f>TRUNC(E4260+G4260+I4260,1)</f>
        <v>141989</v>
      </c>
      <c r="L4260" s="8">
        <f>TRUNC(F4260+H4260+J4260,1)</f>
        <v>3407.7</v>
      </c>
      <c r="M4260" s="6" t="s">
        <v>53</v>
      </c>
      <c r="N4260" s="5" t="s">
        <v>3164</v>
      </c>
      <c r="O4260" s="5" t="s">
        <v>1420</v>
      </c>
      <c r="P4260" s="5" t="s">
        <v>59</v>
      </c>
      <c r="Q4260" s="5" t="s">
        <v>59</v>
      </c>
      <c r="R4260" s="5" t="s">
        <v>60</v>
      </c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5" t="s">
        <v>53</v>
      </c>
      <c r="AK4260" s="5" t="s">
        <v>6013</v>
      </c>
    </row>
    <row r="4261" spans="1:37" ht="30" customHeight="1">
      <c r="A4261" s="6" t="s">
        <v>71</v>
      </c>
      <c r="B4261" s="6" t="s">
        <v>53</v>
      </c>
      <c r="C4261" s="6" t="s">
        <v>53</v>
      </c>
      <c r="D4261" s="7"/>
      <c r="E4261" s="8"/>
      <c r="F4261" s="8">
        <f>TRUNC(SUMIF(N4260:N4260, N4259, F4260:F4260),0)</f>
        <v>0</v>
      </c>
      <c r="G4261" s="8"/>
      <c r="H4261" s="8">
        <f>TRUNC(SUMIF(N4260:N4260, N4259, H4260:H4260),0)</f>
        <v>3407</v>
      </c>
      <c r="I4261" s="8"/>
      <c r="J4261" s="8">
        <f>TRUNC(SUMIF(N4260:N4260, N4259, J4260:J4260),0)</f>
        <v>0</v>
      </c>
      <c r="K4261" s="8"/>
      <c r="L4261" s="8">
        <f>F4261+H4261+J4261</f>
        <v>3407</v>
      </c>
      <c r="M4261" s="6" t="s">
        <v>53</v>
      </c>
      <c r="N4261" s="5" t="s">
        <v>72</v>
      </c>
      <c r="O4261" s="5" t="s">
        <v>72</v>
      </c>
      <c r="P4261" s="5" t="s">
        <v>53</v>
      </c>
      <c r="Q4261" s="5" t="s">
        <v>53</v>
      </c>
      <c r="R4261" s="5" t="s">
        <v>53</v>
      </c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5" t="s">
        <v>53</v>
      </c>
      <c r="AK4261" s="5" t="s">
        <v>53</v>
      </c>
    </row>
    <row r="4262" spans="1:37" ht="30" customHeight="1">
      <c r="A4262" s="7"/>
      <c r="B4262" s="7"/>
      <c r="C4262" s="7"/>
      <c r="D4262" s="7"/>
      <c r="E4262" s="8"/>
      <c r="F4262" s="8"/>
      <c r="G4262" s="8"/>
      <c r="H4262" s="8"/>
      <c r="I4262" s="8"/>
      <c r="J4262" s="8"/>
      <c r="K4262" s="8"/>
      <c r="L4262" s="8"/>
      <c r="M4262" s="7"/>
    </row>
    <row r="4263" spans="1:37" ht="30" customHeight="1">
      <c r="A4263" s="16" t="s">
        <v>6014</v>
      </c>
      <c r="B4263" s="16"/>
      <c r="C4263" s="16"/>
      <c r="D4263" s="16"/>
      <c r="E4263" s="17"/>
      <c r="F4263" s="17"/>
      <c r="G4263" s="17"/>
      <c r="H4263" s="17"/>
      <c r="I4263" s="17"/>
      <c r="J4263" s="17"/>
      <c r="K4263" s="17"/>
      <c r="L4263" s="17"/>
      <c r="M4263" s="16"/>
      <c r="N4263" s="2" t="s">
        <v>3203</v>
      </c>
    </row>
    <row r="4264" spans="1:37" ht="30" customHeight="1">
      <c r="A4264" s="6" t="s">
        <v>6015</v>
      </c>
      <c r="B4264" s="6" t="s">
        <v>1080</v>
      </c>
      <c r="C4264" s="6" t="s">
        <v>381</v>
      </c>
      <c r="D4264" s="7">
        <v>1</v>
      </c>
      <c r="E4264" s="8">
        <f>일위대가목록!E681</f>
        <v>167</v>
      </c>
      <c r="F4264" s="8">
        <f>TRUNC(E4264*D4264,1)</f>
        <v>167</v>
      </c>
      <c r="G4264" s="8">
        <f>일위대가목록!F681</f>
        <v>3216</v>
      </c>
      <c r="H4264" s="8">
        <f>TRUNC(G4264*D4264,1)</f>
        <v>3216</v>
      </c>
      <c r="I4264" s="8">
        <f>일위대가목록!G681</f>
        <v>11</v>
      </c>
      <c r="J4264" s="8">
        <f>TRUNC(I4264*D4264,1)</f>
        <v>11</v>
      </c>
      <c r="K4264" s="8">
        <f>TRUNC(E4264+G4264+I4264,1)</f>
        <v>3394</v>
      </c>
      <c r="L4264" s="8">
        <f>TRUNC(F4264+H4264+J4264,1)</f>
        <v>3394</v>
      </c>
      <c r="M4264" s="6" t="s">
        <v>6016</v>
      </c>
      <c r="N4264" s="5" t="s">
        <v>3203</v>
      </c>
      <c r="O4264" s="5" t="s">
        <v>6017</v>
      </c>
      <c r="P4264" s="5" t="s">
        <v>60</v>
      </c>
      <c r="Q4264" s="5" t="s">
        <v>59</v>
      </c>
      <c r="R4264" s="5" t="s">
        <v>59</v>
      </c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5" t="s">
        <v>53</v>
      </c>
      <c r="AK4264" s="5" t="s">
        <v>6018</v>
      </c>
    </row>
    <row r="4265" spans="1:37" ht="30" customHeight="1">
      <c r="A4265" s="6" t="s">
        <v>6019</v>
      </c>
      <c r="B4265" s="6" t="s">
        <v>1080</v>
      </c>
      <c r="C4265" s="6" t="s">
        <v>381</v>
      </c>
      <c r="D4265" s="7">
        <v>1</v>
      </c>
      <c r="E4265" s="8">
        <f>일위대가목록!E682</f>
        <v>36</v>
      </c>
      <c r="F4265" s="8">
        <f>TRUNC(E4265*D4265,1)</f>
        <v>36</v>
      </c>
      <c r="G4265" s="8">
        <f>일위대가목록!F682</f>
        <v>823</v>
      </c>
      <c r="H4265" s="8">
        <f>TRUNC(G4265*D4265,1)</f>
        <v>823</v>
      </c>
      <c r="I4265" s="8">
        <f>일위대가목록!G682</f>
        <v>1</v>
      </c>
      <c r="J4265" s="8">
        <f>TRUNC(I4265*D4265,1)</f>
        <v>1</v>
      </c>
      <c r="K4265" s="8">
        <f>TRUNC(E4265+G4265+I4265,1)</f>
        <v>860</v>
      </c>
      <c r="L4265" s="8">
        <f>TRUNC(F4265+H4265+J4265,1)</f>
        <v>860</v>
      </c>
      <c r="M4265" s="6" t="s">
        <v>6020</v>
      </c>
      <c r="N4265" s="5" t="s">
        <v>3203</v>
      </c>
      <c r="O4265" s="5" t="s">
        <v>6021</v>
      </c>
      <c r="P4265" s="5" t="s">
        <v>60</v>
      </c>
      <c r="Q4265" s="5" t="s">
        <v>59</v>
      </c>
      <c r="R4265" s="5" t="s">
        <v>59</v>
      </c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5" t="s">
        <v>53</v>
      </c>
      <c r="AK4265" s="5" t="s">
        <v>6022</v>
      </c>
    </row>
    <row r="4266" spans="1:37" ht="30" customHeight="1">
      <c r="A4266" s="6" t="s">
        <v>71</v>
      </c>
      <c r="B4266" s="6" t="s">
        <v>53</v>
      </c>
      <c r="C4266" s="6" t="s">
        <v>53</v>
      </c>
      <c r="D4266" s="7"/>
      <c r="E4266" s="8"/>
      <c r="F4266" s="8">
        <f>TRUNC(SUMIF(N4264:N4265, N4263, F4264:F4265),0)</f>
        <v>203</v>
      </c>
      <c r="G4266" s="8"/>
      <c r="H4266" s="8">
        <f>TRUNC(SUMIF(N4264:N4265, N4263, H4264:H4265),0)</f>
        <v>4039</v>
      </c>
      <c r="I4266" s="8"/>
      <c r="J4266" s="8">
        <f>TRUNC(SUMIF(N4264:N4265, N4263, J4264:J4265),0)</f>
        <v>12</v>
      </c>
      <c r="K4266" s="8"/>
      <c r="L4266" s="8">
        <f>F4266+H4266+J4266</f>
        <v>4254</v>
      </c>
      <c r="M4266" s="6" t="s">
        <v>53</v>
      </c>
      <c r="N4266" s="5" t="s">
        <v>72</v>
      </c>
      <c r="O4266" s="5" t="s">
        <v>72</v>
      </c>
      <c r="P4266" s="5" t="s">
        <v>53</v>
      </c>
      <c r="Q4266" s="5" t="s">
        <v>53</v>
      </c>
      <c r="R4266" s="5" t="s">
        <v>53</v>
      </c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5" t="s">
        <v>53</v>
      </c>
      <c r="AK4266" s="5" t="s">
        <v>53</v>
      </c>
    </row>
    <row r="4267" spans="1:37" ht="30" customHeight="1">
      <c r="A4267" s="7"/>
      <c r="B4267" s="7"/>
      <c r="C4267" s="7"/>
      <c r="D4267" s="7"/>
      <c r="E4267" s="8"/>
      <c r="F4267" s="8"/>
      <c r="G4267" s="8"/>
      <c r="H4267" s="8"/>
      <c r="I4267" s="8"/>
      <c r="J4267" s="8"/>
      <c r="K4267" s="8"/>
      <c r="L4267" s="8"/>
      <c r="M4267" s="7"/>
    </row>
    <row r="4268" spans="1:37" ht="30" customHeight="1">
      <c r="A4268" s="16" t="s">
        <v>6023</v>
      </c>
      <c r="B4268" s="16"/>
      <c r="C4268" s="16"/>
      <c r="D4268" s="16"/>
      <c r="E4268" s="17"/>
      <c r="F4268" s="17"/>
      <c r="G4268" s="17"/>
      <c r="H4268" s="17"/>
      <c r="I4268" s="17"/>
      <c r="J4268" s="17"/>
      <c r="K4268" s="17"/>
      <c r="L4268" s="17"/>
      <c r="M4268" s="16"/>
      <c r="N4268" s="2" t="s">
        <v>3207</v>
      </c>
    </row>
    <row r="4269" spans="1:37" ht="30" customHeight="1">
      <c r="A4269" s="6" t="s">
        <v>6024</v>
      </c>
      <c r="B4269" s="6" t="s">
        <v>1080</v>
      </c>
      <c r="C4269" s="6" t="s">
        <v>381</v>
      </c>
      <c r="D4269" s="7">
        <v>1</v>
      </c>
      <c r="E4269" s="8">
        <f>일위대가목록!E683</f>
        <v>130</v>
      </c>
      <c r="F4269" s="8">
        <f>TRUNC(E4269*D4269,1)</f>
        <v>130</v>
      </c>
      <c r="G4269" s="8">
        <f>일위대가목록!F683</f>
        <v>3216</v>
      </c>
      <c r="H4269" s="8">
        <f>TRUNC(G4269*D4269,1)</f>
        <v>3216</v>
      </c>
      <c r="I4269" s="8">
        <f>일위대가목록!G683</f>
        <v>11</v>
      </c>
      <c r="J4269" s="8">
        <f>TRUNC(I4269*D4269,1)</f>
        <v>11</v>
      </c>
      <c r="K4269" s="8">
        <f>TRUNC(E4269+G4269+I4269,1)</f>
        <v>3357</v>
      </c>
      <c r="L4269" s="8">
        <f>TRUNC(F4269+H4269+J4269,1)</f>
        <v>3357</v>
      </c>
      <c r="M4269" s="6" t="s">
        <v>6025</v>
      </c>
      <c r="N4269" s="5" t="s">
        <v>3207</v>
      </c>
      <c r="O4269" s="5" t="s">
        <v>6026</v>
      </c>
      <c r="P4269" s="5" t="s">
        <v>60</v>
      </c>
      <c r="Q4269" s="5" t="s">
        <v>59</v>
      </c>
      <c r="R4269" s="5" t="s">
        <v>59</v>
      </c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5" t="s">
        <v>53</v>
      </c>
      <c r="AK4269" s="5" t="s">
        <v>6027</v>
      </c>
    </row>
    <row r="4270" spans="1:37" ht="30" customHeight="1">
      <c r="A4270" s="6" t="s">
        <v>6028</v>
      </c>
      <c r="B4270" s="6" t="s">
        <v>1080</v>
      </c>
      <c r="C4270" s="6" t="s">
        <v>381</v>
      </c>
      <c r="D4270" s="7">
        <v>1</v>
      </c>
      <c r="E4270" s="8">
        <f>일위대가목록!E684</f>
        <v>30</v>
      </c>
      <c r="F4270" s="8">
        <f>TRUNC(E4270*D4270,1)</f>
        <v>30</v>
      </c>
      <c r="G4270" s="8">
        <f>일위대가목록!F684</f>
        <v>823</v>
      </c>
      <c r="H4270" s="8">
        <f>TRUNC(G4270*D4270,1)</f>
        <v>823</v>
      </c>
      <c r="I4270" s="8">
        <f>일위대가목록!G684</f>
        <v>1</v>
      </c>
      <c r="J4270" s="8">
        <f>TRUNC(I4270*D4270,1)</f>
        <v>1</v>
      </c>
      <c r="K4270" s="8">
        <f>TRUNC(E4270+G4270+I4270,1)</f>
        <v>854</v>
      </c>
      <c r="L4270" s="8">
        <f>TRUNC(F4270+H4270+J4270,1)</f>
        <v>854</v>
      </c>
      <c r="M4270" s="6" t="s">
        <v>6029</v>
      </c>
      <c r="N4270" s="5" t="s">
        <v>3207</v>
      </c>
      <c r="O4270" s="5" t="s">
        <v>6030</v>
      </c>
      <c r="P4270" s="5" t="s">
        <v>60</v>
      </c>
      <c r="Q4270" s="5" t="s">
        <v>59</v>
      </c>
      <c r="R4270" s="5" t="s">
        <v>59</v>
      </c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5" t="s">
        <v>53</v>
      </c>
      <c r="AK4270" s="5" t="s">
        <v>6031</v>
      </c>
    </row>
    <row r="4271" spans="1:37" ht="30" customHeight="1">
      <c r="A4271" s="6" t="s">
        <v>71</v>
      </c>
      <c r="B4271" s="6" t="s">
        <v>53</v>
      </c>
      <c r="C4271" s="6" t="s">
        <v>53</v>
      </c>
      <c r="D4271" s="7"/>
      <c r="E4271" s="8"/>
      <c r="F4271" s="8">
        <f>TRUNC(SUMIF(N4269:N4270, N4268, F4269:F4270),0)</f>
        <v>160</v>
      </c>
      <c r="G4271" s="8"/>
      <c r="H4271" s="8">
        <f>TRUNC(SUMIF(N4269:N4270, N4268, H4269:H4270),0)</f>
        <v>4039</v>
      </c>
      <c r="I4271" s="8"/>
      <c r="J4271" s="8">
        <f>TRUNC(SUMIF(N4269:N4270, N4268, J4269:J4270),0)</f>
        <v>12</v>
      </c>
      <c r="K4271" s="8"/>
      <c r="L4271" s="8">
        <f>F4271+H4271+J4271</f>
        <v>4211</v>
      </c>
      <c r="M4271" s="6" t="s">
        <v>53</v>
      </c>
      <c r="N4271" s="5" t="s">
        <v>72</v>
      </c>
      <c r="O4271" s="5" t="s">
        <v>72</v>
      </c>
      <c r="P4271" s="5" t="s">
        <v>53</v>
      </c>
      <c r="Q4271" s="5" t="s">
        <v>53</v>
      </c>
      <c r="R4271" s="5" t="s">
        <v>53</v>
      </c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5" t="s">
        <v>53</v>
      </c>
      <c r="AK4271" s="5" t="s">
        <v>53</v>
      </c>
    </row>
    <row r="4272" spans="1:37" ht="30" customHeight="1">
      <c r="A4272" s="7"/>
      <c r="B4272" s="7"/>
      <c r="C4272" s="7"/>
      <c r="D4272" s="7"/>
      <c r="E4272" s="8"/>
      <c r="F4272" s="8"/>
      <c r="G4272" s="8"/>
      <c r="H4272" s="8"/>
      <c r="I4272" s="8"/>
      <c r="J4272" s="8"/>
      <c r="K4272" s="8"/>
      <c r="L4272" s="8"/>
      <c r="M4272" s="7"/>
    </row>
    <row r="4273" spans="1:37" ht="30" customHeight="1">
      <c r="A4273" s="16" t="s">
        <v>6032</v>
      </c>
      <c r="B4273" s="16"/>
      <c r="C4273" s="16"/>
      <c r="D4273" s="16"/>
      <c r="E4273" s="17"/>
      <c r="F4273" s="17"/>
      <c r="G4273" s="17"/>
      <c r="H4273" s="17"/>
      <c r="I4273" s="17"/>
      <c r="J4273" s="17"/>
      <c r="K4273" s="17"/>
      <c r="L4273" s="17"/>
      <c r="M4273" s="16"/>
      <c r="N4273" s="2" t="s">
        <v>6017</v>
      </c>
    </row>
    <row r="4274" spans="1:37" ht="30" customHeight="1">
      <c r="A4274" s="6" t="s">
        <v>3511</v>
      </c>
      <c r="B4274" s="6" t="s">
        <v>3512</v>
      </c>
      <c r="C4274" s="6" t="s">
        <v>381</v>
      </c>
      <c r="D4274" s="7">
        <v>1.5709999999999998E-2</v>
      </c>
      <c r="E4274" s="8">
        <f>단가대비표!O12</f>
        <v>2400</v>
      </c>
      <c r="F4274" s="8">
        <f t="shared" ref="F4274:F4283" si="694">TRUNC(E4274*D4274,1)</f>
        <v>37.700000000000003</v>
      </c>
      <c r="G4274" s="8">
        <f>단가대비표!P12</f>
        <v>0</v>
      </c>
      <c r="H4274" s="8">
        <f t="shared" ref="H4274:H4283" si="695">TRUNC(G4274*D4274,1)</f>
        <v>0</v>
      </c>
      <c r="I4274" s="8">
        <f>단가대비표!V12</f>
        <v>0</v>
      </c>
      <c r="J4274" s="8">
        <f t="shared" ref="J4274:J4283" si="696">TRUNC(I4274*D4274,1)</f>
        <v>0</v>
      </c>
      <c r="K4274" s="8">
        <f t="shared" ref="K4274:K4283" si="697">TRUNC(E4274+G4274+I4274,1)</f>
        <v>2400</v>
      </c>
      <c r="L4274" s="8">
        <f t="shared" ref="L4274:L4283" si="698">TRUNC(F4274+H4274+J4274,1)</f>
        <v>37.700000000000003</v>
      </c>
      <c r="M4274" s="6" t="s">
        <v>53</v>
      </c>
      <c r="N4274" s="5" t="s">
        <v>6017</v>
      </c>
      <c r="O4274" s="5" t="s">
        <v>3513</v>
      </c>
      <c r="P4274" s="5" t="s">
        <v>59</v>
      </c>
      <c r="Q4274" s="5" t="s">
        <v>59</v>
      </c>
      <c r="R4274" s="5" t="s">
        <v>60</v>
      </c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5" t="s">
        <v>53</v>
      </c>
      <c r="AK4274" s="5" t="s">
        <v>6033</v>
      </c>
    </row>
    <row r="4275" spans="1:37" ht="30" customHeight="1">
      <c r="A4275" s="6" t="s">
        <v>1454</v>
      </c>
      <c r="B4275" s="6" t="s">
        <v>5956</v>
      </c>
      <c r="C4275" s="6" t="s">
        <v>603</v>
      </c>
      <c r="D4275" s="7">
        <v>5.3550000000000004</v>
      </c>
      <c r="E4275" s="8">
        <f>단가대비표!O261</f>
        <v>2</v>
      </c>
      <c r="F4275" s="8">
        <f t="shared" si="694"/>
        <v>10.7</v>
      </c>
      <c r="G4275" s="8">
        <f>단가대비표!P261</f>
        <v>0</v>
      </c>
      <c r="H4275" s="8">
        <f t="shared" si="695"/>
        <v>0</v>
      </c>
      <c r="I4275" s="8">
        <f>단가대비표!V261</f>
        <v>0</v>
      </c>
      <c r="J4275" s="8">
        <f t="shared" si="696"/>
        <v>0</v>
      </c>
      <c r="K4275" s="8">
        <f t="shared" si="697"/>
        <v>2</v>
      </c>
      <c r="L4275" s="8">
        <f t="shared" si="698"/>
        <v>10.7</v>
      </c>
      <c r="M4275" s="6" t="s">
        <v>53</v>
      </c>
      <c r="N4275" s="5" t="s">
        <v>6017</v>
      </c>
      <c r="O4275" s="5" t="s">
        <v>5957</v>
      </c>
      <c r="P4275" s="5" t="s">
        <v>59</v>
      </c>
      <c r="Q4275" s="5" t="s">
        <v>59</v>
      </c>
      <c r="R4275" s="5" t="s">
        <v>60</v>
      </c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5" t="s">
        <v>53</v>
      </c>
      <c r="AK4275" s="5" t="s">
        <v>6034</v>
      </c>
    </row>
    <row r="4276" spans="1:37" ht="30" customHeight="1">
      <c r="A4276" s="6" t="s">
        <v>1458</v>
      </c>
      <c r="B4276" s="6" t="s">
        <v>1459</v>
      </c>
      <c r="C4276" s="6" t="s">
        <v>381</v>
      </c>
      <c r="D4276" s="7">
        <v>2.3999999999999998E-3</v>
      </c>
      <c r="E4276" s="8">
        <f>단가대비표!O264</f>
        <v>9500</v>
      </c>
      <c r="F4276" s="8">
        <f t="shared" si="694"/>
        <v>22.8</v>
      </c>
      <c r="G4276" s="8">
        <f>단가대비표!P264</f>
        <v>0</v>
      </c>
      <c r="H4276" s="8">
        <f t="shared" si="695"/>
        <v>0</v>
      </c>
      <c r="I4276" s="8">
        <f>단가대비표!V264</f>
        <v>0</v>
      </c>
      <c r="J4276" s="8">
        <f t="shared" si="696"/>
        <v>0</v>
      </c>
      <c r="K4276" s="8">
        <f t="shared" si="697"/>
        <v>9500</v>
      </c>
      <c r="L4276" s="8">
        <f t="shared" si="698"/>
        <v>22.8</v>
      </c>
      <c r="M4276" s="6" t="s">
        <v>53</v>
      </c>
      <c r="N4276" s="5" t="s">
        <v>6017</v>
      </c>
      <c r="O4276" s="5" t="s">
        <v>1460</v>
      </c>
      <c r="P4276" s="5" t="s">
        <v>59</v>
      </c>
      <c r="Q4276" s="5" t="s">
        <v>59</v>
      </c>
      <c r="R4276" s="5" t="s">
        <v>60</v>
      </c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5" t="s">
        <v>53</v>
      </c>
      <c r="AK4276" s="5" t="s">
        <v>6035</v>
      </c>
    </row>
    <row r="4277" spans="1:37" ht="30" customHeight="1">
      <c r="A4277" s="6" t="s">
        <v>3498</v>
      </c>
      <c r="B4277" s="6" t="s">
        <v>3499</v>
      </c>
      <c r="C4277" s="6" t="s">
        <v>134</v>
      </c>
      <c r="D4277" s="7">
        <v>1.771E-2</v>
      </c>
      <c r="E4277" s="8">
        <f>일위대가목록!E671</f>
        <v>0</v>
      </c>
      <c r="F4277" s="8">
        <f t="shared" si="694"/>
        <v>0</v>
      </c>
      <c r="G4277" s="8">
        <f>일위대가목록!F671</f>
        <v>0</v>
      </c>
      <c r="H4277" s="8">
        <f t="shared" si="695"/>
        <v>0</v>
      </c>
      <c r="I4277" s="8">
        <f>일위대가목록!G671</f>
        <v>124</v>
      </c>
      <c r="J4277" s="8">
        <f t="shared" si="696"/>
        <v>2.1</v>
      </c>
      <c r="K4277" s="8">
        <f t="shared" si="697"/>
        <v>124</v>
      </c>
      <c r="L4277" s="8">
        <f t="shared" si="698"/>
        <v>2.1</v>
      </c>
      <c r="M4277" s="6" t="s">
        <v>3500</v>
      </c>
      <c r="N4277" s="5" t="s">
        <v>6017</v>
      </c>
      <c r="O4277" s="5" t="s">
        <v>3501</v>
      </c>
      <c r="P4277" s="5" t="s">
        <v>60</v>
      </c>
      <c r="Q4277" s="5" t="s">
        <v>59</v>
      </c>
      <c r="R4277" s="5" t="s">
        <v>59</v>
      </c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5" t="s">
        <v>53</v>
      </c>
      <c r="AK4277" s="5" t="s">
        <v>6036</v>
      </c>
    </row>
    <row r="4278" spans="1:37" ht="30" customHeight="1">
      <c r="A4278" s="6" t="s">
        <v>583</v>
      </c>
      <c r="B4278" s="6" t="s">
        <v>668</v>
      </c>
      <c r="C4278" s="6" t="s">
        <v>669</v>
      </c>
      <c r="D4278" s="7">
        <v>0.1071</v>
      </c>
      <c r="E4278" s="8">
        <f>단가대비표!O116</f>
        <v>0</v>
      </c>
      <c r="F4278" s="8">
        <f t="shared" si="694"/>
        <v>0</v>
      </c>
      <c r="G4278" s="8">
        <f>단가대비표!P116</f>
        <v>0</v>
      </c>
      <c r="H4278" s="8">
        <f t="shared" si="695"/>
        <v>0</v>
      </c>
      <c r="I4278" s="8">
        <f>단가대비표!V116</f>
        <v>87</v>
      </c>
      <c r="J4278" s="8">
        <f t="shared" si="696"/>
        <v>9.3000000000000007</v>
      </c>
      <c r="K4278" s="8">
        <f t="shared" si="697"/>
        <v>87</v>
      </c>
      <c r="L4278" s="8">
        <f t="shared" si="698"/>
        <v>9.3000000000000007</v>
      </c>
      <c r="M4278" s="6" t="s">
        <v>53</v>
      </c>
      <c r="N4278" s="5" t="s">
        <v>6017</v>
      </c>
      <c r="O4278" s="5" t="s">
        <v>670</v>
      </c>
      <c r="P4278" s="5" t="s">
        <v>59</v>
      </c>
      <c r="Q4278" s="5" t="s">
        <v>59</v>
      </c>
      <c r="R4278" s="5" t="s">
        <v>60</v>
      </c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5" t="s">
        <v>53</v>
      </c>
      <c r="AK4278" s="5" t="s">
        <v>6037</v>
      </c>
    </row>
    <row r="4279" spans="1:37" ht="30" customHeight="1">
      <c r="A4279" s="6" t="s">
        <v>193</v>
      </c>
      <c r="B4279" s="6" t="s">
        <v>6038</v>
      </c>
      <c r="C4279" s="6" t="s">
        <v>121</v>
      </c>
      <c r="D4279" s="7">
        <v>2.18E-2</v>
      </c>
      <c r="E4279" s="8">
        <f>단가대비표!O248</f>
        <v>0</v>
      </c>
      <c r="F4279" s="8">
        <f t="shared" si="694"/>
        <v>0</v>
      </c>
      <c r="G4279" s="8">
        <f>단가대비표!P248</f>
        <v>128022</v>
      </c>
      <c r="H4279" s="8">
        <f t="shared" si="695"/>
        <v>2790.8</v>
      </c>
      <c r="I4279" s="8">
        <f>단가대비표!V248</f>
        <v>0</v>
      </c>
      <c r="J4279" s="8">
        <f t="shared" si="696"/>
        <v>0</v>
      </c>
      <c r="K4279" s="8">
        <f t="shared" si="697"/>
        <v>128022</v>
      </c>
      <c r="L4279" s="8">
        <f t="shared" si="698"/>
        <v>2790.8</v>
      </c>
      <c r="M4279" s="6" t="s">
        <v>53</v>
      </c>
      <c r="N4279" s="5" t="s">
        <v>6017</v>
      </c>
      <c r="O4279" s="5" t="s">
        <v>6039</v>
      </c>
      <c r="P4279" s="5" t="s">
        <v>59</v>
      </c>
      <c r="Q4279" s="5" t="s">
        <v>59</v>
      </c>
      <c r="R4279" s="5" t="s">
        <v>60</v>
      </c>
      <c r="S4279" s="1"/>
      <c r="T4279" s="1"/>
      <c r="U4279" s="1"/>
      <c r="V4279" s="1">
        <v>1</v>
      </c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5" t="s">
        <v>53</v>
      </c>
      <c r="AK4279" s="5" t="s">
        <v>6040</v>
      </c>
    </row>
    <row r="4280" spans="1:37" ht="30" customHeight="1">
      <c r="A4280" s="6" t="s">
        <v>193</v>
      </c>
      <c r="B4280" s="6" t="s">
        <v>124</v>
      </c>
      <c r="C4280" s="6" t="s">
        <v>121</v>
      </c>
      <c r="D4280" s="7">
        <v>5.5999999999999995E-4</v>
      </c>
      <c r="E4280" s="8">
        <f>단가대비표!O233</f>
        <v>0</v>
      </c>
      <c r="F4280" s="8">
        <f t="shared" si="694"/>
        <v>0</v>
      </c>
      <c r="G4280" s="8">
        <f>단가대비표!P233</f>
        <v>89566</v>
      </c>
      <c r="H4280" s="8">
        <f t="shared" si="695"/>
        <v>50.1</v>
      </c>
      <c r="I4280" s="8">
        <f>단가대비표!V233</f>
        <v>0</v>
      </c>
      <c r="J4280" s="8">
        <f t="shared" si="696"/>
        <v>0</v>
      </c>
      <c r="K4280" s="8">
        <f t="shared" si="697"/>
        <v>89566</v>
      </c>
      <c r="L4280" s="8">
        <f t="shared" si="698"/>
        <v>50.1</v>
      </c>
      <c r="M4280" s="6" t="s">
        <v>53</v>
      </c>
      <c r="N4280" s="5" t="s">
        <v>6017</v>
      </c>
      <c r="O4280" s="5" t="s">
        <v>258</v>
      </c>
      <c r="P4280" s="5" t="s">
        <v>59</v>
      </c>
      <c r="Q4280" s="5" t="s">
        <v>59</v>
      </c>
      <c r="R4280" s="5" t="s">
        <v>60</v>
      </c>
      <c r="S4280" s="1"/>
      <c r="T4280" s="1"/>
      <c r="U4280" s="1"/>
      <c r="V4280" s="1">
        <v>1</v>
      </c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5" t="s">
        <v>53</v>
      </c>
      <c r="AK4280" s="5" t="s">
        <v>6041</v>
      </c>
    </row>
    <row r="4281" spans="1:37" ht="30" customHeight="1">
      <c r="A4281" s="6" t="s">
        <v>193</v>
      </c>
      <c r="B4281" s="6" t="s">
        <v>1447</v>
      </c>
      <c r="C4281" s="6" t="s">
        <v>121</v>
      </c>
      <c r="D4281" s="7">
        <v>2.2100000000000002E-3</v>
      </c>
      <c r="E4281" s="8">
        <f>단가대비표!O236</f>
        <v>0</v>
      </c>
      <c r="F4281" s="8">
        <f t="shared" si="694"/>
        <v>0</v>
      </c>
      <c r="G4281" s="8">
        <f>단가대비표!P236</f>
        <v>138252</v>
      </c>
      <c r="H4281" s="8">
        <f t="shared" si="695"/>
        <v>305.5</v>
      </c>
      <c r="I4281" s="8">
        <f>단가대비표!V236</f>
        <v>0</v>
      </c>
      <c r="J4281" s="8">
        <f t="shared" si="696"/>
        <v>0</v>
      </c>
      <c r="K4281" s="8">
        <f t="shared" si="697"/>
        <v>138252</v>
      </c>
      <c r="L4281" s="8">
        <f t="shared" si="698"/>
        <v>305.5</v>
      </c>
      <c r="M4281" s="6" t="s">
        <v>53</v>
      </c>
      <c r="N4281" s="5" t="s">
        <v>6017</v>
      </c>
      <c r="O4281" s="5" t="s">
        <v>1448</v>
      </c>
      <c r="P4281" s="5" t="s">
        <v>59</v>
      </c>
      <c r="Q4281" s="5" t="s">
        <v>59</v>
      </c>
      <c r="R4281" s="5" t="s">
        <v>60</v>
      </c>
      <c r="S4281" s="1"/>
      <c r="T4281" s="1"/>
      <c r="U4281" s="1"/>
      <c r="V4281" s="1">
        <v>1</v>
      </c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5" t="s">
        <v>53</v>
      </c>
      <c r="AK4281" s="5" t="s">
        <v>6042</v>
      </c>
    </row>
    <row r="4282" spans="1:37" ht="30" customHeight="1">
      <c r="A4282" s="6" t="s">
        <v>193</v>
      </c>
      <c r="B4282" s="6" t="s">
        <v>2744</v>
      </c>
      <c r="C4282" s="6" t="s">
        <v>121</v>
      </c>
      <c r="D4282" s="7">
        <v>6.3000000000000003E-4</v>
      </c>
      <c r="E4282" s="8">
        <f>단가대비표!O252</f>
        <v>0</v>
      </c>
      <c r="F4282" s="8">
        <f t="shared" si="694"/>
        <v>0</v>
      </c>
      <c r="G4282" s="8">
        <f>단가대비표!P252</f>
        <v>111771</v>
      </c>
      <c r="H4282" s="8">
        <f t="shared" si="695"/>
        <v>70.400000000000006</v>
      </c>
      <c r="I4282" s="8">
        <f>단가대비표!V252</f>
        <v>0</v>
      </c>
      <c r="J4282" s="8">
        <f t="shared" si="696"/>
        <v>0</v>
      </c>
      <c r="K4282" s="8">
        <f t="shared" si="697"/>
        <v>111771</v>
      </c>
      <c r="L4282" s="8">
        <f t="shared" si="698"/>
        <v>70.400000000000006</v>
      </c>
      <c r="M4282" s="6" t="s">
        <v>53</v>
      </c>
      <c r="N4282" s="5" t="s">
        <v>6017</v>
      </c>
      <c r="O4282" s="5" t="s">
        <v>2745</v>
      </c>
      <c r="P4282" s="5" t="s">
        <v>59</v>
      </c>
      <c r="Q4282" s="5" t="s">
        <v>59</v>
      </c>
      <c r="R4282" s="5" t="s">
        <v>60</v>
      </c>
      <c r="S4282" s="1"/>
      <c r="T4282" s="1"/>
      <c r="U4282" s="1"/>
      <c r="V4282" s="1">
        <v>1</v>
      </c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5" t="s">
        <v>53</v>
      </c>
      <c r="AK4282" s="5" t="s">
        <v>6043</v>
      </c>
    </row>
    <row r="4283" spans="1:37" ht="30" customHeight="1">
      <c r="A4283" s="6" t="s">
        <v>127</v>
      </c>
      <c r="B4283" s="6" t="s">
        <v>1483</v>
      </c>
      <c r="C4283" s="6" t="s">
        <v>129</v>
      </c>
      <c r="D4283" s="7">
        <v>1</v>
      </c>
      <c r="E4283" s="8">
        <f>ROUNDDOWN(SUMIF(V4274:V4283, RIGHTB(O4283, 1), H4274:H4283)*U4283, 2)</f>
        <v>96.5</v>
      </c>
      <c r="F4283" s="8">
        <f t="shared" si="694"/>
        <v>96.5</v>
      </c>
      <c r="G4283" s="8">
        <v>0</v>
      </c>
      <c r="H4283" s="8">
        <f t="shared" si="695"/>
        <v>0</v>
      </c>
      <c r="I4283" s="8">
        <v>0</v>
      </c>
      <c r="J4283" s="8">
        <f t="shared" si="696"/>
        <v>0</v>
      </c>
      <c r="K4283" s="8">
        <f t="shared" si="697"/>
        <v>96.5</v>
      </c>
      <c r="L4283" s="8">
        <f t="shared" si="698"/>
        <v>96.5</v>
      </c>
      <c r="M4283" s="6" t="s">
        <v>53</v>
      </c>
      <c r="N4283" s="5" t="s">
        <v>6017</v>
      </c>
      <c r="O4283" s="5" t="s">
        <v>130</v>
      </c>
      <c r="P4283" s="5" t="s">
        <v>59</v>
      </c>
      <c r="Q4283" s="5" t="s">
        <v>59</v>
      </c>
      <c r="R4283" s="5" t="s">
        <v>59</v>
      </c>
      <c r="S4283" s="1">
        <v>1</v>
      </c>
      <c r="T4283" s="1">
        <v>0</v>
      </c>
      <c r="U4283" s="1">
        <v>0.03</v>
      </c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5" t="s">
        <v>53</v>
      </c>
      <c r="AK4283" s="5" t="s">
        <v>6044</v>
      </c>
    </row>
    <row r="4284" spans="1:37" ht="30" customHeight="1">
      <c r="A4284" s="6" t="s">
        <v>71</v>
      </c>
      <c r="B4284" s="6" t="s">
        <v>53</v>
      </c>
      <c r="C4284" s="6" t="s">
        <v>53</v>
      </c>
      <c r="D4284" s="7"/>
      <c r="E4284" s="8"/>
      <c r="F4284" s="8">
        <f>TRUNC(SUMIF(N4274:N4283, N4273, F4274:F4283),0)</f>
        <v>167</v>
      </c>
      <c r="G4284" s="8"/>
      <c r="H4284" s="8">
        <f>TRUNC(SUMIF(N4274:N4283, N4273, H4274:H4283),0)</f>
        <v>3216</v>
      </c>
      <c r="I4284" s="8"/>
      <c r="J4284" s="8">
        <f>TRUNC(SUMIF(N4274:N4283, N4273, J4274:J4283),0)</f>
        <v>11</v>
      </c>
      <c r="K4284" s="8"/>
      <c r="L4284" s="8">
        <f>F4284+H4284+J4284</f>
        <v>3394</v>
      </c>
      <c r="M4284" s="6" t="s">
        <v>53</v>
      </c>
      <c r="N4284" s="5" t="s">
        <v>72</v>
      </c>
      <c r="O4284" s="5" t="s">
        <v>72</v>
      </c>
      <c r="P4284" s="5" t="s">
        <v>53</v>
      </c>
      <c r="Q4284" s="5" t="s">
        <v>53</v>
      </c>
      <c r="R4284" s="5" t="s">
        <v>53</v>
      </c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5" t="s">
        <v>53</v>
      </c>
      <c r="AK4284" s="5" t="s">
        <v>53</v>
      </c>
    </row>
    <row r="4285" spans="1:37" ht="30" customHeight="1">
      <c r="A4285" s="7"/>
      <c r="B4285" s="7"/>
      <c r="C4285" s="7"/>
      <c r="D4285" s="7"/>
      <c r="E4285" s="8"/>
      <c r="F4285" s="8"/>
      <c r="G4285" s="8"/>
      <c r="H4285" s="8"/>
      <c r="I4285" s="8"/>
      <c r="J4285" s="8"/>
      <c r="K4285" s="8"/>
      <c r="L4285" s="8"/>
      <c r="M4285" s="7"/>
    </row>
    <row r="4286" spans="1:37" ht="30" customHeight="1">
      <c r="A4286" s="16" t="s">
        <v>6045</v>
      </c>
      <c r="B4286" s="16"/>
      <c r="C4286" s="16"/>
      <c r="D4286" s="16"/>
      <c r="E4286" s="17"/>
      <c r="F4286" s="17"/>
      <c r="G4286" s="17"/>
      <c r="H4286" s="17"/>
      <c r="I4286" s="17"/>
      <c r="J4286" s="17"/>
      <c r="K4286" s="17"/>
      <c r="L4286" s="17"/>
      <c r="M4286" s="16"/>
      <c r="N4286" s="2" t="s">
        <v>6021</v>
      </c>
    </row>
    <row r="4287" spans="1:37" ht="30" customHeight="1">
      <c r="A4287" s="6" t="s">
        <v>3511</v>
      </c>
      <c r="B4287" s="6" t="s">
        <v>3512</v>
      </c>
      <c r="C4287" s="6" t="s">
        <v>381</v>
      </c>
      <c r="D4287" s="7">
        <v>2.7699999999999999E-3</v>
      </c>
      <c r="E4287" s="8">
        <f>단가대비표!O12</f>
        <v>2400</v>
      </c>
      <c r="F4287" s="8">
        <f t="shared" ref="F4287:F4296" si="699">TRUNC(E4287*D4287,1)</f>
        <v>6.6</v>
      </c>
      <c r="G4287" s="8">
        <f>단가대비표!P12</f>
        <v>0</v>
      </c>
      <c r="H4287" s="8">
        <f t="shared" ref="H4287:H4296" si="700">TRUNC(G4287*D4287,1)</f>
        <v>0</v>
      </c>
      <c r="I4287" s="8">
        <f>단가대비표!V12</f>
        <v>0</v>
      </c>
      <c r="J4287" s="8">
        <f t="shared" ref="J4287:J4296" si="701">TRUNC(I4287*D4287,1)</f>
        <v>0</v>
      </c>
      <c r="K4287" s="8">
        <f t="shared" ref="K4287:K4296" si="702">TRUNC(E4287+G4287+I4287,1)</f>
        <v>2400</v>
      </c>
      <c r="L4287" s="8">
        <f t="shared" ref="L4287:L4296" si="703">TRUNC(F4287+H4287+J4287,1)</f>
        <v>6.6</v>
      </c>
      <c r="M4287" s="6" t="s">
        <v>53</v>
      </c>
      <c r="N4287" s="5" t="s">
        <v>6021</v>
      </c>
      <c r="O4287" s="5" t="s">
        <v>3513</v>
      </c>
      <c r="P4287" s="5" t="s">
        <v>59</v>
      </c>
      <c r="Q4287" s="5" t="s">
        <v>59</v>
      </c>
      <c r="R4287" s="5" t="s">
        <v>60</v>
      </c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5" t="s">
        <v>53</v>
      </c>
      <c r="AK4287" s="5" t="s">
        <v>6046</v>
      </c>
    </row>
    <row r="4288" spans="1:37" ht="30" customHeight="1">
      <c r="A4288" s="6" t="s">
        <v>1454</v>
      </c>
      <c r="B4288" s="6" t="s">
        <v>5956</v>
      </c>
      <c r="C4288" s="6" t="s">
        <v>603</v>
      </c>
      <c r="D4288" s="7">
        <v>0.94499999999999995</v>
      </c>
      <c r="E4288" s="8">
        <f>단가대비표!O261</f>
        <v>2</v>
      </c>
      <c r="F4288" s="8">
        <f t="shared" si="699"/>
        <v>1.8</v>
      </c>
      <c r="G4288" s="8">
        <f>단가대비표!P261</f>
        <v>0</v>
      </c>
      <c r="H4288" s="8">
        <f t="shared" si="700"/>
        <v>0</v>
      </c>
      <c r="I4288" s="8">
        <f>단가대비표!V261</f>
        <v>0</v>
      </c>
      <c r="J4288" s="8">
        <f t="shared" si="701"/>
        <v>0</v>
      </c>
      <c r="K4288" s="8">
        <f t="shared" si="702"/>
        <v>2</v>
      </c>
      <c r="L4288" s="8">
        <f t="shared" si="703"/>
        <v>1.8</v>
      </c>
      <c r="M4288" s="6" t="s">
        <v>53</v>
      </c>
      <c r="N4288" s="5" t="s">
        <v>6021</v>
      </c>
      <c r="O4288" s="5" t="s">
        <v>5957</v>
      </c>
      <c r="P4288" s="5" t="s">
        <v>59</v>
      </c>
      <c r="Q4288" s="5" t="s">
        <v>59</v>
      </c>
      <c r="R4288" s="5" t="s">
        <v>60</v>
      </c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5" t="s">
        <v>53</v>
      </c>
      <c r="AK4288" s="5" t="s">
        <v>6047</v>
      </c>
    </row>
    <row r="4289" spans="1:37" ht="30" customHeight="1">
      <c r="A4289" s="6" t="s">
        <v>1458</v>
      </c>
      <c r="B4289" s="6" t="s">
        <v>1459</v>
      </c>
      <c r="C4289" s="6" t="s">
        <v>381</v>
      </c>
      <c r="D4289" s="7">
        <v>4.0000000000000002E-4</v>
      </c>
      <c r="E4289" s="8">
        <f>단가대비표!O264</f>
        <v>9500</v>
      </c>
      <c r="F4289" s="8">
        <f t="shared" si="699"/>
        <v>3.8</v>
      </c>
      <c r="G4289" s="8">
        <f>단가대비표!P264</f>
        <v>0</v>
      </c>
      <c r="H4289" s="8">
        <f t="shared" si="700"/>
        <v>0</v>
      </c>
      <c r="I4289" s="8">
        <f>단가대비표!V264</f>
        <v>0</v>
      </c>
      <c r="J4289" s="8">
        <f t="shared" si="701"/>
        <v>0</v>
      </c>
      <c r="K4289" s="8">
        <f t="shared" si="702"/>
        <v>9500</v>
      </c>
      <c r="L4289" s="8">
        <f t="shared" si="703"/>
        <v>3.8</v>
      </c>
      <c r="M4289" s="6" t="s">
        <v>53</v>
      </c>
      <c r="N4289" s="5" t="s">
        <v>6021</v>
      </c>
      <c r="O4289" s="5" t="s">
        <v>1460</v>
      </c>
      <c r="P4289" s="5" t="s">
        <v>59</v>
      </c>
      <c r="Q4289" s="5" t="s">
        <v>59</v>
      </c>
      <c r="R4289" s="5" t="s">
        <v>60</v>
      </c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5" t="s">
        <v>53</v>
      </c>
      <c r="AK4289" s="5" t="s">
        <v>6048</v>
      </c>
    </row>
    <row r="4290" spans="1:37" ht="30" customHeight="1">
      <c r="A4290" s="6" t="s">
        <v>3498</v>
      </c>
      <c r="B4290" s="6" t="s">
        <v>3499</v>
      </c>
      <c r="C4290" s="6" t="s">
        <v>134</v>
      </c>
      <c r="D4290" s="7">
        <v>3.1199999999999999E-3</v>
      </c>
      <c r="E4290" s="8">
        <f>일위대가목록!E671</f>
        <v>0</v>
      </c>
      <c r="F4290" s="8">
        <f t="shared" si="699"/>
        <v>0</v>
      </c>
      <c r="G4290" s="8">
        <f>일위대가목록!F671</f>
        <v>0</v>
      </c>
      <c r="H4290" s="8">
        <f t="shared" si="700"/>
        <v>0</v>
      </c>
      <c r="I4290" s="8">
        <f>일위대가목록!G671</f>
        <v>124</v>
      </c>
      <c r="J4290" s="8">
        <f t="shared" si="701"/>
        <v>0.3</v>
      </c>
      <c r="K4290" s="8">
        <f t="shared" si="702"/>
        <v>124</v>
      </c>
      <c r="L4290" s="8">
        <f t="shared" si="703"/>
        <v>0.3</v>
      </c>
      <c r="M4290" s="6" t="s">
        <v>3500</v>
      </c>
      <c r="N4290" s="5" t="s">
        <v>6021</v>
      </c>
      <c r="O4290" s="5" t="s">
        <v>3501</v>
      </c>
      <c r="P4290" s="5" t="s">
        <v>60</v>
      </c>
      <c r="Q4290" s="5" t="s">
        <v>59</v>
      </c>
      <c r="R4290" s="5" t="s">
        <v>59</v>
      </c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5" t="s">
        <v>53</v>
      </c>
      <c r="AK4290" s="5" t="s">
        <v>6049</v>
      </c>
    </row>
    <row r="4291" spans="1:37" ht="30" customHeight="1">
      <c r="A4291" s="6" t="s">
        <v>583</v>
      </c>
      <c r="B4291" s="6" t="s">
        <v>668</v>
      </c>
      <c r="C4291" s="6" t="s">
        <v>669</v>
      </c>
      <c r="D4291" s="7">
        <v>1.89E-2</v>
      </c>
      <c r="E4291" s="8">
        <f>단가대비표!O116</f>
        <v>0</v>
      </c>
      <c r="F4291" s="8">
        <f t="shared" si="699"/>
        <v>0</v>
      </c>
      <c r="G4291" s="8">
        <f>단가대비표!P116</f>
        <v>0</v>
      </c>
      <c r="H4291" s="8">
        <f t="shared" si="700"/>
        <v>0</v>
      </c>
      <c r="I4291" s="8">
        <f>단가대비표!V116</f>
        <v>87</v>
      </c>
      <c r="J4291" s="8">
        <f t="shared" si="701"/>
        <v>1.6</v>
      </c>
      <c r="K4291" s="8">
        <f t="shared" si="702"/>
        <v>87</v>
      </c>
      <c r="L4291" s="8">
        <f t="shared" si="703"/>
        <v>1.6</v>
      </c>
      <c r="M4291" s="6" t="s">
        <v>53</v>
      </c>
      <c r="N4291" s="5" t="s">
        <v>6021</v>
      </c>
      <c r="O4291" s="5" t="s">
        <v>670</v>
      </c>
      <c r="P4291" s="5" t="s">
        <v>59</v>
      </c>
      <c r="Q4291" s="5" t="s">
        <v>59</v>
      </c>
      <c r="R4291" s="5" t="s">
        <v>60</v>
      </c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5" t="s">
        <v>53</v>
      </c>
      <c r="AK4291" s="5" t="s">
        <v>6050</v>
      </c>
    </row>
    <row r="4292" spans="1:37" ht="30" customHeight="1">
      <c r="A4292" s="6" t="s">
        <v>193</v>
      </c>
      <c r="B4292" s="6" t="s">
        <v>6038</v>
      </c>
      <c r="C4292" s="6" t="s">
        <v>121</v>
      </c>
      <c r="D4292" s="7">
        <v>5.8500000000000002E-3</v>
      </c>
      <c r="E4292" s="8">
        <f>단가대비표!O248</f>
        <v>0</v>
      </c>
      <c r="F4292" s="8">
        <f t="shared" si="699"/>
        <v>0</v>
      </c>
      <c r="G4292" s="8">
        <f>단가대비표!P248</f>
        <v>128022</v>
      </c>
      <c r="H4292" s="8">
        <f t="shared" si="700"/>
        <v>748.9</v>
      </c>
      <c r="I4292" s="8">
        <f>단가대비표!V248</f>
        <v>0</v>
      </c>
      <c r="J4292" s="8">
        <f t="shared" si="701"/>
        <v>0</v>
      </c>
      <c r="K4292" s="8">
        <f t="shared" si="702"/>
        <v>128022</v>
      </c>
      <c r="L4292" s="8">
        <f t="shared" si="703"/>
        <v>748.9</v>
      </c>
      <c r="M4292" s="6" t="s">
        <v>53</v>
      </c>
      <c r="N4292" s="5" t="s">
        <v>6021</v>
      </c>
      <c r="O4292" s="5" t="s">
        <v>6039</v>
      </c>
      <c r="P4292" s="5" t="s">
        <v>59</v>
      </c>
      <c r="Q4292" s="5" t="s">
        <v>59</v>
      </c>
      <c r="R4292" s="5" t="s">
        <v>60</v>
      </c>
      <c r="S4292" s="1"/>
      <c r="T4292" s="1"/>
      <c r="U4292" s="1"/>
      <c r="V4292" s="1">
        <v>1</v>
      </c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5" t="s">
        <v>53</v>
      </c>
      <c r="AK4292" s="5" t="s">
        <v>6051</v>
      </c>
    </row>
    <row r="4293" spans="1:37" ht="30" customHeight="1">
      <c r="A4293" s="6" t="s">
        <v>193</v>
      </c>
      <c r="B4293" s="6" t="s">
        <v>124</v>
      </c>
      <c r="C4293" s="6" t="s">
        <v>121</v>
      </c>
      <c r="D4293" s="7">
        <v>1E-4</v>
      </c>
      <c r="E4293" s="8">
        <f>단가대비표!O233</f>
        <v>0</v>
      </c>
      <c r="F4293" s="8">
        <f t="shared" si="699"/>
        <v>0</v>
      </c>
      <c r="G4293" s="8">
        <f>단가대비표!P233</f>
        <v>89566</v>
      </c>
      <c r="H4293" s="8">
        <f t="shared" si="700"/>
        <v>8.9</v>
      </c>
      <c r="I4293" s="8">
        <f>단가대비표!V233</f>
        <v>0</v>
      </c>
      <c r="J4293" s="8">
        <f t="shared" si="701"/>
        <v>0</v>
      </c>
      <c r="K4293" s="8">
        <f t="shared" si="702"/>
        <v>89566</v>
      </c>
      <c r="L4293" s="8">
        <f t="shared" si="703"/>
        <v>8.9</v>
      </c>
      <c r="M4293" s="6" t="s">
        <v>53</v>
      </c>
      <c r="N4293" s="5" t="s">
        <v>6021</v>
      </c>
      <c r="O4293" s="5" t="s">
        <v>258</v>
      </c>
      <c r="P4293" s="5" t="s">
        <v>59</v>
      </c>
      <c r="Q4293" s="5" t="s">
        <v>59</v>
      </c>
      <c r="R4293" s="5" t="s">
        <v>60</v>
      </c>
      <c r="S4293" s="1"/>
      <c r="T4293" s="1"/>
      <c r="U4293" s="1"/>
      <c r="V4293" s="1">
        <v>1</v>
      </c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5" t="s">
        <v>53</v>
      </c>
      <c r="AK4293" s="5" t="s">
        <v>6052</v>
      </c>
    </row>
    <row r="4294" spans="1:37" ht="30" customHeight="1">
      <c r="A4294" s="6" t="s">
        <v>193</v>
      </c>
      <c r="B4294" s="6" t="s">
        <v>1447</v>
      </c>
      <c r="C4294" s="6" t="s">
        <v>121</v>
      </c>
      <c r="D4294" s="7">
        <v>3.8999999999999999E-4</v>
      </c>
      <c r="E4294" s="8">
        <f>단가대비표!O236</f>
        <v>0</v>
      </c>
      <c r="F4294" s="8">
        <f t="shared" si="699"/>
        <v>0</v>
      </c>
      <c r="G4294" s="8">
        <f>단가대비표!P236</f>
        <v>138252</v>
      </c>
      <c r="H4294" s="8">
        <f t="shared" si="700"/>
        <v>53.9</v>
      </c>
      <c r="I4294" s="8">
        <f>단가대비표!V236</f>
        <v>0</v>
      </c>
      <c r="J4294" s="8">
        <f t="shared" si="701"/>
        <v>0</v>
      </c>
      <c r="K4294" s="8">
        <f t="shared" si="702"/>
        <v>138252</v>
      </c>
      <c r="L4294" s="8">
        <f t="shared" si="703"/>
        <v>53.9</v>
      </c>
      <c r="M4294" s="6" t="s">
        <v>53</v>
      </c>
      <c r="N4294" s="5" t="s">
        <v>6021</v>
      </c>
      <c r="O4294" s="5" t="s">
        <v>1448</v>
      </c>
      <c r="P4294" s="5" t="s">
        <v>59</v>
      </c>
      <c r="Q4294" s="5" t="s">
        <v>59</v>
      </c>
      <c r="R4294" s="5" t="s">
        <v>60</v>
      </c>
      <c r="S4294" s="1"/>
      <c r="T4294" s="1"/>
      <c r="U4294" s="1"/>
      <c r="V4294" s="1">
        <v>1</v>
      </c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5" t="s">
        <v>53</v>
      </c>
      <c r="AK4294" s="5" t="s">
        <v>6053</v>
      </c>
    </row>
    <row r="4295" spans="1:37" ht="30" customHeight="1">
      <c r="A4295" s="6" t="s">
        <v>193</v>
      </c>
      <c r="B4295" s="6" t="s">
        <v>2744</v>
      </c>
      <c r="C4295" s="6" t="s">
        <v>121</v>
      </c>
      <c r="D4295" s="7">
        <v>1.1E-4</v>
      </c>
      <c r="E4295" s="8">
        <f>단가대비표!O252</f>
        <v>0</v>
      </c>
      <c r="F4295" s="8">
        <f t="shared" si="699"/>
        <v>0</v>
      </c>
      <c r="G4295" s="8">
        <f>단가대비표!P252</f>
        <v>111771</v>
      </c>
      <c r="H4295" s="8">
        <f t="shared" si="700"/>
        <v>12.2</v>
      </c>
      <c r="I4295" s="8">
        <f>단가대비표!V252</f>
        <v>0</v>
      </c>
      <c r="J4295" s="8">
        <f t="shared" si="701"/>
        <v>0</v>
      </c>
      <c r="K4295" s="8">
        <f t="shared" si="702"/>
        <v>111771</v>
      </c>
      <c r="L4295" s="8">
        <f t="shared" si="703"/>
        <v>12.2</v>
      </c>
      <c r="M4295" s="6" t="s">
        <v>53</v>
      </c>
      <c r="N4295" s="5" t="s">
        <v>6021</v>
      </c>
      <c r="O4295" s="5" t="s">
        <v>2745</v>
      </c>
      <c r="P4295" s="5" t="s">
        <v>59</v>
      </c>
      <c r="Q4295" s="5" t="s">
        <v>59</v>
      </c>
      <c r="R4295" s="5" t="s">
        <v>60</v>
      </c>
      <c r="S4295" s="1"/>
      <c r="T4295" s="1"/>
      <c r="U4295" s="1"/>
      <c r="V4295" s="1">
        <v>1</v>
      </c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5" t="s">
        <v>53</v>
      </c>
      <c r="AK4295" s="5" t="s">
        <v>6054</v>
      </c>
    </row>
    <row r="4296" spans="1:37" ht="30" customHeight="1">
      <c r="A4296" s="6" t="s">
        <v>127</v>
      </c>
      <c r="B4296" s="6" t="s">
        <v>1483</v>
      </c>
      <c r="C4296" s="6" t="s">
        <v>129</v>
      </c>
      <c r="D4296" s="7">
        <v>1</v>
      </c>
      <c r="E4296" s="8">
        <f>ROUNDDOWN(SUMIF(V4287:V4296, RIGHTB(O4296, 1), H4287:H4296)*U4296, 2)</f>
        <v>24.71</v>
      </c>
      <c r="F4296" s="8">
        <f t="shared" si="699"/>
        <v>24.7</v>
      </c>
      <c r="G4296" s="8">
        <v>0</v>
      </c>
      <c r="H4296" s="8">
        <f t="shared" si="700"/>
        <v>0</v>
      </c>
      <c r="I4296" s="8">
        <v>0</v>
      </c>
      <c r="J4296" s="8">
        <f t="shared" si="701"/>
        <v>0</v>
      </c>
      <c r="K4296" s="8">
        <f t="shared" si="702"/>
        <v>24.7</v>
      </c>
      <c r="L4296" s="8">
        <f t="shared" si="703"/>
        <v>24.7</v>
      </c>
      <c r="M4296" s="6" t="s">
        <v>53</v>
      </c>
      <c r="N4296" s="5" t="s">
        <v>6021</v>
      </c>
      <c r="O4296" s="5" t="s">
        <v>130</v>
      </c>
      <c r="P4296" s="5" t="s">
        <v>59</v>
      </c>
      <c r="Q4296" s="5" t="s">
        <v>59</v>
      </c>
      <c r="R4296" s="5" t="s">
        <v>59</v>
      </c>
      <c r="S4296" s="1">
        <v>1</v>
      </c>
      <c r="T4296" s="1">
        <v>0</v>
      </c>
      <c r="U4296" s="1">
        <v>0.03</v>
      </c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5" t="s">
        <v>53</v>
      </c>
      <c r="AK4296" s="5" t="s">
        <v>6055</v>
      </c>
    </row>
    <row r="4297" spans="1:37" ht="30" customHeight="1">
      <c r="A4297" s="6" t="s">
        <v>71</v>
      </c>
      <c r="B4297" s="6" t="s">
        <v>53</v>
      </c>
      <c r="C4297" s="6" t="s">
        <v>53</v>
      </c>
      <c r="D4297" s="7"/>
      <c r="E4297" s="8"/>
      <c r="F4297" s="8">
        <f>TRUNC(SUMIF(N4287:N4296, N4286, F4287:F4296),0)</f>
        <v>36</v>
      </c>
      <c r="G4297" s="8"/>
      <c r="H4297" s="8">
        <f>TRUNC(SUMIF(N4287:N4296, N4286, H4287:H4296),0)</f>
        <v>823</v>
      </c>
      <c r="I4297" s="8"/>
      <c r="J4297" s="8">
        <f>TRUNC(SUMIF(N4287:N4296, N4286, J4287:J4296),0)</f>
        <v>1</v>
      </c>
      <c r="K4297" s="8"/>
      <c r="L4297" s="8">
        <f>F4297+H4297+J4297</f>
        <v>860</v>
      </c>
      <c r="M4297" s="6" t="s">
        <v>53</v>
      </c>
      <c r="N4297" s="5" t="s">
        <v>72</v>
      </c>
      <c r="O4297" s="5" t="s">
        <v>72</v>
      </c>
      <c r="P4297" s="5" t="s">
        <v>53</v>
      </c>
      <c r="Q4297" s="5" t="s">
        <v>53</v>
      </c>
      <c r="R4297" s="5" t="s">
        <v>53</v>
      </c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5" t="s">
        <v>53</v>
      </c>
      <c r="AK4297" s="5" t="s">
        <v>53</v>
      </c>
    </row>
    <row r="4298" spans="1:37" ht="30" customHeight="1">
      <c r="A4298" s="7"/>
      <c r="B4298" s="7"/>
      <c r="C4298" s="7"/>
      <c r="D4298" s="7"/>
      <c r="E4298" s="8"/>
      <c r="F4298" s="8"/>
      <c r="G4298" s="8"/>
      <c r="H4298" s="8"/>
      <c r="I4298" s="8"/>
      <c r="J4298" s="8"/>
      <c r="K4298" s="8"/>
      <c r="L4298" s="8"/>
      <c r="M4298" s="7"/>
    </row>
    <row r="4299" spans="1:37" ht="30" customHeight="1">
      <c r="A4299" s="16" t="s">
        <v>6056</v>
      </c>
      <c r="B4299" s="16"/>
      <c r="C4299" s="16"/>
      <c r="D4299" s="16"/>
      <c r="E4299" s="17"/>
      <c r="F4299" s="17"/>
      <c r="G4299" s="17"/>
      <c r="H4299" s="17"/>
      <c r="I4299" s="17"/>
      <c r="J4299" s="17"/>
      <c r="K4299" s="17"/>
      <c r="L4299" s="17"/>
      <c r="M4299" s="16"/>
      <c r="N4299" s="2" t="s">
        <v>6026</v>
      </c>
    </row>
    <row r="4300" spans="1:37" ht="30" customHeight="1">
      <c r="A4300" s="6" t="s">
        <v>3493</v>
      </c>
      <c r="B4300" s="6" t="s">
        <v>3494</v>
      </c>
      <c r="C4300" s="6" t="s">
        <v>381</v>
      </c>
      <c r="D4300" s="7">
        <v>1.5709999999999998E-2</v>
      </c>
      <c r="E4300" s="8">
        <f>단가대비표!O13</f>
        <v>0</v>
      </c>
      <c r="F4300" s="8">
        <f t="shared" ref="F4300:F4309" si="704">TRUNC(E4300*D4300,1)</f>
        <v>0</v>
      </c>
      <c r="G4300" s="8">
        <f>단가대비표!P13</f>
        <v>0</v>
      </c>
      <c r="H4300" s="8">
        <f t="shared" ref="H4300:H4309" si="705">TRUNC(G4300*D4300,1)</f>
        <v>0</v>
      </c>
      <c r="I4300" s="8">
        <f>단가대비표!V13</f>
        <v>0</v>
      </c>
      <c r="J4300" s="8">
        <f t="shared" ref="J4300:J4309" si="706">TRUNC(I4300*D4300,1)</f>
        <v>0</v>
      </c>
      <c r="K4300" s="8">
        <f t="shared" ref="K4300:K4309" si="707">TRUNC(E4300+G4300+I4300,1)</f>
        <v>0</v>
      </c>
      <c r="L4300" s="8">
        <f t="shared" ref="L4300:L4309" si="708">TRUNC(F4300+H4300+J4300,1)</f>
        <v>0</v>
      </c>
      <c r="M4300" s="6" t="s">
        <v>53</v>
      </c>
      <c r="N4300" s="5" t="s">
        <v>6026</v>
      </c>
      <c r="O4300" s="5" t="s">
        <v>3495</v>
      </c>
      <c r="P4300" s="5" t="s">
        <v>59</v>
      </c>
      <c r="Q4300" s="5" t="s">
        <v>59</v>
      </c>
      <c r="R4300" s="5" t="s">
        <v>60</v>
      </c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5" t="s">
        <v>53</v>
      </c>
      <c r="AK4300" s="5" t="s">
        <v>6057</v>
      </c>
    </row>
    <row r="4301" spans="1:37" ht="30" customHeight="1">
      <c r="A4301" s="6" t="s">
        <v>1454</v>
      </c>
      <c r="B4301" s="6" t="s">
        <v>5956</v>
      </c>
      <c r="C4301" s="6" t="s">
        <v>603</v>
      </c>
      <c r="D4301" s="7">
        <v>5.3550000000000004</v>
      </c>
      <c r="E4301" s="8">
        <f>단가대비표!O261</f>
        <v>2</v>
      </c>
      <c r="F4301" s="8">
        <f t="shared" si="704"/>
        <v>10.7</v>
      </c>
      <c r="G4301" s="8">
        <f>단가대비표!P261</f>
        <v>0</v>
      </c>
      <c r="H4301" s="8">
        <f t="shared" si="705"/>
        <v>0</v>
      </c>
      <c r="I4301" s="8">
        <f>단가대비표!V261</f>
        <v>0</v>
      </c>
      <c r="J4301" s="8">
        <f t="shared" si="706"/>
        <v>0</v>
      </c>
      <c r="K4301" s="8">
        <f t="shared" si="707"/>
        <v>2</v>
      </c>
      <c r="L4301" s="8">
        <f t="shared" si="708"/>
        <v>10.7</v>
      </c>
      <c r="M4301" s="6" t="s">
        <v>53</v>
      </c>
      <c r="N4301" s="5" t="s">
        <v>6026</v>
      </c>
      <c r="O4301" s="5" t="s">
        <v>5957</v>
      </c>
      <c r="P4301" s="5" t="s">
        <v>59</v>
      </c>
      <c r="Q4301" s="5" t="s">
        <v>59</v>
      </c>
      <c r="R4301" s="5" t="s">
        <v>60</v>
      </c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5" t="s">
        <v>53</v>
      </c>
      <c r="AK4301" s="5" t="s">
        <v>6058</v>
      </c>
    </row>
    <row r="4302" spans="1:37" ht="30" customHeight="1">
      <c r="A4302" s="6" t="s">
        <v>1458</v>
      </c>
      <c r="B4302" s="6" t="s">
        <v>1459</v>
      </c>
      <c r="C4302" s="6" t="s">
        <v>381</v>
      </c>
      <c r="D4302" s="7">
        <v>2.3999999999999998E-3</v>
      </c>
      <c r="E4302" s="8">
        <f>단가대비표!O264</f>
        <v>9500</v>
      </c>
      <c r="F4302" s="8">
        <f t="shared" si="704"/>
        <v>22.8</v>
      </c>
      <c r="G4302" s="8">
        <f>단가대비표!P264</f>
        <v>0</v>
      </c>
      <c r="H4302" s="8">
        <f t="shared" si="705"/>
        <v>0</v>
      </c>
      <c r="I4302" s="8">
        <f>단가대비표!V264</f>
        <v>0</v>
      </c>
      <c r="J4302" s="8">
        <f t="shared" si="706"/>
        <v>0</v>
      </c>
      <c r="K4302" s="8">
        <f t="shared" si="707"/>
        <v>9500</v>
      </c>
      <c r="L4302" s="8">
        <f t="shared" si="708"/>
        <v>22.8</v>
      </c>
      <c r="M4302" s="6" t="s">
        <v>53</v>
      </c>
      <c r="N4302" s="5" t="s">
        <v>6026</v>
      </c>
      <c r="O4302" s="5" t="s">
        <v>1460</v>
      </c>
      <c r="P4302" s="5" t="s">
        <v>59</v>
      </c>
      <c r="Q4302" s="5" t="s">
        <v>59</v>
      </c>
      <c r="R4302" s="5" t="s">
        <v>60</v>
      </c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5" t="s">
        <v>53</v>
      </c>
      <c r="AK4302" s="5" t="s">
        <v>6059</v>
      </c>
    </row>
    <row r="4303" spans="1:37" ht="30" customHeight="1">
      <c r="A4303" s="6" t="s">
        <v>3498</v>
      </c>
      <c r="B4303" s="6" t="s">
        <v>3499</v>
      </c>
      <c r="C4303" s="6" t="s">
        <v>134</v>
      </c>
      <c r="D4303" s="7">
        <v>1.771E-2</v>
      </c>
      <c r="E4303" s="8">
        <f>일위대가목록!E671</f>
        <v>0</v>
      </c>
      <c r="F4303" s="8">
        <f t="shared" si="704"/>
        <v>0</v>
      </c>
      <c r="G4303" s="8">
        <f>일위대가목록!F671</f>
        <v>0</v>
      </c>
      <c r="H4303" s="8">
        <f t="shared" si="705"/>
        <v>0</v>
      </c>
      <c r="I4303" s="8">
        <f>일위대가목록!G671</f>
        <v>124</v>
      </c>
      <c r="J4303" s="8">
        <f t="shared" si="706"/>
        <v>2.1</v>
      </c>
      <c r="K4303" s="8">
        <f t="shared" si="707"/>
        <v>124</v>
      </c>
      <c r="L4303" s="8">
        <f t="shared" si="708"/>
        <v>2.1</v>
      </c>
      <c r="M4303" s="6" t="s">
        <v>3500</v>
      </c>
      <c r="N4303" s="5" t="s">
        <v>6026</v>
      </c>
      <c r="O4303" s="5" t="s">
        <v>3501</v>
      </c>
      <c r="P4303" s="5" t="s">
        <v>60</v>
      </c>
      <c r="Q4303" s="5" t="s">
        <v>59</v>
      </c>
      <c r="R4303" s="5" t="s">
        <v>59</v>
      </c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5" t="s">
        <v>53</v>
      </c>
      <c r="AK4303" s="5" t="s">
        <v>6060</v>
      </c>
    </row>
    <row r="4304" spans="1:37" ht="30" customHeight="1">
      <c r="A4304" s="6" t="s">
        <v>583</v>
      </c>
      <c r="B4304" s="6" t="s">
        <v>668</v>
      </c>
      <c r="C4304" s="6" t="s">
        <v>669</v>
      </c>
      <c r="D4304" s="7">
        <v>0.1071</v>
      </c>
      <c r="E4304" s="8">
        <f>단가대비표!O116</f>
        <v>0</v>
      </c>
      <c r="F4304" s="8">
        <f t="shared" si="704"/>
        <v>0</v>
      </c>
      <c r="G4304" s="8">
        <f>단가대비표!P116</f>
        <v>0</v>
      </c>
      <c r="H4304" s="8">
        <f t="shared" si="705"/>
        <v>0</v>
      </c>
      <c r="I4304" s="8">
        <f>단가대비표!V116</f>
        <v>87</v>
      </c>
      <c r="J4304" s="8">
        <f t="shared" si="706"/>
        <v>9.3000000000000007</v>
      </c>
      <c r="K4304" s="8">
        <f t="shared" si="707"/>
        <v>87</v>
      </c>
      <c r="L4304" s="8">
        <f t="shared" si="708"/>
        <v>9.3000000000000007</v>
      </c>
      <c r="M4304" s="6" t="s">
        <v>53</v>
      </c>
      <c r="N4304" s="5" t="s">
        <v>6026</v>
      </c>
      <c r="O4304" s="5" t="s">
        <v>670</v>
      </c>
      <c r="P4304" s="5" t="s">
        <v>59</v>
      </c>
      <c r="Q4304" s="5" t="s">
        <v>59</v>
      </c>
      <c r="R4304" s="5" t="s">
        <v>60</v>
      </c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5" t="s">
        <v>53</v>
      </c>
      <c r="AK4304" s="5" t="s">
        <v>6061</v>
      </c>
    </row>
    <row r="4305" spans="1:37" ht="30" customHeight="1">
      <c r="A4305" s="6" t="s">
        <v>193</v>
      </c>
      <c r="B4305" s="6" t="s">
        <v>6038</v>
      </c>
      <c r="C4305" s="6" t="s">
        <v>121</v>
      </c>
      <c r="D4305" s="7">
        <v>2.18E-2</v>
      </c>
      <c r="E4305" s="8">
        <f>단가대비표!O248</f>
        <v>0</v>
      </c>
      <c r="F4305" s="8">
        <f t="shared" si="704"/>
        <v>0</v>
      </c>
      <c r="G4305" s="8">
        <f>단가대비표!P248</f>
        <v>128022</v>
      </c>
      <c r="H4305" s="8">
        <f t="shared" si="705"/>
        <v>2790.8</v>
      </c>
      <c r="I4305" s="8">
        <f>단가대비표!V248</f>
        <v>0</v>
      </c>
      <c r="J4305" s="8">
        <f t="shared" si="706"/>
        <v>0</v>
      </c>
      <c r="K4305" s="8">
        <f t="shared" si="707"/>
        <v>128022</v>
      </c>
      <c r="L4305" s="8">
        <f t="shared" si="708"/>
        <v>2790.8</v>
      </c>
      <c r="M4305" s="6" t="s">
        <v>53</v>
      </c>
      <c r="N4305" s="5" t="s">
        <v>6026</v>
      </c>
      <c r="O4305" s="5" t="s">
        <v>6039</v>
      </c>
      <c r="P4305" s="5" t="s">
        <v>59</v>
      </c>
      <c r="Q4305" s="5" t="s">
        <v>59</v>
      </c>
      <c r="R4305" s="5" t="s">
        <v>60</v>
      </c>
      <c r="S4305" s="1"/>
      <c r="T4305" s="1"/>
      <c r="U4305" s="1"/>
      <c r="V4305" s="1">
        <v>1</v>
      </c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5" t="s">
        <v>53</v>
      </c>
      <c r="AK4305" s="5" t="s">
        <v>6062</v>
      </c>
    </row>
    <row r="4306" spans="1:37" ht="30" customHeight="1">
      <c r="A4306" s="6" t="s">
        <v>193</v>
      </c>
      <c r="B4306" s="6" t="s">
        <v>124</v>
      </c>
      <c r="C4306" s="6" t="s">
        <v>121</v>
      </c>
      <c r="D4306" s="7">
        <v>5.5999999999999995E-4</v>
      </c>
      <c r="E4306" s="8">
        <f>단가대비표!O233</f>
        <v>0</v>
      </c>
      <c r="F4306" s="8">
        <f t="shared" si="704"/>
        <v>0</v>
      </c>
      <c r="G4306" s="8">
        <f>단가대비표!P233</f>
        <v>89566</v>
      </c>
      <c r="H4306" s="8">
        <f t="shared" si="705"/>
        <v>50.1</v>
      </c>
      <c r="I4306" s="8">
        <f>단가대비표!V233</f>
        <v>0</v>
      </c>
      <c r="J4306" s="8">
        <f t="shared" si="706"/>
        <v>0</v>
      </c>
      <c r="K4306" s="8">
        <f t="shared" si="707"/>
        <v>89566</v>
      </c>
      <c r="L4306" s="8">
        <f t="shared" si="708"/>
        <v>50.1</v>
      </c>
      <c r="M4306" s="6" t="s">
        <v>53</v>
      </c>
      <c r="N4306" s="5" t="s">
        <v>6026</v>
      </c>
      <c r="O4306" s="5" t="s">
        <v>258</v>
      </c>
      <c r="P4306" s="5" t="s">
        <v>59</v>
      </c>
      <c r="Q4306" s="5" t="s">
        <v>59</v>
      </c>
      <c r="R4306" s="5" t="s">
        <v>60</v>
      </c>
      <c r="S4306" s="1"/>
      <c r="T4306" s="1"/>
      <c r="U4306" s="1"/>
      <c r="V4306" s="1">
        <v>1</v>
      </c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5" t="s">
        <v>53</v>
      </c>
      <c r="AK4306" s="5" t="s">
        <v>6063</v>
      </c>
    </row>
    <row r="4307" spans="1:37" ht="30" customHeight="1">
      <c r="A4307" s="6" t="s">
        <v>193</v>
      </c>
      <c r="B4307" s="6" t="s">
        <v>1447</v>
      </c>
      <c r="C4307" s="6" t="s">
        <v>121</v>
      </c>
      <c r="D4307" s="7">
        <v>2.2100000000000002E-3</v>
      </c>
      <c r="E4307" s="8">
        <f>단가대비표!O236</f>
        <v>0</v>
      </c>
      <c r="F4307" s="8">
        <f t="shared" si="704"/>
        <v>0</v>
      </c>
      <c r="G4307" s="8">
        <f>단가대비표!P236</f>
        <v>138252</v>
      </c>
      <c r="H4307" s="8">
        <f t="shared" si="705"/>
        <v>305.5</v>
      </c>
      <c r="I4307" s="8">
        <f>단가대비표!V236</f>
        <v>0</v>
      </c>
      <c r="J4307" s="8">
        <f t="shared" si="706"/>
        <v>0</v>
      </c>
      <c r="K4307" s="8">
        <f t="shared" si="707"/>
        <v>138252</v>
      </c>
      <c r="L4307" s="8">
        <f t="shared" si="708"/>
        <v>305.5</v>
      </c>
      <c r="M4307" s="6" t="s">
        <v>53</v>
      </c>
      <c r="N4307" s="5" t="s">
        <v>6026</v>
      </c>
      <c r="O4307" s="5" t="s">
        <v>1448</v>
      </c>
      <c r="P4307" s="5" t="s">
        <v>59</v>
      </c>
      <c r="Q4307" s="5" t="s">
        <v>59</v>
      </c>
      <c r="R4307" s="5" t="s">
        <v>60</v>
      </c>
      <c r="S4307" s="1"/>
      <c r="T4307" s="1"/>
      <c r="U4307" s="1"/>
      <c r="V4307" s="1">
        <v>1</v>
      </c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5" t="s">
        <v>53</v>
      </c>
      <c r="AK4307" s="5" t="s">
        <v>6064</v>
      </c>
    </row>
    <row r="4308" spans="1:37" ht="30" customHeight="1">
      <c r="A4308" s="6" t="s">
        <v>193</v>
      </c>
      <c r="B4308" s="6" t="s">
        <v>2744</v>
      </c>
      <c r="C4308" s="6" t="s">
        <v>121</v>
      </c>
      <c r="D4308" s="7">
        <v>6.3000000000000003E-4</v>
      </c>
      <c r="E4308" s="8">
        <f>단가대비표!O252</f>
        <v>0</v>
      </c>
      <c r="F4308" s="8">
        <f t="shared" si="704"/>
        <v>0</v>
      </c>
      <c r="G4308" s="8">
        <f>단가대비표!P252</f>
        <v>111771</v>
      </c>
      <c r="H4308" s="8">
        <f t="shared" si="705"/>
        <v>70.400000000000006</v>
      </c>
      <c r="I4308" s="8">
        <f>단가대비표!V252</f>
        <v>0</v>
      </c>
      <c r="J4308" s="8">
        <f t="shared" si="706"/>
        <v>0</v>
      </c>
      <c r="K4308" s="8">
        <f t="shared" si="707"/>
        <v>111771</v>
      </c>
      <c r="L4308" s="8">
        <f t="shared" si="708"/>
        <v>70.400000000000006</v>
      </c>
      <c r="M4308" s="6" t="s">
        <v>53</v>
      </c>
      <c r="N4308" s="5" t="s">
        <v>6026</v>
      </c>
      <c r="O4308" s="5" t="s">
        <v>2745</v>
      </c>
      <c r="P4308" s="5" t="s">
        <v>59</v>
      </c>
      <c r="Q4308" s="5" t="s">
        <v>59</v>
      </c>
      <c r="R4308" s="5" t="s">
        <v>60</v>
      </c>
      <c r="S4308" s="1"/>
      <c r="T4308" s="1"/>
      <c r="U4308" s="1"/>
      <c r="V4308" s="1">
        <v>1</v>
      </c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5" t="s">
        <v>53</v>
      </c>
      <c r="AK4308" s="5" t="s">
        <v>6065</v>
      </c>
    </row>
    <row r="4309" spans="1:37" ht="30" customHeight="1">
      <c r="A4309" s="6" t="s">
        <v>127</v>
      </c>
      <c r="B4309" s="6" t="s">
        <v>1483</v>
      </c>
      <c r="C4309" s="6" t="s">
        <v>129</v>
      </c>
      <c r="D4309" s="7">
        <v>1</v>
      </c>
      <c r="E4309" s="8">
        <f>ROUNDDOWN(SUMIF(V4300:V4309, RIGHTB(O4309, 1), H4300:H4309)*U4309, 2)</f>
        <v>96.5</v>
      </c>
      <c r="F4309" s="8">
        <f t="shared" si="704"/>
        <v>96.5</v>
      </c>
      <c r="G4309" s="8">
        <v>0</v>
      </c>
      <c r="H4309" s="8">
        <f t="shared" si="705"/>
        <v>0</v>
      </c>
      <c r="I4309" s="8">
        <v>0</v>
      </c>
      <c r="J4309" s="8">
        <f t="shared" si="706"/>
        <v>0</v>
      </c>
      <c r="K4309" s="8">
        <f t="shared" si="707"/>
        <v>96.5</v>
      </c>
      <c r="L4309" s="8">
        <f t="shared" si="708"/>
        <v>96.5</v>
      </c>
      <c r="M4309" s="6" t="s">
        <v>53</v>
      </c>
      <c r="N4309" s="5" t="s">
        <v>6026</v>
      </c>
      <c r="O4309" s="5" t="s">
        <v>130</v>
      </c>
      <c r="P4309" s="5" t="s">
        <v>59</v>
      </c>
      <c r="Q4309" s="5" t="s">
        <v>59</v>
      </c>
      <c r="R4309" s="5" t="s">
        <v>59</v>
      </c>
      <c r="S4309" s="1">
        <v>1</v>
      </c>
      <c r="T4309" s="1">
        <v>0</v>
      </c>
      <c r="U4309" s="1">
        <v>0.03</v>
      </c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5" t="s">
        <v>53</v>
      </c>
      <c r="AK4309" s="5" t="s">
        <v>6066</v>
      </c>
    </row>
    <row r="4310" spans="1:37" ht="30" customHeight="1">
      <c r="A4310" s="6" t="s">
        <v>71</v>
      </c>
      <c r="B4310" s="6" t="s">
        <v>53</v>
      </c>
      <c r="C4310" s="6" t="s">
        <v>53</v>
      </c>
      <c r="D4310" s="7"/>
      <c r="E4310" s="8"/>
      <c r="F4310" s="8">
        <f>TRUNC(SUMIF(N4300:N4309, N4299, F4300:F4309),0)</f>
        <v>130</v>
      </c>
      <c r="G4310" s="8"/>
      <c r="H4310" s="8">
        <f>TRUNC(SUMIF(N4300:N4309, N4299, H4300:H4309),0)</f>
        <v>3216</v>
      </c>
      <c r="I4310" s="8"/>
      <c r="J4310" s="8">
        <f>TRUNC(SUMIF(N4300:N4309, N4299, J4300:J4309),0)</f>
        <v>11</v>
      </c>
      <c r="K4310" s="8"/>
      <c r="L4310" s="8">
        <f>F4310+H4310+J4310</f>
        <v>3357</v>
      </c>
      <c r="M4310" s="6" t="s">
        <v>53</v>
      </c>
      <c r="N4310" s="5" t="s">
        <v>72</v>
      </c>
      <c r="O4310" s="5" t="s">
        <v>72</v>
      </c>
      <c r="P4310" s="5" t="s">
        <v>53</v>
      </c>
      <c r="Q4310" s="5" t="s">
        <v>53</v>
      </c>
      <c r="R4310" s="5" t="s">
        <v>53</v>
      </c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5" t="s">
        <v>53</v>
      </c>
      <c r="AK4310" s="5" t="s">
        <v>53</v>
      </c>
    </row>
    <row r="4311" spans="1:37" ht="30" customHeight="1">
      <c r="A4311" s="7"/>
      <c r="B4311" s="7"/>
      <c r="C4311" s="7"/>
      <c r="D4311" s="7"/>
      <c r="E4311" s="8"/>
      <c r="F4311" s="8"/>
      <c r="G4311" s="8"/>
      <c r="H4311" s="8"/>
      <c r="I4311" s="8"/>
      <c r="J4311" s="8"/>
      <c r="K4311" s="8"/>
      <c r="L4311" s="8"/>
      <c r="M4311" s="7"/>
    </row>
    <row r="4312" spans="1:37" ht="30" customHeight="1">
      <c r="A4312" s="16" t="s">
        <v>6067</v>
      </c>
      <c r="B4312" s="16"/>
      <c r="C4312" s="16"/>
      <c r="D4312" s="16"/>
      <c r="E4312" s="17"/>
      <c r="F4312" s="17"/>
      <c r="G4312" s="17"/>
      <c r="H4312" s="17"/>
      <c r="I4312" s="17"/>
      <c r="J4312" s="17"/>
      <c r="K4312" s="17"/>
      <c r="L4312" s="17"/>
      <c r="M4312" s="16"/>
      <c r="N4312" s="2" t="s">
        <v>6030</v>
      </c>
    </row>
    <row r="4313" spans="1:37" ht="30" customHeight="1">
      <c r="A4313" s="6" t="s">
        <v>3493</v>
      </c>
      <c r="B4313" s="6" t="s">
        <v>3494</v>
      </c>
      <c r="C4313" s="6" t="s">
        <v>381</v>
      </c>
      <c r="D4313" s="7">
        <v>2.7699999999999999E-3</v>
      </c>
      <c r="E4313" s="8">
        <f>단가대비표!O13</f>
        <v>0</v>
      </c>
      <c r="F4313" s="8">
        <f t="shared" ref="F4313:F4322" si="709">TRUNC(E4313*D4313,1)</f>
        <v>0</v>
      </c>
      <c r="G4313" s="8">
        <f>단가대비표!P13</f>
        <v>0</v>
      </c>
      <c r="H4313" s="8">
        <f t="shared" ref="H4313:H4322" si="710">TRUNC(G4313*D4313,1)</f>
        <v>0</v>
      </c>
      <c r="I4313" s="8">
        <f>단가대비표!V13</f>
        <v>0</v>
      </c>
      <c r="J4313" s="8">
        <f t="shared" ref="J4313:J4322" si="711">TRUNC(I4313*D4313,1)</f>
        <v>0</v>
      </c>
      <c r="K4313" s="8">
        <f t="shared" ref="K4313:K4322" si="712">TRUNC(E4313+G4313+I4313,1)</f>
        <v>0</v>
      </c>
      <c r="L4313" s="8">
        <f t="shared" ref="L4313:L4322" si="713">TRUNC(F4313+H4313+J4313,1)</f>
        <v>0</v>
      </c>
      <c r="M4313" s="6" t="s">
        <v>53</v>
      </c>
      <c r="N4313" s="5" t="s">
        <v>6030</v>
      </c>
      <c r="O4313" s="5" t="s">
        <v>3495</v>
      </c>
      <c r="P4313" s="5" t="s">
        <v>59</v>
      </c>
      <c r="Q4313" s="5" t="s">
        <v>59</v>
      </c>
      <c r="R4313" s="5" t="s">
        <v>60</v>
      </c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5" t="s">
        <v>53</v>
      </c>
      <c r="AK4313" s="5" t="s">
        <v>6068</v>
      </c>
    </row>
    <row r="4314" spans="1:37" ht="30" customHeight="1">
      <c r="A4314" s="6" t="s">
        <v>1454</v>
      </c>
      <c r="B4314" s="6" t="s">
        <v>5956</v>
      </c>
      <c r="C4314" s="6" t="s">
        <v>603</v>
      </c>
      <c r="D4314" s="7">
        <v>0.94499999999999995</v>
      </c>
      <c r="E4314" s="8">
        <f>단가대비표!O261</f>
        <v>2</v>
      </c>
      <c r="F4314" s="8">
        <f t="shared" si="709"/>
        <v>1.8</v>
      </c>
      <c r="G4314" s="8">
        <f>단가대비표!P261</f>
        <v>0</v>
      </c>
      <c r="H4314" s="8">
        <f t="shared" si="710"/>
        <v>0</v>
      </c>
      <c r="I4314" s="8">
        <f>단가대비표!V261</f>
        <v>0</v>
      </c>
      <c r="J4314" s="8">
        <f t="shared" si="711"/>
        <v>0</v>
      </c>
      <c r="K4314" s="8">
        <f t="shared" si="712"/>
        <v>2</v>
      </c>
      <c r="L4314" s="8">
        <f t="shared" si="713"/>
        <v>1.8</v>
      </c>
      <c r="M4314" s="6" t="s">
        <v>53</v>
      </c>
      <c r="N4314" s="5" t="s">
        <v>6030</v>
      </c>
      <c r="O4314" s="5" t="s">
        <v>5957</v>
      </c>
      <c r="P4314" s="5" t="s">
        <v>59</v>
      </c>
      <c r="Q4314" s="5" t="s">
        <v>59</v>
      </c>
      <c r="R4314" s="5" t="s">
        <v>60</v>
      </c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5" t="s">
        <v>53</v>
      </c>
      <c r="AK4314" s="5" t="s">
        <v>6069</v>
      </c>
    </row>
    <row r="4315" spans="1:37" ht="30" customHeight="1">
      <c r="A4315" s="6" t="s">
        <v>1458</v>
      </c>
      <c r="B4315" s="6" t="s">
        <v>1459</v>
      </c>
      <c r="C4315" s="6" t="s">
        <v>381</v>
      </c>
      <c r="D4315" s="7">
        <v>4.0000000000000002E-4</v>
      </c>
      <c r="E4315" s="8">
        <f>단가대비표!O264</f>
        <v>9500</v>
      </c>
      <c r="F4315" s="8">
        <f t="shared" si="709"/>
        <v>3.8</v>
      </c>
      <c r="G4315" s="8">
        <f>단가대비표!P264</f>
        <v>0</v>
      </c>
      <c r="H4315" s="8">
        <f t="shared" si="710"/>
        <v>0</v>
      </c>
      <c r="I4315" s="8">
        <f>단가대비표!V264</f>
        <v>0</v>
      </c>
      <c r="J4315" s="8">
        <f t="shared" si="711"/>
        <v>0</v>
      </c>
      <c r="K4315" s="8">
        <f t="shared" si="712"/>
        <v>9500</v>
      </c>
      <c r="L4315" s="8">
        <f t="shared" si="713"/>
        <v>3.8</v>
      </c>
      <c r="M4315" s="6" t="s">
        <v>53</v>
      </c>
      <c r="N4315" s="5" t="s">
        <v>6030</v>
      </c>
      <c r="O4315" s="5" t="s">
        <v>1460</v>
      </c>
      <c r="P4315" s="5" t="s">
        <v>59</v>
      </c>
      <c r="Q4315" s="5" t="s">
        <v>59</v>
      </c>
      <c r="R4315" s="5" t="s">
        <v>60</v>
      </c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5" t="s">
        <v>53</v>
      </c>
      <c r="AK4315" s="5" t="s">
        <v>6070</v>
      </c>
    </row>
    <row r="4316" spans="1:37" ht="30" customHeight="1">
      <c r="A4316" s="6" t="s">
        <v>3498</v>
      </c>
      <c r="B4316" s="6" t="s">
        <v>3499</v>
      </c>
      <c r="C4316" s="6" t="s">
        <v>134</v>
      </c>
      <c r="D4316" s="7">
        <v>3.1199999999999999E-3</v>
      </c>
      <c r="E4316" s="8">
        <f>일위대가목록!E671</f>
        <v>0</v>
      </c>
      <c r="F4316" s="8">
        <f t="shared" si="709"/>
        <v>0</v>
      </c>
      <c r="G4316" s="8">
        <f>일위대가목록!F671</f>
        <v>0</v>
      </c>
      <c r="H4316" s="8">
        <f t="shared" si="710"/>
        <v>0</v>
      </c>
      <c r="I4316" s="8">
        <f>일위대가목록!G671</f>
        <v>124</v>
      </c>
      <c r="J4316" s="8">
        <f t="shared" si="711"/>
        <v>0.3</v>
      </c>
      <c r="K4316" s="8">
        <f t="shared" si="712"/>
        <v>124</v>
      </c>
      <c r="L4316" s="8">
        <f t="shared" si="713"/>
        <v>0.3</v>
      </c>
      <c r="M4316" s="6" t="s">
        <v>3500</v>
      </c>
      <c r="N4316" s="5" t="s">
        <v>6030</v>
      </c>
      <c r="O4316" s="5" t="s">
        <v>3501</v>
      </c>
      <c r="P4316" s="5" t="s">
        <v>60</v>
      </c>
      <c r="Q4316" s="5" t="s">
        <v>59</v>
      </c>
      <c r="R4316" s="5" t="s">
        <v>59</v>
      </c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5" t="s">
        <v>53</v>
      </c>
      <c r="AK4316" s="5" t="s">
        <v>6071</v>
      </c>
    </row>
    <row r="4317" spans="1:37" ht="30" customHeight="1">
      <c r="A4317" s="6" t="s">
        <v>583</v>
      </c>
      <c r="B4317" s="6" t="s">
        <v>668</v>
      </c>
      <c r="C4317" s="6" t="s">
        <v>669</v>
      </c>
      <c r="D4317" s="7">
        <v>1.89E-2</v>
      </c>
      <c r="E4317" s="8">
        <f>단가대비표!O116</f>
        <v>0</v>
      </c>
      <c r="F4317" s="8">
        <f t="shared" si="709"/>
        <v>0</v>
      </c>
      <c r="G4317" s="8">
        <f>단가대비표!P116</f>
        <v>0</v>
      </c>
      <c r="H4317" s="8">
        <f t="shared" si="710"/>
        <v>0</v>
      </c>
      <c r="I4317" s="8">
        <f>단가대비표!V116</f>
        <v>87</v>
      </c>
      <c r="J4317" s="8">
        <f t="shared" si="711"/>
        <v>1.6</v>
      </c>
      <c r="K4317" s="8">
        <f t="shared" si="712"/>
        <v>87</v>
      </c>
      <c r="L4317" s="8">
        <f t="shared" si="713"/>
        <v>1.6</v>
      </c>
      <c r="M4317" s="6" t="s">
        <v>53</v>
      </c>
      <c r="N4317" s="5" t="s">
        <v>6030</v>
      </c>
      <c r="O4317" s="5" t="s">
        <v>670</v>
      </c>
      <c r="P4317" s="5" t="s">
        <v>59</v>
      </c>
      <c r="Q4317" s="5" t="s">
        <v>59</v>
      </c>
      <c r="R4317" s="5" t="s">
        <v>60</v>
      </c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5" t="s">
        <v>53</v>
      </c>
      <c r="AK4317" s="5" t="s">
        <v>6072</v>
      </c>
    </row>
    <row r="4318" spans="1:37" ht="30" customHeight="1">
      <c r="A4318" s="6" t="s">
        <v>193</v>
      </c>
      <c r="B4318" s="6" t="s">
        <v>6038</v>
      </c>
      <c r="C4318" s="6" t="s">
        <v>121</v>
      </c>
      <c r="D4318" s="7">
        <v>5.8500000000000002E-3</v>
      </c>
      <c r="E4318" s="8">
        <f>단가대비표!O248</f>
        <v>0</v>
      </c>
      <c r="F4318" s="8">
        <f t="shared" si="709"/>
        <v>0</v>
      </c>
      <c r="G4318" s="8">
        <f>단가대비표!P248</f>
        <v>128022</v>
      </c>
      <c r="H4318" s="8">
        <f t="shared" si="710"/>
        <v>748.9</v>
      </c>
      <c r="I4318" s="8">
        <f>단가대비표!V248</f>
        <v>0</v>
      </c>
      <c r="J4318" s="8">
        <f t="shared" si="711"/>
        <v>0</v>
      </c>
      <c r="K4318" s="8">
        <f t="shared" si="712"/>
        <v>128022</v>
      </c>
      <c r="L4318" s="8">
        <f t="shared" si="713"/>
        <v>748.9</v>
      </c>
      <c r="M4318" s="6" t="s">
        <v>53</v>
      </c>
      <c r="N4318" s="5" t="s">
        <v>6030</v>
      </c>
      <c r="O4318" s="5" t="s">
        <v>6039</v>
      </c>
      <c r="P4318" s="5" t="s">
        <v>59</v>
      </c>
      <c r="Q4318" s="5" t="s">
        <v>59</v>
      </c>
      <c r="R4318" s="5" t="s">
        <v>60</v>
      </c>
      <c r="S4318" s="1"/>
      <c r="T4318" s="1"/>
      <c r="U4318" s="1"/>
      <c r="V4318" s="1">
        <v>1</v>
      </c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5" t="s">
        <v>53</v>
      </c>
      <c r="AK4318" s="5" t="s">
        <v>6073</v>
      </c>
    </row>
    <row r="4319" spans="1:37" ht="30" customHeight="1">
      <c r="A4319" s="6" t="s">
        <v>193</v>
      </c>
      <c r="B4319" s="6" t="s">
        <v>124</v>
      </c>
      <c r="C4319" s="6" t="s">
        <v>121</v>
      </c>
      <c r="D4319" s="7">
        <v>1E-4</v>
      </c>
      <c r="E4319" s="8">
        <f>단가대비표!O233</f>
        <v>0</v>
      </c>
      <c r="F4319" s="8">
        <f t="shared" si="709"/>
        <v>0</v>
      </c>
      <c r="G4319" s="8">
        <f>단가대비표!P233</f>
        <v>89566</v>
      </c>
      <c r="H4319" s="8">
        <f t="shared" si="710"/>
        <v>8.9</v>
      </c>
      <c r="I4319" s="8">
        <f>단가대비표!V233</f>
        <v>0</v>
      </c>
      <c r="J4319" s="8">
        <f t="shared" si="711"/>
        <v>0</v>
      </c>
      <c r="K4319" s="8">
        <f t="shared" si="712"/>
        <v>89566</v>
      </c>
      <c r="L4319" s="8">
        <f t="shared" si="713"/>
        <v>8.9</v>
      </c>
      <c r="M4319" s="6" t="s">
        <v>53</v>
      </c>
      <c r="N4319" s="5" t="s">
        <v>6030</v>
      </c>
      <c r="O4319" s="5" t="s">
        <v>258</v>
      </c>
      <c r="P4319" s="5" t="s">
        <v>59</v>
      </c>
      <c r="Q4319" s="5" t="s">
        <v>59</v>
      </c>
      <c r="R4319" s="5" t="s">
        <v>60</v>
      </c>
      <c r="S4319" s="1"/>
      <c r="T4319" s="1"/>
      <c r="U4319" s="1"/>
      <c r="V4319" s="1">
        <v>1</v>
      </c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5" t="s">
        <v>53</v>
      </c>
      <c r="AK4319" s="5" t="s">
        <v>6074</v>
      </c>
    </row>
    <row r="4320" spans="1:37" ht="30" customHeight="1">
      <c r="A4320" s="6" t="s">
        <v>193</v>
      </c>
      <c r="B4320" s="6" t="s">
        <v>1447</v>
      </c>
      <c r="C4320" s="6" t="s">
        <v>121</v>
      </c>
      <c r="D4320" s="7">
        <v>3.8999999999999999E-4</v>
      </c>
      <c r="E4320" s="8">
        <f>단가대비표!O236</f>
        <v>0</v>
      </c>
      <c r="F4320" s="8">
        <f t="shared" si="709"/>
        <v>0</v>
      </c>
      <c r="G4320" s="8">
        <f>단가대비표!P236</f>
        <v>138252</v>
      </c>
      <c r="H4320" s="8">
        <f t="shared" si="710"/>
        <v>53.9</v>
      </c>
      <c r="I4320" s="8">
        <f>단가대비표!V236</f>
        <v>0</v>
      </c>
      <c r="J4320" s="8">
        <f t="shared" si="711"/>
        <v>0</v>
      </c>
      <c r="K4320" s="8">
        <f t="shared" si="712"/>
        <v>138252</v>
      </c>
      <c r="L4320" s="8">
        <f t="shared" si="713"/>
        <v>53.9</v>
      </c>
      <c r="M4320" s="6" t="s">
        <v>53</v>
      </c>
      <c r="N4320" s="5" t="s">
        <v>6030</v>
      </c>
      <c r="O4320" s="5" t="s">
        <v>1448</v>
      </c>
      <c r="P4320" s="5" t="s">
        <v>59</v>
      </c>
      <c r="Q4320" s="5" t="s">
        <v>59</v>
      </c>
      <c r="R4320" s="5" t="s">
        <v>60</v>
      </c>
      <c r="S4320" s="1"/>
      <c r="T4320" s="1"/>
      <c r="U4320" s="1"/>
      <c r="V4320" s="1">
        <v>1</v>
      </c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5" t="s">
        <v>53</v>
      </c>
      <c r="AK4320" s="5" t="s">
        <v>6075</v>
      </c>
    </row>
    <row r="4321" spans="1:37" ht="30" customHeight="1">
      <c r="A4321" s="6" t="s">
        <v>193</v>
      </c>
      <c r="B4321" s="6" t="s">
        <v>2744</v>
      </c>
      <c r="C4321" s="6" t="s">
        <v>121</v>
      </c>
      <c r="D4321" s="7">
        <v>1.1E-4</v>
      </c>
      <c r="E4321" s="8">
        <f>단가대비표!O252</f>
        <v>0</v>
      </c>
      <c r="F4321" s="8">
        <f t="shared" si="709"/>
        <v>0</v>
      </c>
      <c r="G4321" s="8">
        <f>단가대비표!P252</f>
        <v>111771</v>
      </c>
      <c r="H4321" s="8">
        <f t="shared" si="710"/>
        <v>12.2</v>
      </c>
      <c r="I4321" s="8">
        <f>단가대비표!V252</f>
        <v>0</v>
      </c>
      <c r="J4321" s="8">
        <f t="shared" si="711"/>
        <v>0</v>
      </c>
      <c r="K4321" s="8">
        <f t="shared" si="712"/>
        <v>111771</v>
      </c>
      <c r="L4321" s="8">
        <f t="shared" si="713"/>
        <v>12.2</v>
      </c>
      <c r="M4321" s="6" t="s">
        <v>53</v>
      </c>
      <c r="N4321" s="5" t="s">
        <v>6030</v>
      </c>
      <c r="O4321" s="5" t="s">
        <v>2745</v>
      </c>
      <c r="P4321" s="5" t="s">
        <v>59</v>
      </c>
      <c r="Q4321" s="5" t="s">
        <v>59</v>
      </c>
      <c r="R4321" s="5" t="s">
        <v>60</v>
      </c>
      <c r="S4321" s="1"/>
      <c r="T4321" s="1"/>
      <c r="U4321" s="1"/>
      <c r="V4321" s="1">
        <v>1</v>
      </c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5" t="s">
        <v>53</v>
      </c>
      <c r="AK4321" s="5" t="s">
        <v>6076</v>
      </c>
    </row>
    <row r="4322" spans="1:37" ht="30" customHeight="1">
      <c r="A4322" s="6" t="s">
        <v>127</v>
      </c>
      <c r="B4322" s="6" t="s">
        <v>1483</v>
      </c>
      <c r="C4322" s="6" t="s">
        <v>129</v>
      </c>
      <c r="D4322" s="7">
        <v>1</v>
      </c>
      <c r="E4322" s="8">
        <f>ROUNDDOWN(SUMIF(V4313:V4322, RIGHTB(O4322, 1), H4313:H4322)*U4322, 2)</f>
        <v>24.71</v>
      </c>
      <c r="F4322" s="8">
        <f t="shared" si="709"/>
        <v>24.7</v>
      </c>
      <c r="G4322" s="8">
        <v>0</v>
      </c>
      <c r="H4322" s="8">
        <f t="shared" si="710"/>
        <v>0</v>
      </c>
      <c r="I4322" s="8">
        <v>0</v>
      </c>
      <c r="J4322" s="8">
        <f t="shared" si="711"/>
        <v>0</v>
      </c>
      <c r="K4322" s="8">
        <f t="shared" si="712"/>
        <v>24.7</v>
      </c>
      <c r="L4322" s="8">
        <f t="shared" si="713"/>
        <v>24.7</v>
      </c>
      <c r="M4322" s="6" t="s">
        <v>53</v>
      </c>
      <c r="N4322" s="5" t="s">
        <v>6030</v>
      </c>
      <c r="O4322" s="5" t="s">
        <v>130</v>
      </c>
      <c r="P4322" s="5" t="s">
        <v>59</v>
      </c>
      <c r="Q4322" s="5" t="s">
        <v>59</v>
      </c>
      <c r="R4322" s="5" t="s">
        <v>59</v>
      </c>
      <c r="S4322" s="1">
        <v>1</v>
      </c>
      <c r="T4322" s="1">
        <v>0</v>
      </c>
      <c r="U4322" s="1">
        <v>0.03</v>
      </c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5" t="s">
        <v>53</v>
      </c>
      <c r="AK4322" s="5" t="s">
        <v>6077</v>
      </c>
    </row>
    <row r="4323" spans="1:37" ht="30" customHeight="1">
      <c r="A4323" s="6" t="s">
        <v>71</v>
      </c>
      <c r="B4323" s="6" t="s">
        <v>53</v>
      </c>
      <c r="C4323" s="6" t="s">
        <v>53</v>
      </c>
      <c r="D4323" s="7"/>
      <c r="E4323" s="8"/>
      <c r="F4323" s="8">
        <f>TRUNC(SUMIF(N4313:N4322, N4312, F4313:F4322),0)</f>
        <v>30</v>
      </c>
      <c r="G4323" s="8"/>
      <c r="H4323" s="8">
        <f>TRUNC(SUMIF(N4313:N4322, N4312, H4313:H4322),0)</f>
        <v>823</v>
      </c>
      <c r="I4323" s="8"/>
      <c r="J4323" s="8">
        <f>TRUNC(SUMIF(N4313:N4322, N4312, J4313:J4322),0)</f>
        <v>1</v>
      </c>
      <c r="K4323" s="8"/>
      <c r="L4323" s="8">
        <f>F4323+H4323+J4323</f>
        <v>854</v>
      </c>
      <c r="M4323" s="6" t="s">
        <v>53</v>
      </c>
      <c r="N4323" s="5" t="s">
        <v>72</v>
      </c>
      <c r="O4323" s="5" t="s">
        <v>72</v>
      </c>
      <c r="P4323" s="5" t="s">
        <v>53</v>
      </c>
      <c r="Q4323" s="5" t="s">
        <v>53</v>
      </c>
      <c r="R4323" s="5" t="s">
        <v>53</v>
      </c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5" t="s">
        <v>53</v>
      </c>
      <c r="AK4323" s="5" t="s">
        <v>53</v>
      </c>
    </row>
    <row r="4324" spans="1:37" ht="30" customHeight="1">
      <c r="A4324" s="7"/>
      <c r="B4324" s="7"/>
      <c r="C4324" s="7"/>
      <c r="D4324" s="7"/>
      <c r="E4324" s="8"/>
      <c r="F4324" s="8"/>
      <c r="G4324" s="8"/>
      <c r="H4324" s="8"/>
      <c r="I4324" s="8"/>
      <c r="J4324" s="8"/>
      <c r="K4324" s="8"/>
      <c r="L4324" s="8"/>
      <c r="M4324" s="7"/>
    </row>
    <row r="4325" spans="1:37" ht="30" customHeight="1">
      <c r="A4325" s="16" t="s">
        <v>6078</v>
      </c>
      <c r="B4325" s="16"/>
      <c r="C4325" s="16"/>
      <c r="D4325" s="16"/>
      <c r="E4325" s="17"/>
      <c r="F4325" s="17"/>
      <c r="G4325" s="17"/>
      <c r="H4325" s="17"/>
      <c r="I4325" s="17"/>
      <c r="J4325" s="17"/>
      <c r="K4325" s="17"/>
      <c r="L4325" s="17"/>
      <c r="M4325" s="16"/>
      <c r="N4325" s="2" t="s">
        <v>3324</v>
      </c>
    </row>
    <row r="4326" spans="1:37" ht="30" customHeight="1">
      <c r="A4326" s="6" t="s">
        <v>3511</v>
      </c>
      <c r="B4326" s="6" t="s">
        <v>3512</v>
      </c>
      <c r="C4326" s="6" t="s">
        <v>381</v>
      </c>
      <c r="D4326" s="7">
        <v>15.71</v>
      </c>
      <c r="E4326" s="8">
        <f>단가대비표!O12</f>
        <v>2400</v>
      </c>
      <c r="F4326" s="8">
        <f t="shared" ref="F4326:F4335" si="714">TRUNC(E4326*D4326,1)</f>
        <v>37704</v>
      </c>
      <c r="G4326" s="8">
        <f>단가대비표!P12</f>
        <v>0</v>
      </c>
      <c r="H4326" s="8">
        <f t="shared" ref="H4326:H4335" si="715">TRUNC(G4326*D4326,1)</f>
        <v>0</v>
      </c>
      <c r="I4326" s="8">
        <f>단가대비표!V12</f>
        <v>0</v>
      </c>
      <c r="J4326" s="8">
        <f t="shared" ref="J4326:J4335" si="716">TRUNC(I4326*D4326,1)</f>
        <v>0</v>
      </c>
      <c r="K4326" s="8">
        <f t="shared" ref="K4326:K4335" si="717">TRUNC(E4326+G4326+I4326,1)</f>
        <v>2400</v>
      </c>
      <c r="L4326" s="8">
        <f t="shared" ref="L4326:L4335" si="718">TRUNC(F4326+H4326+J4326,1)</f>
        <v>37704</v>
      </c>
      <c r="M4326" s="6" t="s">
        <v>53</v>
      </c>
      <c r="N4326" s="5" t="s">
        <v>3324</v>
      </c>
      <c r="O4326" s="5" t="s">
        <v>3513</v>
      </c>
      <c r="P4326" s="5" t="s">
        <v>59</v>
      </c>
      <c r="Q4326" s="5" t="s">
        <v>59</v>
      </c>
      <c r="R4326" s="5" t="s">
        <v>60</v>
      </c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5" t="s">
        <v>53</v>
      </c>
      <c r="AK4326" s="5" t="s">
        <v>6079</v>
      </c>
    </row>
    <row r="4327" spans="1:37" ht="30" customHeight="1">
      <c r="A4327" s="6" t="s">
        <v>1454</v>
      </c>
      <c r="B4327" s="6" t="s">
        <v>5956</v>
      </c>
      <c r="C4327" s="6" t="s">
        <v>603</v>
      </c>
      <c r="D4327" s="7">
        <v>5355</v>
      </c>
      <c r="E4327" s="8">
        <f>단가대비표!O261</f>
        <v>2</v>
      </c>
      <c r="F4327" s="8">
        <f t="shared" si="714"/>
        <v>10710</v>
      </c>
      <c r="G4327" s="8">
        <f>단가대비표!P261</f>
        <v>0</v>
      </c>
      <c r="H4327" s="8">
        <f t="shared" si="715"/>
        <v>0</v>
      </c>
      <c r="I4327" s="8">
        <f>단가대비표!V261</f>
        <v>0</v>
      </c>
      <c r="J4327" s="8">
        <f t="shared" si="716"/>
        <v>0</v>
      </c>
      <c r="K4327" s="8">
        <f t="shared" si="717"/>
        <v>2</v>
      </c>
      <c r="L4327" s="8">
        <f t="shared" si="718"/>
        <v>10710</v>
      </c>
      <c r="M4327" s="6" t="s">
        <v>53</v>
      </c>
      <c r="N4327" s="5" t="s">
        <v>3324</v>
      </c>
      <c r="O4327" s="5" t="s">
        <v>5957</v>
      </c>
      <c r="P4327" s="5" t="s">
        <v>59</v>
      </c>
      <c r="Q4327" s="5" t="s">
        <v>59</v>
      </c>
      <c r="R4327" s="5" t="s">
        <v>60</v>
      </c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5" t="s">
        <v>53</v>
      </c>
      <c r="AK4327" s="5" t="s">
        <v>6080</v>
      </c>
    </row>
    <row r="4328" spans="1:37" ht="30" customHeight="1">
      <c r="A4328" s="6" t="s">
        <v>1458</v>
      </c>
      <c r="B4328" s="6" t="s">
        <v>1459</v>
      </c>
      <c r="C4328" s="6" t="s">
        <v>381</v>
      </c>
      <c r="D4328" s="7">
        <v>2.4</v>
      </c>
      <c r="E4328" s="8">
        <f>단가대비표!O264</f>
        <v>9500</v>
      </c>
      <c r="F4328" s="8">
        <f t="shared" si="714"/>
        <v>22800</v>
      </c>
      <c r="G4328" s="8">
        <f>단가대비표!P264</f>
        <v>0</v>
      </c>
      <c r="H4328" s="8">
        <f t="shared" si="715"/>
        <v>0</v>
      </c>
      <c r="I4328" s="8">
        <f>단가대비표!V264</f>
        <v>0</v>
      </c>
      <c r="J4328" s="8">
        <f t="shared" si="716"/>
        <v>0</v>
      </c>
      <c r="K4328" s="8">
        <f t="shared" si="717"/>
        <v>9500</v>
      </c>
      <c r="L4328" s="8">
        <f t="shared" si="718"/>
        <v>22800</v>
      </c>
      <c r="M4328" s="6" t="s">
        <v>53</v>
      </c>
      <c r="N4328" s="5" t="s">
        <v>3324</v>
      </c>
      <c r="O4328" s="5" t="s">
        <v>1460</v>
      </c>
      <c r="P4328" s="5" t="s">
        <v>59</v>
      </c>
      <c r="Q4328" s="5" t="s">
        <v>59</v>
      </c>
      <c r="R4328" s="5" t="s">
        <v>60</v>
      </c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5" t="s">
        <v>53</v>
      </c>
      <c r="AK4328" s="5" t="s">
        <v>6081</v>
      </c>
    </row>
    <row r="4329" spans="1:37" ht="30" customHeight="1">
      <c r="A4329" s="6" t="s">
        <v>3498</v>
      </c>
      <c r="B4329" s="6" t="s">
        <v>3499</v>
      </c>
      <c r="C4329" s="6" t="s">
        <v>134</v>
      </c>
      <c r="D4329" s="7">
        <v>17.71</v>
      </c>
      <c r="E4329" s="8">
        <f>일위대가목록!E671</f>
        <v>0</v>
      </c>
      <c r="F4329" s="8">
        <f t="shared" si="714"/>
        <v>0</v>
      </c>
      <c r="G4329" s="8">
        <f>일위대가목록!F671</f>
        <v>0</v>
      </c>
      <c r="H4329" s="8">
        <f t="shared" si="715"/>
        <v>0</v>
      </c>
      <c r="I4329" s="8">
        <f>일위대가목록!G671</f>
        <v>124</v>
      </c>
      <c r="J4329" s="8">
        <f t="shared" si="716"/>
        <v>2196</v>
      </c>
      <c r="K4329" s="8">
        <f t="shared" si="717"/>
        <v>124</v>
      </c>
      <c r="L4329" s="8">
        <f t="shared" si="718"/>
        <v>2196</v>
      </c>
      <c r="M4329" s="6" t="s">
        <v>3500</v>
      </c>
      <c r="N4329" s="5" t="s">
        <v>3324</v>
      </c>
      <c r="O4329" s="5" t="s">
        <v>3501</v>
      </c>
      <c r="P4329" s="5" t="s">
        <v>60</v>
      </c>
      <c r="Q4329" s="5" t="s">
        <v>59</v>
      </c>
      <c r="R4329" s="5" t="s">
        <v>59</v>
      </c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5" t="s">
        <v>53</v>
      </c>
      <c r="AK4329" s="5" t="s">
        <v>6082</v>
      </c>
    </row>
    <row r="4330" spans="1:37" ht="30" customHeight="1">
      <c r="A4330" s="6" t="s">
        <v>583</v>
      </c>
      <c r="B4330" s="6" t="s">
        <v>668</v>
      </c>
      <c r="C4330" s="6" t="s">
        <v>669</v>
      </c>
      <c r="D4330" s="7">
        <v>107.1</v>
      </c>
      <c r="E4330" s="8">
        <f>단가대비표!O116</f>
        <v>0</v>
      </c>
      <c r="F4330" s="8">
        <f t="shared" si="714"/>
        <v>0</v>
      </c>
      <c r="G4330" s="8">
        <f>단가대비표!P116</f>
        <v>0</v>
      </c>
      <c r="H4330" s="8">
        <f t="shared" si="715"/>
        <v>0</v>
      </c>
      <c r="I4330" s="8">
        <f>단가대비표!V116</f>
        <v>87</v>
      </c>
      <c r="J4330" s="8">
        <f t="shared" si="716"/>
        <v>9317.7000000000007</v>
      </c>
      <c r="K4330" s="8">
        <f t="shared" si="717"/>
        <v>87</v>
      </c>
      <c r="L4330" s="8">
        <f t="shared" si="718"/>
        <v>9317.7000000000007</v>
      </c>
      <c r="M4330" s="6" t="s">
        <v>53</v>
      </c>
      <c r="N4330" s="5" t="s">
        <v>3324</v>
      </c>
      <c r="O4330" s="5" t="s">
        <v>670</v>
      </c>
      <c r="P4330" s="5" t="s">
        <v>59</v>
      </c>
      <c r="Q4330" s="5" t="s">
        <v>59</v>
      </c>
      <c r="R4330" s="5" t="s">
        <v>60</v>
      </c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5" t="s">
        <v>53</v>
      </c>
      <c r="AK4330" s="5" t="s">
        <v>6083</v>
      </c>
    </row>
    <row r="4331" spans="1:37" ht="30" customHeight="1">
      <c r="A4331" s="6" t="s">
        <v>193</v>
      </c>
      <c r="B4331" s="6" t="s">
        <v>194</v>
      </c>
      <c r="C4331" s="6" t="s">
        <v>121</v>
      </c>
      <c r="D4331" s="7">
        <v>21.8</v>
      </c>
      <c r="E4331" s="8">
        <f>단가대비표!O246</f>
        <v>0</v>
      </c>
      <c r="F4331" s="8">
        <f t="shared" si="714"/>
        <v>0</v>
      </c>
      <c r="G4331" s="8">
        <f>단가대비표!P246</f>
        <v>138413</v>
      </c>
      <c r="H4331" s="8">
        <f t="shared" si="715"/>
        <v>3017403.4</v>
      </c>
      <c r="I4331" s="8">
        <f>단가대비표!V246</f>
        <v>0</v>
      </c>
      <c r="J4331" s="8">
        <f t="shared" si="716"/>
        <v>0</v>
      </c>
      <c r="K4331" s="8">
        <f t="shared" si="717"/>
        <v>138413</v>
      </c>
      <c r="L4331" s="8">
        <f t="shared" si="718"/>
        <v>3017403.4</v>
      </c>
      <c r="M4331" s="6" t="s">
        <v>53</v>
      </c>
      <c r="N4331" s="5" t="s">
        <v>3324</v>
      </c>
      <c r="O4331" s="5" t="s">
        <v>195</v>
      </c>
      <c r="P4331" s="5" t="s">
        <v>59</v>
      </c>
      <c r="Q4331" s="5" t="s">
        <v>59</v>
      </c>
      <c r="R4331" s="5" t="s">
        <v>60</v>
      </c>
      <c r="S4331" s="1"/>
      <c r="T4331" s="1"/>
      <c r="U4331" s="1"/>
      <c r="V4331" s="1">
        <v>1</v>
      </c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5" t="s">
        <v>53</v>
      </c>
      <c r="AK4331" s="5" t="s">
        <v>6084</v>
      </c>
    </row>
    <row r="4332" spans="1:37" ht="30" customHeight="1">
      <c r="A4332" s="6" t="s">
        <v>193</v>
      </c>
      <c r="B4332" s="6" t="s">
        <v>124</v>
      </c>
      <c r="C4332" s="6" t="s">
        <v>121</v>
      </c>
      <c r="D4332" s="7">
        <v>0.56000000000000005</v>
      </c>
      <c r="E4332" s="8">
        <f>단가대비표!O233</f>
        <v>0</v>
      </c>
      <c r="F4332" s="8">
        <f t="shared" si="714"/>
        <v>0</v>
      </c>
      <c r="G4332" s="8">
        <f>단가대비표!P233</f>
        <v>89566</v>
      </c>
      <c r="H4332" s="8">
        <f t="shared" si="715"/>
        <v>50156.9</v>
      </c>
      <c r="I4332" s="8">
        <f>단가대비표!V233</f>
        <v>0</v>
      </c>
      <c r="J4332" s="8">
        <f t="shared" si="716"/>
        <v>0</v>
      </c>
      <c r="K4332" s="8">
        <f t="shared" si="717"/>
        <v>89566</v>
      </c>
      <c r="L4332" s="8">
        <f t="shared" si="718"/>
        <v>50156.9</v>
      </c>
      <c r="M4332" s="6" t="s">
        <v>53</v>
      </c>
      <c r="N4332" s="5" t="s">
        <v>3324</v>
      </c>
      <c r="O4332" s="5" t="s">
        <v>258</v>
      </c>
      <c r="P4332" s="5" t="s">
        <v>59</v>
      </c>
      <c r="Q4332" s="5" t="s">
        <v>59</v>
      </c>
      <c r="R4332" s="5" t="s">
        <v>60</v>
      </c>
      <c r="S4332" s="1"/>
      <c r="T4332" s="1"/>
      <c r="U4332" s="1"/>
      <c r="V4332" s="1">
        <v>1</v>
      </c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5" t="s">
        <v>53</v>
      </c>
      <c r="AK4332" s="5" t="s">
        <v>6085</v>
      </c>
    </row>
    <row r="4333" spans="1:37" ht="30" customHeight="1">
      <c r="A4333" s="6" t="s">
        <v>193</v>
      </c>
      <c r="B4333" s="6" t="s">
        <v>1447</v>
      </c>
      <c r="C4333" s="6" t="s">
        <v>121</v>
      </c>
      <c r="D4333" s="7">
        <v>2.21</v>
      </c>
      <c r="E4333" s="8">
        <f>단가대비표!O236</f>
        <v>0</v>
      </c>
      <c r="F4333" s="8">
        <f t="shared" si="714"/>
        <v>0</v>
      </c>
      <c r="G4333" s="8">
        <f>단가대비표!P236</f>
        <v>138252</v>
      </c>
      <c r="H4333" s="8">
        <f t="shared" si="715"/>
        <v>305536.90000000002</v>
      </c>
      <c r="I4333" s="8">
        <f>단가대비표!V236</f>
        <v>0</v>
      </c>
      <c r="J4333" s="8">
        <f t="shared" si="716"/>
        <v>0</v>
      </c>
      <c r="K4333" s="8">
        <f t="shared" si="717"/>
        <v>138252</v>
      </c>
      <c r="L4333" s="8">
        <f t="shared" si="718"/>
        <v>305536.90000000002</v>
      </c>
      <c r="M4333" s="6" t="s">
        <v>53</v>
      </c>
      <c r="N4333" s="5" t="s">
        <v>3324</v>
      </c>
      <c r="O4333" s="5" t="s">
        <v>1448</v>
      </c>
      <c r="P4333" s="5" t="s">
        <v>59</v>
      </c>
      <c r="Q4333" s="5" t="s">
        <v>59</v>
      </c>
      <c r="R4333" s="5" t="s">
        <v>60</v>
      </c>
      <c r="S4333" s="1"/>
      <c r="T4333" s="1"/>
      <c r="U4333" s="1"/>
      <c r="V4333" s="1">
        <v>1</v>
      </c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5" t="s">
        <v>53</v>
      </c>
      <c r="AK4333" s="5" t="s">
        <v>6086</v>
      </c>
    </row>
    <row r="4334" spans="1:37" ht="30" customHeight="1">
      <c r="A4334" s="6" t="s">
        <v>193</v>
      </c>
      <c r="B4334" s="6" t="s">
        <v>2744</v>
      </c>
      <c r="C4334" s="6" t="s">
        <v>121</v>
      </c>
      <c r="D4334" s="7">
        <v>0.63</v>
      </c>
      <c r="E4334" s="8">
        <f>단가대비표!O252</f>
        <v>0</v>
      </c>
      <c r="F4334" s="8">
        <f t="shared" si="714"/>
        <v>0</v>
      </c>
      <c r="G4334" s="8">
        <f>단가대비표!P252</f>
        <v>111771</v>
      </c>
      <c r="H4334" s="8">
        <f t="shared" si="715"/>
        <v>70415.7</v>
      </c>
      <c r="I4334" s="8">
        <f>단가대비표!V252</f>
        <v>0</v>
      </c>
      <c r="J4334" s="8">
        <f t="shared" si="716"/>
        <v>0</v>
      </c>
      <c r="K4334" s="8">
        <f t="shared" si="717"/>
        <v>111771</v>
      </c>
      <c r="L4334" s="8">
        <f t="shared" si="718"/>
        <v>70415.7</v>
      </c>
      <c r="M4334" s="6" t="s">
        <v>53</v>
      </c>
      <c r="N4334" s="5" t="s">
        <v>3324</v>
      </c>
      <c r="O4334" s="5" t="s">
        <v>2745</v>
      </c>
      <c r="P4334" s="5" t="s">
        <v>59</v>
      </c>
      <c r="Q4334" s="5" t="s">
        <v>59</v>
      </c>
      <c r="R4334" s="5" t="s">
        <v>60</v>
      </c>
      <c r="S4334" s="1"/>
      <c r="T4334" s="1"/>
      <c r="U4334" s="1"/>
      <c r="V4334" s="1">
        <v>1</v>
      </c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5" t="s">
        <v>53</v>
      </c>
      <c r="AK4334" s="5" t="s">
        <v>6087</v>
      </c>
    </row>
    <row r="4335" spans="1:37" ht="30" customHeight="1">
      <c r="A4335" s="6" t="s">
        <v>127</v>
      </c>
      <c r="B4335" s="6" t="s">
        <v>1483</v>
      </c>
      <c r="C4335" s="6" t="s">
        <v>129</v>
      </c>
      <c r="D4335" s="7">
        <v>1</v>
      </c>
      <c r="E4335" s="8">
        <f>ROUNDDOWN(SUMIF(V4326:V4335, RIGHTB(O4335, 1), H4326:H4335)*U4335, 2)</f>
        <v>103305.38</v>
      </c>
      <c r="F4335" s="8">
        <f t="shared" si="714"/>
        <v>103305.3</v>
      </c>
      <c r="G4335" s="8">
        <v>0</v>
      </c>
      <c r="H4335" s="8">
        <f t="shared" si="715"/>
        <v>0</v>
      </c>
      <c r="I4335" s="8">
        <v>0</v>
      </c>
      <c r="J4335" s="8">
        <f t="shared" si="716"/>
        <v>0</v>
      </c>
      <c r="K4335" s="8">
        <f t="shared" si="717"/>
        <v>103305.3</v>
      </c>
      <c r="L4335" s="8">
        <f t="shared" si="718"/>
        <v>103305.3</v>
      </c>
      <c r="M4335" s="6" t="s">
        <v>53</v>
      </c>
      <c r="N4335" s="5" t="s">
        <v>3324</v>
      </c>
      <c r="O4335" s="5" t="s">
        <v>130</v>
      </c>
      <c r="P4335" s="5" t="s">
        <v>59</v>
      </c>
      <c r="Q4335" s="5" t="s">
        <v>59</v>
      </c>
      <c r="R4335" s="5" t="s">
        <v>59</v>
      </c>
      <c r="S4335" s="1">
        <v>1</v>
      </c>
      <c r="T4335" s="1">
        <v>0</v>
      </c>
      <c r="U4335" s="1">
        <v>0.03</v>
      </c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5" t="s">
        <v>53</v>
      </c>
      <c r="AK4335" s="5" t="s">
        <v>6088</v>
      </c>
    </row>
    <row r="4336" spans="1:37" ht="30" customHeight="1">
      <c r="A4336" s="6" t="s">
        <v>71</v>
      </c>
      <c r="B4336" s="6" t="s">
        <v>53</v>
      </c>
      <c r="C4336" s="6" t="s">
        <v>53</v>
      </c>
      <c r="D4336" s="7"/>
      <c r="E4336" s="8"/>
      <c r="F4336" s="8">
        <f>TRUNC(SUMIF(N4326:N4335, N4325, F4326:F4335),0)</f>
        <v>174519</v>
      </c>
      <c r="G4336" s="8"/>
      <c r="H4336" s="8">
        <f>TRUNC(SUMIF(N4326:N4335, N4325, H4326:H4335),0)</f>
        <v>3443512</v>
      </c>
      <c r="I4336" s="8"/>
      <c r="J4336" s="8">
        <f>TRUNC(SUMIF(N4326:N4335, N4325, J4326:J4335),0)</f>
        <v>11513</v>
      </c>
      <c r="K4336" s="8"/>
      <c r="L4336" s="8">
        <f>F4336+H4336+J4336</f>
        <v>3629544</v>
      </c>
      <c r="M4336" s="6" t="s">
        <v>53</v>
      </c>
      <c r="N4336" s="5" t="s">
        <v>72</v>
      </c>
      <c r="O4336" s="5" t="s">
        <v>72</v>
      </c>
      <c r="P4336" s="5" t="s">
        <v>53</v>
      </c>
      <c r="Q4336" s="5" t="s">
        <v>53</v>
      </c>
      <c r="R4336" s="5" t="s">
        <v>53</v>
      </c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5" t="s">
        <v>53</v>
      </c>
      <c r="AK4336" s="5" t="s">
        <v>53</v>
      </c>
    </row>
    <row r="4337" spans="1:37" ht="30" customHeight="1">
      <c r="A4337" s="7"/>
      <c r="B4337" s="7"/>
      <c r="C4337" s="7"/>
      <c r="D4337" s="7"/>
      <c r="E4337" s="8"/>
      <c r="F4337" s="8"/>
      <c r="G4337" s="8"/>
      <c r="H4337" s="8"/>
      <c r="I4337" s="8"/>
      <c r="J4337" s="8"/>
      <c r="K4337" s="8"/>
      <c r="L4337" s="8"/>
      <c r="M4337" s="7"/>
    </row>
    <row r="4338" spans="1:37" ht="30" customHeight="1">
      <c r="A4338" s="16" t="s">
        <v>6089</v>
      </c>
      <c r="B4338" s="16"/>
      <c r="C4338" s="16"/>
      <c r="D4338" s="16"/>
      <c r="E4338" s="17"/>
      <c r="F4338" s="17"/>
      <c r="G4338" s="17"/>
      <c r="H4338" s="17"/>
      <c r="I4338" s="17"/>
      <c r="J4338" s="17"/>
      <c r="K4338" s="17"/>
      <c r="L4338" s="17"/>
      <c r="M4338" s="16"/>
      <c r="N4338" s="2" t="s">
        <v>3328</v>
      </c>
    </row>
    <row r="4339" spans="1:37" ht="30" customHeight="1">
      <c r="A4339" s="6" t="s">
        <v>3511</v>
      </c>
      <c r="B4339" s="6" t="s">
        <v>3512</v>
      </c>
      <c r="C4339" s="6" t="s">
        <v>381</v>
      </c>
      <c r="D4339" s="7">
        <v>2.77</v>
      </c>
      <c r="E4339" s="8">
        <f>단가대비표!O12</f>
        <v>2400</v>
      </c>
      <c r="F4339" s="8">
        <f t="shared" ref="F4339:F4348" si="719">TRUNC(E4339*D4339,1)</f>
        <v>6648</v>
      </c>
      <c r="G4339" s="8">
        <f>단가대비표!P12</f>
        <v>0</v>
      </c>
      <c r="H4339" s="8">
        <f t="shared" ref="H4339:H4348" si="720">TRUNC(G4339*D4339,1)</f>
        <v>0</v>
      </c>
      <c r="I4339" s="8">
        <f>단가대비표!V12</f>
        <v>0</v>
      </c>
      <c r="J4339" s="8">
        <f t="shared" ref="J4339:J4348" si="721">TRUNC(I4339*D4339,1)</f>
        <v>0</v>
      </c>
      <c r="K4339" s="8">
        <f t="shared" ref="K4339:K4348" si="722">TRUNC(E4339+G4339+I4339,1)</f>
        <v>2400</v>
      </c>
      <c r="L4339" s="8">
        <f t="shared" ref="L4339:L4348" si="723">TRUNC(F4339+H4339+J4339,1)</f>
        <v>6648</v>
      </c>
      <c r="M4339" s="6" t="s">
        <v>53</v>
      </c>
      <c r="N4339" s="5" t="s">
        <v>3328</v>
      </c>
      <c r="O4339" s="5" t="s">
        <v>3513</v>
      </c>
      <c r="P4339" s="5" t="s">
        <v>59</v>
      </c>
      <c r="Q4339" s="5" t="s">
        <v>59</v>
      </c>
      <c r="R4339" s="5" t="s">
        <v>60</v>
      </c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5" t="s">
        <v>53</v>
      </c>
      <c r="AK4339" s="5" t="s">
        <v>6090</v>
      </c>
    </row>
    <row r="4340" spans="1:37" ht="30" customHeight="1">
      <c r="A4340" s="6" t="s">
        <v>1454</v>
      </c>
      <c r="B4340" s="6" t="s">
        <v>5956</v>
      </c>
      <c r="C4340" s="6" t="s">
        <v>603</v>
      </c>
      <c r="D4340" s="7">
        <v>945</v>
      </c>
      <c r="E4340" s="8">
        <f>단가대비표!O261</f>
        <v>2</v>
      </c>
      <c r="F4340" s="8">
        <f t="shared" si="719"/>
        <v>1890</v>
      </c>
      <c r="G4340" s="8">
        <f>단가대비표!P261</f>
        <v>0</v>
      </c>
      <c r="H4340" s="8">
        <f t="shared" si="720"/>
        <v>0</v>
      </c>
      <c r="I4340" s="8">
        <f>단가대비표!V261</f>
        <v>0</v>
      </c>
      <c r="J4340" s="8">
        <f t="shared" si="721"/>
        <v>0</v>
      </c>
      <c r="K4340" s="8">
        <f t="shared" si="722"/>
        <v>2</v>
      </c>
      <c r="L4340" s="8">
        <f t="shared" si="723"/>
        <v>1890</v>
      </c>
      <c r="M4340" s="6" t="s">
        <v>53</v>
      </c>
      <c r="N4340" s="5" t="s">
        <v>3328</v>
      </c>
      <c r="O4340" s="5" t="s">
        <v>5957</v>
      </c>
      <c r="P4340" s="5" t="s">
        <v>59</v>
      </c>
      <c r="Q4340" s="5" t="s">
        <v>59</v>
      </c>
      <c r="R4340" s="5" t="s">
        <v>60</v>
      </c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5" t="s">
        <v>53</v>
      </c>
      <c r="AK4340" s="5" t="s">
        <v>6091</v>
      </c>
    </row>
    <row r="4341" spans="1:37" ht="30" customHeight="1">
      <c r="A4341" s="6" t="s">
        <v>1458</v>
      </c>
      <c r="B4341" s="6" t="s">
        <v>1459</v>
      </c>
      <c r="C4341" s="6" t="s">
        <v>381</v>
      </c>
      <c r="D4341" s="7">
        <v>0.4</v>
      </c>
      <c r="E4341" s="8">
        <f>단가대비표!O264</f>
        <v>9500</v>
      </c>
      <c r="F4341" s="8">
        <f t="shared" si="719"/>
        <v>3800</v>
      </c>
      <c r="G4341" s="8">
        <f>단가대비표!P264</f>
        <v>0</v>
      </c>
      <c r="H4341" s="8">
        <f t="shared" si="720"/>
        <v>0</v>
      </c>
      <c r="I4341" s="8">
        <f>단가대비표!V264</f>
        <v>0</v>
      </c>
      <c r="J4341" s="8">
        <f t="shared" si="721"/>
        <v>0</v>
      </c>
      <c r="K4341" s="8">
        <f t="shared" si="722"/>
        <v>9500</v>
      </c>
      <c r="L4341" s="8">
        <f t="shared" si="723"/>
        <v>3800</v>
      </c>
      <c r="M4341" s="6" t="s">
        <v>53</v>
      </c>
      <c r="N4341" s="5" t="s">
        <v>3328</v>
      </c>
      <c r="O4341" s="5" t="s">
        <v>1460</v>
      </c>
      <c r="P4341" s="5" t="s">
        <v>59</v>
      </c>
      <c r="Q4341" s="5" t="s">
        <v>59</v>
      </c>
      <c r="R4341" s="5" t="s">
        <v>60</v>
      </c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5" t="s">
        <v>53</v>
      </c>
      <c r="AK4341" s="5" t="s">
        <v>6092</v>
      </c>
    </row>
    <row r="4342" spans="1:37" ht="30" customHeight="1">
      <c r="A4342" s="6" t="s">
        <v>3498</v>
      </c>
      <c r="B4342" s="6" t="s">
        <v>3499</v>
      </c>
      <c r="C4342" s="6" t="s">
        <v>134</v>
      </c>
      <c r="D4342" s="7">
        <v>3.12</v>
      </c>
      <c r="E4342" s="8">
        <f>일위대가목록!E671</f>
        <v>0</v>
      </c>
      <c r="F4342" s="8">
        <f t="shared" si="719"/>
        <v>0</v>
      </c>
      <c r="G4342" s="8">
        <f>일위대가목록!F671</f>
        <v>0</v>
      </c>
      <c r="H4342" s="8">
        <f t="shared" si="720"/>
        <v>0</v>
      </c>
      <c r="I4342" s="8">
        <f>일위대가목록!G671</f>
        <v>124</v>
      </c>
      <c r="J4342" s="8">
        <f t="shared" si="721"/>
        <v>386.8</v>
      </c>
      <c r="K4342" s="8">
        <f t="shared" si="722"/>
        <v>124</v>
      </c>
      <c r="L4342" s="8">
        <f t="shared" si="723"/>
        <v>386.8</v>
      </c>
      <c r="M4342" s="6" t="s">
        <v>3500</v>
      </c>
      <c r="N4342" s="5" t="s">
        <v>3328</v>
      </c>
      <c r="O4342" s="5" t="s">
        <v>3501</v>
      </c>
      <c r="P4342" s="5" t="s">
        <v>60</v>
      </c>
      <c r="Q4342" s="5" t="s">
        <v>59</v>
      </c>
      <c r="R4342" s="5" t="s">
        <v>59</v>
      </c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5" t="s">
        <v>53</v>
      </c>
      <c r="AK4342" s="5" t="s">
        <v>6093</v>
      </c>
    </row>
    <row r="4343" spans="1:37" ht="30" customHeight="1">
      <c r="A4343" s="6" t="s">
        <v>583</v>
      </c>
      <c r="B4343" s="6" t="s">
        <v>668</v>
      </c>
      <c r="C4343" s="6" t="s">
        <v>669</v>
      </c>
      <c r="D4343" s="7">
        <v>18.899999999999999</v>
      </c>
      <c r="E4343" s="8">
        <f>단가대비표!O116</f>
        <v>0</v>
      </c>
      <c r="F4343" s="8">
        <f t="shared" si="719"/>
        <v>0</v>
      </c>
      <c r="G4343" s="8">
        <f>단가대비표!P116</f>
        <v>0</v>
      </c>
      <c r="H4343" s="8">
        <f t="shared" si="720"/>
        <v>0</v>
      </c>
      <c r="I4343" s="8">
        <f>단가대비표!V116</f>
        <v>87</v>
      </c>
      <c r="J4343" s="8">
        <f t="shared" si="721"/>
        <v>1644.3</v>
      </c>
      <c r="K4343" s="8">
        <f t="shared" si="722"/>
        <v>87</v>
      </c>
      <c r="L4343" s="8">
        <f t="shared" si="723"/>
        <v>1644.3</v>
      </c>
      <c r="M4343" s="6" t="s">
        <v>53</v>
      </c>
      <c r="N4343" s="5" t="s">
        <v>3328</v>
      </c>
      <c r="O4343" s="5" t="s">
        <v>670</v>
      </c>
      <c r="P4343" s="5" t="s">
        <v>59</v>
      </c>
      <c r="Q4343" s="5" t="s">
        <v>59</v>
      </c>
      <c r="R4343" s="5" t="s">
        <v>60</v>
      </c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5" t="s">
        <v>53</v>
      </c>
      <c r="AK4343" s="5" t="s">
        <v>6094</v>
      </c>
    </row>
    <row r="4344" spans="1:37" ht="30" customHeight="1">
      <c r="A4344" s="6" t="s">
        <v>193</v>
      </c>
      <c r="B4344" s="6" t="s">
        <v>194</v>
      </c>
      <c r="C4344" s="6" t="s">
        <v>121</v>
      </c>
      <c r="D4344" s="7">
        <v>5.85</v>
      </c>
      <c r="E4344" s="8">
        <f>단가대비표!O246</f>
        <v>0</v>
      </c>
      <c r="F4344" s="8">
        <f t="shared" si="719"/>
        <v>0</v>
      </c>
      <c r="G4344" s="8">
        <f>단가대비표!P246</f>
        <v>138413</v>
      </c>
      <c r="H4344" s="8">
        <f t="shared" si="720"/>
        <v>809716</v>
      </c>
      <c r="I4344" s="8">
        <f>단가대비표!V246</f>
        <v>0</v>
      </c>
      <c r="J4344" s="8">
        <f t="shared" si="721"/>
        <v>0</v>
      </c>
      <c r="K4344" s="8">
        <f t="shared" si="722"/>
        <v>138413</v>
      </c>
      <c r="L4344" s="8">
        <f t="shared" si="723"/>
        <v>809716</v>
      </c>
      <c r="M4344" s="6" t="s">
        <v>53</v>
      </c>
      <c r="N4344" s="5" t="s">
        <v>3328</v>
      </c>
      <c r="O4344" s="5" t="s">
        <v>195</v>
      </c>
      <c r="P4344" s="5" t="s">
        <v>59</v>
      </c>
      <c r="Q4344" s="5" t="s">
        <v>59</v>
      </c>
      <c r="R4344" s="5" t="s">
        <v>60</v>
      </c>
      <c r="S4344" s="1"/>
      <c r="T4344" s="1"/>
      <c r="U4344" s="1"/>
      <c r="V4344" s="1">
        <v>1</v>
      </c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5" t="s">
        <v>53</v>
      </c>
      <c r="AK4344" s="5" t="s">
        <v>6095</v>
      </c>
    </row>
    <row r="4345" spans="1:37" ht="30" customHeight="1">
      <c r="A4345" s="6" t="s">
        <v>193</v>
      </c>
      <c r="B4345" s="6" t="s">
        <v>124</v>
      </c>
      <c r="C4345" s="6" t="s">
        <v>121</v>
      </c>
      <c r="D4345" s="7">
        <v>0.1</v>
      </c>
      <c r="E4345" s="8">
        <f>단가대비표!O233</f>
        <v>0</v>
      </c>
      <c r="F4345" s="8">
        <f t="shared" si="719"/>
        <v>0</v>
      </c>
      <c r="G4345" s="8">
        <f>단가대비표!P233</f>
        <v>89566</v>
      </c>
      <c r="H4345" s="8">
        <f t="shared" si="720"/>
        <v>8956.6</v>
      </c>
      <c r="I4345" s="8">
        <f>단가대비표!V233</f>
        <v>0</v>
      </c>
      <c r="J4345" s="8">
        <f t="shared" si="721"/>
        <v>0</v>
      </c>
      <c r="K4345" s="8">
        <f t="shared" si="722"/>
        <v>89566</v>
      </c>
      <c r="L4345" s="8">
        <f t="shared" si="723"/>
        <v>8956.6</v>
      </c>
      <c r="M4345" s="6" t="s">
        <v>53</v>
      </c>
      <c r="N4345" s="5" t="s">
        <v>3328</v>
      </c>
      <c r="O4345" s="5" t="s">
        <v>258</v>
      </c>
      <c r="P4345" s="5" t="s">
        <v>59</v>
      </c>
      <c r="Q4345" s="5" t="s">
        <v>59</v>
      </c>
      <c r="R4345" s="5" t="s">
        <v>60</v>
      </c>
      <c r="S4345" s="1"/>
      <c r="T4345" s="1"/>
      <c r="U4345" s="1"/>
      <c r="V4345" s="1">
        <v>1</v>
      </c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5" t="s">
        <v>53</v>
      </c>
      <c r="AK4345" s="5" t="s">
        <v>6096</v>
      </c>
    </row>
    <row r="4346" spans="1:37" ht="30" customHeight="1">
      <c r="A4346" s="6" t="s">
        <v>193</v>
      </c>
      <c r="B4346" s="6" t="s">
        <v>1447</v>
      </c>
      <c r="C4346" s="6" t="s">
        <v>121</v>
      </c>
      <c r="D4346" s="7">
        <v>0.39</v>
      </c>
      <c r="E4346" s="8">
        <f>단가대비표!O236</f>
        <v>0</v>
      </c>
      <c r="F4346" s="8">
        <f t="shared" si="719"/>
        <v>0</v>
      </c>
      <c r="G4346" s="8">
        <f>단가대비표!P236</f>
        <v>138252</v>
      </c>
      <c r="H4346" s="8">
        <f t="shared" si="720"/>
        <v>53918.2</v>
      </c>
      <c r="I4346" s="8">
        <f>단가대비표!V236</f>
        <v>0</v>
      </c>
      <c r="J4346" s="8">
        <f t="shared" si="721"/>
        <v>0</v>
      </c>
      <c r="K4346" s="8">
        <f t="shared" si="722"/>
        <v>138252</v>
      </c>
      <c r="L4346" s="8">
        <f t="shared" si="723"/>
        <v>53918.2</v>
      </c>
      <c r="M4346" s="6" t="s">
        <v>53</v>
      </c>
      <c r="N4346" s="5" t="s">
        <v>3328</v>
      </c>
      <c r="O4346" s="5" t="s">
        <v>1448</v>
      </c>
      <c r="P4346" s="5" t="s">
        <v>59</v>
      </c>
      <c r="Q4346" s="5" t="s">
        <v>59</v>
      </c>
      <c r="R4346" s="5" t="s">
        <v>60</v>
      </c>
      <c r="S4346" s="1"/>
      <c r="T4346" s="1"/>
      <c r="U4346" s="1"/>
      <c r="V4346" s="1">
        <v>1</v>
      </c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5" t="s">
        <v>53</v>
      </c>
      <c r="AK4346" s="5" t="s">
        <v>6097</v>
      </c>
    </row>
    <row r="4347" spans="1:37" ht="30" customHeight="1">
      <c r="A4347" s="6" t="s">
        <v>193</v>
      </c>
      <c r="B4347" s="6" t="s">
        <v>2744</v>
      </c>
      <c r="C4347" s="6" t="s">
        <v>121</v>
      </c>
      <c r="D4347" s="7">
        <v>0.11</v>
      </c>
      <c r="E4347" s="8">
        <f>단가대비표!O252</f>
        <v>0</v>
      </c>
      <c r="F4347" s="8">
        <f t="shared" si="719"/>
        <v>0</v>
      </c>
      <c r="G4347" s="8">
        <f>단가대비표!P252</f>
        <v>111771</v>
      </c>
      <c r="H4347" s="8">
        <f t="shared" si="720"/>
        <v>12294.8</v>
      </c>
      <c r="I4347" s="8">
        <f>단가대비표!V252</f>
        <v>0</v>
      </c>
      <c r="J4347" s="8">
        <f t="shared" si="721"/>
        <v>0</v>
      </c>
      <c r="K4347" s="8">
        <f t="shared" si="722"/>
        <v>111771</v>
      </c>
      <c r="L4347" s="8">
        <f t="shared" si="723"/>
        <v>12294.8</v>
      </c>
      <c r="M4347" s="6" t="s">
        <v>53</v>
      </c>
      <c r="N4347" s="5" t="s">
        <v>3328</v>
      </c>
      <c r="O4347" s="5" t="s">
        <v>2745</v>
      </c>
      <c r="P4347" s="5" t="s">
        <v>59</v>
      </c>
      <c r="Q4347" s="5" t="s">
        <v>59</v>
      </c>
      <c r="R4347" s="5" t="s">
        <v>60</v>
      </c>
      <c r="S4347" s="1"/>
      <c r="T4347" s="1"/>
      <c r="U4347" s="1"/>
      <c r="V4347" s="1">
        <v>1</v>
      </c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5" t="s">
        <v>53</v>
      </c>
      <c r="AK4347" s="5" t="s">
        <v>6098</v>
      </c>
    </row>
    <row r="4348" spans="1:37" ht="30" customHeight="1">
      <c r="A4348" s="6" t="s">
        <v>127</v>
      </c>
      <c r="B4348" s="6" t="s">
        <v>1483</v>
      </c>
      <c r="C4348" s="6" t="s">
        <v>129</v>
      </c>
      <c r="D4348" s="7">
        <v>1</v>
      </c>
      <c r="E4348" s="8">
        <f>ROUNDDOWN(SUMIF(V4339:V4348, RIGHTB(O4348, 1), H4339:H4348)*U4348, 2)</f>
        <v>26546.560000000001</v>
      </c>
      <c r="F4348" s="8">
        <f t="shared" si="719"/>
        <v>26546.5</v>
      </c>
      <c r="G4348" s="8">
        <v>0</v>
      </c>
      <c r="H4348" s="8">
        <f t="shared" si="720"/>
        <v>0</v>
      </c>
      <c r="I4348" s="8">
        <v>0</v>
      </c>
      <c r="J4348" s="8">
        <f t="shared" si="721"/>
        <v>0</v>
      </c>
      <c r="K4348" s="8">
        <f t="shared" si="722"/>
        <v>26546.5</v>
      </c>
      <c r="L4348" s="8">
        <f t="shared" si="723"/>
        <v>26546.5</v>
      </c>
      <c r="M4348" s="6" t="s">
        <v>53</v>
      </c>
      <c r="N4348" s="5" t="s">
        <v>3328</v>
      </c>
      <c r="O4348" s="5" t="s">
        <v>130</v>
      </c>
      <c r="P4348" s="5" t="s">
        <v>59</v>
      </c>
      <c r="Q4348" s="5" t="s">
        <v>59</v>
      </c>
      <c r="R4348" s="5" t="s">
        <v>59</v>
      </c>
      <c r="S4348" s="1">
        <v>1</v>
      </c>
      <c r="T4348" s="1">
        <v>0</v>
      </c>
      <c r="U4348" s="1">
        <v>0.03</v>
      </c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5" t="s">
        <v>53</v>
      </c>
      <c r="AK4348" s="5" t="s">
        <v>6099</v>
      </c>
    </row>
    <row r="4349" spans="1:37" ht="30" customHeight="1">
      <c r="A4349" s="6" t="s">
        <v>71</v>
      </c>
      <c r="B4349" s="6" t="s">
        <v>53</v>
      </c>
      <c r="C4349" s="6" t="s">
        <v>53</v>
      </c>
      <c r="D4349" s="7"/>
      <c r="E4349" s="8"/>
      <c r="F4349" s="8">
        <f>TRUNC(SUMIF(N4339:N4348, N4338, F4339:F4348),0)</f>
        <v>38884</v>
      </c>
      <c r="G4349" s="8"/>
      <c r="H4349" s="8">
        <f>TRUNC(SUMIF(N4339:N4348, N4338, H4339:H4348),0)</f>
        <v>884885</v>
      </c>
      <c r="I4349" s="8"/>
      <c r="J4349" s="8">
        <f>TRUNC(SUMIF(N4339:N4348, N4338, J4339:J4348),0)</f>
        <v>2031</v>
      </c>
      <c r="K4349" s="8"/>
      <c r="L4349" s="8">
        <f>F4349+H4349+J4349</f>
        <v>925800</v>
      </c>
      <c r="M4349" s="6" t="s">
        <v>53</v>
      </c>
      <c r="N4349" s="5" t="s">
        <v>72</v>
      </c>
      <c r="O4349" s="5" t="s">
        <v>72</v>
      </c>
      <c r="P4349" s="5" t="s">
        <v>53</v>
      </c>
      <c r="Q4349" s="5" t="s">
        <v>53</v>
      </c>
      <c r="R4349" s="5" t="s">
        <v>53</v>
      </c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5" t="s">
        <v>53</v>
      </c>
      <c r="AK4349" s="5" t="s">
        <v>53</v>
      </c>
    </row>
    <row r="4350" spans="1:37" ht="30" customHeight="1">
      <c r="A4350" s="7"/>
      <c r="B4350" s="7"/>
      <c r="C4350" s="7"/>
      <c r="D4350" s="7"/>
      <c r="E4350" s="8"/>
      <c r="F4350" s="8"/>
      <c r="G4350" s="8"/>
      <c r="H4350" s="8"/>
      <c r="I4350" s="8"/>
      <c r="J4350" s="8"/>
      <c r="K4350" s="8"/>
      <c r="L4350" s="8"/>
      <c r="M4350" s="7"/>
    </row>
    <row r="4351" spans="1:37" ht="30" customHeight="1">
      <c r="A4351" s="16" t="s">
        <v>6100</v>
      </c>
      <c r="B4351" s="16"/>
      <c r="C4351" s="16"/>
      <c r="D4351" s="16"/>
      <c r="E4351" s="17"/>
      <c r="F4351" s="17"/>
      <c r="G4351" s="17"/>
      <c r="H4351" s="17"/>
      <c r="I4351" s="17"/>
      <c r="J4351" s="17"/>
      <c r="K4351" s="17"/>
      <c r="L4351" s="17"/>
      <c r="M4351" s="16"/>
      <c r="N4351" s="2" t="s">
        <v>3334</v>
      </c>
    </row>
    <row r="4352" spans="1:37" ht="30" customHeight="1">
      <c r="A4352" s="6" t="s">
        <v>3511</v>
      </c>
      <c r="B4352" s="6" t="s">
        <v>3512</v>
      </c>
      <c r="C4352" s="6" t="s">
        <v>381</v>
      </c>
      <c r="D4352" s="7">
        <v>18.852</v>
      </c>
      <c r="E4352" s="8">
        <f>단가대비표!O12</f>
        <v>2400</v>
      </c>
      <c r="F4352" s="8">
        <f t="shared" ref="F4352:F4361" si="724">TRUNC(E4352*D4352,1)</f>
        <v>45244.800000000003</v>
      </c>
      <c r="G4352" s="8">
        <f>단가대비표!P12</f>
        <v>0</v>
      </c>
      <c r="H4352" s="8">
        <f t="shared" ref="H4352:H4361" si="725">TRUNC(G4352*D4352,1)</f>
        <v>0</v>
      </c>
      <c r="I4352" s="8">
        <f>단가대비표!V12</f>
        <v>0</v>
      </c>
      <c r="J4352" s="8">
        <f t="shared" ref="J4352:J4361" si="726">TRUNC(I4352*D4352,1)</f>
        <v>0</v>
      </c>
      <c r="K4352" s="8">
        <f t="shared" ref="K4352:K4361" si="727">TRUNC(E4352+G4352+I4352,1)</f>
        <v>2400</v>
      </c>
      <c r="L4352" s="8">
        <f t="shared" ref="L4352:L4361" si="728">TRUNC(F4352+H4352+J4352,1)</f>
        <v>45244.800000000003</v>
      </c>
      <c r="M4352" s="6" t="s">
        <v>53</v>
      </c>
      <c r="N4352" s="5" t="s">
        <v>3334</v>
      </c>
      <c r="O4352" s="5" t="s">
        <v>3513</v>
      </c>
      <c r="P4352" s="5" t="s">
        <v>59</v>
      </c>
      <c r="Q4352" s="5" t="s">
        <v>59</v>
      </c>
      <c r="R4352" s="5" t="s">
        <v>60</v>
      </c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5" t="s">
        <v>53</v>
      </c>
      <c r="AK4352" s="5" t="s">
        <v>6101</v>
      </c>
    </row>
    <row r="4353" spans="1:37" ht="30" customHeight="1">
      <c r="A4353" s="6" t="s">
        <v>1454</v>
      </c>
      <c r="B4353" s="6" t="s">
        <v>5956</v>
      </c>
      <c r="C4353" s="6" t="s">
        <v>603</v>
      </c>
      <c r="D4353" s="7">
        <v>6426</v>
      </c>
      <c r="E4353" s="8">
        <f>단가대비표!O261</f>
        <v>2</v>
      </c>
      <c r="F4353" s="8">
        <f t="shared" si="724"/>
        <v>12852</v>
      </c>
      <c r="G4353" s="8">
        <f>단가대비표!P261</f>
        <v>0</v>
      </c>
      <c r="H4353" s="8">
        <f t="shared" si="725"/>
        <v>0</v>
      </c>
      <c r="I4353" s="8">
        <f>단가대비표!V261</f>
        <v>0</v>
      </c>
      <c r="J4353" s="8">
        <f t="shared" si="726"/>
        <v>0</v>
      </c>
      <c r="K4353" s="8">
        <f t="shared" si="727"/>
        <v>2</v>
      </c>
      <c r="L4353" s="8">
        <f t="shared" si="728"/>
        <v>12852</v>
      </c>
      <c r="M4353" s="6" t="s">
        <v>53</v>
      </c>
      <c r="N4353" s="5" t="s">
        <v>3334</v>
      </c>
      <c r="O4353" s="5" t="s">
        <v>5957</v>
      </c>
      <c r="P4353" s="5" t="s">
        <v>59</v>
      </c>
      <c r="Q4353" s="5" t="s">
        <v>59</v>
      </c>
      <c r="R4353" s="5" t="s">
        <v>60</v>
      </c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5" t="s">
        <v>53</v>
      </c>
      <c r="AK4353" s="5" t="s">
        <v>6102</v>
      </c>
    </row>
    <row r="4354" spans="1:37" ht="30" customHeight="1">
      <c r="A4354" s="6" t="s">
        <v>1458</v>
      </c>
      <c r="B4354" s="6" t="s">
        <v>1459</v>
      </c>
      <c r="C4354" s="6" t="s">
        <v>381</v>
      </c>
      <c r="D4354" s="7">
        <v>2.88</v>
      </c>
      <c r="E4354" s="8">
        <f>단가대비표!O264</f>
        <v>9500</v>
      </c>
      <c r="F4354" s="8">
        <f t="shared" si="724"/>
        <v>27360</v>
      </c>
      <c r="G4354" s="8">
        <f>단가대비표!P264</f>
        <v>0</v>
      </c>
      <c r="H4354" s="8">
        <f t="shared" si="725"/>
        <v>0</v>
      </c>
      <c r="I4354" s="8">
        <f>단가대비표!V264</f>
        <v>0</v>
      </c>
      <c r="J4354" s="8">
        <f t="shared" si="726"/>
        <v>0</v>
      </c>
      <c r="K4354" s="8">
        <f t="shared" si="727"/>
        <v>9500</v>
      </c>
      <c r="L4354" s="8">
        <f t="shared" si="728"/>
        <v>27360</v>
      </c>
      <c r="M4354" s="6" t="s">
        <v>53</v>
      </c>
      <c r="N4354" s="5" t="s">
        <v>3334</v>
      </c>
      <c r="O4354" s="5" t="s">
        <v>1460</v>
      </c>
      <c r="P4354" s="5" t="s">
        <v>59</v>
      </c>
      <c r="Q4354" s="5" t="s">
        <v>59</v>
      </c>
      <c r="R4354" s="5" t="s">
        <v>60</v>
      </c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5" t="s">
        <v>53</v>
      </c>
      <c r="AK4354" s="5" t="s">
        <v>6103</v>
      </c>
    </row>
    <row r="4355" spans="1:37" ht="30" customHeight="1">
      <c r="A4355" s="6" t="s">
        <v>3498</v>
      </c>
      <c r="B4355" s="6" t="s">
        <v>3499</v>
      </c>
      <c r="C4355" s="6" t="s">
        <v>134</v>
      </c>
      <c r="D4355" s="7">
        <v>21.251999999999999</v>
      </c>
      <c r="E4355" s="8">
        <f>일위대가목록!E671</f>
        <v>0</v>
      </c>
      <c r="F4355" s="8">
        <f t="shared" si="724"/>
        <v>0</v>
      </c>
      <c r="G4355" s="8">
        <f>일위대가목록!F671</f>
        <v>0</v>
      </c>
      <c r="H4355" s="8">
        <f t="shared" si="725"/>
        <v>0</v>
      </c>
      <c r="I4355" s="8">
        <f>일위대가목록!G671</f>
        <v>124</v>
      </c>
      <c r="J4355" s="8">
        <f t="shared" si="726"/>
        <v>2635.2</v>
      </c>
      <c r="K4355" s="8">
        <f t="shared" si="727"/>
        <v>124</v>
      </c>
      <c r="L4355" s="8">
        <f t="shared" si="728"/>
        <v>2635.2</v>
      </c>
      <c r="M4355" s="6" t="s">
        <v>3500</v>
      </c>
      <c r="N4355" s="5" t="s">
        <v>3334</v>
      </c>
      <c r="O4355" s="5" t="s">
        <v>3501</v>
      </c>
      <c r="P4355" s="5" t="s">
        <v>60</v>
      </c>
      <c r="Q4355" s="5" t="s">
        <v>59</v>
      </c>
      <c r="R4355" s="5" t="s">
        <v>59</v>
      </c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5" t="s">
        <v>53</v>
      </c>
      <c r="AK4355" s="5" t="s">
        <v>6104</v>
      </c>
    </row>
    <row r="4356" spans="1:37" ht="30" customHeight="1">
      <c r="A4356" s="6" t="s">
        <v>583</v>
      </c>
      <c r="B4356" s="6" t="s">
        <v>668</v>
      </c>
      <c r="C4356" s="6" t="s">
        <v>669</v>
      </c>
      <c r="D4356" s="7">
        <v>128.52000000000001</v>
      </c>
      <c r="E4356" s="8">
        <f>단가대비표!O116</f>
        <v>0</v>
      </c>
      <c r="F4356" s="8">
        <f t="shared" si="724"/>
        <v>0</v>
      </c>
      <c r="G4356" s="8">
        <f>단가대비표!P116</f>
        <v>0</v>
      </c>
      <c r="H4356" s="8">
        <f t="shared" si="725"/>
        <v>0</v>
      </c>
      <c r="I4356" s="8">
        <f>단가대비표!V116</f>
        <v>87</v>
      </c>
      <c r="J4356" s="8">
        <f t="shared" si="726"/>
        <v>11181.2</v>
      </c>
      <c r="K4356" s="8">
        <f t="shared" si="727"/>
        <v>87</v>
      </c>
      <c r="L4356" s="8">
        <f t="shared" si="728"/>
        <v>11181.2</v>
      </c>
      <c r="M4356" s="6" t="s">
        <v>53</v>
      </c>
      <c r="N4356" s="5" t="s">
        <v>3334</v>
      </c>
      <c r="O4356" s="5" t="s">
        <v>670</v>
      </c>
      <c r="P4356" s="5" t="s">
        <v>59</v>
      </c>
      <c r="Q4356" s="5" t="s">
        <v>59</v>
      </c>
      <c r="R4356" s="5" t="s">
        <v>60</v>
      </c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5" t="s">
        <v>53</v>
      </c>
      <c r="AK4356" s="5" t="s">
        <v>6105</v>
      </c>
    </row>
    <row r="4357" spans="1:37" ht="30" customHeight="1">
      <c r="A4357" s="6" t="s">
        <v>193</v>
      </c>
      <c r="B4357" s="6" t="s">
        <v>194</v>
      </c>
      <c r="C4357" s="6" t="s">
        <v>121</v>
      </c>
      <c r="D4357" s="7">
        <v>26.16</v>
      </c>
      <c r="E4357" s="8">
        <f>단가대비표!O246</f>
        <v>0</v>
      </c>
      <c r="F4357" s="8">
        <f t="shared" si="724"/>
        <v>0</v>
      </c>
      <c r="G4357" s="8">
        <f>단가대비표!P246</f>
        <v>138413</v>
      </c>
      <c r="H4357" s="8">
        <f t="shared" si="725"/>
        <v>3620884</v>
      </c>
      <c r="I4357" s="8">
        <f>단가대비표!V246</f>
        <v>0</v>
      </c>
      <c r="J4357" s="8">
        <f t="shared" si="726"/>
        <v>0</v>
      </c>
      <c r="K4357" s="8">
        <f t="shared" si="727"/>
        <v>138413</v>
      </c>
      <c r="L4357" s="8">
        <f t="shared" si="728"/>
        <v>3620884</v>
      </c>
      <c r="M4357" s="6" t="s">
        <v>53</v>
      </c>
      <c r="N4357" s="5" t="s">
        <v>3334</v>
      </c>
      <c r="O4357" s="5" t="s">
        <v>195</v>
      </c>
      <c r="P4357" s="5" t="s">
        <v>59</v>
      </c>
      <c r="Q4357" s="5" t="s">
        <v>59</v>
      </c>
      <c r="R4357" s="5" t="s">
        <v>60</v>
      </c>
      <c r="S4357" s="1"/>
      <c r="T4357" s="1"/>
      <c r="U4357" s="1"/>
      <c r="V4357" s="1">
        <v>1</v>
      </c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5" t="s">
        <v>53</v>
      </c>
      <c r="AK4357" s="5" t="s">
        <v>6106</v>
      </c>
    </row>
    <row r="4358" spans="1:37" ht="30" customHeight="1">
      <c r="A4358" s="6" t="s">
        <v>193</v>
      </c>
      <c r="B4358" s="6" t="s">
        <v>124</v>
      </c>
      <c r="C4358" s="6" t="s">
        <v>121</v>
      </c>
      <c r="D4358" s="7">
        <v>0.67200000000000004</v>
      </c>
      <c r="E4358" s="8">
        <f>단가대비표!O233</f>
        <v>0</v>
      </c>
      <c r="F4358" s="8">
        <f t="shared" si="724"/>
        <v>0</v>
      </c>
      <c r="G4358" s="8">
        <f>단가대비표!P233</f>
        <v>89566</v>
      </c>
      <c r="H4358" s="8">
        <f t="shared" si="725"/>
        <v>60188.3</v>
      </c>
      <c r="I4358" s="8">
        <f>단가대비표!V233</f>
        <v>0</v>
      </c>
      <c r="J4358" s="8">
        <f t="shared" si="726"/>
        <v>0</v>
      </c>
      <c r="K4358" s="8">
        <f t="shared" si="727"/>
        <v>89566</v>
      </c>
      <c r="L4358" s="8">
        <f t="shared" si="728"/>
        <v>60188.3</v>
      </c>
      <c r="M4358" s="6" t="s">
        <v>53</v>
      </c>
      <c r="N4358" s="5" t="s">
        <v>3334</v>
      </c>
      <c r="O4358" s="5" t="s">
        <v>258</v>
      </c>
      <c r="P4358" s="5" t="s">
        <v>59</v>
      </c>
      <c r="Q4358" s="5" t="s">
        <v>59</v>
      </c>
      <c r="R4358" s="5" t="s">
        <v>60</v>
      </c>
      <c r="S4358" s="1"/>
      <c r="T4358" s="1"/>
      <c r="U4358" s="1"/>
      <c r="V4358" s="1">
        <v>1</v>
      </c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5" t="s">
        <v>53</v>
      </c>
      <c r="AK4358" s="5" t="s">
        <v>6107</v>
      </c>
    </row>
    <row r="4359" spans="1:37" ht="30" customHeight="1">
      <c r="A4359" s="6" t="s">
        <v>193</v>
      </c>
      <c r="B4359" s="6" t="s">
        <v>1447</v>
      </c>
      <c r="C4359" s="6" t="s">
        <v>121</v>
      </c>
      <c r="D4359" s="7">
        <v>2.6520000000000001</v>
      </c>
      <c r="E4359" s="8">
        <f>단가대비표!O236</f>
        <v>0</v>
      </c>
      <c r="F4359" s="8">
        <f t="shared" si="724"/>
        <v>0</v>
      </c>
      <c r="G4359" s="8">
        <f>단가대비표!P236</f>
        <v>138252</v>
      </c>
      <c r="H4359" s="8">
        <f t="shared" si="725"/>
        <v>366644.3</v>
      </c>
      <c r="I4359" s="8">
        <f>단가대비표!V236</f>
        <v>0</v>
      </c>
      <c r="J4359" s="8">
        <f t="shared" si="726"/>
        <v>0</v>
      </c>
      <c r="K4359" s="8">
        <f t="shared" si="727"/>
        <v>138252</v>
      </c>
      <c r="L4359" s="8">
        <f t="shared" si="728"/>
        <v>366644.3</v>
      </c>
      <c r="M4359" s="6" t="s">
        <v>53</v>
      </c>
      <c r="N4359" s="5" t="s">
        <v>3334</v>
      </c>
      <c r="O4359" s="5" t="s">
        <v>1448</v>
      </c>
      <c r="P4359" s="5" t="s">
        <v>59</v>
      </c>
      <c r="Q4359" s="5" t="s">
        <v>59</v>
      </c>
      <c r="R4359" s="5" t="s">
        <v>60</v>
      </c>
      <c r="S4359" s="1"/>
      <c r="T4359" s="1"/>
      <c r="U4359" s="1"/>
      <c r="V4359" s="1">
        <v>1</v>
      </c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5" t="s">
        <v>53</v>
      </c>
      <c r="AK4359" s="5" t="s">
        <v>6108</v>
      </c>
    </row>
    <row r="4360" spans="1:37" ht="30" customHeight="1">
      <c r="A4360" s="6" t="s">
        <v>193</v>
      </c>
      <c r="B4360" s="6" t="s">
        <v>2744</v>
      </c>
      <c r="C4360" s="6" t="s">
        <v>121</v>
      </c>
      <c r="D4360" s="7">
        <v>0.75600000000000001</v>
      </c>
      <c r="E4360" s="8">
        <f>단가대비표!O252</f>
        <v>0</v>
      </c>
      <c r="F4360" s="8">
        <f t="shared" si="724"/>
        <v>0</v>
      </c>
      <c r="G4360" s="8">
        <f>단가대비표!P252</f>
        <v>111771</v>
      </c>
      <c r="H4360" s="8">
        <f t="shared" si="725"/>
        <v>84498.8</v>
      </c>
      <c r="I4360" s="8">
        <f>단가대비표!V252</f>
        <v>0</v>
      </c>
      <c r="J4360" s="8">
        <f t="shared" si="726"/>
        <v>0</v>
      </c>
      <c r="K4360" s="8">
        <f t="shared" si="727"/>
        <v>111771</v>
      </c>
      <c r="L4360" s="8">
        <f t="shared" si="728"/>
        <v>84498.8</v>
      </c>
      <c r="M4360" s="6" t="s">
        <v>53</v>
      </c>
      <c r="N4360" s="5" t="s">
        <v>3334</v>
      </c>
      <c r="O4360" s="5" t="s">
        <v>2745</v>
      </c>
      <c r="P4360" s="5" t="s">
        <v>59</v>
      </c>
      <c r="Q4360" s="5" t="s">
        <v>59</v>
      </c>
      <c r="R4360" s="5" t="s">
        <v>60</v>
      </c>
      <c r="S4360" s="1"/>
      <c r="T4360" s="1"/>
      <c r="U4360" s="1"/>
      <c r="V4360" s="1">
        <v>1</v>
      </c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5" t="s">
        <v>53</v>
      </c>
      <c r="AK4360" s="5" t="s">
        <v>6109</v>
      </c>
    </row>
    <row r="4361" spans="1:37" ht="30" customHeight="1">
      <c r="A4361" s="6" t="s">
        <v>127</v>
      </c>
      <c r="B4361" s="6" t="s">
        <v>1483</v>
      </c>
      <c r="C4361" s="6" t="s">
        <v>129</v>
      </c>
      <c r="D4361" s="7">
        <v>1</v>
      </c>
      <c r="E4361" s="8">
        <f>ROUNDDOWN(SUMIF(V4352:V4361, RIGHTB(O4361, 1), H4352:H4361)*U4361, 2)</f>
        <v>123966.46</v>
      </c>
      <c r="F4361" s="8">
        <f t="shared" si="724"/>
        <v>123966.39999999999</v>
      </c>
      <c r="G4361" s="8">
        <v>0</v>
      </c>
      <c r="H4361" s="8">
        <f t="shared" si="725"/>
        <v>0</v>
      </c>
      <c r="I4361" s="8">
        <v>0</v>
      </c>
      <c r="J4361" s="8">
        <f t="shared" si="726"/>
        <v>0</v>
      </c>
      <c r="K4361" s="8">
        <f t="shared" si="727"/>
        <v>123966.39999999999</v>
      </c>
      <c r="L4361" s="8">
        <f t="shared" si="728"/>
        <v>123966.39999999999</v>
      </c>
      <c r="M4361" s="6" t="s">
        <v>53</v>
      </c>
      <c r="N4361" s="5" t="s">
        <v>3334</v>
      </c>
      <c r="O4361" s="5" t="s">
        <v>130</v>
      </c>
      <c r="P4361" s="5" t="s">
        <v>59</v>
      </c>
      <c r="Q4361" s="5" t="s">
        <v>59</v>
      </c>
      <c r="R4361" s="5" t="s">
        <v>59</v>
      </c>
      <c r="S4361" s="1">
        <v>1</v>
      </c>
      <c r="T4361" s="1">
        <v>0</v>
      </c>
      <c r="U4361" s="1">
        <v>0.03</v>
      </c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5" t="s">
        <v>53</v>
      </c>
      <c r="AK4361" s="5" t="s">
        <v>6110</v>
      </c>
    </row>
    <row r="4362" spans="1:37" ht="30" customHeight="1">
      <c r="A4362" s="6" t="s">
        <v>71</v>
      </c>
      <c r="B4362" s="6" t="s">
        <v>53</v>
      </c>
      <c r="C4362" s="6" t="s">
        <v>53</v>
      </c>
      <c r="D4362" s="7"/>
      <c r="E4362" s="8"/>
      <c r="F4362" s="8">
        <f>TRUNC(SUMIF(N4352:N4361, N4351, F4352:F4361),0)</f>
        <v>209423</v>
      </c>
      <c r="G4362" s="8"/>
      <c r="H4362" s="8">
        <f>TRUNC(SUMIF(N4352:N4361, N4351, H4352:H4361),0)</f>
        <v>4132215</v>
      </c>
      <c r="I4362" s="8"/>
      <c r="J4362" s="8">
        <f>TRUNC(SUMIF(N4352:N4361, N4351, J4352:J4361),0)</f>
        <v>13816</v>
      </c>
      <c r="K4362" s="8"/>
      <c r="L4362" s="8">
        <f>F4362+H4362+J4362</f>
        <v>4355454</v>
      </c>
      <c r="M4362" s="6" t="s">
        <v>53</v>
      </c>
      <c r="N4362" s="5" t="s">
        <v>72</v>
      </c>
      <c r="O4362" s="5" t="s">
        <v>72</v>
      </c>
      <c r="P4362" s="5" t="s">
        <v>53</v>
      </c>
      <c r="Q4362" s="5" t="s">
        <v>53</v>
      </c>
      <c r="R4362" s="5" t="s">
        <v>53</v>
      </c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5" t="s">
        <v>53</v>
      </c>
      <c r="AK4362" s="5" t="s">
        <v>53</v>
      </c>
    </row>
    <row r="4363" spans="1:37" ht="30" customHeight="1">
      <c r="A4363" s="7"/>
      <c r="B4363" s="7"/>
      <c r="C4363" s="7"/>
      <c r="D4363" s="7"/>
      <c r="E4363" s="8"/>
      <c r="F4363" s="8"/>
      <c r="G4363" s="8"/>
      <c r="H4363" s="8"/>
      <c r="I4363" s="8"/>
      <c r="J4363" s="8"/>
      <c r="K4363" s="8"/>
      <c r="L4363" s="8"/>
      <c r="M4363" s="7"/>
    </row>
    <row r="4364" spans="1:37" ht="30" customHeight="1">
      <c r="A4364" s="16" t="s">
        <v>6111</v>
      </c>
      <c r="B4364" s="16"/>
      <c r="C4364" s="16"/>
      <c r="D4364" s="16"/>
      <c r="E4364" s="17"/>
      <c r="F4364" s="17"/>
      <c r="G4364" s="17"/>
      <c r="H4364" s="17"/>
      <c r="I4364" s="17"/>
      <c r="J4364" s="17"/>
      <c r="K4364" s="17"/>
      <c r="L4364" s="17"/>
      <c r="M4364" s="16"/>
      <c r="N4364" s="2" t="s">
        <v>3337</v>
      </c>
    </row>
    <row r="4365" spans="1:37" ht="30" customHeight="1">
      <c r="A4365" s="6" t="s">
        <v>3511</v>
      </c>
      <c r="B4365" s="6" t="s">
        <v>3512</v>
      </c>
      <c r="C4365" s="6" t="s">
        <v>381</v>
      </c>
      <c r="D4365" s="7">
        <v>3.3239999999999998</v>
      </c>
      <c r="E4365" s="8">
        <f>단가대비표!O12</f>
        <v>2400</v>
      </c>
      <c r="F4365" s="8">
        <f t="shared" ref="F4365:F4374" si="729">TRUNC(E4365*D4365,1)</f>
        <v>7977.6</v>
      </c>
      <c r="G4365" s="8">
        <f>단가대비표!P12</f>
        <v>0</v>
      </c>
      <c r="H4365" s="8">
        <f t="shared" ref="H4365:H4374" si="730">TRUNC(G4365*D4365,1)</f>
        <v>0</v>
      </c>
      <c r="I4365" s="8">
        <f>단가대비표!V12</f>
        <v>0</v>
      </c>
      <c r="J4365" s="8">
        <f t="shared" ref="J4365:J4374" si="731">TRUNC(I4365*D4365,1)</f>
        <v>0</v>
      </c>
      <c r="K4365" s="8">
        <f t="shared" ref="K4365:K4374" si="732">TRUNC(E4365+G4365+I4365,1)</f>
        <v>2400</v>
      </c>
      <c r="L4365" s="8">
        <f t="shared" ref="L4365:L4374" si="733">TRUNC(F4365+H4365+J4365,1)</f>
        <v>7977.6</v>
      </c>
      <c r="M4365" s="6" t="s">
        <v>53</v>
      </c>
      <c r="N4365" s="5" t="s">
        <v>3337</v>
      </c>
      <c r="O4365" s="5" t="s">
        <v>3513</v>
      </c>
      <c r="P4365" s="5" t="s">
        <v>59</v>
      </c>
      <c r="Q4365" s="5" t="s">
        <v>59</v>
      </c>
      <c r="R4365" s="5" t="s">
        <v>60</v>
      </c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5" t="s">
        <v>53</v>
      </c>
      <c r="AK4365" s="5" t="s">
        <v>6112</v>
      </c>
    </row>
    <row r="4366" spans="1:37" ht="30" customHeight="1">
      <c r="A4366" s="6" t="s">
        <v>1454</v>
      </c>
      <c r="B4366" s="6" t="s">
        <v>5956</v>
      </c>
      <c r="C4366" s="6" t="s">
        <v>603</v>
      </c>
      <c r="D4366" s="7">
        <v>1134</v>
      </c>
      <c r="E4366" s="8">
        <f>단가대비표!O261</f>
        <v>2</v>
      </c>
      <c r="F4366" s="8">
        <f t="shared" si="729"/>
        <v>2268</v>
      </c>
      <c r="G4366" s="8">
        <f>단가대비표!P261</f>
        <v>0</v>
      </c>
      <c r="H4366" s="8">
        <f t="shared" si="730"/>
        <v>0</v>
      </c>
      <c r="I4366" s="8">
        <f>단가대비표!V261</f>
        <v>0</v>
      </c>
      <c r="J4366" s="8">
        <f t="shared" si="731"/>
        <v>0</v>
      </c>
      <c r="K4366" s="8">
        <f t="shared" si="732"/>
        <v>2</v>
      </c>
      <c r="L4366" s="8">
        <f t="shared" si="733"/>
        <v>2268</v>
      </c>
      <c r="M4366" s="6" t="s">
        <v>53</v>
      </c>
      <c r="N4366" s="5" t="s">
        <v>3337</v>
      </c>
      <c r="O4366" s="5" t="s">
        <v>5957</v>
      </c>
      <c r="P4366" s="5" t="s">
        <v>59</v>
      </c>
      <c r="Q4366" s="5" t="s">
        <v>59</v>
      </c>
      <c r="R4366" s="5" t="s">
        <v>60</v>
      </c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5" t="s">
        <v>53</v>
      </c>
      <c r="AK4366" s="5" t="s">
        <v>6113</v>
      </c>
    </row>
    <row r="4367" spans="1:37" ht="30" customHeight="1">
      <c r="A4367" s="6" t="s">
        <v>1458</v>
      </c>
      <c r="B4367" s="6" t="s">
        <v>1459</v>
      </c>
      <c r="C4367" s="6" t="s">
        <v>381</v>
      </c>
      <c r="D4367" s="7">
        <v>0.48</v>
      </c>
      <c r="E4367" s="8">
        <f>단가대비표!O264</f>
        <v>9500</v>
      </c>
      <c r="F4367" s="8">
        <f t="shared" si="729"/>
        <v>4560</v>
      </c>
      <c r="G4367" s="8">
        <f>단가대비표!P264</f>
        <v>0</v>
      </c>
      <c r="H4367" s="8">
        <f t="shared" si="730"/>
        <v>0</v>
      </c>
      <c r="I4367" s="8">
        <f>단가대비표!V264</f>
        <v>0</v>
      </c>
      <c r="J4367" s="8">
        <f t="shared" si="731"/>
        <v>0</v>
      </c>
      <c r="K4367" s="8">
        <f t="shared" si="732"/>
        <v>9500</v>
      </c>
      <c r="L4367" s="8">
        <f t="shared" si="733"/>
        <v>4560</v>
      </c>
      <c r="M4367" s="6" t="s">
        <v>53</v>
      </c>
      <c r="N4367" s="5" t="s">
        <v>3337</v>
      </c>
      <c r="O4367" s="5" t="s">
        <v>1460</v>
      </c>
      <c r="P4367" s="5" t="s">
        <v>59</v>
      </c>
      <c r="Q4367" s="5" t="s">
        <v>59</v>
      </c>
      <c r="R4367" s="5" t="s">
        <v>60</v>
      </c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5" t="s">
        <v>53</v>
      </c>
      <c r="AK4367" s="5" t="s">
        <v>6114</v>
      </c>
    </row>
    <row r="4368" spans="1:37" ht="30" customHeight="1">
      <c r="A4368" s="6" t="s">
        <v>3498</v>
      </c>
      <c r="B4368" s="6" t="s">
        <v>3499</v>
      </c>
      <c r="C4368" s="6" t="s">
        <v>134</v>
      </c>
      <c r="D4368" s="7">
        <v>3.7440000000000002</v>
      </c>
      <c r="E4368" s="8">
        <f>일위대가목록!E671</f>
        <v>0</v>
      </c>
      <c r="F4368" s="8">
        <f t="shared" si="729"/>
        <v>0</v>
      </c>
      <c r="G4368" s="8">
        <f>일위대가목록!F671</f>
        <v>0</v>
      </c>
      <c r="H4368" s="8">
        <f t="shared" si="730"/>
        <v>0</v>
      </c>
      <c r="I4368" s="8">
        <f>일위대가목록!G671</f>
        <v>124</v>
      </c>
      <c r="J4368" s="8">
        <f t="shared" si="731"/>
        <v>464.2</v>
      </c>
      <c r="K4368" s="8">
        <f t="shared" si="732"/>
        <v>124</v>
      </c>
      <c r="L4368" s="8">
        <f t="shared" si="733"/>
        <v>464.2</v>
      </c>
      <c r="M4368" s="6" t="s">
        <v>3500</v>
      </c>
      <c r="N4368" s="5" t="s">
        <v>3337</v>
      </c>
      <c r="O4368" s="5" t="s">
        <v>3501</v>
      </c>
      <c r="P4368" s="5" t="s">
        <v>60</v>
      </c>
      <c r="Q4368" s="5" t="s">
        <v>59</v>
      </c>
      <c r="R4368" s="5" t="s">
        <v>59</v>
      </c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5" t="s">
        <v>53</v>
      </c>
      <c r="AK4368" s="5" t="s">
        <v>6115</v>
      </c>
    </row>
    <row r="4369" spans="1:37" ht="30" customHeight="1">
      <c r="A4369" s="6" t="s">
        <v>583</v>
      </c>
      <c r="B4369" s="6" t="s">
        <v>668</v>
      </c>
      <c r="C4369" s="6" t="s">
        <v>669</v>
      </c>
      <c r="D4369" s="7">
        <v>22.68</v>
      </c>
      <c r="E4369" s="8">
        <f>단가대비표!O116</f>
        <v>0</v>
      </c>
      <c r="F4369" s="8">
        <f t="shared" si="729"/>
        <v>0</v>
      </c>
      <c r="G4369" s="8">
        <f>단가대비표!P116</f>
        <v>0</v>
      </c>
      <c r="H4369" s="8">
        <f t="shared" si="730"/>
        <v>0</v>
      </c>
      <c r="I4369" s="8">
        <f>단가대비표!V116</f>
        <v>87</v>
      </c>
      <c r="J4369" s="8">
        <f t="shared" si="731"/>
        <v>1973.1</v>
      </c>
      <c r="K4369" s="8">
        <f t="shared" si="732"/>
        <v>87</v>
      </c>
      <c r="L4369" s="8">
        <f t="shared" si="733"/>
        <v>1973.1</v>
      </c>
      <c r="M4369" s="6" t="s">
        <v>53</v>
      </c>
      <c r="N4369" s="5" t="s">
        <v>3337</v>
      </c>
      <c r="O4369" s="5" t="s">
        <v>670</v>
      </c>
      <c r="P4369" s="5" t="s">
        <v>59</v>
      </c>
      <c r="Q4369" s="5" t="s">
        <v>59</v>
      </c>
      <c r="R4369" s="5" t="s">
        <v>60</v>
      </c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5" t="s">
        <v>53</v>
      </c>
      <c r="AK4369" s="5" t="s">
        <v>6116</v>
      </c>
    </row>
    <row r="4370" spans="1:37" ht="30" customHeight="1">
      <c r="A4370" s="6" t="s">
        <v>193</v>
      </c>
      <c r="B4370" s="6" t="s">
        <v>194</v>
      </c>
      <c r="C4370" s="6" t="s">
        <v>121</v>
      </c>
      <c r="D4370" s="7">
        <v>7.02</v>
      </c>
      <c r="E4370" s="8">
        <f>단가대비표!O246</f>
        <v>0</v>
      </c>
      <c r="F4370" s="8">
        <f t="shared" si="729"/>
        <v>0</v>
      </c>
      <c r="G4370" s="8">
        <f>단가대비표!P246</f>
        <v>138413</v>
      </c>
      <c r="H4370" s="8">
        <f t="shared" si="730"/>
        <v>971659.2</v>
      </c>
      <c r="I4370" s="8">
        <f>단가대비표!V246</f>
        <v>0</v>
      </c>
      <c r="J4370" s="8">
        <f t="shared" si="731"/>
        <v>0</v>
      </c>
      <c r="K4370" s="8">
        <f t="shared" si="732"/>
        <v>138413</v>
      </c>
      <c r="L4370" s="8">
        <f t="shared" si="733"/>
        <v>971659.2</v>
      </c>
      <c r="M4370" s="6" t="s">
        <v>53</v>
      </c>
      <c r="N4370" s="5" t="s">
        <v>3337</v>
      </c>
      <c r="O4370" s="5" t="s">
        <v>195</v>
      </c>
      <c r="P4370" s="5" t="s">
        <v>59</v>
      </c>
      <c r="Q4370" s="5" t="s">
        <v>59</v>
      </c>
      <c r="R4370" s="5" t="s">
        <v>60</v>
      </c>
      <c r="S4370" s="1"/>
      <c r="T4370" s="1"/>
      <c r="U4370" s="1"/>
      <c r="V4370" s="1">
        <v>1</v>
      </c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5" t="s">
        <v>53</v>
      </c>
      <c r="AK4370" s="5" t="s">
        <v>6117</v>
      </c>
    </row>
    <row r="4371" spans="1:37" ht="30" customHeight="1">
      <c r="A4371" s="6" t="s">
        <v>193</v>
      </c>
      <c r="B4371" s="6" t="s">
        <v>124</v>
      </c>
      <c r="C4371" s="6" t="s">
        <v>121</v>
      </c>
      <c r="D4371" s="7">
        <v>0.12</v>
      </c>
      <c r="E4371" s="8">
        <f>단가대비표!O233</f>
        <v>0</v>
      </c>
      <c r="F4371" s="8">
        <f t="shared" si="729"/>
        <v>0</v>
      </c>
      <c r="G4371" s="8">
        <f>단가대비표!P233</f>
        <v>89566</v>
      </c>
      <c r="H4371" s="8">
        <f t="shared" si="730"/>
        <v>10747.9</v>
      </c>
      <c r="I4371" s="8">
        <f>단가대비표!V233</f>
        <v>0</v>
      </c>
      <c r="J4371" s="8">
        <f t="shared" si="731"/>
        <v>0</v>
      </c>
      <c r="K4371" s="8">
        <f t="shared" si="732"/>
        <v>89566</v>
      </c>
      <c r="L4371" s="8">
        <f t="shared" si="733"/>
        <v>10747.9</v>
      </c>
      <c r="M4371" s="6" t="s">
        <v>53</v>
      </c>
      <c r="N4371" s="5" t="s">
        <v>3337</v>
      </c>
      <c r="O4371" s="5" t="s">
        <v>258</v>
      </c>
      <c r="P4371" s="5" t="s">
        <v>59</v>
      </c>
      <c r="Q4371" s="5" t="s">
        <v>59</v>
      </c>
      <c r="R4371" s="5" t="s">
        <v>60</v>
      </c>
      <c r="S4371" s="1"/>
      <c r="T4371" s="1"/>
      <c r="U4371" s="1"/>
      <c r="V4371" s="1">
        <v>1</v>
      </c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5" t="s">
        <v>53</v>
      </c>
      <c r="AK4371" s="5" t="s">
        <v>6118</v>
      </c>
    </row>
    <row r="4372" spans="1:37" ht="30" customHeight="1">
      <c r="A4372" s="6" t="s">
        <v>193</v>
      </c>
      <c r="B4372" s="6" t="s">
        <v>1447</v>
      </c>
      <c r="C4372" s="6" t="s">
        <v>121</v>
      </c>
      <c r="D4372" s="7">
        <v>0.46800000000000003</v>
      </c>
      <c r="E4372" s="8">
        <f>단가대비표!O236</f>
        <v>0</v>
      </c>
      <c r="F4372" s="8">
        <f t="shared" si="729"/>
        <v>0</v>
      </c>
      <c r="G4372" s="8">
        <f>단가대비표!P236</f>
        <v>138252</v>
      </c>
      <c r="H4372" s="8">
        <f t="shared" si="730"/>
        <v>64701.9</v>
      </c>
      <c r="I4372" s="8">
        <f>단가대비표!V236</f>
        <v>0</v>
      </c>
      <c r="J4372" s="8">
        <f t="shared" si="731"/>
        <v>0</v>
      </c>
      <c r="K4372" s="8">
        <f t="shared" si="732"/>
        <v>138252</v>
      </c>
      <c r="L4372" s="8">
        <f t="shared" si="733"/>
        <v>64701.9</v>
      </c>
      <c r="M4372" s="6" t="s">
        <v>53</v>
      </c>
      <c r="N4372" s="5" t="s">
        <v>3337</v>
      </c>
      <c r="O4372" s="5" t="s">
        <v>1448</v>
      </c>
      <c r="P4372" s="5" t="s">
        <v>59</v>
      </c>
      <c r="Q4372" s="5" t="s">
        <v>59</v>
      </c>
      <c r="R4372" s="5" t="s">
        <v>60</v>
      </c>
      <c r="S4372" s="1"/>
      <c r="T4372" s="1"/>
      <c r="U4372" s="1"/>
      <c r="V4372" s="1">
        <v>1</v>
      </c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5" t="s">
        <v>53</v>
      </c>
      <c r="AK4372" s="5" t="s">
        <v>6119</v>
      </c>
    </row>
    <row r="4373" spans="1:37" ht="30" customHeight="1">
      <c r="A4373" s="6" t="s">
        <v>193</v>
      </c>
      <c r="B4373" s="6" t="s">
        <v>2744</v>
      </c>
      <c r="C4373" s="6" t="s">
        <v>121</v>
      </c>
      <c r="D4373" s="7">
        <v>0.13200000000000001</v>
      </c>
      <c r="E4373" s="8">
        <f>단가대비표!O252</f>
        <v>0</v>
      </c>
      <c r="F4373" s="8">
        <f t="shared" si="729"/>
        <v>0</v>
      </c>
      <c r="G4373" s="8">
        <f>단가대비표!P252</f>
        <v>111771</v>
      </c>
      <c r="H4373" s="8">
        <f t="shared" si="730"/>
        <v>14753.7</v>
      </c>
      <c r="I4373" s="8">
        <f>단가대비표!V252</f>
        <v>0</v>
      </c>
      <c r="J4373" s="8">
        <f t="shared" si="731"/>
        <v>0</v>
      </c>
      <c r="K4373" s="8">
        <f t="shared" si="732"/>
        <v>111771</v>
      </c>
      <c r="L4373" s="8">
        <f t="shared" si="733"/>
        <v>14753.7</v>
      </c>
      <c r="M4373" s="6" t="s">
        <v>53</v>
      </c>
      <c r="N4373" s="5" t="s">
        <v>3337</v>
      </c>
      <c r="O4373" s="5" t="s">
        <v>2745</v>
      </c>
      <c r="P4373" s="5" t="s">
        <v>59</v>
      </c>
      <c r="Q4373" s="5" t="s">
        <v>59</v>
      </c>
      <c r="R4373" s="5" t="s">
        <v>60</v>
      </c>
      <c r="S4373" s="1"/>
      <c r="T4373" s="1"/>
      <c r="U4373" s="1"/>
      <c r="V4373" s="1">
        <v>1</v>
      </c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5" t="s">
        <v>53</v>
      </c>
      <c r="AK4373" s="5" t="s">
        <v>6120</v>
      </c>
    </row>
    <row r="4374" spans="1:37" ht="30" customHeight="1">
      <c r="A4374" s="6" t="s">
        <v>127</v>
      </c>
      <c r="B4374" s="6" t="s">
        <v>1483</v>
      </c>
      <c r="C4374" s="6" t="s">
        <v>129</v>
      </c>
      <c r="D4374" s="7">
        <v>1</v>
      </c>
      <c r="E4374" s="8">
        <f>ROUNDDOWN(SUMIF(V4365:V4374, RIGHTB(O4374, 1), H4365:H4374)*U4374, 2)</f>
        <v>31855.88</v>
      </c>
      <c r="F4374" s="8">
        <f t="shared" si="729"/>
        <v>31855.8</v>
      </c>
      <c r="G4374" s="8">
        <v>0</v>
      </c>
      <c r="H4374" s="8">
        <f t="shared" si="730"/>
        <v>0</v>
      </c>
      <c r="I4374" s="8">
        <v>0</v>
      </c>
      <c r="J4374" s="8">
        <f t="shared" si="731"/>
        <v>0</v>
      </c>
      <c r="K4374" s="8">
        <f t="shared" si="732"/>
        <v>31855.8</v>
      </c>
      <c r="L4374" s="8">
        <f t="shared" si="733"/>
        <v>31855.8</v>
      </c>
      <c r="M4374" s="6" t="s">
        <v>53</v>
      </c>
      <c r="N4374" s="5" t="s">
        <v>3337</v>
      </c>
      <c r="O4374" s="5" t="s">
        <v>130</v>
      </c>
      <c r="P4374" s="5" t="s">
        <v>59</v>
      </c>
      <c r="Q4374" s="5" t="s">
        <v>59</v>
      </c>
      <c r="R4374" s="5" t="s">
        <v>59</v>
      </c>
      <c r="S4374" s="1">
        <v>1</v>
      </c>
      <c r="T4374" s="1">
        <v>0</v>
      </c>
      <c r="U4374" s="1">
        <v>0.03</v>
      </c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5" t="s">
        <v>53</v>
      </c>
      <c r="AK4374" s="5" t="s">
        <v>6121</v>
      </c>
    </row>
    <row r="4375" spans="1:37" ht="30" customHeight="1">
      <c r="A4375" s="6" t="s">
        <v>71</v>
      </c>
      <c r="B4375" s="6" t="s">
        <v>53</v>
      </c>
      <c r="C4375" s="6" t="s">
        <v>53</v>
      </c>
      <c r="D4375" s="7"/>
      <c r="E4375" s="8"/>
      <c r="F4375" s="8">
        <f>TRUNC(SUMIF(N4365:N4374, N4364, F4365:F4374),0)</f>
        <v>46661</v>
      </c>
      <c r="G4375" s="8"/>
      <c r="H4375" s="8">
        <f>TRUNC(SUMIF(N4365:N4374, N4364, H4365:H4374),0)</f>
        <v>1061862</v>
      </c>
      <c r="I4375" s="8"/>
      <c r="J4375" s="8">
        <f>TRUNC(SUMIF(N4365:N4374, N4364, J4365:J4374),0)</f>
        <v>2437</v>
      </c>
      <c r="K4375" s="8"/>
      <c r="L4375" s="8">
        <f>F4375+H4375+J4375</f>
        <v>1110960</v>
      </c>
      <c r="M4375" s="6" t="s">
        <v>53</v>
      </c>
      <c r="N4375" s="5" t="s">
        <v>72</v>
      </c>
      <c r="O4375" s="5" t="s">
        <v>72</v>
      </c>
      <c r="P4375" s="5" t="s">
        <v>53</v>
      </c>
      <c r="Q4375" s="5" t="s">
        <v>53</v>
      </c>
      <c r="R4375" s="5" t="s">
        <v>53</v>
      </c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5" t="s">
        <v>53</v>
      </c>
      <c r="AK4375" s="5" t="s">
        <v>53</v>
      </c>
    </row>
    <row r="4376" spans="1:37" ht="30" customHeight="1">
      <c r="A4376" s="7"/>
      <c r="B4376" s="7"/>
      <c r="C4376" s="7"/>
      <c r="D4376" s="7"/>
      <c r="E4376" s="8"/>
      <c r="F4376" s="8"/>
      <c r="G4376" s="8"/>
      <c r="H4376" s="8"/>
      <c r="I4376" s="8"/>
      <c r="J4376" s="8"/>
      <c r="K4376" s="8"/>
      <c r="L4376" s="8"/>
      <c r="M4376" s="7"/>
    </row>
    <row r="4377" spans="1:37" ht="30" customHeight="1">
      <c r="A4377" s="16" t="s">
        <v>6122</v>
      </c>
      <c r="B4377" s="16"/>
      <c r="C4377" s="16"/>
      <c r="D4377" s="16"/>
      <c r="E4377" s="17"/>
      <c r="F4377" s="17"/>
      <c r="G4377" s="17"/>
      <c r="H4377" s="17"/>
      <c r="I4377" s="17"/>
      <c r="J4377" s="17"/>
      <c r="K4377" s="17"/>
      <c r="L4377" s="17"/>
      <c r="M4377" s="16"/>
      <c r="N4377" s="2" t="s">
        <v>3343</v>
      </c>
    </row>
    <row r="4378" spans="1:37" ht="30" customHeight="1">
      <c r="A4378" s="6" t="s">
        <v>3511</v>
      </c>
      <c r="B4378" s="6" t="s">
        <v>3512</v>
      </c>
      <c r="C4378" s="6" t="s">
        <v>381</v>
      </c>
      <c r="D4378" s="7">
        <v>21.994</v>
      </c>
      <c r="E4378" s="8">
        <f>단가대비표!O12</f>
        <v>2400</v>
      </c>
      <c r="F4378" s="8">
        <f t="shared" ref="F4378:F4387" si="734">TRUNC(E4378*D4378,1)</f>
        <v>52785.599999999999</v>
      </c>
      <c r="G4378" s="8">
        <f>단가대비표!P12</f>
        <v>0</v>
      </c>
      <c r="H4378" s="8">
        <f t="shared" ref="H4378:H4387" si="735">TRUNC(G4378*D4378,1)</f>
        <v>0</v>
      </c>
      <c r="I4378" s="8">
        <f>단가대비표!V12</f>
        <v>0</v>
      </c>
      <c r="J4378" s="8">
        <f t="shared" ref="J4378:J4387" si="736">TRUNC(I4378*D4378,1)</f>
        <v>0</v>
      </c>
      <c r="K4378" s="8">
        <f t="shared" ref="K4378:K4387" si="737">TRUNC(E4378+G4378+I4378,1)</f>
        <v>2400</v>
      </c>
      <c r="L4378" s="8">
        <f t="shared" ref="L4378:L4387" si="738">TRUNC(F4378+H4378+J4378,1)</f>
        <v>52785.599999999999</v>
      </c>
      <c r="M4378" s="6" t="s">
        <v>53</v>
      </c>
      <c r="N4378" s="5" t="s">
        <v>3343</v>
      </c>
      <c r="O4378" s="5" t="s">
        <v>3513</v>
      </c>
      <c r="P4378" s="5" t="s">
        <v>59</v>
      </c>
      <c r="Q4378" s="5" t="s">
        <v>59</v>
      </c>
      <c r="R4378" s="5" t="s">
        <v>60</v>
      </c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5" t="s">
        <v>53</v>
      </c>
      <c r="AK4378" s="5" t="s">
        <v>6123</v>
      </c>
    </row>
    <row r="4379" spans="1:37" ht="30" customHeight="1">
      <c r="A4379" s="6" t="s">
        <v>1454</v>
      </c>
      <c r="B4379" s="6" t="s">
        <v>5956</v>
      </c>
      <c r="C4379" s="6" t="s">
        <v>603</v>
      </c>
      <c r="D4379" s="7">
        <v>7497</v>
      </c>
      <c r="E4379" s="8">
        <f>단가대비표!O261</f>
        <v>2</v>
      </c>
      <c r="F4379" s="8">
        <f t="shared" si="734"/>
        <v>14994</v>
      </c>
      <c r="G4379" s="8">
        <f>단가대비표!P261</f>
        <v>0</v>
      </c>
      <c r="H4379" s="8">
        <f t="shared" si="735"/>
        <v>0</v>
      </c>
      <c r="I4379" s="8">
        <f>단가대비표!V261</f>
        <v>0</v>
      </c>
      <c r="J4379" s="8">
        <f t="shared" si="736"/>
        <v>0</v>
      </c>
      <c r="K4379" s="8">
        <f t="shared" si="737"/>
        <v>2</v>
      </c>
      <c r="L4379" s="8">
        <f t="shared" si="738"/>
        <v>14994</v>
      </c>
      <c r="M4379" s="6" t="s">
        <v>53</v>
      </c>
      <c r="N4379" s="5" t="s">
        <v>3343</v>
      </c>
      <c r="O4379" s="5" t="s">
        <v>5957</v>
      </c>
      <c r="P4379" s="5" t="s">
        <v>59</v>
      </c>
      <c r="Q4379" s="5" t="s">
        <v>59</v>
      </c>
      <c r="R4379" s="5" t="s">
        <v>60</v>
      </c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5" t="s">
        <v>53</v>
      </c>
      <c r="AK4379" s="5" t="s">
        <v>6124</v>
      </c>
    </row>
    <row r="4380" spans="1:37" ht="30" customHeight="1">
      <c r="A4380" s="6" t="s">
        <v>1458</v>
      </c>
      <c r="B4380" s="6" t="s">
        <v>1459</v>
      </c>
      <c r="C4380" s="6" t="s">
        <v>381</v>
      </c>
      <c r="D4380" s="7">
        <v>3.36</v>
      </c>
      <c r="E4380" s="8">
        <f>단가대비표!O264</f>
        <v>9500</v>
      </c>
      <c r="F4380" s="8">
        <f t="shared" si="734"/>
        <v>31920</v>
      </c>
      <c r="G4380" s="8">
        <f>단가대비표!P264</f>
        <v>0</v>
      </c>
      <c r="H4380" s="8">
        <f t="shared" si="735"/>
        <v>0</v>
      </c>
      <c r="I4380" s="8">
        <f>단가대비표!V264</f>
        <v>0</v>
      </c>
      <c r="J4380" s="8">
        <f t="shared" si="736"/>
        <v>0</v>
      </c>
      <c r="K4380" s="8">
        <f t="shared" si="737"/>
        <v>9500</v>
      </c>
      <c r="L4380" s="8">
        <f t="shared" si="738"/>
        <v>31920</v>
      </c>
      <c r="M4380" s="6" t="s">
        <v>53</v>
      </c>
      <c r="N4380" s="5" t="s">
        <v>3343</v>
      </c>
      <c r="O4380" s="5" t="s">
        <v>1460</v>
      </c>
      <c r="P4380" s="5" t="s">
        <v>59</v>
      </c>
      <c r="Q4380" s="5" t="s">
        <v>59</v>
      </c>
      <c r="R4380" s="5" t="s">
        <v>60</v>
      </c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5" t="s">
        <v>53</v>
      </c>
      <c r="AK4380" s="5" t="s">
        <v>6125</v>
      </c>
    </row>
    <row r="4381" spans="1:37" ht="30" customHeight="1">
      <c r="A4381" s="6" t="s">
        <v>3498</v>
      </c>
      <c r="B4381" s="6" t="s">
        <v>3499</v>
      </c>
      <c r="C4381" s="6" t="s">
        <v>134</v>
      </c>
      <c r="D4381" s="7">
        <v>24.794</v>
      </c>
      <c r="E4381" s="8">
        <f>일위대가목록!E671</f>
        <v>0</v>
      </c>
      <c r="F4381" s="8">
        <f t="shared" si="734"/>
        <v>0</v>
      </c>
      <c r="G4381" s="8">
        <f>일위대가목록!F671</f>
        <v>0</v>
      </c>
      <c r="H4381" s="8">
        <f t="shared" si="735"/>
        <v>0</v>
      </c>
      <c r="I4381" s="8">
        <f>일위대가목록!G671</f>
        <v>124</v>
      </c>
      <c r="J4381" s="8">
        <f t="shared" si="736"/>
        <v>3074.4</v>
      </c>
      <c r="K4381" s="8">
        <f t="shared" si="737"/>
        <v>124</v>
      </c>
      <c r="L4381" s="8">
        <f t="shared" si="738"/>
        <v>3074.4</v>
      </c>
      <c r="M4381" s="6" t="s">
        <v>3500</v>
      </c>
      <c r="N4381" s="5" t="s">
        <v>3343</v>
      </c>
      <c r="O4381" s="5" t="s">
        <v>3501</v>
      </c>
      <c r="P4381" s="5" t="s">
        <v>60</v>
      </c>
      <c r="Q4381" s="5" t="s">
        <v>59</v>
      </c>
      <c r="R4381" s="5" t="s">
        <v>59</v>
      </c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5" t="s">
        <v>53</v>
      </c>
      <c r="AK4381" s="5" t="s">
        <v>6126</v>
      </c>
    </row>
    <row r="4382" spans="1:37" ht="30" customHeight="1">
      <c r="A4382" s="6" t="s">
        <v>583</v>
      </c>
      <c r="B4382" s="6" t="s">
        <v>668</v>
      </c>
      <c r="C4382" s="6" t="s">
        <v>669</v>
      </c>
      <c r="D4382" s="7">
        <v>149.94</v>
      </c>
      <c r="E4382" s="8">
        <f>단가대비표!O116</f>
        <v>0</v>
      </c>
      <c r="F4382" s="8">
        <f t="shared" si="734"/>
        <v>0</v>
      </c>
      <c r="G4382" s="8">
        <f>단가대비표!P116</f>
        <v>0</v>
      </c>
      <c r="H4382" s="8">
        <f t="shared" si="735"/>
        <v>0</v>
      </c>
      <c r="I4382" s="8">
        <f>단가대비표!V116</f>
        <v>87</v>
      </c>
      <c r="J4382" s="8">
        <f t="shared" si="736"/>
        <v>13044.7</v>
      </c>
      <c r="K4382" s="8">
        <f t="shared" si="737"/>
        <v>87</v>
      </c>
      <c r="L4382" s="8">
        <f t="shared" si="738"/>
        <v>13044.7</v>
      </c>
      <c r="M4382" s="6" t="s">
        <v>53</v>
      </c>
      <c r="N4382" s="5" t="s">
        <v>3343</v>
      </c>
      <c r="O4382" s="5" t="s">
        <v>670</v>
      </c>
      <c r="P4382" s="5" t="s">
        <v>59</v>
      </c>
      <c r="Q4382" s="5" t="s">
        <v>59</v>
      </c>
      <c r="R4382" s="5" t="s">
        <v>60</v>
      </c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5" t="s">
        <v>53</v>
      </c>
      <c r="AK4382" s="5" t="s">
        <v>6127</v>
      </c>
    </row>
    <row r="4383" spans="1:37" ht="30" customHeight="1">
      <c r="A4383" s="6" t="s">
        <v>193</v>
      </c>
      <c r="B4383" s="6" t="s">
        <v>194</v>
      </c>
      <c r="C4383" s="6" t="s">
        <v>121</v>
      </c>
      <c r="D4383" s="7">
        <v>30.52</v>
      </c>
      <c r="E4383" s="8">
        <f>단가대비표!O246</f>
        <v>0</v>
      </c>
      <c r="F4383" s="8">
        <f t="shared" si="734"/>
        <v>0</v>
      </c>
      <c r="G4383" s="8">
        <f>단가대비표!P246</f>
        <v>138413</v>
      </c>
      <c r="H4383" s="8">
        <f t="shared" si="735"/>
        <v>4224364.7</v>
      </c>
      <c r="I4383" s="8">
        <f>단가대비표!V246</f>
        <v>0</v>
      </c>
      <c r="J4383" s="8">
        <f t="shared" si="736"/>
        <v>0</v>
      </c>
      <c r="K4383" s="8">
        <f t="shared" si="737"/>
        <v>138413</v>
      </c>
      <c r="L4383" s="8">
        <f t="shared" si="738"/>
        <v>4224364.7</v>
      </c>
      <c r="M4383" s="6" t="s">
        <v>53</v>
      </c>
      <c r="N4383" s="5" t="s">
        <v>3343</v>
      </c>
      <c r="O4383" s="5" t="s">
        <v>195</v>
      </c>
      <c r="P4383" s="5" t="s">
        <v>59</v>
      </c>
      <c r="Q4383" s="5" t="s">
        <v>59</v>
      </c>
      <c r="R4383" s="5" t="s">
        <v>60</v>
      </c>
      <c r="S4383" s="1"/>
      <c r="T4383" s="1"/>
      <c r="U4383" s="1"/>
      <c r="V4383" s="1">
        <v>1</v>
      </c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5" t="s">
        <v>53</v>
      </c>
      <c r="AK4383" s="5" t="s">
        <v>6128</v>
      </c>
    </row>
    <row r="4384" spans="1:37" ht="30" customHeight="1">
      <c r="A4384" s="6" t="s">
        <v>193</v>
      </c>
      <c r="B4384" s="6" t="s">
        <v>124</v>
      </c>
      <c r="C4384" s="6" t="s">
        <v>121</v>
      </c>
      <c r="D4384" s="7">
        <v>0.78400000000000003</v>
      </c>
      <c r="E4384" s="8">
        <f>단가대비표!O233</f>
        <v>0</v>
      </c>
      <c r="F4384" s="8">
        <f t="shared" si="734"/>
        <v>0</v>
      </c>
      <c r="G4384" s="8">
        <f>단가대비표!P233</f>
        <v>89566</v>
      </c>
      <c r="H4384" s="8">
        <f t="shared" si="735"/>
        <v>70219.7</v>
      </c>
      <c r="I4384" s="8">
        <f>단가대비표!V233</f>
        <v>0</v>
      </c>
      <c r="J4384" s="8">
        <f t="shared" si="736"/>
        <v>0</v>
      </c>
      <c r="K4384" s="8">
        <f t="shared" si="737"/>
        <v>89566</v>
      </c>
      <c r="L4384" s="8">
        <f t="shared" si="738"/>
        <v>70219.7</v>
      </c>
      <c r="M4384" s="6" t="s">
        <v>53</v>
      </c>
      <c r="N4384" s="5" t="s">
        <v>3343</v>
      </c>
      <c r="O4384" s="5" t="s">
        <v>258</v>
      </c>
      <c r="P4384" s="5" t="s">
        <v>59</v>
      </c>
      <c r="Q4384" s="5" t="s">
        <v>59</v>
      </c>
      <c r="R4384" s="5" t="s">
        <v>60</v>
      </c>
      <c r="S4384" s="1"/>
      <c r="T4384" s="1"/>
      <c r="U4384" s="1"/>
      <c r="V4384" s="1">
        <v>1</v>
      </c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5" t="s">
        <v>53</v>
      </c>
      <c r="AK4384" s="5" t="s">
        <v>6129</v>
      </c>
    </row>
    <row r="4385" spans="1:37" ht="30" customHeight="1">
      <c r="A4385" s="6" t="s">
        <v>193</v>
      </c>
      <c r="B4385" s="6" t="s">
        <v>1447</v>
      </c>
      <c r="C4385" s="6" t="s">
        <v>121</v>
      </c>
      <c r="D4385" s="7">
        <v>3.0939999999999999</v>
      </c>
      <c r="E4385" s="8">
        <f>단가대비표!O236</f>
        <v>0</v>
      </c>
      <c r="F4385" s="8">
        <f t="shared" si="734"/>
        <v>0</v>
      </c>
      <c r="G4385" s="8">
        <f>단가대비표!P236</f>
        <v>138252</v>
      </c>
      <c r="H4385" s="8">
        <f t="shared" si="735"/>
        <v>427751.6</v>
      </c>
      <c r="I4385" s="8">
        <f>단가대비표!V236</f>
        <v>0</v>
      </c>
      <c r="J4385" s="8">
        <f t="shared" si="736"/>
        <v>0</v>
      </c>
      <c r="K4385" s="8">
        <f t="shared" si="737"/>
        <v>138252</v>
      </c>
      <c r="L4385" s="8">
        <f t="shared" si="738"/>
        <v>427751.6</v>
      </c>
      <c r="M4385" s="6" t="s">
        <v>53</v>
      </c>
      <c r="N4385" s="5" t="s">
        <v>3343</v>
      </c>
      <c r="O4385" s="5" t="s">
        <v>1448</v>
      </c>
      <c r="P4385" s="5" t="s">
        <v>59</v>
      </c>
      <c r="Q4385" s="5" t="s">
        <v>59</v>
      </c>
      <c r="R4385" s="5" t="s">
        <v>60</v>
      </c>
      <c r="S4385" s="1"/>
      <c r="T4385" s="1"/>
      <c r="U4385" s="1"/>
      <c r="V4385" s="1">
        <v>1</v>
      </c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5" t="s">
        <v>53</v>
      </c>
      <c r="AK4385" s="5" t="s">
        <v>6130</v>
      </c>
    </row>
    <row r="4386" spans="1:37" ht="30" customHeight="1">
      <c r="A4386" s="6" t="s">
        <v>193</v>
      </c>
      <c r="B4386" s="6" t="s">
        <v>2744</v>
      </c>
      <c r="C4386" s="6" t="s">
        <v>121</v>
      </c>
      <c r="D4386" s="7">
        <v>0.88200000000000001</v>
      </c>
      <c r="E4386" s="8">
        <f>단가대비표!O252</f>
        <v>0</v>
      </c>
      <c r="F4386" s="8">
        <f t="shared" si="734"/>
        <v>0</v>
      </c>
      <c r="G4386" s="8">
        <f>단가대비표!P252</f>
        <v>111771</v>
      </c>
      <c r="H4386" s="8">
        <f t="shared" si="735"/>
        <v>98582</v>
      </c>
      <c r="I4386" s="8">
        <f>단가대비표!V252</f>
        <v>0</v>
      </c>
      <c r="J4386" s="8">
        <f t="shared" si="736"/>
        <v>0</v>
      </c>
      <c r="K4386" s="8">
        <f t="shared" si="737"/>
        <v>111771</v>
      </c>
      <c r="L4386" s="8">
        <f t="shared" si="738"/>
        <v>98582</v>
      </c>
      <c r="M4386" s="6" t="s">
        <v>53</v>
      </c>
      <c r="N4386" s="5" t="s">
        <v>3343</v>
      </c>
      <c r="O4386" s="5" t="s">
        <v>2745</v>
      </c>
      <c r="P4386" s="5" t="s">
        <v>59</v>
      </c>
      <c r="Q4386" s="5" t="s">
        <v>59</v>
      </c>
      <c r="R4386" s="5" t="s">
        <v>60</v>
      </c>
      <c r="S4386" s="1"/>
      <c r="T4386" s="1"/>
      <c r="U4386" s="1"/>
      <c r="V4386" s="1">
        <v>1</v>
      </c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5" t="s">
        <v>53</v>
      </c>
      <c r="AK4386" s="5" t="s">
        <v>6131</v>
      </c>
    </row>
    <row r="4387" spans="1:37" ht="30" customHeight="1">
      <c r="A4387" s="6" t="s">
        <v>127</v>
      </c>
      <c r="B4387" s="6" t="s">
        <v>1483</v>
      </c>
      <c r="C4387" s="6" t="s">
        <v>129</v>
      </c>
      <c r="D4387" s="7">
        <v>1</v>
      </c>
      <c r="E4387" s="8">
        <f>ROUNDDOWN(SUMIF(V4378:V4387, RIGHTB(O4387, 1), H4378:H4387)*U4387, 2)</f>
        <v>144627.54</v>
      </c>
      <c r="F4387" s="8">
        <f t="shared" si="734"/>
        <v>144627.5</v>
      </c>
      <c r="G4387" s="8">
        <v>0</v>
      </c>
      <c r="H4387" s="8">
        <f t="shared" si="735"/>
        <v>0</v>
      </c>
      <c r="I4387" s="8">
        <v>0</v>
      </c>
      <c r="J4387" s="8">
        <f t="shared" si="736"/>
        <v>0</v>
      </c>
      <c r="K4387" s="8">
        <f t="shared" si="737"/>
        <v>144627.5</v>
      </c>
      <c r="L4387" s="8">
        <f t="shared" si="738"/>
        <v>144627.5</v>
      </c>
      <c r="M4387" s="6" t="s">
        <v>53</v>
      </c>
      <c r="N4387" s="5" t="s">
        <v>3343</v>
      </c>
      <c r="O4387" s="5" t="s">
        <v>130</v>
      </c>
      <c r="P4387" s="5" t="s">
        <v>59</v>
      </c>
      <c r="Q4387" s="5" t="s">
        <v>59</v>
      </c>
      <c r="R4387" s="5" t="s">
        <v>59</v>
      </c>
      <c r="S4387" s="1">
        <v>1</v>
      </c>
      <c r="T4387" s="1">
        <v>0</v>
      </c>
      <c r="U4387" s="1">
        <v>0.03</v>
      </c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5" t="s">
        <v>53</v>
      </c>
      <c r="AK4387" s="5" t="s">
        <v>6132</v>
      </c>
    </row>
    <row r="4388" spans="1:37" ht="30" customHeight="1">
      <c r="A4388" s="6" t="s">
        <v>71</v>
      </c>
      <c r="B4388" s="6" t="s">
        <v>53</v>
      </c>
      <c r="C4388" s="6" t="s">
        <v>53</v>
      </c>
      <c r="D4388" s="7"/>
      <c r="E4388" s="8"/>
      <c r="F4388" s="8">
        <f>TRUNC(SUMIF(N4378:N4387, N4377, F4378:F4387),0)</f>
        <v>244327</v>
      </c>
      <c r="G4388" s="8"/>
      <c r="H4388" s="8">
        <f>TRUNC(SUMIF(N4378:N4387, N4377, H4378:H4387),0)</f>
        <v>4820918</v>
      </c>
      <c r="I4388" s="8"/>
      <c r="J4388" s="8">
        <f>TRUNC(SUMIF(N4378:N4387, N4377, J4378:J4387),0)</f>
        <v>16119</v>
      </c>
      <c r="K4388" s="8"/>
      <c r="L4388" s="8">
        <f>F4388+H4388+J4388</f>
        <v>5081364</v>
      </c>
      <c r="M4388" s="6" t="s">
        <v>53</v>
      </c>
      <c r="N4388" s="5" t="s">
        <v>72</v>
      </c>
      <c r="O4388" s="5" t="s">
        <v>72</v>
      </c>
      <c r="P4388" s="5" t="s">
        <v>53</v>
      </c>
      <c r="Q4388" s="5" t="s">
        <v>53</v>
      </c>
      <c r="R4388" s="5" t="s">
        <v>53</v>
      </c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5" t="s">
        <v>53</v>
      </c>
      <c r="AK4388" s="5" t="s">
        <v>53</v>
      </c>
    </row>
    <row r="4389" spans="1:37" ht="30" customHeight="1">
      <c r="A4389" s="7"/>
      <c r="B4389" s="7"/>
      <c r="C4389" s="7"/>
      <c r="D4389" s="7"/>
      <c r="E4389" s="8"/>
      <c r="F4389" s="8"/>
      <c r="G4389" s="8"/>
      <c r="H4389" s="8"/>
      <c r="I4389" s="8"/>
      <c r="J4389" s="8"/>
      <c r="K4389" s="8"/>
      <c r="L4389" s="8"/>
      <c r="M4389" s="7"/>
    </row>
    <row r="4390" spans="1:37" ht="30" customHeight="1">
      <c r="A4390" s="16" t="s">
        <v>6133</v>
      </c>
      <c r="B4390" s="16"/>
      <c r="C4390" s="16"/>
      <c r="D4390" s="16"/>
      <c r="E4390" s="17"/>
      <c r="F4390" s="17"/>
      <c r="G4390" s="17"/>
      <c r="H4390" s="17"/>
      <c r="I4390" s="17"/>
      <c r="J4390" s="17"/>
      <c r="K4390" s="17"/>
      <c r="L4390" s="17"/>
      <c r="M4390" s="16"/>
      <c r="N4390" s="2" t="s">
        <v>3346</v>
      </c>
    </row>
    <row r="4391" spans="1:37" ht="30" customHeight="1">
      <c r="A4391" s="6" t="s">
        <v>3511</v>
      </c>
      <c r="B4391" s="6" t="s">
        <v>3512</v>
      </c>
      <c r="C4391" s="6" t="s">
        <v>381</v>
      </c>
      <c r="D4391" s="7">
        <v>3.8780000000000001</v>
      </c>
      <c r="E4391" s="8">
        <f>단가대비표!O12</f>
        <v>2400</v>
      </c>
      <c r="F4391" s="8">
        <f t="shared" ref="F4391:F4400" si="739">TRUNC(E4391*D4391,1)</f>
        <v>9307.2000000000007</v>
      </c>
      <c r="G4391" s="8">
        <f>단가대비표!P12</f>
        <v>0</v>
      </c>
      <c r="H4391" s="8">
        <f t="shared" ref="H4391:H4400" si="740">TRUNC(G4391*D4391,1)</f>
        <v>0</v>
      </c>
      <c r="I4391" s="8">
        <f>단가대비표!V12</f>
        <v>0</v>
      </c>
      <c r="J4391" s="8">
        <f t="shared" ref="J4391:J4400" si="741">TRUNC(I4391*D4391,1)</f>
        <v>0</v>
      </c>
      <c r="K4391" s="8">
        <f t="shared" ref="K4391:K4400" si="742">TRUNC(E4391+G4391+I4391,1)</f>
        <v>2400</v>
      </c>
      <c r="L4391" s="8">
        <f t="shared" ref="L4391:L4400" si="743">TRUNC(F4391+H4391+J4391,1)</f>
        <v>9307.2000000000007</v>
      </c>
      <c r="M4391" s="6" t="s">
        <v>53</v>
      </c>
      <c r="N4391" s="5" t="s">
        <v>3346</v>
      </c>
      <c r="O4391" s="5" t="s">
        <v>3513</v>
      </c>
      <c r="P4391" s="5" t="s">
        <v>59</v>
      </c>
      <c r="Q4391" s="5" t="s">
        <v>59</v>
      </c>
      <c r="R4391" s="5" t="s">
        <v>60</v>
      </c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5" t="s">
        <v>53</v>
      </c>
      <c r="AK4391" s="5" t="s">
        <v>6134</v>
      </c>
    </row>
    <row r="4392" spans="1:37" ht="30" customHeight="1">
      <c r="A4392" s="6" t="s">
        <v>1454</v>
      </c>
      <c r="B4392" s="6" t="s">
        <v>5956</v>
      </c>
      <c r="C4392" s="6" t="s">
        <v>603</v>
      </c>
      <c r="D4392" s="7">
        <v>1323</v>
      </c>
      <c r="E4392" s="8">
        <f>단가대비표!O261</f>
        <v>2</v>
      </c>
      <c r="F4392" s="8">
        <f t="shared" si="739"/>
        <v>2646</v>
      </c>
      <c r="G4392" s="8">
        <f>단가대비표!P261</f>
        <v>0</v>
      </c>
      <c r="H4392" s="8">
        <f t="shared" si="740"/>
        <v>0</v>
      </c>
      <c r="I4392" s="8">
        <f>단가대비표!V261</f>
        <v>0</v>
      </c>
      <c r="J4392" s="8">
        <f t="shared" si="741"/>
        <v>0</v>
      </c>
      <c r="K4392" s="8">
        <f t="shared" si="742"/>
        <v>2</v>
      </c>
      <c r="L4392" s="8">
        <f t="shared" si="743"/>
        <v>2646</v>
      </c>
      <c r="M4392" s="6" t="s">
        <v>53</v>
      </c>
      <c r="N4392" s="5" t="s">
        <v>3346</v>
      </c>
      <c r="O4392" s="5" t="s">
        <v>5957</v>
      </c>
      <c r="P4392" s="5" t="s">
        <v>59</v>
      </c>
      <c r="Q4392" s="5" t="s">
        <v>59</v>
      </c>
      <c r="R4392" s="5" t="s">
        <v>60</v>
      </c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5" t="s">
        <v>53</v>
      </c>
      <c r="AK4392" s="5" t="s">
        <v>6135</v>
      </c>
    </row>
    <row r="4393" spans="1:37" ht="30" customHeight="1">
      <c r="A4393" s="6" t="s">
        <v>1458</v>
      </c>
      <c r="B4393" s="6" t="s">
        <v>1459</v>
      </c>
      <c r="C4393" s="6" t="s">
        <v>381</v>
      </c>
      <c r="D4393" s="7">
        <v>0.56000000000000005</v>
      </c>
      <c r="E4393" s="8">
        <f>단가대비표!O264</f>
        <v>9500</v>
      </c>
      <c r="F4393" s="8">
        <f t="shared" si="739"/>
        <v>5320</v>
      </c>
      <c r="G4393" s="8">
        <f>단가대비표!P264</f>
        <v>0</v>
      </c>
      <c r="H4393" s="8">
        <f t="shared" si="740"/>
        <v>0</v>
      </c>
      <c r="I4393" s="8">
        <f>단가대비표!V264</f>
        <v>0</v>
      </c>
      <c r="J4393" s="8">
        <f t="shared" si="741"/>
        <v>0</v>
      </c>
      <c r="K4393" s="8">
        <f t="shared" si="742"/>
        <v>9500</v>
      </c>
      <c r="L4393" s="8">
        <f t="shared" si="743"/>
        <v>5320</v>
      </c>
      <c r="M4393" s="6" t="s">
        <v>53</v>
      </c>
      <c r="N4393" s="5" t="s">
        <v>3346</v>
      </c>
      <c r="O4393" s="5" t="s">
        <v>1460</v>
      </c>
      <c r="P4393" s="5" t="s">
        <v>59</v>
      </c>
      <c r="Q4393" s="5" t="s">
        <v>59</v>
      </c>
      <c r="R4393" s="5" t="s">
        <v>60</v>
      </c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5" t="s">
        <v>53</v>
      </c>
      <c r="AK4393" s="5" t="s">
        <v>6136</v>
      </c>
    </row>
    <row r="4394" spans="1:37" ht="30" customHeight="1">
      <c r="A4394" s="6" t="s">
        <v>3498</v>
      </c>
      <c r="B4394" s="6" t="s">
        <v>3499</v>
      </c>
      <c r="C4394" s="6" t="s">
        <v>134</v>
      </c>
      <c r="D4394" s="7">
        <v>4.3680000000000003</v>
      </c>
      <c r="E4394" s="8">
        <f>일위대가목록!E671</f>
        <v>0</v>
      </c>
      <c r="F4394" s="8">
        <f t="shared" si="739"/>
        <v>0</v>
      </c>
      <c r="G4394" s="8">
        <f>일위대가목록!F671</f>
        <v>0</v>
      </c>
      <c r="H4394" s="8">
        <f t="shared" si="740"/>
        <v>0</v>
      </c>
      <c r="I4394" s="8">
        <f>일위대가목록!G671</f>
        <v>124</v>
      </c>
      <c r="J4394" s="8">
        <f t="shared" si="741"/>
        <v>541.6</v>
      </c>
      <c r="K4394" s="8">
        <f t="shared" si="742"/>
        <v>124</v>
      </c>
      <c r="L4394" s="8">
        <f t="shared" si="743"/>
        <v>541.6</v>
      </c>
      <c r="M4394" s="6" t="s">
        <v>3500</v>
      </c>
      <c r="N4394" s="5" t="s">
        <v>3346</v>
      </c>
      <c r="O4394" s="5" t="s">
        <v>3501</v>
      </c>
      <c r="P4394" s="5" t="s">
        <v>60</v>
      </c>
      <c r="Q4394" s="5" t="s">
        <v>59</v>
      </c>
      <c r="R4394" s="5" t="s">
        <v>59</v>
      </c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5" t="s">
        <v>53</v>
      </c>
      <c r="AK4394" s="5" t="s">
        <v>6137</v>
      </c>
    </row>
    <row r="4395" spans="1:37" ht="30" customHeight="1">
      <c r="A4395" s="6" t="s">
        <v>583</v>
      </c>
      <c r="B4395" s="6" t="s">
        <v>668</v>
      </c>
      <c r="C4395" s="6" t="s">
        <v>669</v>
      </c>
      <c r="D4395" s="7">
        <v>26.46</v>
      </c>
      <c r="E4395" s="8">
        <f>단가대비표!O116</f>
        <v>0</v>
      </c>
      <c r="F4395" s="8">
        <f t="shared" si="739"/>
        <v>0</v>
      </c>
      <c r="G4395" s="8">
        <f>단가대비표!P116</f>
        <v>0</v>
      </c>
      <c r="H4395" s="8">
        <f t="shared" si="740"/>
        <v>0</v>
      </c>
      <c r="I4395" s="8">
        <f>단가대비표!V116</f>
        <v>87</v>
      </c>
      <c r="J4395" s="8">
        <f t="shared" si="741"/>
        <v>2302</v>
      </c>
      <c r="K4395" s="8">
        <f t="shared" si="742"/>
        <v>87</v>
      </c>
      <c r="L4395" s="8">
        <f t="shared" si="743"/>
        <v>2302</v>
      </c>
      <c r="M4395" s="6" t="s">
        <v>53</v>
      </c>
      <c r="N4395" s="5" t="s">
        <v>3346</v>
      </c>
      <c r="O4395" s="5" t="s">
        <v>670</v>
      </c>
      <c r="P4395" s="5" t="s">
        <v>59</v>
      </c>
      <c r="Q4395" s="5" t="s">
        <v>59</v>
      </c>
      <c r="R4395" s="5" t="s">
        <v>60</v>
      </c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5" t="s">
        <v>53</v>
      </c>
      <c r="AK4395" s="5" t="s">
        <v>6138</v>
      </c>
    </row>
    <row r="4396" spans="1:37" ht="30" customHeight="1">
      <c r="A4396" s="6" t="s">
        <v>193</v>
      </c>
      <c r="B4396" s="6" t="s">
        <v>194</v>
      </c>
      <c r="C4396" s="6" t="s">
        <v>121</v>
      </c>
      <c r="D4396" s="7">
        <v>8.19</v>
      </c>
      <c r="E4396" s="8">
        <f>단가대비표!O246</f>
        <v>0</v>
      </c>
      <c r="F4396" s="8">
        <f t="shared" si="739"/>
        <v>0</v>
      </c>
      <c r="G4396" s="8">
        <f>단가대비표!P246</f>
        <v>138413</v>
      </c>
      <c r="H4396" s="8">
        <f t="shared" si="740"/>
        <v>1133602.3999999999</v>
      </c>
      <c r="I4396" s="8">
        <f>단가대비표!V246</f>
        <v>0</v>
      </c>
      <c r="J4396" s="8">
        <f t="shared" si="741"/>
        <v>0</v>
      </c>
      <c r="K4396" s="8">
        <f t="shared" si="742"/>
        <v>138413</v>
      </c>
      <c r="L4396" s="8">
        <f t="shared" si="743"/>
        <v>1133602.3999999999</v>
      </c>
      <c r="M4396" s="6" t="s">
        <v>53</v>
      </c>
      <c r="N4396" s="5" t="s">
        <v>3346</v>
      </c>
      <c r="O4396" s="5" t="s">
        <v>195</v>
      </c>
      <c r="P4396" s="5" t="s">
        <v>59</v>
      </c>
      <c r="Q4396" s="5" t="s">
        <v>59</v>
      </c>
      <c r="R4396" s="5" t="s">
        <v>60</v>
      </c>
      <c r="S4396" s="1"/>
      <c r="T4396" s="1"/>
      <c r="U4396" s="1"/>
      <c r="V4396" s="1">
        <v>1</v>
      </c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5" t="s">
        <v>53</v>
      </c>
      <c r="AK4396" s="5" t="s">
        <v>6139</v>
      </c>
    </row>
    <row r="4397" spans="1:37" ht="30" customHeight="1">
      <c r="A4397" s="6" t="s">
        <v>193</v>
      </c>
      <c r="B4397" s="6" t="s">
        <v>124</v>
      </c>
      <c r="C4397" s="6" t="s">
        <v>121</v>
      </c>
      <c r="D4397" s="7">
        <v>0.14000000000000001</v>
      </c>
      <c r="E4397" s="8">
        <f>단가대비표!O233</f>
        <v>0</v>
      </c>
      <c r="F4397" s="8">
        <f t="shared" si="739"/>
        <v>0</v>
      </c>
      <c r="G4397" s="8">
        <f>단가대비표!P233</f>
        <v>89566</v>
      </c>
      <c r="H4397" s="8">
        <f t="shared" si="740"/>
        <v>12539.2</v>
      </c>
      <c r="I4397" s="8">
        <f>단가대비표!V233</f>
        <v>0</v>
      </c>
      <c r="J4397" s="8">
        <f t="shared" si="741"/>
        <v>0</v>
      </c>
      <c r="K4397" s="8">
        <f t="shared" si="742"/>
        <v>89566</v>
      </c>
      <c r="L4397" s="8">
        <f t="shared" si="743"/>
        <v>12539.2</v>
      </c>
      <c r="M4397" s="6" t="s">
        <v>53</v>
      </c>
      <c r="N4397" s="5" t="s">
        <v>3346</v>
      </c>
      <c r="O4397" s="5" t="s">
        <v>258</v>
      </c>
      <c r="P4397" s="5" t="s">
        <v>59</v>
      </c>
      <c r="Q4397" s="5" t="s">
        <v>59</v>
      </c>
      <c r="R4397" s="5" t="s">
        <v>60</v>
      </c>
      <c r="S4397" s="1"/>
      <c r="T4397" s="1"/>
      <c r="U4397" s="1"/>
      <c r="V4397" s="1">
        <v>1</v>
      </c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5" t="s">
        <v>53</v>
      </c>
      <c r="AK4397" s="5" t="s">
        <v>6140</v>
      </c>
    </row>
    <row r="4398" spans="1:37" ht="30" customHeight="1">
      <c r="A4398" s="6" t="s">
        <v>193</v>
      </c>
      <c r="B4398" s="6" t="s">
        <v>1447</v>
      </c>
      <c r="C4398" s="6" t="s">
        <v>121</v>
      </c>
      <c r="D4398" s="7">
        <v>0.54600000000000004</v>
      </c>
      <c r="E4398" s="8">
        <f>단가대비표!O236</f>
        <v>0</v>
      </c>
      <c r="F4398" s="8">
        <f t="shared" si="739"/>
        <v>0</v>
      </c>
      <c r="G4398" s="8">
        <f>단가대비표!P236</f>
        <v>138252</v>
      </c>
      <c r="H4398" s="8">
        <f t="shared" si="740"/>
        <v>75485.5</v>
      </c>
      <c r="I4398" s="8">
        <f>단가대비표!V236</f>
        <v>0</v>
      </c>
      <c r="J4398" s="8">
        <f t="shared" si="741"/>
        <v>0</v>
      </c>
      <c r="K4398" s="8">
        <f t="shared" si="742"/>
        <v>138252</v>
      </c>
      <c r="L4398" s="8">
        <f t="shared" si="743"/>
        <v>75485.5</v>
      </c>
      <c r="M4398" s="6" t="s">
        <v>53</v>
      </c>
      <c r="N4398" s="5" t="s">
        <v>3346</v>
      </c>
      <c r="O4398" s="5" t="s">
        <v>1448</v>
      </c>
      <c r="P4398" s="5" t="s">
        <v>59</v>
      </c>
      <c r="Q4398" s="5" t="s">
        <v>59</v>
      </c>
      <c r="R4398" s="5" t="s">
        <v>60</v>
      </c>
      <c r="S4398" s="1"/>
      <c r="T4398" s="1"/>
      <c r="U4398" s="1"/>
      <c r="V4398" s="1">
        <v>1</v>
      </c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5" t="s">
        <v>53</v>
      </c>
      <c r="AK4398" s="5" t="s">
        <v>6141</v>
      </c>
    </row>
    <row r="4399" spans="1:37" ht="30" customHeight="1">
      <c r="A4399" s="6" t="s">
        <v>193</v>
      </c>
      <c r="B4399" s="6" t="s">
        <v>2744</v>
      </c>
      <c r="C4399" s="6" t="s">
        <v>121</v>
      </c>
      <c r="D4399" s="7">
        <v>0.154</v>
      </c>
      <c r="E4399" s="8">
        <f>단가대비표!O252</f>
        <v>0</v>
      </c>
      <c r="F4399" s="8">
        <f t="shared" si="739"/>
        <v>0</v>
      </c>
      <c r="G4399" s="8">
        <f>단가대비표!P252</f>
        <v>111771</v>
      </c>
      <c r="H4399" s="8">
        <f t="shared" si="740"/>
        <v>17212.7</v>
      </c>
      <c r="I4399" s="8">
        <f>단가대비표!V252</f>
        <v>0</v>
      </c>
      <c r="J4399" s="8">
        <f t="shared" si="741"/>
        <v>0</v>
      </c>
      <c r="K4399" s="8">
        <f t="shared" si="742"/>
        <v>111771</v>
      </c>
      <c r="L4399" s="8">
        <f t="shared" si="743"/>
        <v>17212.7</v>
      </c>
      <c r="M4399" s="6" t="s">
        <v>53</v>
      </c>
      <c r="N4399" s="5" t="s">
        <v>3346</v>
      </c>
      <c r="O4399" s="5" t="s">
        <v>2745</v>
      </c>
      <c r="P4399" s="5" t="s">
        <v>59</v>
      </c>
      <c r="Q4399" s="5" t="s">
        <v>59</v>
      </c>
      <c r="R4399" s="5" t="s">
        <v>60</v>
      </c>
      <c r="S4399" s="1"/>
      <c r="T4399" s="1"/>
      <c r="U4399" s="1"/>
      <c r="V4399" s="1">
        <v>1</v>
      </c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5" t="s">
        <v>53</v>
      </c>
      <c r="AK4399" s="5" t="s">
        <v>6142</v>
      </c>
    </row>
    <row r="4400" spans="1:37" ht="30" customHeight="1">
      <c r="A4400" s="6" t="s">
        <v>127</v>
      </c>
      <c r="B4400" s="6" t="s">
        <v>1483</v>
      </c>
      <c r="C4400" s="6" t="s">
        <v>129</v>
      </c>
      <c r="D4400" s="7">
        <v>1</v>
      </c>
      <c r="E4400" s="8">
        <f>ROUNDDOWN(SUMIF(V4391:V4400, RIGHTB(O4400, 1), H4391:H4400)*U4400, 2)</f>
        <v>37165.19</v>
      </c>
      <c r="F4400" s="8">
        <f t="shared" si="739"/>
        <v>37165.1</v>
      </c>
      <c r="G4400" s="8">
        <v>0</v>
      </c>
      <c r="H4400" s="8">
        <f t="shared" si="740"/>
        <v>0</v>
      </c>
      <c r="I4400" s="8">
        <v>0</v>
      </c>
      <c r="J4400" s="8">
        <f t="shared" si="741"/>
        <v>0</v>
      </c>
      <c r="K4400" s="8">
        <f t="shared" si="742"/>
        <v>37165.1</v>
      </c>
      <c r="L4400" s="8">
        <f t="shared" si="743"/>
        <v>37165.1</v>
      </c>
      <c r="M4400" s="6" t="s">
        <v>53</v>
      </c>
      <c r="N4400" s="5" t="s">
        <v>3346</v>
      </c>
      <c r="O4400" s="5" t="s">
        <v>130</v>
      </c>
      <c r="P4400" s="5" t="s">
        <v>59</v>
      </c>
      <c r="Q4400" s="5" t="s">
        <v>59</v>
      </c>
      <c r="R4400" s="5" t="s">
        <v>59</v>
      </c>
      <c r="S4400" s="1">
        <v>1</v>
      </c>
      <c r="T4400" s="1">
        <v>0</v>
      </c>
      <c r="U4400" s="1">
        <v>0.03</v>
      </c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5" t="s">
        <v>53</v>
      </c>
      <c r="AK4400" s="5" t="s">
        <v>6143</v>
      </c>
    </row>
    <row r="4401" spans="1:37" ht="30" customHeight="1">
      <c r="A4401" s="6" t="s">
        <v>71</v>
      </c>
      <c r="B4401" s="6" t="s">
        <v>53</v>
      </c>
      <c r="C4401" s="6" t="s">
        <v>53</v>
      </c>
      <c r="D4401" s="7"/>
      <c r="E4401" s="8"/>
      <c r="F4401" s="8">
        <f>TRUNC(SUMIF(N4391:N4400, N4390, F4391:F4400),0)</f>
        <v>54438</v>
      </c>
      <c r="G4401" s="8"/>
      <c r="H4401" s="8">
        <f>TRUNC(SUMIF(N4391:N4400, N4390, H4391:H4400),0)</f>
        <v>1238839</v>
      </c>
      <c r="I4401" s="8"/>
      <c r="J4401" s="8">
        <f>TRUNC(SUMIF(N4391:N4400, N4390, J4391:J4400),0)</f>
        <v>2843</v>
      </c>
      <c r="K4401" s="8"/>
      <c r="L4401" s="8">
        <f>F4401+H4401+J4401</f>
        <v>1296120</v>
      </c>
      <c r="M4401" s="6" t="s">
        <v>53</v>
      </c>
      <c r="N4401" s="5" t="s">
        <v>72</v>
      </c>
      <c r="O4401" s="5" t="s">
        <v>72</v>
      </c>
      <c r="P4401" s="5" t="s">
        <v>53</v>
      </c>
      <c r="Q4401" s="5" t="s">
        <v>53</v>
      </c>
      <c r="R4401" s="5" t="s">
        <v>53</v>
      </c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5" t="s">
        <v>53</v>
      </c>
      <c r="AK4401" s="5" t="s">
        <v>53</v>
      </c>
    </row>
    <row r="4402" spans="1:37" ht="30" customHeight="1">
      <c r="A4402" s="7"/>
      <c r="B4402" s="7"/>
      <c r="C4402" s="7"/>
      <c r="D4402" s="7"/>
      <c r="E4402" s="8"/>
      <c r="F4402" s="8"/>
      <c r="G4402" s="8"/>
      <c r="H4402" s="8"/>
      <c r="I4402" s="8"/>
      <c r="J4402" s="8"/>
      <c r="K4402" s="8"/>
      <c r="L4402" s="8"/>
      <c r="M4402" s="7"/>
    </row>
    <row r="4403" spans="1:37" ht="30" customHeight="1">
      <c r="A4403" s="16" t="s">
        <v>6144</v>
      </c>
      <c r="B4403" s="16"/>
      <c r="C4403" s="16"/>
      <c r="D4403" s="16"/>
      <c r="E4403" s="17"/>
      <c r="F4403" s="17"/>
      <c r="G4403" s="17"/>
      <c r="H4403" s="17"/>
      <c r="I4403" s="17"/>
      <c r="J4403" s="17"/>
      <c r="K4403" s="17"/>
      <c r="L4403" s="17"/>
      <c r="M4403" s="16"/>
      <c r="N4403" s="2" t="s">
        <v>3353</v>
      </c>
    </row>
    <row r="4404" spans="1:37" ht="30" customHeight="1">
      <c r="A4404" s="6" t="s">
        <v>3493</v>
      </c>
      <c r="B4404" s="6" t="s">
        <v>3494</v>
      </c>
      <c r="C4404" s="6" t="s">
        <v>381</v>
      </c>
      <c r="D4404" s="7">
        <v>15.71</v>
      </c>
      <c r="E4404" s="8">
        <f>단가대비표!O13</f>
        <v>0</v>
      </c>
      <c r="F4404" s="8">
        <f t="shared" ref="F4404:F4413" si="744">TRUNC(E4404*D4404,1)</f>
        <v>0</v>
      </c>
      <c r="G4404" s="8">
        <f>단가대비표!P13</f>
        <v>0</v>
      </c>
      <c r="H4404" s="8">
        <f t="shared" ref="H4404:H4413" si="745">TRUNC(G4404*D4404,1)</f>
        <v>0</v>
      </c>
      <c r="I4404" s="8">
        <f>단가대비표!V13</f>
        <v>0</v>
      </c>
      <c r="J4404" s="8">
        <f t="shared" ref="J4404:J4413" si="746">TRUNC(I4404*D4404,1)</f>
        <v>0</v>
      </c>
      <c r="K4404" s="8">
        <f t="shared" ref="K4404:K4413" si="747">TRUNC(E4404+G4404+I4404,1)</f>
        <v>0</v>
      </c>
      <c r="L4404" s="8">
        <f t="shared" ref="L4404:L4413" si="748">TRUNC(F4404+H4404+J4404,1)</f>
        <v>0</v>
      </c>
      <c r="M4404" s="6" t="s">
        <v>53</v>
      </c>
      <c r="N4404" s="5" t="s">
        <v>3353</v>
      </c>
      <c r="O4404" s="5" t="s">
        <v>3495</v>
      </c>
      <c r="P4404" s="5" t="s">
        <v>59</v>
      </c>
      <c r="Q4404" s="5" t="s">
        <v>59</v>
      </c>
      <c r="R4404" s="5" t="s">
        <v>60</v>
      </c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5" t="s">
        <v>53</v>
      </c>
      <c r="AK4404" s="5" t="s">
        <v>6145</v>
      </c>
    </row>
    <row r="4405" spans="1:37" ht="30" customHeight="1">
      <c r="A4405" s="6" t="s">
        <v>1454</v>
      </c>
      <c r="B4405" s="6" t="s">
        <v>5956</v>
      </c>
      <c r="C4405" s="6" t="s">
        <v>603</v>
      </c>
      <c r="D4405" s="7">
        <v>5355</v>
      </c>
      <c r="E4405" s="8">
        <f>단가대비표!O261</f>
        <v>2</v>
      </c>
      <c r="F4405" s="8">
        <f t="shared" si="744"/>
        <v>10710</v>
      </c>
      <c r="G4405" s="8">
        <f>단가대비표!P261</f>
        <v>0</v>
      </c>
      <c r="H4405" s="8">
        <f t="shared" si="745"/>
        <v>0</v>
      </c>
      <c r="I4405" s="8">
        <f>단가대비표!V261</f>
        <v>0</v>
      </c>
      <c r="J4405" s="8">
        <f t="shared" si="746"/>
        <v>0</v>
      </c>
      <c r="K4405" s="8">
        <f t="shared" si="747"/>
        <v>2</v>
      </c>
      <c r="L4405" s="8">
        <f t="shared" si="748"/>
        <v>10710</v>
      </c>
      <c r="M4405" s="6" t="s">
        <v>53</v>
      </c>
      <c r="N4405" s="5" t="s">
        <v>3353</v>
      </c>
      <c r="O4405" s="5" t="s">
        <v>5957</v>
      </c>
      <c r="P4405" s="5" t="s">
        <v>59</v>
      </c>
      <c r="Q4405" s="5" t="s">
        <v>59</v>
      </c>
      <c r="R4405" s="5" t="s">
        <v>60</v>
      </c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5" t="s">
        <v>53</v>
      </c>
      <c r="AK4405" s="5" t="s">
        <v>6146</v>
      </c>
    </row>
    <row r="4406" spans="1:37" ht="30" customHeight="1">
      <c r="A4406" s="6" t="s">
        <v>1458</v>
      </c>
      <c r="B4406" s="6" t="s">
        <v>1459</v>
      </c>
      <c r="C4406" s="6" t="s">
        <v>381</v>
      </c>
      <c r="D4406" s="7">
        <v>2.4</v>
      </c>
      <c r="E4406" s="8">
        <f>단가대비표!O264</f>
        <v>9500</v>
      </c>
      <c r="F4406" s="8">
        <f t="shared" si="744"/>
        <v>22800</v>
      </c>
      <c r="G4406" s="8">
        <f>단가대비표!P264</f>
        <v>0</v>
      </c>
      <c r="H4406" s="8">
        <f t="shared" si="745"/>
        <v>0</v>
      </c>
      <c r="I4406" s="8">
        <f>단가대비표!V264</f>
        <v>0</v>
      </c>
      <c r="J4406" s="8">
        <f t="shared" si="746"/>
        <v>0</v>
      </c>
      <c r="K4406" s="8">
        <f t="shared" si="747"/>
        <v>9500</v>
      </c>
      <c r="L4406" s="8">
        <f t="shared" si="748"/>
        <v>22800</v>
      </c>
      <c r="M4406" s="6" t="s">
        <v>53</v>
      </c>
      <c r="N4406" s="5" t="s">
        <v>3353</v>
      </c>
      <c r="O4406" s="5" t="s">
        <v>1460</v>
      </c>
      <c r="P4406" s="5" t="s">
        <v>59</v>
      </c>
      <c r="Q4406" s="5" t="s">
        <v>59</v>
      </c>
      <c r="R4406" s="5" t="s">
        <v>60</v>
      </c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5" t="s">
        <v>53</v>
      </c>
      <c r="AK4406" s="5" t="s">
        <v>6147</v>
      </c>
    </row>
    <row r="4407" spans="1:37" ht="30" customHeight="1">
      <c r="A4407" s="6" t="s">
        <v>3498</v>
      </c>
      <c r="B4407" s="6" t="s">
        <v>3499</v>
      </c>
      <c r="C4407" s="6" t="s">
        <v>134</v>
      </c>
      <c r="D4407" s="7">
        <v>17.71</v>
      </c>
      <c r="E4407" s="8">
        <f>일위대가목록!E671</f>
        <v>0</v>
      </c>
      <c r="F4407" s="8">
        <f t="shared" si="744"/>
        <v>0</v>
      </c>
      <c r="G4407" s="8">
        <f>일위대가목록!F671</f>
        <v>0</v>
      </c>
      <c r="H4407" s="8">
        <f t="shared" si="745"/>
        <v>0</v>
      </c>
      <c r="I4407" s="8">
        <f>일위대가목록!G671</f>
        <v>124</v>
      </c>
      <c r="J4407" s="8">
        <f t="shared" si="746"/>
        <v>2196</v>
      </c>
      <c r="K4407" s="8">
        <f t="shared" si="747"/>
        <v>124</v>
      </c>
      <c r="L4407" s="8">
        <f t="shared" si="748"/>
        <v>2196</v>
      </c>
      <c r="M4407" s="6" t="s">
        <v>3500</v>
      </c>
      <c r="N4407" s="5" t="s">
        <v>3353</v>
      </c>
      <c r="O4407" s="5" t="s">
        <v>3501</v>
      </c>
      <c r="P4407" s="5" t="s">
        <v>60</v>
      </c>
      <c r="Q4407" s="5" t="s">
        <v>59</v>
      </c>
      <c r="R4407" s="5" t="s">
        <v>59</v>
      </c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5" t="s">
        <v>53</v>
      </c>
      <c r="AK4407" s="5" t="s">
        <v>6148</v>
      </c>
    </row>
    <row r="4408" spans="1:37" ht="30" customHeight="1">
      <c r="A4408" s="6" t="s">
        <v>583</v>
      </c>
      <c r="B4408" s="6" t="s">
        <v>668</v>
      </c>
      <c r="C4408" s="6" t="s">
        <v>669</v>
      </c>
      <c r="D4408" s="7">
        <v>107.1</v>
      </c>
      <c r="E4408" s="8">
        <f>단가대비표!O116</f>
        <v>0</v>
      </c>
      <c r="F4408" s="8">
        <f t="shared" si="744"/>
        <v>0</v>
      </c>
      <c r="G4408" s="8">
        <f>단가대비표!P116</f>
        <v>0</v>
      </c>
      <c r="H4408" s="8">
        <f t="shared" si="745"/>
        <v>0</v>
      </c>
      <c r="I4408" s="8">
        <f>단가대비표!V116</f>
        <v>87</v>
      </c>
      <c r="J4408" s="8">
        <f t="shared" si="746"/>
        <v>9317.7000000000007</v>
      </c>
      <c r="K4408" s="8">
        <f t="shared" si="747"/>
        <v>87</v>
      </c>
      <c r="L4408" s="8">
        <f t="shared" si="748"/>
        <v>9317.7000000000007</v>
      </c>
      <c r="M4408" s="6" t="s">
        <v>53</v>
      </c>
      <c r="N4408" s="5" t="s">
        <v>3353</v>
      </c>
      <c r="O4408" s="5" t="s">
        <v>670</v>
      </c>
      <c r="P4408" s="5" t="s">
        <v>59</v>
      </c>
      <c r="Q4408" s="5" t="s">
        <v>59</v>
      </c>
      <c r="R4408" s="5" t="s">
        <v>60</v>
      </c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5" t="s">
        <v>53</v>
      </c>
      <c r="AK4408" s="5" t="s">
        <v>6149</v>
      </c>
    </row>
    <row r="4409" spans="1:37" ht="30" customHeight="1">
      <c r="A4409" s="6" t="s">
        <v>193</v>
      </c>
      <c r="B4409" s="6" t="s">
        <v>194</v>
      </c>
      <c r="C4409" s="6" t="s">
        <v>121</v>
      </c>
      <c r="D4409" s="7">
        <v>21.8</v>
      </c>
      <c r="E4409" s="8">
        <f>단가대비표!O246</f>
        <v>0</v>
      </c>
      <c r="F4409" s="8">
        <f t="shared" si="744"/>
        <v>0</v>
      </c>
      <c r="G4409" s="8">
        <f>단가대비표!P246</f>
        <v>138413</v>
      </c>
      <c r="H4409" s="8">
        <f t="shared" si="745"/>
        <v>3017403.4</v>
      </c>
      <c r="I4409" s="8">
        <f>단가대비표!V246</f>
        <v>0</v>
      </c>
      <c r="J4409" s="8">
        <f t="shared" si="746"/>
        <v>0</v>
      </c>
      <c r="K4409" s="8">
        <f t="shared" si="747"/>
        <v>138413</v>
      </c>
      <c r="L4409" s="8">
        <f t="shared" si="748"/>
        <v>3017403.4</v>
      </c>
      <c r="M4409" s="6" t="s">
        <v>53</v>
      </c>
      <c r="N4409" s="5" t="s">
        <v>3353</v>
      </c>
      <c r="O4409" s="5" t="s">
        <v>195</v>
      </c>
      <c r="P4409" s="5" t="s">
        <v>59</v>
      </c>
      <c r="Q4409" s="5" t="s">
        <v>59</v>
      </c>
      <c r="R4409" s="5" t="s">
        <v>60</v>
      </c>
      <c r="S4409" s="1"/>
      <c r="T4409" s="1"/>
      <c r="U4409" s="1"/>
      <c r="V4409" s="1">
        <v>1</v>
      </c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5" t="s">
        <v>53</v>
      </c>
      <c r="AK4409" s="5" t="s">
        <v>6150</v>
      </c>
    </row>
    <row r="4410" spans="1:37" ht="30" customHeight="1">
      <c r="A4410" s="6" t="s">
        <v>193</v>
      </c>
      <c r="B4410" s="6" t="s">
        <v>124</v>
      </c>
      <c r="C4410" s="6" t="s">
        <v>121</v>
      </c>
      <c r="D4410" s="7">
        <v>0.56000000000000005</v>
      </c>
      <c r="E4410" s="8">
        <f>단가대비표!O233</f>
        <v>0</v>
      </c>
      <c r="F4410" s="8">
        <f t="shared" si="744"/>
        <v>0</v>
      </c>
      <c r="G4410" s="8">
        <f>단가대비표!P233</f>
        <v>89566</v>
      </c>
      <c r="H4410" s="8">
        <f t="shared" si="745"/>
        <v>50156.9</v>
      </c>
      <c r="I4410" s="8">
        <f>단가대비표!V233</f>
        <v>0</v>
      </c>
      <c r="J4410" s="8">
        <f t="shared" si="746"/>
        <v>0</v>
      </c>
      <c r="K4410" s="8">
        <f t="shared" si="747"/>
        <v>89566</v>
      </c>
      <c r="L4410" s="8">
        <f t="shared" si="748"/>
        <v>50156.9</v>
      </c>
      <c r="M4410" s="6" t="s">
        <v>53</v>
      </c>
      <c r="N4410" s="5" t="s">
        <v>3353</v>
      </c>
      <c r="O4410" s="5" t="s">
        <v>258</v>
      </c>
      <c r="P4410" s="5" t="s">
        <v>59</v>
      </c>
      <c r="Q4410" s="5" t="s">
        <v>59</v>
      </c>
      <c r="R4410" s="5" t="s">
        <v>60</v>
      </c>
      <c r="S4410" s="1"/>
      <c r="T4410" s="1"/>
      <c r="U4410" s="1"/>
      <c r="V4410" s="1">
        <v>1</v>
      </c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5" t="s">
        <v>53</v>
      </c>
      <c r="AK4410" s="5" t="s">
        <v>6151</v>
      </c>
    </row>
    <row r="4411" spans="1:37" ht="30" customHeight="1">
      <c r="A4411" s="6" t="s">
        <v>193</v>
      </c>
      <c r="B4411" s="6" t="s">
        <v>1447</v>
      </c>
      <c r="C4411" s="6" t="s">
        <v>121</v>
      </c>
      <c r="D4411" s="7">
        <v>2.21</v>
      </c>
      <c r="E4411" s="8">
        <f>단가대비표!O236</f>
        <v>0</v>
      </c>
      <c r="F4411" s="8">
        <f t="shared" si="744"/>
        <v>0</v>
      </c>
      <c r="G4411" s="8">
        <f>단가대비표!P236</f>
        <v>138252</v>
      </c>
      <c r="H4411" s="8">
        <f t="shared" si="745"/>
        <v>305536.90000000002</v>
      </c>
      <c r="I4411" s="8">
        <f>단가대비표!V236</f>
        <v>0</v>
      </c>
      <c r="J4411" s="8">
        <f t="shared" si="746"/>
        <v>0</v>
      </c>
      <c r="K4411" s="8">
        <f t="shared" si="747"/>
        <v>138252</v>
      </c>
      <c r="L4411" s="8">
        <f t="shared" si="748"/>
        <v>305536.90000000002</v>
      </c>
      <c r="M4411" s="6" t="s">
        <v>53</v>
      </c>
      <c r="N4411" s="5" t="s">
        <v>3353</v>
      </c>
      <c r="O4411" s="5" t="s">
        <v>1448</v>
      </c>
      <c r="P4411" s="5" t="s">
        <v>59</v>
      </c>
      <c r="Q4411" s="5" t="s">
        <v>59</v>
      </c>
      <c r="R4411" s="5" t="s">
        <v>60</v>
      </c>
      <c r="S4411" s="1"/>
      <c r="T4411" s="1"/>
      <c r="U4411" s="1"/>
      <c r="V4411" s="1">
        <v>1</v>
      </c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5" t="s">
        <v>53</v>
      </c>
      <c r="AK4411" s="5" t="s">
        <v>6152</v>
      </c>
    </row>
    <row r="4412" spans="1:37" ht="30" customHeight="1">
      <c r="A4412" s="6" t="s">
        <v>193</v>
      </c>
      <c r="B4412" s="6" t="s">
        <v>2744</v>
      </c>
      <c r="C4412" s="6" t="s">
        <v>121</v>
      </c>
      <c r="D4412" s="7">
        <v>0.63</v>
      </c>
      <c r="E4412" s="8">
        <f>단가대비표!O252</f>
        <v>0</v>
      </c>
      <c r="F4412" s="8">
        <f t="shared" si="744"/>
        <v>0</v>
      </c>
      <c r="G4412" s="8">
        <f>단가대비표!P252</f>
        <v>111771</v>
      </c>
      <c r="H4412" s="8">
        <f t="shared" si="745"/>
        <v>70415.7</v>
      </c>
      <c r="I4412" s="8">
        <f>단가대비표!V252</f>
        <v>0</v>
      </c>
      <c r="J4412" s="8">
        <f t="shared" si="746"/>
        <v>0</v>
      </c>
      <c r="K4412" s="8">
        <f t="shared" si="747"/>
        <v>111771</v>
      </c>
      <c r="L4412" s="8">
        <f t="shared" si="748"/>
        <v>70415.7</v>
      </c>
      <c r="M4412" s="6" t="s">
        <v>53</v>
      </c>
      <c r="N4412" s="5" t="s">
        <v>3353</v>
      </c>
      <c r="O4412" s="5" t="s">
        <v>2745</v>
      </c>
      <c r="P4412" s="5" t="s">
        <v>59</v>
      </c>
      <c r="Q4412" s="5" t="s">
        <v>59</v>
      </c>
      <c r="R4412" s="5" t="s">
        <v>60</v>
      </c>
      <c r="S4412" s="1"/>
      <c r="T4412" s="1"/>
      <c r="U4412" s="1"/>
      <c r="V4412" s="1">
        <v>1</v>
      </c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5" t="s">
        <v>53</v>
      </c>
      <c r="AK4412" s="5" t="s">
        <v>6153</v>
      </c>
    </row>
    <row r="4413" spans="1:37" ht="30" customHeight="1">
      <c r="A4413" s="6" t="s">
        <v>127</v>
      </c>
      <c r="B4413" s="6" t="s">
        <v>1483</v>
      </c>
      <c r="C4413" s="6" t="s">
        <v>129</v>
      </c>
      <c r="D4413" s="7">
        <v>1</v>
      </c>
      <c r="E4413" s="8">
        <f>ROUNDDOWN(SUMIF(V4404:V4413, RIGHTB(O4413, 1), H4404:H4413)*U4413, 2)</f>
        <v>103305.38</v>
      </c>
      <c r="F4413" s="8">
        <f t="shared" si="744"/>
        <v>103305.3</v>
      </c>
      <c r="G4413" s="8">
        <v>0</v>
      </c>
      <c r="H4413" s="8">
        <f t="shared" si="745"/>
        <v>0</v>
      </c>
      <c r="I4413" s="8">
        <v>0</v>
      </c>
      <c r="J4413" s="8">
        <f t="shared" si="746"/>
        <v>0</v>
      </c>
      <c r="K4413" s="8">
        <f t="shared" si="747"/>
        <v>103305.3</v>
      </c>
      <c r="L4413" s="8">
        <f t="shared" si="748"/>
        <v>103305.3</v>
      </c>
      <c r="M4413" s="6" t="s">
        <v>53</v>
      </c>
      <c r="N4413" s="5" t="s">
        <v>3353</v>
      </c>
      <c r="O4413" s="5" t="s">
        <v>130</v>
      </c>
      <c r="P4413" s="5" t="s">
        <v>59</v>
      </c>
      <c r="Q4413" s="5" t="s">
        <v>59</v>
      </c>
      <c r="R4413" s="5" t="s">
        <v>59</v>
      </c>
      <c r="S4413" s="1">
        <v>1</v>
      </c>
      <c r="T4413" s="1">
        <v>0</v>
      </c>
      <c r="U4413" s="1">
        <v>0.03</v>
      </c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5" t="s">
        <v>53</v>
      </c>
      <c r="AK4413" s="5" t="s">
        <v>6154</v>
      </c>
    </row>
    <row r="4414" spans="1:37" ht="30" customHeight="1">
      <c r="A4414" s="6" t="s">
        <v>71</v>
      </c>
      <c r="B4414" s="6" t="s">
        <v>53</v>
      </c>
      <c r="C4414" s="6" t="s">
        <v>53</v>
      </c>
      <c r="D4414" s="7"/>
      <c r="E4414" s="8"/>
      <c r="F4414" s="8">
        <f>TRUNC(SUMIF(N4404:N4413, N4403, F4404:F4413),0)</f>
        <v>136815</v>
      </c>
      <c r="G4414" s="8"/>
      <c r="H4414" s="8">
        <f>TRUNC(SUMIF(N4404:N4413, N4403, H4404:H4413),0)</f>
        <v>3443512</v>
      </c>
      <c r="I4414" s="8"/>
      <c r="J4414" s="8">
        <f>TRUNC(SUMIF(N4404:N4413, N4403, J4404:J4413),0)</f>
        <v>11513</v>
      </c>
      <c r="K4414" s="8"/>
      <c r="L4414" s="8">
        <f>F4414+H4414+J4414</f>
        <v>3591840</v>
      </c>
      <c r="M4414" s="6" t="s">
        <v>53</v>
      </c>
      <c r="N4414" s="5" t="s">
        <v>72</v>
      </c>
      <c r="O4414" s="5" t="s">
        <v>72</v>
      </c>
      <c r="P4414" s="5" t="s">
        <v>53</v>
      </c>
      <c r="Q4414" s="5" t="s">
        <v>53</v>
      </c>
      <c r="R4414" s="5" t="s">
        <v>53</v>
      </c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5" t="s">
        <v>53</v>
      </c>
      <c r="AK4414" s="5" t="s">
        <v>53</v>
      </c>
    </row>
    <row r="4415" spans="1:37" ht="30" customHeight="1">
      <c r="A4415" s="7"/>
      <c r="B4415" s="7"/>
      <c r="C4415" s="7"/>
      <c r="D4415" s="7"/>
      <c r="E4415" s="8"/>
      <c r="F4415" s="8"/>
      <c r="G4415" s="8"/>
      <c r="H4415" s="8"/>
      <c r="I4415" s="8"/>
      <c r="J4415" s="8"/>
      <c r="K4415" s="8"/>
      <c r="L4415" s="8"/>
      <c r="M4415" s="7"/>
    </row>
    <row r="4416" spans="1:37" ht="30" customHeight="1">
      <c r="A4416" s="16" t="s">
        <v>6155</v>
      </c>
      <c r="B4416" s="16"/>
      <c r="C4416" s="16"/>
      <c r="D4416" s="16"/>
      <c r="E4416" s="17"/>
      <c r="F4416" s="17"/>
      <c r="G4416" s="17"/>
      <c r="H4416" s="17"/>
      <c r="I4416" s="17"/>
      <c r="J4416" s="17"/>
      <c r="K4416" s="17"/>
      <c r="L4416" s="17"/>
      <c r="M4416" s="16"/>
      <c r="N4416" s="2" t="s">
        <v>3357</v>
      </c>
    </row>
    <row r="4417" spans="1:37" ht="30" customHeight="1">
      <c r="A4417" s="6" t="s">
        <v>3493</v>
      </c>
      <c r="B4417" s="6" t="s">
        <v>3494</v>
      </c>
      <c r="C4417" s="6" t="s">
        <v>381</v>
      </c>
      <c r="D4417" s="7">
        <v>2.77</v>
      </c>
      <c r="E4417" s="8">
        <f>단가대비표!O13</f>
        <v>0</v>
      </c>
      <c r="F4417" s="8">
        <f t="shared" ref="F4417:F4426" si="749">TRUNC(E4417*D4417,1)</f>
        <v>0</v>
      </c>
      <c r="G4417" s="8">
        <f>단가대비표!P13</f>
        <v>0</v>
      </c>
      <c r="H4417" s="8">
        <f t="shared" ref="H4417:H4426" si="750">TRUNC(G4417*D4417,1)</f>
        <v>0</v>
      </c>
      <c r="I4417" s="8">
        <f>단가대비표!V13</f>
        <v>0</v>
      </c>
      <c r="J4417" s="8">
        <f t="shared" ref="J4417:J4426" si="751">TRUNC(I4417*D4417,1)</f>
        <v>0</v>
      </c>
      <c r="K4417" s="8">
        <f t="shared" ref="K4417:K4426" si="752">TRUNC(E4417+G4417+I4417,1)</f>
        <v>0</v>
      </c>
      <c r="L4417" s="8">
        <f t="shared" ref="L4417:L4426" si="753">TRUNC(F4417+H4417+J4417,1)</f>
        <v>0</v>
      </c>
      <c r="M4417" s="6" t="s">
        <v>53</v>
      </c>
      <c r="N4417" s="5" t="s">
        <v>3357</v>
      </c>
      <c r="O4417" s="5" t="s">
        <v>3495</v>
      </c>
      <c r="P4417" s="5" t="s">
        <v>59</v>
      </c>
      <c r="Q4417" s="5" t="s">
        <v>59</v>
      </c>
      <c r="R4417" s="5" t="s">
        <v>60</v>
      </c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5" t="s">
        <v>53</v>
      </c>
      <c r="AK4417" s="5" t="s">
        <v>6156</v>
      </c>
    </row>
    <row r="4418" spans="1:37" ht="30" customHeight="1">
      <c r="A4418" s="6" t="s">
        <v>1454</v>
      </c>
      <c r="B4418" s="6" t="s">
        <v>5956</v>
      </c>
      <c r="C4418" s="6" t="s">
        <v>603</v>
      </c>
      <c r="D4418" s="7">
        <v>945</v>
      </c>
      <c r="E4418" s="8">
        <f>단가대비표!O261</f>
        <v>2</v>
      </c>
      <c r="F4418" s="8">
        <f t="shared" si="749"/>
        <v>1890</v>
      </c>
      <c r="G4418" s="8">
        <f>단가대비표!P261</f>
        <v>0</v>
      </c>
      <c r="H4418" s="8">
        <f t="shared" si="750"/>
        <v>0</v>
      </c>
      <c r="I4418" s="8">
        <f>단가대비표!V261</f>
        <v>0</v>
      </c>
      <c r="J4418" s="8">
        <f t="shared" si="751"/>
        <v>0</v>
      </c>
      <c r="K4418" s="8">
        <f t="shared" si="752"/>
        <v>2</v>
      </c>
      <c r="L4418" s="8">
        <f t="shared" si="753"/>
        <v>1890</v>
      </c>
      <c r="M4418" s="6" t="s">
        <v>53</v>
      </c>
      <c r="N4418" s="5" t="s">
        <v>3357</v>
      </c>
      <c r="O4418" s="5" t="s">
        <v>5957</v>
      </c>
      <c r="P4418" s="5" t="s">
        <v>59</v>
      </c>
      <c r="Q4418" s="5" t="s">
        <v>59</v>
      </c>
      <c r="R4418" s="5" t="s">
        <v>60</v>
      </c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5" t="s">
        <v>53</v>
      </c>
      <c r="AK4418" s="5" t="s">
        <v>6157</v>
      </c>
    </row>
    <row r="4419" spans="1:37" ht="30" customHeight="1">
      <c r="A4419" s="6" t="s">
        <v>1458</v>
      </c>
      <c r="B4419" s="6" t="s">
        <v>1459</v>
      </c>
      <c r="C4419" s="6" t="s">
        <v>381</v>
      </c>
      <c r="D4419" s="7">
        <v>0.4</v>
      </c>
      <c r="E4419" s="8">
        <f>단가대비표!O264</f>
        <v>9500</v>
      </c>
      <c r="F4419" s="8">
        <f t="shared" si="749"/>
        <v>3800</v>
      </c>
      <c r="G4419" s="8">
        <f>단가대비표!P264</f>
        <v>0</v>
      </c>
      <c r="H4419" s="8">
        <f t="shared" si="750"/>
        <v>0</v>
      </c>
      <c r="I4419" s="8">
        <f>단가대비표!V264</f>
        <v>0</v>
      </c>
      <c r="J4419" s="8">
        <f t="shared" si="751"/>
        <v>0</v>
      </c>
      <c r="K4419" s="8">
        <f t="shared" si="752"/>
        <v>9500</v>
      </c>
      <c r="L4419" s="8">
        <f t="shared" si="753"/>
        <v>3800</v>
      </c>
      <c r="M4419" s="6" t="s">
        <v>53</v>
      </c>
      <c r="N4419" s="5" t="s">
        <v>3357</v>
      </c>
      <c r="O4419" s="5" t="s">
        <v>1460</v>
      </c>
      <c r="P4419" s="5" t="s">
        <v>59</v>
      </c>
      <c r="Q4419" s="5" t="s">
        <v>59</v>
      </c>
      <c r="R4419" s="5" t="s">
        <v>60</v>
      </c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5" t="s">
        <v>53</v>
      </c>
      <c r="AK4419" s="5" t="s">
        <v>6158</v>
      </c>
    </row>
    <row r="4420" spans="1:37" ht="30" customHeight="1">
      <c r="A4420" s="6" t="s">
        <v>3498</v>
      </c>
      <c r="B4420" s="6" t="s">
        <v>3499</v>
      </c>
      <c r="C4420" s="6" t="s">
        <v>134</v>
      </c>
      <c r="D4420" s="7">
        <v>3.12</v>
      </c>
      <c r="E4420" s="8">
        <f>일위대가목록!E671</f>
        <v>0</v>
      </c>
      <c r="F4420" s="8">
        <f t="shared" si="749"/>
        <v>0</v>
      </c>
      <c r="G4420" s="8">
        <f>일위대가목록!F671</f>
        <v>0</v>
      </c>
      <c r="H4420" s="8">
        <f t="shared" si="750"/>
        <v>0</v>
      </c>
      <c r="I4420" s="8">
        <f>일위대가목록!G671</f>
        <v>124</v>
      </c>
      <c r="J4420" s="8">
        <f t="shared" si="751"/>
        <v>386.8</v>
      </c>
      <c r="K4420" s="8">
        <f t="shared" si="752"/>
        <v>124</v>
      </c>
      <c r="L4420" s="8">
        <f t="shared" si="753"/>
        <v>386.8</v>
      </c>
      <c r="M4420" s="6" t="s">
        <v>3500</v>
      </c>
      <c r="N4420" s="5" t="s">
        <v>3357</v>
      </c>
      <c r="O4420" s="5" t="s">
        <v>3501</v>
      </c>
      <c r="P4420" s="5" t="s">
        <v>60</v>
      </c>
      <c r="Q4420" s="5" t="s">
        <v>59</v>
      </c>
      <c r="R4420" s="5" t="s">
        <v>59</v>
      </c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5" t="s">
        <v>53</v>
      </c>
      <c r="AK4420" s="5" t="s">
        <v>6159</v>
      </c>
    </row>
    <row r="4421" spans="1:37" ht="30" customHeight="1">
      <c r="A4421" s="6" t="s">
        <v>583</v>
      </c>
      <c r="B4421" s="6" t="s">
        <v>668</v>
      </c>
      <c r="C4421" s="6" t="s">
        <v>669</v>
      </c>
      <c r="D4421" s="7">
        <v>18.899999999999999</v>
      </c>
      <c r="E4421" s="8">
        <f>단가대비표!O116</f>
        <v>0</v>
      </c>
      <c r="F4421" s="8">
        <f t="shared" si="749"/>
        <v>0</v>
      </c>
      <c r="G4421" s="8">
        <f>단가대비표!P116</f>
        <v>0</v>
      </c>
      <c r="H4421" s="8">
        <f t="shared" si="750"/>
        <v>0</v>
      </c>
      <c r="I4421" s="8">
        <f>단가대비표!V116</f>
        <v>87</v>
      </c>
      <c r="J4421" s="8">
        <f t="shared" si="751"/>
        <v>1644.3</v>
      </c>
      <c r="K4421" s="8">
        <f t="shared" si="752"/>
        <v>87</v>
      </c>
      <c r="L4421" s="8">
        <f t="shared" si="753"/>
        <v>1644.3</v>
      </c>
      <c r="M4421" s="6" t="s">
        <v>53</v>
      </c>
      <c r="N4421" s="5" t="s">
        <v>3357</v>
      </c>
      <c r="O4421" s="5" t="s">
        <v>670</v>
      </c>
      <c r="P4421" s="5" t="s">
        <v>59</v>
      </c>
      <c r="Q4421" s="5" t="s">
        <v>59</v>
      </c>
      <c r="R4421" s="5" t="s">
        <v>60</v>
      </c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5" t="s">
        <v>53</v>
      </c>
      <c r="AK4421" s="5" t="s">
        <v>6160</v>
      </c>
    </row>
    <row r="4422" spans="1:37" ht="30" customHeight="1">
      <c r="A4422" s="6" t="s">
        <v>193</v>
      </c>
      <c r="B4422" s="6" t="s">
        <v>194</v>
      </c>
      <c r="C4422" s="6" t="s">
        <v>121</v>
      </c>
      <c r="D4422" s="7">
        <v>5.85</v>
      </c>
      <c r="E4422" s="8">
        <f>단가대비표!O246</f>
        <v>0</v>
      </c>
      <c r="F4422" s="8">
        <f t="shared" si="749"/>
        <v>0</v>
      </c>
      <c r="G4422" s="8">
        <f>단가대비표!P246</f>
        <v>138413</v>
      </c>
      <c r="H4422" s="8">
        <f t="shared" si="750"/>
        <v>809716</v>
      </c>
      <c r="I4422" s="8">
        <f>단가대비표!V246</f>
        <v>0</v>
      </c>
      <c r="J4422" s="8">
        <f t="shared" si="751"/>
        <v>0</v>
      </c>
      <c r="K4422" s="8">
        <f t="shared" si="752"/>
        <v>138413</v>
      </c>
      <c r="L4422" s="8">
        <f t="shared" si="753"/>
        <v>809716</v>
      </c>
      <c r="M4422" s="6" t="s">
        <v>53</v>
      </c>
      <c r="N4422" s="5" t="s">
        <v>3357</v>
      </c>
      <c r="O4422" s="5" t="s">
        <v>195</v>
      </c>
      <c r="P4422" s="5" t="s">
        <v>59</v>
      </c>
      <c r="Q4422" s="5" t="s">
        <v>59</v>
      </c>
      <c r="R4422" s="5" t="s">
        <v>60</v>
      </c>
      <c r="S4422" s="1"/>
      <c r="T4422" s="1"/>
      <c r="U4422" s="1"/>
      <c r="V4422" s="1">
        <v>1</v>
      </c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5" t="s">
        <v>53</v>
      </c>
      <c r="AK4422" s="5" t="s">
        <v>6161</v>
      </c>
    </row>
    <row r="4423" spans="1:37" ht="30" customHeight="1">
      <c r="A4423" s="6" t="s">
        <v>193</v>
      </c>
      <c r="B4423" s="6" t="s">
        <v>124</v>
      </c>
      <c r="C4423" s="6" t="s">
        <v>121</v>
      </c>
      <c r="D4423" s="7">
        <v>0.1</v>
      </c>
      <c r="E4423" s="8">
        <f>단가대비표!O233</f>
        <v>0</v>
      </c>
      <c r="F4423" s="8">
        <f t="shared" si="749"/>
        <v>0</v>
      </c>
      <c r="G4423" s="8">
        <f>단가대비표!P233</f>
        <v>89566</v>
      </c>
      <c r="H4423" s="8">
        <f t="shared" si="750"/>
        <v>8956.6</v>
      </c>
      <c r="I4423" s="8">
        <f>단가대비표!V233</f>
        <v>0</v>
      </c>
      <c r="J4423" s="8">
        <f t="shared" si="751"/>
        <v>0</v>
      </c>
      <c r="K4423" s="8">
        <f t="shared" si="752"/>
        <v>89566</v>
      </c>
      <c r="L4423" s="8">
        <f t="shared" si="753"/>
        <v>8956.6</v>
      </c>
      <c r="M4423" s="6" t="s">
        <v>53</v>
      </c>
      <c r="N4423" s="5" t="s">
        <v>3357</v>
      </c>
      <c r="O4423" s="5" t="s">
        <v>258</v>
      </c>
      <c r="P4423" s="5" t="s">
        <v>59</v>
      </c>
      <c r="Q4423" s="5" t="s">
        <v>59</v>
      </c>
      <c r="R4423" s="5" t="s">
        <v>60</v>
      </c>
      <c r="S4423" s="1"/>
      <c r="T4423" s="1"/>
      <c r="U4423" s="1"/>
      <c r="V4423" s="1">
        <v>1</v>
      </c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5" t="s">
        <v>53</v>
      </c>
      <c r="AK4423" s="5" t="s">
        <v>6162</v>
      </c>
    </row>
    <row r="4424" spans="1:37" ht="30" customHeight="1">
      <c r="A4424" s="6" t="s">
        <v>193</v>
      </c>
      <c r="B4424" s="6" t="s">
        <v>1447</v>
      </c>
      <c r="C4424" s="6" t="s">
        <v>121</v>
      </c>
      <c r="D4424" s="7">
        <v>0.39</v>
      </c>
      <c r="E4424" s="8">
        <f>단가대비표!O236</f>
        <v>0</v>
      </c>
      <c r="F4424" s="8">
        <f t="shared" si="749"/>
        <v>0</v>
      </c>
      <c r="G4424" s="8">
        <f>단가대비표!P236</f>
        <v>138252</v>
      </c>
      <c r="H4424" s="8">
        <f t="shared" si="750"/>
        <v>53918.2</v>
      </c>
      <c r="I4424" s="8">
        <f>단가대비표!V236</f>
        <v>0</v>
      </c>
      <c r="J4424" s="8">
        <f t="shared" si="751"/>
        <v>0</v>
      </c>
      <c r="K4424" s="8">
        <f t="shared" si="752"/>
        <v>138252</v>
      </c>
      <c r="L4424" s="8">
        <f t="shared" si="753"/>
        <v>53918.2</v>
      </c>
      <c r="M4424" s="6" t="s">
        <v>53</v>
      </c>
      <c r="N4424" s="5" t="s">
        <v>3357</v>
      </c>
      <c r="O4424" s="5" t="s">
        <v>1448</v>
      </c>
      <c r="P4424" s="5" t="s">
        <v>59</v>
      </c>
      <c r="Q4424" s="5" t="s">
        <v>59</v>
      </c>
      <c r="R4424" s="5" t="s">
        <v>60</v>
      </c>
      <c r="S4424" s="1"/>
      <c r="T4424" s="1"/>
      <c r="U4424" s="1"/>
      <c r="V4424" s="1">
        <v>1</v>
      </c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5" t="s">
        <v>53</v>
      </c>
      <c r="AK4424" s="5" t="s">
        <v>6163</v>
      </c>
    </row>
    <row r="4425" spans="1:37" ht="30" customHeight="1">
      <c r="A4425" s="6" t="s">
        <v>193</v>
      </c>
      <c r="B4425" s="6" t="s">
        <v>2744</v>
      </c>
      <c r="C4425" s="6" t="s">
        <v>121</v>
      </c>
      <c r="D4425" s="7">
        <v>0.11</v>
      </c>
      <c r="E4425" s="8">
        <f>단가대비표!O252</f>
        <v>0</v>
      </c>
      <c r="F4425" s="8">
        <f t="shared" si="749"/>
        <v>0</v>
      </c>
      <c r="G4425" s="8">
        <f>단가대비표!P252</f>
        <v>111771</v>
      </c>
      <c r="H4425" s="8">
        <f t="shared" si="750"/>
        <v>12294.8</v>
      </c>
      <c r="I4425" s="8">
        <f>단가대비표!V252</f>
        <v>0</v>
      </c>
      <c r="J4425" s="8">
        <f t="shared" si="751"/>
        <v>0</v>
      </c>
      <c r="K4425" s="8">
        <f t="shared" si="752"/>
        <v>111771</v>
      </c>
      <c r="L4425" s="8">
        <f t="shared" si="753"/>
        <v>12294.8</v>
      </c>
      <c r="M4425" s="6" t="s">
        <v>53</v>
      </c>
      <c r="N4425" s="5" t="s">
        <v>3357</v>
      </c>
      <c r="O4425" s="5" t="s">
        <v>2745</v>
      </c>
      <c r="P4425" s="5" t="s">
        <v>59</v>
      </c>
      <c r="Q4425" s="5" t="s">
        <v>59</v>
      </c>
      <c r="R4425" s="5" t="s">
        <v>60</v>
      </c>
      <c r="S4425" s="1"/>
      <c r="T4425" s="1"/>
      <c r="U4425" s="1"/>
      <c r="V4425" s="1">
        <v>1</v>
      </c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5" t="s">
        <v>53</v>
      </c>
      <c r="AK4425" s="5" t="s">
        <v>6164</v>
      </c>
    </row>
    <row r="4426" spans="1:37" ht="30" customHeight="1">
      <c r="A4426" s="6" t="s">
        <v>127</v>
      </c>
      <c r="B4426" s="6" t="s">
        <v>1483</v>
      </c>
      <c r="C4426" s="6" t="s">
        <v>129</v>
      </c>
      <c r="D4426" s="7">
        <v>1</v>
      </c>
      <c r="E4426" s="8">
        <f>ROUNDDOWN(SUMIF(V4417:V4426, RIGHTB(O4426, 1), H4417:H4426)*U4426, 2)</f>
        <v>26546.560000000001</v>
      </c>
      <c r="F4426" s="8">
        <f t="shared" si="749"/>
        <v>26546.5</v>
      </c>
      <c r="G4426" s="8">
        <v>0</v>
      </c>
      <c r="H4426" s="8">
        <f t="shared" si="750"/>
        <v>0</v>
      </c>
      <c r="I4426" s="8">
        <v>0</v>
      </c>
      <c r="J4426" s="8">
        <f t="shared" si="751"/>
        <v>0</v>
      </c>
      <c r="K4426" s="8">
        <f t="shared" si="752"/>
        <v>26546.5</v>
      </c>
      <c r="L4426" s="8">
        <f t="shared" si="753"/>
        <v>26546.5</v>
      </c>
      <c r="M4426" s="6" t="s">
        <v>53</v>
      </c>
      <c r="N4426" s="5" t="s">
        <v>3357</v>
      </c>
      <c r="O4426" s="5" t="s">
        <v>130</v>
      </c>
      <c r="P4426" s="5" t="s">
        <v>59</v>
      </c>
      <c r="Q4426" s="5" t="s">
        <v>59</v>
      </c>
      <c r="R4426" s="5" t="s">
        <v>59</v>
      </c>
      <c r="S4426" s="1">
        <v>1</v>
      </c>
      <c r="T4426" s="1">
        <v>0</v>
      </c>
      <c r="U4426" s="1">
        <v>0.03</v>
      </c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5" t="s">
        <v>53</v>
      </c>
      <c r="AK4426" s="5" t="s">
        <v>6165</v>
      </c>
    </row>
    <row r="4427" spans="1:37" ht="30" customHeight="1">
      <c r="A4427" s="6" t="s">
        <v>71</v>
      </c>
      <c r="B4427" s="6" t="s">
        <v>53</v>
      </c>
      <c r="C4427" s="6" t="s">
        <v>53</v>
      </c>
      <c r="D4427" s="7"/>
      <c r="E4427" s="8"/>
      <c r="F4427" s="8">
        <f>TRUNC(SUMIF(N4417:N4426, N4416, F4417:F4426),0)</f>
        <v>32236</v>
      </c>
      <c r="G4427" s="8"/>
      <c r="H4427" s="8">
        <f>TRUNC(SUMIF(N4417:N4426, N4416, H4417:H4426),0)</f>
        <v>884885</v>
      </c>
      <c r="I4427" s="8"/>
      <c r="J4427" s="8">
        <f>TRUNC(SUMIF(N4417:N4426, N4416, J4417:J4426),0)</f>
        <v>2031</v>
      </c>
      <c r="K4427" s="8"/>
      <c r="L4427" s="8">
        <f>F4427+H4427+J4427</f>
        <v>919152</v>
      </c>
      <c r="M4427" s="6" t="s">
        <v>53</v>
      </c>
      <c r="N4427" s="5" t="s">
        <v>72</v>
      </c>
      <c r="O4427" s="5" t="s">
        <v>72</v>
      </c>
      <c r="P4427" s="5" t="s">
        <v>53</v>
      </c>
      <c r="Q4427" s="5" t="s">
        <v>53</v>
      </c>
      <c r="R4427" s="5" t="s">
        <v>53</v>
      </c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5" t="s">
        <v>53</v>
      </c>
      <c r="AK4427" s="5" t="s">
        <v>53</v>
      </c>
    </row>
    <row r="4428" spans="1:37" ht="30" customHeight="1">
      <c r="A4428" s="7"/>
      <c r="B4428" s="7"/>
      <c r="C4428" s="7"/>
      <c r="D4428" s="7"/>
      <c r="E4428" s="8"/>
      <c r="F4428" s="8"/>
      <c r="G4428" s="8"/>
      <c r="H4428" s="8"/>
      <c r="I4428" s="8"/>
      <c r="J4428" s="8"/>
      <c r="K4428" s="8"/>
      <c r="L4428" s="8"/>
      <c r="M4428" s="7"/>
    </row>
    <row r="4429" spans="1:37" ht="30" customHeight="1">
      <c r="A4429" s="16" t="s">
        <v>6166</v>
      </c>
      <c r="B4429" s="16"/>
      <c r="C4429" s="16"/>
      <c r="D4429" s="16"/>
      <c r="E4429" s="17"/>
      <c r="F4429" s="17"/>
      <c r="G4429" s="17"/>
      <c r="H4429" s="17"/>
      <c r="I4429" s="17"/>
      <c r="J4429" s="17"/>
      <c r="K4429" s="17"/>
      <c r="L4429" s="17"/>
      <c r="M4429" s="16"/>
      <c r="N4429" s="2" t="s">
        <v>3363</v>
      </c>
    </row>
    <row r="4430" spans="1:37" ht="30" customHeight="1">
      <c r="A4430" s="6" t="s">
        <v>3493</v>
      </c>
      <c r="B4430" s="6" t="s">
        <v>3494</v>
      </c>
      <c r="C4430" s="6" t="s">
        <v>381</v>
      </c>
      <c r="D4430" s="7">
        <v>18.852</v>
      </c>
      <c r="E4430" s="8">
        <f>단가대비표!O13</f>
        <v>0</v>
      </c>
      <c r="F4430" s="8">
        <f t="shared" ref="F4430:F4439" si="754">TRUNC(E4430*D4430,1)</f>
        <v>0</v>
      </c>
      <c r="G4430" s="8">
        <f>단가대비표!P13</f>
        <v>0</v>
      </c>
      <c r="H4430" s="8">
        <f t="shared" ref="H4430:H4439" si="755">TRUNC(G4430*D4430,1)</f>
        <v>0</v>
      </c>
      <c r="I4430" s="8">
        <f>단가대비표!V13</f>
        <v>0</v>
      </c>
      <c r="J4430" s="8">
        <f t="shared" ref="J4430:J4439" si="756">TRUNC(I4430*D4430,1)</f>
        <v>0</v>
      </c>
      <c r="K4430" s="8">
        <f t="shared" ref="K4430:K4439" si="757">TRUNC(E4430+G4430+I4430,1)</f>
        <v>0</v>
      </c>
      <c r="L4430" s="8">
        <f t="shared" ref="L4430:L4439" si="758">TRUNC(F4430+H4430+J4430,1)</f>
        <v>0</v>
      </c>
      <c r="M4430" s="6" t="s">
        <v>53</v>
      </c>
      <c r="N4430" s="5" t="s">
        <v>3363</v>
      </c>
      <c r="O4430" s="5" t="s">
        <v>3495</v>
      </c>
      <c r="P4430" s="5" t="s">
        <v>59</v>
      </c>
      <c r="Q4430" s="5" t="s">
        <v>59</v>
      </c>
      <c r="R4430" s="5" t="s">
        <v>60</v>
      </c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5" t="s">
        <v>53</v>
      </c>
      <c r="AK4430" s="5" t="s">
        <v>6167</v>
      </c>
    </row>
    <row r="4431" spans="1:37" ht="30" customHeight="1">
      <c r="A4431" s="6" t="s">
        <v>1454</v>
      </c>
      <c r="B4431" s="6" t="s">
        <v>5956</v>
      </c>
      <c r="C4431" s="6" t="s">
        <v>603</v>
      </c>
      <c r="D4431" s="7">
        <v>6426</v>
      </c>
      <c r="E4431" s="8">
        <f>단가대비표!O261</f>
        <v>2</v>
      </c>
      <c r="F4431" s="8">
        <f t="shared" si="754"/>
        <v>12852</v>
      </c>
      <c r="G4431" s="8">
        <f>단가대비표!P261</f>
        <v>0</v>
      </c>
      <c r="H4431" s="8">
        <f t="shared" si="755"/>
        <v>0</v>
      </c>
      <c r="I4431" s="8">
        <f>단가대비표!V261</f>
        <v>0</v>
      </c>
      <c r="J4431" s="8">
        <f t="shared" si="756"/>
        <v>0</v>
      </c>
      <c r="K4431" s="8">
        <f t="shared" si="757"/>
        <v>2</v>
      </c>
      <c r="L4431" s="8">
        <f t="shared" si="758"/>
        <v>12852</v>
      </c>
      <c r="M4431" s="6" t="s">
        <v>53</v>
      </c>
      <c r="N4431" s="5" t="s">
        <v>3363</v>
      </c>
      <c r="O4431" s="5" t="s">
        <v>5957</v>
      </c>
      <c r="P4431" s="5" t="s">
        <v>59</v>
      </c>
      <c r="Q4431" s="5" t="s">
        <v>59</v>
      </c>
      <c r="R4431" s="5" t="s">
        <v>60</v>
      </c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5" t="s">
        <v>53</v>
      </c>
      <c r="AK4431" s="5" t="s">
        <v>6168</v>
      </c>
    </row>
    <row r="4432" spans="1:37" ht="30" customHeight="1">
      <c r="A4432" s="6" t="s">
        <v>1458</v>
      </c>
      <c r="B4432" s="6" t="s">
        <v>1459</v>
      </c>
      <c r="C4432" s="6" t="s">
        <v>381</v>
      </c>
      <c r="D4432" s="7">
        <v>2.88</v>
      </c>
      <c r="E4432" s="8">
        <f>단가대비표!O264</f>
        <v>9500</v>
      </c>
      <c r="F4432" s="8">
        <f t="shared" si="754"/>
        <v>27360</v>
      </c>
      <c r="G4432" s="8">
        <f>단가대비표!P264</f>
        <v>0</v>
      </c>
      <c r="H4432" s="8">
        <f t="shared" si="755"/>
        <v>0</v>
      </c>
      <c r="I4432" s="8">
        <f>단가대비표!V264</f>
        <v>0</v>
      </c>
      <c r="J4432" s="8">
        <f t="shared" si="756"/>
        <v>0</v>
      </c>
      <c r="K4432" s="8">
        <f t="shared" si="757"/>
        <v>9500</v>
      </c>
      <c r="L4432" s="8">
        <f t="shared" si="758"/>
        <v>27360</v>
      </c>
      <c r="M4432" s="6" t="s">
        <v>53</v>
      </c>
      <c r="N4432" s="5" t="s">
        <v>3363</v>
      </c>
      <c r="O4432" s="5" t="s">
        <v>1460</v>
      </c>
      <c r="P4432" s="5" t="s">
        <v>59</v>
      </c>
      <c r="Q4432" s="5" t="s">
        <v>59</v>
      </c>
      <c r="R4432" s="5" t="s">
        <v>60</v>
      </c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5" t="s">
        <v>53</v>
      </c>
      <c r="AK4432" s="5" t="s">
        <v>6169</v>
      </c>
    </row>
    <row r="4433" spans="1:37" ht="30" customHeight="1">
      <c r="A4433" s="6" t="s">
        <v>3498</v>
      </c>
      <c r="B4433" s="6" t="s">
        <v>3499</v>
      </c>
      <c r="C4433" s="6" t="s">
        <v>134</v>
      </c>
      <c r="D4433" s="7">
        <v>21.251999999999999</v>
      </c>
      <c r="E4433" s="8">
        <f>일위대가목록!E671</f>
        <v>0</v>
      </c>
      <c r="F4433" s="8">
        <f t="shared" si="754"/>
        <v>0</v>
      </c>
      <c r="G4433" s="8">
        <f>일위대가목록!F671</f>
        <v>0</v>
      </c>
      <c r="H4433" s="8">
        <f t="shared" si="755"/>
        <v>0</v>
      </c>
      <c r="I4433" s="8">
        <f>일위대가목록!G671</f>
        <v>124</v>
      </c>
      <c r="J4433" s="8">
        <f t="shared" si="756"/>
        <v>2635.2</v>
      </c>
      <c r="K4433" s="8">
        <f t="shared" si="757"/>
        <v>124</v>
      </c>
      <c r="L4433" s="8">
        <f t="shared" si="758"/>
        <v>2635.2</v>
      </c>
      <c r="M4433" s="6" t="s">
        <v>3500</v>
      </c>
      <c r="N4433" s="5" t="s">
        <v>3363</v>
      </c>
      <c r="O4433" s="5" t="s">
        <v>3501</v>
      </c>
      <c r="P4433" s="5" t="s">
        <v>60</v>
      </c>
      <c r="Q4433" s="5" t="s">
        <v>59</v>
      </c>
      <c r="R4433" s="5" t="s">
        <v>59</v>
      </c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5" t="s">
        <v>53</v>
      </c>
      <c r="AK4433" s="5" t="s">
        <v>6170</v>
      </c>
    </row>
    <row r="4434" spans="1:37" ht="30" customHeight="1">
      <c r="A4434" s="6" t="s">
        <v>583</v>
      </c>
      <c r="B4434" s="6" t="s">
        <v>668</v>
      </c>
      <c r="C4434" s="6" t="s">
        <v>669</v>
      </c>
      <c r="D4434" s="7">
        <v>128.52000000000001</v>
      </c>
      <c r="E4434" s="8">
        <f>단가대비표!O116</f>
        <v>0</v>
      </c>
      <c r="F4434" s="8">
        <f t="shared" si="754"/>
        <v>0</v>
      </c>
      <c r="G4434" s="8">
        <f>단가대비표!P116</f>
        <v>0</v>
      </c>
      <c r="H4434" s="8">
        <f t="shared" si="755"/>
        <v>0</v>
      </c>
      <c r="I4434" s="8">
        <f>단가대비표!V116</f>
        <v>87</v>
      </c>
      <c r="J4434" s="8">
        <f t="shared" si="756"/>
        <v>11181.2</v>
      </c>
      <c r="K4434" s="8">
        <f t="shared" si="757"/>
        <v>87</v>
      </c>
      <c r="L4434" s="8">
        <f t="shared" si="758"/>
        <v>11181.2</v>
      </c>
      <c r="M4434" s="6" t="s">
        <v>53</v>
      </c>
      <c r="N4434" s="5" t="s">
        <v>3363</v>
      </c>
      <c r="O4434" s="5" t="s">
        <v>670</v>
      </c>
      <c r="P4434" s="5" t="s">
        <v>59</v>
      </c>
      <c r="Q4434" s="5" t="s">
        <v>59</v>
      </c>
      <c r="R4434" s="5" t="s">
        <v>60</v>
      </c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5" t="s">
        <v>53</v>
      </c>
      <c r="AK4434" s="5" t="s">
        <v>6171</v>
      </c>
    </row>
    <row r="4435" spans="1:37" ht="30" customHeight="1">
      <c r="A4435" s="6" t="s">
        <v>193</v>
      </c>
      <c r="B4435" s="6" t="s">
        <v>194</v>
      </c>
      <c r="C4435" s="6" t="s">
        <v>121</v>
      </c>
      <c r="D4435" s="7">
        <v>26.16</v>
      </c>
      <c r="E4435" s="8">
        <f>단가대비표!O246</f>
        <v>0</v>
      </c>
      <c r="F4435" s="8">
        <f t="shared" si="754"/>
        <v>0</v>
      </c>
      <c r="G4435" s="8">
        <f>단가대비표!P246</f>
        <v>138413</v>
      </c>
      <c r="H4435" s="8">
        <f t="shared" si="755"/>
        <v>3620884</v>
      </c>
      <c r="I4435" s="8">
        <f>단가대비표!V246</f>
        <v>0</v>
      </c>
      <c r="J4435" s="8">
        <f t="shared" si="756"/>
        <v>0</v>
      </c>
      <c r="K4435" s="8">
        <f t="shared" si="757"/>
        <v>138413</v>
      </c>
      <c r="L4435" s="8">
        <f t="shared" si="758"/>
        <v>3620884</v>
      </c>
      <c r="M4435" s="6" t="s">
        <v>53</v>
      </c>
      <c r="N4435" s="5" t="s">
        <v>3363</v>
      </c>
      <c r="O4435" s="5" t="s">
        <v>195</v>
      </c>
      <c r="P4435" s="5" t="s">
        <v>59</v>
      </c>
      <c r="Q4435" s="5" t="s">
        <v>59</v>
      </c>
      <c r="R4435" s="5" t="s">
        <v>60</v>
      </c>
      <c r="S4435" s="1"/>
      <c r="T4435" s="1"/>
      <c r="U4435" s="1"/>
      <c r="V4435" s="1">
        <v>1</v>
      </c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5" t="s">
        <v>53</v>
      </c>
      <c r="AK4435" s="5" t="s">
        <v>6172</v>
      </c>
    </row>
    <row r="4436" spans="1:37" ht="30" customHeight="1">
      <c r="A4436" s="6" t="s">
        <v>193</v>
      </c>
      <c r="B4436" s="6" t="s">
        <v>124</v>
      </c>
      <c r="C4436" s="6" t="s">
        <v>121</v>
      </c>
      <c r="D4436" s="7">
        <v>0.67200000000000004</v>
      </c>
      <c r="E4436" s="8">
        <f>단가대비표!O233</f>
        <v>0</v>
      </c>
      <c r="F4436" s="8">
        <f t="shared" si="754"/>
        <v>0</v>
      </c>
      <c r="G4436" s="8">
        <f>단가대비표!P233</f>
        <v>89566</v>
      </c>
      <c r="H4436" s="8">
        <f t="shared" si="755"/>
        <v>60188.3</v>
      </c>
      <c r="I4436" s="8">
        <f>단가대비표!V233</f>
        <v>0</v>
      </c>
      <c r="J4436" s="8">
        <f t="shared" si="756"/>
        <v>0</v>
      </c>
      <c r="K4436" s="8">
        <f t="shared" si="757"/>
        <v>89566</v>
      </c>
      <c r="L4436" s="8">
        <f t="shared" si="758"/>
        <v>60188.3</v>
      </c>
      <c r="M4436" s="6" t="s">
        <v>53</v>
      </c>
      <c r="N4436" s="5" t="s">
        <v>3363</v>
      </c>
      <c r="O4436" s="5" t="s">
        <v>258</v>
      </c>
      <c r="P4436" s="5" t="s">
        <v>59</v>
      </c>
      <c r="Q4436" s="5" t="s">
        <v>59</v>
      </c>
      <c r="R4436" s="5" t="s">
        <v>60</v>
      </c>
      <c r="S4436" s="1"/>
      <c r="T4436" s="1"/>
      <c r="U4436" s="1"/>
      <c r="V4436" s="1">
        <v>1</v>
      </c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5" t="s">
        <v>53</v>
      </c>
      <c r="AK4436" s="5" t="s">
        <v>6173</v>
      </c>
    </row>
    <row r="4437" spans="1:37" ht="30" customHeight="1">
      <c r="A4437" s="6" t="s">
        <v>193</v>
      </c>
      <c r="B4437" s="6" t="s">
        <v>1447</v>
      </c>
      <c r="C4437" s="6" t="s">
        <v>121</v>
      </c>
      <c r="D4437" s="7">
        <v>2.6520000000000001</v>
      </c>
      <c r="E4437" s="8">
        <f>단가대비표!O236</f>
        <v>0</v>
      </c>
      <c r="F4437" s="8">
        <f t="shared" si="754"/>
        <v>0</v>
      </c>
      <c r="G4437" s="8">
        <f>단가대비표!P236</f>
        <v>138252</v>
      </c>
      <c r="H4437" s="8">
        <f t="shared" si="755"/>
        <v>366644.3</v>
      </c>
      <c r="I4437" s="8">
        <f>단가대비표!V236</f>
        <v>0</v>
      </c>
      <c r="J4437" s="8">
        <f t="shared" si="756"/>
        <v>0</v>
      </c>
      <c r="K4437" s="8">
        <f t="shared" si="757"/>
        <v>138252</v>
      </c>
      <c r="L4437" s="8">
        <f t="shared" si="758"/>
        <v>366644.3</v>
      </c>
      <c r="M4437" s="6" t="s">
        <v>53</v>
      </c>
      <c r="N4437" s="5" t="s">
        <v>3363</v>
      </c>
      <c r="O4437" s="5" t="s">
        <v>1448</v>
      </c>
      <c r="P4437" s="5" t="s">
        <v>59</v>
      </c>
      <c r="Q4437" s="5" t="s">
        <v>59</v>
      </c>
      <c r="R4437" s="5" t="s">
        <v>60</v>
      </c>
      <c r="S4437" s="1"/>
      <c r="T4437" s="1"/>
      <c r="U4437" s="1"/>
      <c r="V4437" s="1">
        <v>1</v>
      </c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5" t="s">
        <v>53</v>
      </c>
      <c r="AK4437" s="5" t="s">
        <v>6174</v>
      </c>
    </row>
    <row r="4438" spans="1:37" ht="30" customHeight="1">
      <c r="A4438" s="6" t="s">
        <v>193</v>
      </c>
      <c r="B4438" s="6" t="s">
        <v>2744</v>
      </c>
      <c r="C4438" s="6" t="s">
        <v>121</v>
      </c>
      <c r="D4438" s="7">
        <v>0.75600000000000001</v>
      </c>
      <c r="E4438" s="8">
        <f>단가대비표!O252</f>
        <v>0</v>
      </c>
      <c r="F4438" s="8">
        <f t="shared" si="754"/>
        <v>0</v>
      </c>
      <c r="G4438" s="8">
        <f>단가대비표!P252</f>
        <v>111771</v>
      </c>
      <c r="H4438" s="8">
        <f t="shared" si="755"/>
        <v>84498.8</v>
      </c>
      <c r="I4438" s="8">
        <f>단가대비표!V252</f>
        <v>0</v>
      </c>
      <c r="J4438" s="8">
        <f t="shared" si="756"/>
        <v>0</v>
      </c>
      <c r="K4438" s="8">
        <f t="shared" si="757"/>
        <v>111771</v>
      </c>
      <c r="L4438" s="8">
        <f t="shared" si="758"/>
        <v>84498.8</v>
      </c>
      <c r="M4438" s="6" t="s">
        <v>53</v>
      </c>
      <c r="N4438" s="5" t="s">
        <v>3363</v>
      </c>
      <c r="O4438" s="5" t="s">
        <v>2745</v>
      </c>
      <c r="P4438" s="5" t="s">
        <v>59</v>
      </c>
      <c r="Q4438" s="5" t="s">
        <v>59</v>
      </c>
      <c r="R4438" s="5" t="s">
        <v>60</v>
      </c>
      <c r="S4438" s="1"/>
      <c r="T4438" s="1"/>
      <c r="U4438" s="1"/>
      <c r="V4438" s="1">
        <v>1</v>
      </c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5" t="s">
        <v>53</v>
      </c>
      <c r="AK4438" s="5" t="s">
        <v>6175</v>
      </c>
    </row>
    <row r="4439" spans="1:37" ht="30" customHeight="1">
      <c r="A4439" s="6" t="s">
        <v>127</v>
      </c>
      <c r="B4439" s="6" t="s">
        <v>1483</v>
      </c>
      <c r="C4439" s="6" t="s">
        <v>129</v>
      </c>
      <c r="D4439" s="7">
        <v>1</v>
      </c>
      <c r="E4439" s="8">
        <f>ROUNDDOWN(SUMIF(V4430:V4439, RIGHTB(O4439, 1), H4430:H4439)*U4439, 2)</f>
        <v>123966.46</v>
      </c>
      <c r="F4439" s="8">
        <f t="shared" si="754"/>
        <v>123966.39999999999</v>
      </c>
      <c r="G4439" s="8">
        <v>0</v>
      </c>
      <c r="H4439" s="8">
        <f t="shared" si="755"/>
        <v>0</v>
      </c>
      <c r="I4439" s="8">
        <v>0</v>
      </c>
      <c r="J4439" s="8">
        <f t="shared" si="756"/>
        <v>0</v>
      </c>
      <c r="K4439" s="8">
        <f t="shared" si="757"/>
        <v>123966.39999999999</v>
      </c>
      <c r="L4439" s="8">
        <f t="shared" si="758"/>
        <v>123966.39999999999</v>
      </c>
      <c r="M4439" s="6" t="s">
        <v>53</v>
      </c>
      <c r="N4439" s="5" t="s">
        <v>3363</v>
      </c>
      <c r="O4439" s="5" t="s">
        <v>130</v>
      </c>
      <c r="P4439" s="5" t="s">
        <v>59</v>
      </c>
      <c r="Q4439" s="5" t="s">
        <v>59</v>
      </c>
      <c r="R4439" s="5" t="s">
        <v>59</v>
      </c>
      <c r="S4439" s="1">
        <v>1</v>
      </c>
      <c r="T4439" s="1">
        <v>0</v>
      </c>
      <c r="U4439" s="1">
        <v>0.03</v>
      </c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5" t="s">
        <v>53</v>
      </c>
      <c r="AK4439" s="5" t="s">
        <v>6176</v>
      </c>
    </row>
    <row r="4440" spans="1:37" ht="30" customHeight="1">
      <c r="A4440" s="6" t="s">
        <v>71</v>
      </c>
      <c r="B4440" s="6" t="s">
        <v>53</v>
      </c>
      <c r="C4440" s="6" t="s">
        <v>53</v>
      </c>
      <c r="D4440" s="7"/>
      <c r="E4440" s="8"/>
      <c r="F4440" s="8">
        <f>TRUNC(SUMIF(N4430:N4439, N4429, F4430:F4439),0)</f>
        <v>164178</v>
      </c>
      <c r="G4440" s="8"/>
      <c r="H4440" s="8">
        <f>TRUNC(SUMIF(N4430:N4439, N4429, H4430:H4439),0)</f>
        <v>4132215</v>
      </c>
      <c r="I4440" s="8"/>
      <c r="J4440" s="8">
        <f>TRUNC(SUMIF(N4430:N4439, N4429, J4430:J4439),0)</f>
        <v>13816</v>
      </c>
      <c r="K4440" s="8"/>
      <c r="L4440" s="8">
        <f>F4440+H4440+J4440</f>
        <v>4310209</v>
      </c>
      <c r="M4440" s="6" t="s">
        <v>53</v>
      </c>
      <c r="N4440" s="5" t="s">
        <v>72</v>
      </c>
      <c r="O4440" s="5" t="s">
        <v>72</v>
      </c>
      <c r="P4440" s="5" t="s">
        <v>53</v>
      </c>
      <c r="Q4440" s="5" t="s">
        <v>53</v>
      </c>
      <c r="R4440" s="5" t="s">
        <v>53</v>
      </c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5" t="s">
        <v>53</v>
      </c>
      <c r="AK4440" s="5" t="s">
        <v>53</v>
      </c>
    </row>
    <row r="4441" spans="1:37" ht="30" customHeight="1">
      <c r="A4441" s="7"/>
      <c r="B4441" s="7"/>
      <c r="C4441" s="7"/>
      <c r="D4441" s="7"/>
      <c r="E4441" s="8"/>
      <c r="F4441" s="8"/>
      <c r="G4441" s="8"/>
      <c r="H4441" s="8"/>
      <c r="I4441" s="8"/>
      <c r="J4441" s="8"/>
      <c r="K4441" s="8"/>
      <c r="L4441" s="8"/>
      <c r="M4441" s="7"/>
    </row>
    <row r="4442" spans="1:37" ht="30" customHeight="1">
      <c r="A4442" s="16" t="s">
        <v>6177</v>
      </c>
      <c r="B4442" s="16"/>
      <c r="C4442" s="16"/>
      <c r="D4442" s="16"/>
      <c r="E4442" s="17"/>
      <c r="F4442" s="17"/>
      <c r="G4442" s="17"/>
      <c r="H4442" s="17"/>
      <c r="I4442" s="17"/>
      <c r="J4442" s="17"/>
      <c r="K4442" s="17"/>
      <c r="L4442" s="17"/>
      <c r="M4442" s="16"/>
      <c r="N4442" s="2" t="s">
        <v>3366</v>
      </c>
    </row>
    <row r="4443" spans="1:37" ht="30" customHeight="1">
      <c r="A4443" s="6" t="s">
        <v>3493</v>
      </c>
      <c r="B4443" s="6" t="s">
        <v>3494</v>
      </c>
      <c r="C4443" s="6" t="s">
        <v>381</v>
      </c>
      <c r="D4443" s="7">
        <v>3.3239999999999998</v>
      </c>
      <c r="E4443" s="8">
        <f>단가대비표!O13</f>
        <v>0</v>
      </c>
      <c r="F4443" s="8">
        <f t="shared" ref="F4443:F4452" si="759">TRUNC(E4443*D4443,1)</f>
        <v>0</v>
      </c>
      <c r="G4443" s="8">
        <f>단가대비표!P13</f>
        <v>0</v>
      </c>
      <c r="H4443" s="8">
        <f t="shared" ref="H4443:H4452" si="760">TRUNC(G4443*D4443,1)</f>
        <v>0</v>
      </c>
      <c r="I4443" s="8">
        <f>단가대비표!V13</f>
        <v>0</v>
      </c>
      <c r="J4443" s="8">
        <f t="shared" ref="J4443:J4452" si="761">TRUNC(I4443*D4443,1)</f>
        <v>0</v>
      </c>
      <c r="K4443" s="8">
        <f t="shared" ref="K4443:K4452" si="762">TRUNC(E4443+G4443+I4443,1)</f>
        <v>0</v>
      </c>
      <c r="L4443" s="8">
        <f t="shared" ref="L4443:L4452" si="763">TRUNC(F4443+H4443+J4443,1)</f>
        <v>0</v>
      </c>
      <c r="M4443" s="6" t="s">
        <v>53</v>
      </c>
      <c r="N4443" s="5" t="s">
        <v>3366</v>
      </c>
      <c r="O4443" s="5" t="s">
        <v>3495</v>
      </c>
      <c r="P4443" s="5" t="s">
        <v>59</v>
      </c>
      <c r="Q4443" s="5" t="s">
        <v>59</v>
      </c>
      <c r="R4443" s="5" t="s">
        <v>60</v>
      </c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5" t="s">
        <v>53</v>
      </c>
      <c r="AK4443" s="5" t="s">
        <v>6178</v>
      </c>
    </row>
    <row r="4444" spans="1:37" ht="30" customHeight="1">
      <c r="A4444" s="6" t="s">
        <v>1454</v>
      </c>
      <c r="B4444" s="6" t="s">
        <v>5956</v>
      </c>
      <c r="C4444" s="6" t="s">
        <v>603</v>
      </c>
      <c r="D4444" s="7">
        <v>1134</v>
      </c>
      <c r="E4444" s="8">
        <f>단가대비표!O261</f>
        <v>2</v>
      </c>
      <c r="F4444" s="8">
        <f t="shared" si="759"/>
        <v>2268</v>
      </c>
      <c r="G4444" s="8">
        <f>단가대비표!P261</f>
        <v>0</v>
      </c>
      <c r="H4444" s="8">
        <f t="shared" si="760"/>
        <v>0</v>
      </c>
      <c r="I4444" s="8">
        <f>단가대비표!V261</f>
        <v>0</v>
      </c>
      <c r="J4444" s="8">
        <f t="shared" si="761"/>
        <v>0</v>
      </c>
      <c r="K4444" s="8">
        <f t="shared" si="762"/>
        <v>2</v>
      </c>
      <c r="L4444" s="8">
        <f t="shared" si="763"/>
        <v>2268</v>
      </c>
      <c r="M4444" s="6" t="s">
        <v>53</v>
      </c>
      <c r="N4444" s="5" t="s">
        <v>3366</v>
      </c>
      <c r="O4444" s="5" t="s">
        <v>5957</v>
      </c>
      <c r="P4444" s="5" t="s">
        <v>59</v>
      </c>
      <c r="Q4444" s="5" t="s">
        <v>59</v>
      </c>
      <c r="R4444" s="5" t="s">
        <v>60</v>
      </c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5" t="s">
        <v>53</v>
      </c>
      <c r="AK4444" s="5" t="s">
        <v>6179</v>
      </c>
    </row>
    <row r="4445" spans="1:37" ht="30" customHeight="1">
      <c r="A4445" s="6" t="s">
        <v>1458</v>
      </c>
      <c r="B4445" s="6" t="s">
        <v>1459</v>
      </c>
      <c r="C4445" s="6" t="s">
        <v>381</v>
      </c>
      <c r="D4445" s="7">
        <v>0.48</v>
      </c>
      <c r="E4445" s="8">
        <f>단가대비표!O264</f>
        <v>9500</v>
      </c>
      <c r="F4445" s="8">
        <f t="shared" si="759"/>
        <v>4560</v>
      </c>
      <c r="G4445" s="8">
        <f>단가대비표!P264</f>
        <v>0</v>
      </c>
      <c r="H4445" s="8">
        <f t="shared" si="760"/>
        <v>0</v>
      </c>
      <c r="I4445" s="8">
        <f>단가대비표!V264</f>
        <v>0</v>
      </c>
      <c r="J4445" s="8">
        <f t="shared" si="761"/>
        <v>0</v>
      </c>
      <c r="K4445" s="8">
        <f t="shared" si="762"/>
        <v>9500</v>
      </c>
      <c r="L4445" s="8">
        <f t="shared" si="763"/>
        <v>4560</v>
      </c>
      <c r="M4445" s="6" t="s">
        <v>53</v>
      </c>
      <c r="N4445" s="5" t="s">
        <v>3366</v>
      </c>
      <c r="O4445" s="5" t="s">
        <v>1460</v>
      </c>
      <c r="P4445" s="5" t="s">
        <v>59</v>
      </c>
      <c r="Q4445" s="5" t="s">
        <v>59</v>
      </c>
      <c r="R4445" s="5" t="s">
        <v>60</v>
      </c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5" t="s">
        <v>53</v>
      </c>
      <c r="AK4445" s="5" t="s">
        <v>6180</v>
      </c>
    </row>
    <row r="4446" spans="1:37" ht="30" customHeight="1">
      <c r="A4446" s="6" t="s">
        <v>3498</v>
      </c>
      <c r="B4446" s="6" t="s">
        <v>3499</v>
      </c>
      <c r="C4446" s="6" t="s">
        <v>134</v>
      </c>
      <c r="D4446" s="7">
        <v>3.7440000000000002</v>
      </c>
      <c r="E4446" s="8">
        <f>일위대가목록!E671</f>
        <v>0</v>
      </c>
      <c r="F4446" s="8">
        <f t="shared" si="759"/>
        <v>0</v>
      </c>
      <c r="G4446" s="8">
        <f>일위대가목록!F671</f>
        <v>0</v>
      </c>
      <c r="H4446" s="8">
        <f t="shared" si="760"/>
        <v>0</v>
      </c>
      <c r="I4446" s="8">
        <f>일위대가목록!G671</f>
        <v>124</v>
      </c>
      <c r="J4446" s="8">
        <f t="shared" si="761"/>
        <v>464.2</v>
      </c>
      <c r="K4446" s="8">
        <f t="shared" si="762"/>
        <v>124</v>
      </c>
      <c r="L4446" s="8">
        <f t="shared" si="763"/>
        <v>464.2</v>
      </c>
      <c r="M4446" s="6" t="s">
        <v>3500</v>
      </c>
      <c r="N4446" s="5" t="s">
        <v>3366</v>
      </c>
      <c r="O4446" s="5" t="s">
        <v>3501</v>
      </c>
      <c r="P4446" s="5" t="s">
        <v>60</v>
      </c>
      <c r="Q4446" s="5" t="s">
        <v>59</v>
      </c>
      <c r="R4446" s="5" t="s">
        <v>59</v>
      </c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5" t="s">
        <v>53</v>
      </c>
      <c r="AK4446" s="5" t="s">
        <v>6181</v>
      </c>
    </row>
    <row r="4447" spans="1:37" ht="30" customHeight="1">
      <c r="A4447" s="6" t="s">
        <v>583</v>
      </c>
      <c r="B4447" s="6" t="s">
        <v>668</v>
      </c>
      <c r="C4447" s="6" t="s">
        <v>669</v>
      </c>
      <c r="D4447" s="7">
        <v>22.68</v>
      </c>
      <c r="E4447" s="8">
        <f>단가대비표!O116</f>
        <v>0</v>
      </c>
      <c r="F4447" s="8">
        <f t="shared" si="759"/>
        <v>0</v>
      </c>
      <c r="G4447" s="8">
        <f>단가대비표!P116</f>
        <v>0</v>
      </c>
      <c r="H4447" s="8">
        <f t="shared" si="760"/>
        <v>0</v>
      </c>
      <c r="I4447" s="8">
        <f>단가대비표!V116</f>
        <v>87</v>
      </c>
      <c r="J4447" s="8">
        <f t="shared" si="761"/>
        <v>1973.1</v>
      </c>
      <c r="K4447" s="8">
        <f t="shared" si="762"/>
        <v>87</v>
      </c>
      <c r="L4447" s="8">
        <f t="shared" si="763"/>
        <v>1973.1</v>
      </c>
      <c r="M4447" s="6" t="s">
        <v>53</v>
      </c>
      <c r="N4447" s="5" t="s">
        <v>3366</v>
      </c>
      <c r="O4447" s="5" t="s">
        <v>670</v>
      </c>
      <c r="P4447" s="5" t="s">
        <v>59</v>
      </c>
      <c r="Q4447" s="5" t="s">
        <v>59</v>
      </c>
      <c r="R4447" s="5" t="s">
        <v>60</v>
      </c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5" t="s">
        <v>53</v>
      </c>
      <c r="AK4447" s="5" t="s">
        <v>6182</v>
      </c>
    </row>
    <row r="4448" spans="1:37" ht="30" customHeight="1">
      <c r="A4448" s="6" t="s">
        <v>193</v>
      </c>
      <c r="B4448" s="6" t="s">
        <v>194</v>
      </c>
      <c r="C4448" s="6" t="s">
        <v>121</v>
      </c>
      <c r="D4448" s="7">
        <v>7.02</v>
      </c>
      <c r="E4448" s="8">
        <f>단가대비표!O246</f>
        <v>0</v>
      </c>
      <c r="F4448" s="8">
        <f t="shared" si="759"/>
        <v>0</v>
      </c>
      <c r="G4448" s="8">
        <f>단가대비표!P246</f>
        <v>138413</v>
      </c>
      <c r="H4448" s="8">
        <f t="shared" si="760"/>
        <v>971659.2</v>
      </c>
      <c r="I4448" s="8">
        <f>단가대비표!V246</f>
        <v>0</v>
      </c>
      <c r="J4448" s="8">
        <f t="shared" si="761"/>
        <v>0</v>
      </c>
      <c r="K4448" s="8">
        <f t="shared" si="762"/>
        <v>138413</v>
      </c>
      <c r="L4448" s="8">
        <f t="shared" si="763"/>
        <v>971659.2</v>
      </c>
      <c r="M4448" s="6" t="s">
        <v>53</v>
      </c>
      <c r="N4448" s="5" t="s">
        <v>3366</v>
      </c>
      <c r="O4448" s="5" t="s">
        <v>195</v>
      </c>
      <c r="P4448" s="5" t="s">
        <v>59</v>
      </c>
      <c r="Q4448" s="5" t="s">
        <v>59</v>
      </c>
      <c r="R4448" s="5" t="s">
        <v>60</v>
      </c>
      <c r="S4448" s="1"/>
      <c r="T4448" s="1"/>
      <c r="U4448" s="1"/>
      <c r="V4448" s="1">
        <v>1</v>
      </c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5" t="s">
        <v>53</v>
      </c>
      <c r="AK4448" s="5" t="s">
        <v>6183</v>
      </c>
    </row>
    <row r="4449" spans="1:37" ht="30" customHeight="1">
      <c r="A4449" s="6" t="s">
        <v>193</v>
      </c>
      <c r="B4449" s="6" t="s">
        <v>124</v>
      </c>
      <c r="C4449" s="6" t="s">
        <v>121</v>
      </c>
      <c r="D4449" s="7">
        <v>0.12</v>
      </c>
      <c r="E4449" s="8">
        <f>단가대비표!O233</f>
        <v>0</v>
      </c>
      <c r="F4449" s="8">
        <f t="shared" si="759"/>
        <v>0</v>
      </c>
      <c r="G4449" s="8">
        <f>단가대비표!P233</f>
        <v>89566</v>
      </c>
      <c r="H4449" s="8">
        <f t="shared" si="760"/>
        <v>10747.9</v>
      </c>
      <c r="I4449" s="8">
        <f>단가대비표!V233</f>
        <v>0</v>
      </c>
      <c r="J4449" s="8">
        <f t="shared" si="761"/>
        <v>0</v>
      </c>
      <c r="K4449" s="8">
        <f t="shared" si="762"/>
        <v>89566</v>
      </c>
      <c r="L4449" s="8">
        <f t="shared" si="763"/>
        <v>10747.9</v>
      </c>
      <c r="M4449" s="6" t="s">
        <v>53</v>
      </c>
      <c r="N4449" s="5" t="s">
        <v>3366</v>
      </c>
      <c r="O4449" s="5" t="s">
        <v>258</v>
      </c>
      <c r="P4449" s="5" t="s">
        <v>59</v>
      </c>
      <c r="Q4449" s="5" t="s">
        <v>59</v>
      </c>
      <c r="R4449" s="5" t="s">
        <v>60</v>
      </c>
      <c r="S4449" s="1"/>
      <c r="T4449" s="1"/>
      <c r="U4449" s="1"/>
      <c r="V4449" s="1">
        <v>1</v>
      </c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5" t="s">
        <v>53</v>
      </c>
      <c r="AK4449" s="5" t="s">
        <v>6184</v>
      </c>
    </row>
    <row r="4450" spans="1:37" ht="30" customHeight="1">
      <c r="A4450" s="6" t="s">
        <v>193</v>
      </c>
      <c r="B4450" s="6" t="s">
        <v>1447</v>
      </c>
      <c r="C4450" s="6" t="s">
        <v>121</v>
      </c>
      <c r="D4450" s="7">
        <v>0.46800000000000003</v>
      </c>
      <c r="E4450" s="8">
        <f>단가대비표!O236</f>
        <v>0</v>
      </c>
      <c r="F4450" s="8">
        <f t="shared" si="759"/>
        <v>0</v>
      </c>
      <c r="G4450" s="8">
        <f>단가대비표!P236</f>
        <v>138252</v>
      </c>
      <c r="H4450" s="8">
        <f t="shared" si="760"/>
        <v>64701.9</v>
      </c>
      <c r="I4450" s="8">
        <f>단가대비표!V236</f>
        <v>0</v>
      </c>
      <c r="J4450" s="8">
        <f t="shared" si="761"/>
        <v>0</v>
      </c>
      <c r="K4450" s="8">
        <f t="shared" si="762"/>
        <v>138252</v>
      </c>
      <c r="L4450" s="8">
        <f t="shared" si="763"/>
        <v>64701.9</v>
      </c>
      <c r="M4450" s="6" t="s">
        <v>53</v>
      </c>
      <c r="N4450" s="5" t="s">
        <v>3366</v>
      </c>
      <c r="O4450" s="5" t="s">
        <v>1448</v>
      </c>
      <c r="P4450" s="5" t="s">
        <v>59</v>
      </c>
      <c r="Q4450" s="5" t="s">
        <v>59</v>
      </c>
      <c r="R4450" s="5" t="s">
        <v>60</v>
      </c>
      <c r="S4450" s="1"/>
      <c r="T4450" s="1"/>
      <c r="U4450" s="1"/>
      <c r="V4450" s="1">
        <v>1</v>
      </c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5" t="s">
        <v>53</v>
      </c>
      <c r="AK4450" s="5" t="s">
        <v>6185</v>
      </c>
    </row>
    <row r="4451" spans="1:37" ht="30" customHeight="1">
      <c r="A4451" s="6" t="s">
        <v>193</v>
      </c>
      <c r="B4451" s="6" t="s">
        <v>2744</v>
      </c>
      <c r="C4451" s="6" t="s">
        <v>121</v>
      </c>
      <c r="D4451" s="7">
        <v>0.13200000000000001</v>
      </c>
      <c r="E4451" s="8">
        <f>단가대비표!O252</f>
        <v>0</v>
      </c>
      <c r="F4451" s="8">
        <f t="shared" si="759"/>
        <v>0</v>
      </c>
      <c r="G4451" s="8">
        <f>단가대비표!P252</f>
        <v>111771</v>
      </c>
      <c r="H4451" s="8">
        <f t="shared" si="760"/>
        <v>14753.7</v>
      </c>
      <c r="I4451" s="8">
        <f>단가대비표!V252</f>
        <v>0</v>
      </c>
      <c r="J4451" s="8">
        <f t="shared" si="761"/>
        <v>0</v>
      </c>
      <c r="K4451" s="8">
        <f t="shared" si="762"/>
        <v>111771</v>
      </c>
      <c r="L4451" s="8">
        <f t="shared" si="763"/>
        <v>14753.7</v>
      </c>
      <c r="M4451" s="6" t="s">
        <v>53</v>
      </c>
      <c r="N4451" s="5" t="s">
        <v>3366</v>
      </c>
      <c r="O4451" s="5" t="s">
        <v>2745</v>
      </c>
      <c r="P4451" s="5" t="s">
        <v>59</v>
      </c>
      <c r="Q4451" s="5" t="s">
        <v>59</v>
      </c>
      <c r="R4451" s="5" t="s">
        <v>60</v>
      </c>
      <c r="S4451" s="1"/>
      <c r="T4451" s="1"/>
      <c r="U4451" s="1"/>
      <c r="V4451" s="1">
        <v>1</v>
      </c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5" t="s">
        <v>53</v>
      </c>
      <c r="AK4451" s="5" t="s">
        <v>6186</v>
      </c>
    </row>
    <row r="4452" spans="1:37" ht="30" customHeight="1">
      <c r="A4452" s="6" t="s">
        <v>127</v>
      </c>
      <c r="B4452" s="6" t="s">
        <v>1483</v>
      </c>
      <c r="C4452" s="6" t="s">
        <v>129</v>
      </c>
      <c r="D4452" s="7">
        <v>1</v>
      </c>
      <c r="E4452" s="8">
        <f>ROUNDDOWN(SUMIF(V4443:V4452, RIGHTB(O4452, 1), H4443:H4452)*U4452, 2)</f>
        <v>31855.88</v>
      </c>
      <c r="F4452" s="8">
        <f t="shared" si="759"/>
        <v>31855.8</v>
      </c>
      <c r="G4452" s="8">
        <v>0</v>
      </c>
      <c r="H4452" s="8">
        <f t="shared" si="760"/>
        <v>0</v>
      </c>
      <c r="I4452" s="8">
        <v>0</v>
      </c>
      <c r="J4452" s="8">
        <f t="shared" si="761"/>
        <v>0</v>
      </c>
      <c r="K4452" s="8">
        <f t="shared" si="762"/>
        <v>31855.8</v>
      </c>
      <c r="L4452" s="8">
        <f t="shared" si="763"/>
        <v>31855.8</v>
      </c>
      <c r="M4452" s="6" t="s">
        <v>53</v>
      </c>
      <c r="N4452" s="5" t="s">
        <v>3366</v>
      </c>
      <c r="O4452" s="5" t="s">
        <v>130</v>
      </c>
      <c r="P4452" s="5" t="s">
        <v>59</v>
      </c>
      <c r="Q4452" s="5" t="s">
        <v>59</v>
      </c>
      <c r="R4452" s="5" t="s">
        <v>59</v>
      </c>
      <c r="S4452" s="1">
        <v>1</v>
      </c>
      <c r="T4452" s="1">
        <v>0</v>
      </c>
      <c r="U4452" s="1">
        <v>0.03</v>
      </c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5" t="s">
        <v>53</v>
      </c>
      <c r="AK4452" s="5" t="s">
        <v>6187</v>
      </c>
    </row>
    <row r="4453" spans="1:37" ht="30" customHeight="1">
      <c r="A4453" s="6" t="s">
        <v>71</v>
      </c>
      <c r="B4453" s="6" t="s">
        <v>53</v>
      </c>
      <c r="C4453" s="6" t="s">
        <v>53</v>
      </c>
      <c r="D4453" s="7"/>
      <c r="E4453" s="8"/>
      <c r="F4453" s="8">
        <f>TRUNC(SUMIF(N4443:N4452, N4442, F4443:F4452),0)</f>
        <v>38683</v>
      </c>
      <c r="G4453" s="8"/>
      <c r="H4453" s="8">
        <f>TRUNC(SUMIF(N4443:N4452, N4442, H4443:H4452),0)</f>
        <v>1061862</v>
      </c>
      <c r="I4453" s="8"/>
      <c r="J4453" s="8">
        <f>TRUNC(SUMIF(N4443:N4452, N4442, J4443:J4452),0)</f>
        <v>2437</v>
      </c>
      <c r="K4453" s="8"/>
      <c r="L4453" s="8">
        <f>F4453+H4453+J4453</f>
        <v>1102982</v>
      </c>
      <c r="M4453" s="6" t="s">
        <v>53</v>
      </c>
      <c r="N4453" s="5" t="s">
        <v>72</v>
      </c>
      <c r="O4453" s="5" t="s">
        <v>72</v>
      </c>
      <c r="P4453" s="5" t="s">
        <v>53</v>
      </c>
      <c r="Q4453" s="5" t="s">
        <v>53</v>
      </c>
      <c r="R4453" s="5" t="s">
        <v>53</v>
      </c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5" t="s">
        <v>53</v>
      </c>
      <c r="AK4453" s="5" t="s">
        <v>53</v>
      </c>
    </row>
    <row r="4454" spans="1:37" ht="30" customHeight="1">
      <c r="A4454" s="7"/>
      <c r="B4454" s="7"/>
      <c r="C4454" s="7"/>
      <c r="D4454" s="7"/>
      <c r="E4454" s="8"/>
      <c r="F4454" s="8"/>
      <c r="G4454" s="8"/>
      <c r="H4454" s="8"/>
      <c r="I4454" s="8"/>
      <c r="J4454" s="8"/>
      <c r="K4454" s="8"/>
      <c r="L4454" s="8"/>
      <c r="M4454" s="7"/>
    </row>
    <row r="4455" spans="1:37" ht="30" customHeight="1">
      <c r="A4455" s="16" t="s">
        <v>6188</v>
      </c>
      <c r="B4455" s="16"/>
      <c r="C4455" s="16"/>
      <c r="D4455" s="16"/>
      <c r="E4455" s="17"/>
      <c r="F4455" s="17"/>
      <c r="G4455" s="17"/>
      <c r="H4455" s="17"/>
      <c r="I4455" s="17"/>
      <c r="J4455" s="17"/>
      <c r="K4455" s="17"/>
      <c r="L4455" s="17"/>
      <c r="M4455" s="16"/>
      <c r="N4455" s="2" t="s">
        <v>3372</v>
      </c>
    </row>
    <row r="4456" spans="1:37" ht="30" customHeight="1">
      <c r="A4456" s="6" t="s">
        <v>3493</v>
      </c>
      <c r="B4456" s="6" t="s">
        <v>3494</v>
      </c>
      <c r="C4456" s="6" t="s">
        <v>381</v>
      </c>
      <c r="D4456" s="7">
        <v>21.994</v>
      </c>
      <c r="E4456" s="8">
        <f>단가대비표!O13</f>
        <v>0</v>
      </c>
      <c r="F4456" s="8">
        <f t="shared" ref="F4456:F4465" si="764">TRUNC(E4456*D4456,1)</f>
        <v>0</v>
      </c>
      <c r="G4456" s="8">
        <f>단가대비표!P13</f>
        <v>0</v>
      </c>
      <c r="H4456" s="8">
        <f t="shared" ref="H4456:H4465" si="765">TRUNC(G4456*D4456,1)</f>
        <v>0</v>
      </c>
      <c r="I4456" s="8">
        <f>단가대비표!V13</f>
        <v>0</v>
      </c>
      <c r="J4456" s="8">
        <f t="shared" ref="J4456:J4465" si="766">TRUNC(I4456*D4456,1)</f>
        <v>0</v>
      </c>
      <c r="K4456" s="8">
        <f t="shared" ref="K4456:K4465" si="767">TRUNC(E4456+G4456+I4456,1)</f>
        <v>0</v>
      </c>
      <c r="L4456" s="8">
        <f t="shared" ref="L4456:L4465" si="768">TRUNC(F4456+H4456+J4456,1)</f>
        <v>0</v>
      </c>
      <c r="M4456" s="6" t="s">
        <v>53</v>
      </c>
      <c r="N4456" s="5" t="s">
        <v>3372</v>
      </c>
      <c r="O4456" s="5" t="s">
        <v>3495</v>
      </c>
      <c r="P4456" s="5" t="s">
        <v>59</v>
      </c>
      <c r="Q4456" s="5" t="s">
        <v>59</v>
      </c>
      <c r="R4456" s="5" t="s">
        <v>60</v>
      </c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5" t="s">
        <v>53</v>
      </c>
      <c r="AK4456" s="5" t="s">
        <v>6189</v>
      </c>
    </row>
    <row r="4457" spans="1:37" ht="30" customHeight="1">
      <c r="A4457" s="6" t="s">
        <v>1454</v>
      </c>
      <c r="B4457" s="6" t="s">
        <v>5956</v>
      </c>
      <c r="C4457" s="6" t="s">
        <v>603</v>
      </c>
      <c r="D4457" s="7">
        <v>7497</v>
      </c>
      <c r="E4457" s="8">
        <f>단가대비표!O261</f>
        <v>2</v>
      </c>
      <c r="F4457" s="8">
        <f t="shared" si="764"/>
        <v>14994</v>
      </c>
      <c r="G4457" s="8">
        <f>단가대비표!P261</f>
        <v>0</v>
      </c>
      <c r="H4457" s="8">
        <f t="shared" si="765"/>
        <v>0</v>
      </c>
      <c r="I4457" s="8">
        <f>단가대비표!V261</f>
        <v>0</v>
      </c>
      <c r="J4457" s="8">
        <f t="shared" si="766"/>
        <v>0</v>
      </c>
      <c r="K4457" s="8">
        <f t="shared" si="767"/>
        <v>2</v>
      </c>
      <c r="L4457" s="8">
        <f t="shared" si="768"/>
        <v>14994</v>
      </c>
      <c r="M4457" s="6" t="s">
        <v>53</v>
      </c>
      <c r="N4457" s="5" t="s">
        <v>3372</v>
      </c>
      <c r="O4457" s="5" t="s">
        <v>5957</v>
      </c>
      <c r="P4457" s="5" t="s">
        <v>59</v>
      </c>
      <c r="Q4457" s="5" t="s">
        <v>59</v>
      </c>
      <c r="R4457" s="5" t="s">
        <v>60</v>
      </c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5" t="s">
        <v>53</v>
      </c>
      <c r="AK4457" s="5" t="s">
        <v>6190</v>
      </c>
    </row>
    <row r="4458" spans="1:37" ht="30" customHeight="1">
      <c r="A4458" s="6" t="s">
        <v>1458</v>
      </c>
      <c r="B4458" s="6" t="s">
        <v>1459</v>
      </c>
      <c r="C4458" s="6" t="s">
        <v>381</v>
      </c>
      <c r="D4458" s="7">
        <v>3.36</v>
      </c>
      <c r="E4458" s="8">
        <f>단가대비표!O264</f>
        <v>9500</v>
      </c>
      <c r="F4458" s="8">
        <f t="shared" si="764"/>
        <v>31920</v>
      </c>
      <c r="G4458" s="8">
        <f>단가대비표!P264</f>
        <v>0</v>
      </c>
      <c r="H4458" s="8">
        <f t="shared" si="765"/>
        <v>0</v>
      </c>
      <c r="I4458" s="8">
        <f>단가대비표!V264</f>
        <v>0</v>
      </c>
      <c r="J4458" s="8">
        <f t="shared" si="766"/>
        <v>0</v>
      </c>
      <c r="K4458" s="8">
        <f t="shared" si="767"/>
        <v>9500</v>
      </c>
      <c r="L4458" s="8">
        <f t="shared" si="768"/>
        <v>31920</v>
      </c>
      <c r="M4458" s="6" t="s">
        <v>53</v>
      </c>
      <c r="N4458" s="5" t="s">
        <v>3372</v>
      </c>
      <c r="O4458" s="5" t="s">
        <v>1460</v>
      </c>
      <c r="P4458" s="5" t="s">
        <v>59</v>
      </c>
      <c r="Q4458" s="5" t="s">
        <v>59</v>
      </c>
      <c r="R4458" s="5" t="s">
        <v>60</v>
      </c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5" t="s">
        <v>53</v>
      </c>
      <c r="AK4458" s="5" t="s">
        <v>6191</v>
      </c>
    </row>
    <row r="4459" spans="1:37" ht="30" customHeight="1">
      <c r="A4459" s="6" t="s">
        <v>3498</v>
      </c>
      <c r="B4459" s="6" t="s">
        <v>3499</v>
      </c>
      <c r="C4459" s="6" t="s">
        <v>134</v>
      </c>
      <c r="D4459" s="7">
        <v>24.794</v>
      </c>
      <c r="E4459" s="8">
        <f>일위대가목록!E671</f>
        <v>0</v>
      </c>
      <c r="F4459" s="8">
        <f t="shared" si="764"/>
        <v>0</v>
      </c>
      <c r="G4459" s="8">
        <f>일위대가목록!F671</f>
        <v>0</v>
      </c>
      <c r="H4459" s="8">
        <f t="shared" si="765"/>
        <v>0</v>
      </c>
      <c r="I4459" s="8">
        <f>일위대가목록!G671</f>
        <v>124</v>
      </c>
      <c r="J4459" s="8">
        <f t="shared" si="766"/>
        <v>3074.4</v>
      </c>
      <c r="K4459" s="8">
        <f t="shared" si="767"/>
        <v>124</v>
      </c>
      <c r="L4459" s="8">
        <f t="shared" si="768"/>
        <v>3074.4</v>
      </c>
      <c r="M4459" s="6" t="s">
        <v>3500</v>
      </c>
      <c r="N4459" s="5" t="s">
        <v>3372</v>
      </c>
      <c r="O4459" s="5" t="s">
        <v>3501</v>
      </c>
      <c r="P4459" s="5" t="s">
        <v>60</v>
      </c>
      <c r="Q4459" s="5" t="s">
        <v>59</v>
      </c>
      <c r="R4459" s="5" t="s">
        <v>59</v>
      </c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5" t="s">
        <v>53</v>
      </c>
      <c r="AK4459" s="5" t="s">
        <v>6192</v>
      </c>
    </row>
    <row r="4460" spans="1:37" ht="30" customHeight="1">
      <c r="A4460" s="6" t="s">
        <v>583</v>
      </c>
      <c r="B4460" s="6" t="s">
        <v>668</v>
      </c>
      <c r="C4460" s="6" t="s">
        <v>669</v>
      </c>
      <c r="D4460" s="7">
        <v>149.94</v>
      </c>
      <c r="E4460" s="8">
        <f>단가대비표!O116</f>
        <v>0</v>
      </c>
      <c r="F4460" s="8">
        <f t="shared" si="764"/>
        <v>0</v>
      </c>
      <c r="G4460" s="8">
        <f>단가대비표!P116</f>
        <v>0</v>
      </c>
      <c r="H4460" s="8">
        <f t="shared" si="765"/>
        <v>0</v>
      </c>
      <c r="I4460" s="8">
        <f>단가대비표!V116</f>
        <v>87</v>
      </c>
      <c r="J4460" s="8">
        <f t="shared" si="766"/>
        <v>13044.7</v>
      </c>
      <c r="K4460" s="8">
        <f t="shared" si="767"/>
        <v>87</v>
      </c>
      <c r="L4460" s="8">
        <f t="shared" si="768"/>
        <v>13044.7</v>
      </c>
      <c r="M4460" s="6" t="s">
        <v>53</v>
      </c>
      <c r="N4460" s="5" t="s">
        <v>3372</v>
      </c>
      <c r="O4460" s="5" t="s">
        <v>670</v>
      </c>
      <c r="P4460" s="5" t="s">
        <v>59</v>
      </c>
      <c r="Q4460" s="5" t="s">
        <v>59</v>
      </c>
      <c r="R4460" s="5" t="s">
        <v>60</v>
      </c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5" t="s">
        <v>53</v>
      </c>
      <c r="AK4460" s="5" t="s">
        <v>6193</v>
      </c>
    </row>
    <row r="4461" spans="1:37" ht="30" customHeight="1">
      <c r="A4461" s="6" t="s">
        <v>193</v>
      </c>
      <c r="B4461" s="6" t="s">
        <v>194</v>
      </c>
      <c r="C4461" s="6" t="s">
        <v>121</v>
      </c>
      <c r="D4461" s="7">
        <v>30.52</v>
      </c>
      <c r="E4461" s="8">
        <f>단가대비표!O246</f>
        <v>0</v>
      </c>
      <c r="F4461" s="8">
        <f t="shared" si="764"/>
        <v>0</v>
      </c>
      <c r="G4461" s="8">
        <f>단가대비표!P246</f>
        <v>138413</v>
      </c>
      <c r="H4461" s="8">
        <f t="shared" si="765"/>
        <v>4224364.7</v>
      </c>
      <c r="I4461" s="8">
        <f>단가대비표!V246</f>
        <v>0</v>
      </c>
      <c r="J4461" s="8">
        <f t="shared" si="766"/>
        <v>0</v>
      </c>
      <c r="K4461" s="8">
        <f t="shared" si="767"/>
        <v>138413</v>
      </c>
      <c r="L4461" s="8">
        <f t="shared" si="768"/>
        <v>4224364.7</v>
      </c>
      <c r="M4461" s="6" t="s">
        <v>53</v>
      </c>
      <c r="N4461" s="5" t="s">
        <v>3372</v>
      </c>
      <c r="O4461" s="5" t="s">
        <v>195</v>
      </c>
      <c r="P4461" s="5" t="s">
        <v>59</v>
      </c>
      <c r="Q4461" s="5" t="s">
        <v>59</v>
      </c>
      <c r="R4461" s="5" t="s">
        <v>60</v>
      </c>
      <c r="S4461" s="1"/>
      <c r="T4461" s="1"/>
      <c r="U4461" s="1"/>
      <c r="V4461" s="1">
        <v>1</v>
      </c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5" t="s">
        <v>53</v>
      </c>
      <c r="AK4461" s="5" t="s">
        <v>6194</v>
      </c>
    </row>
    <row r="4462" spans="1:37" ht="30" customHeight="1">
      <c r="A4462" s="6" t="s">
        <v>193</v>
      </c>
      <c r="B4462" s="6" t="s">
        <v>124</v>
      </c>
      <c r="C4462" s="6" t="s">
        <v>121</v>
      </c>
      <c r="D4462" s="7">
        <v>0.78400000000000003</v>
      </c>
      <c r="E4462" s="8">
        <f>단가대비표!O233</f>
        <v>0</v>
      </c>
      <c r="F4462" s="8">
        <f t="shared" si="764"/>
        <v>0</v>
      </c>
      <c r="G4462" s="8">
        <f>단가대비표!P233</f>
        <v>89566</v>
      </c>
      <c r="H4462" s="8">
        <f t="shared" si="765"/>
        <v>70219.7</v>
      </c>
      <c r="I4462" s="8">
        <f>단가대비표!V233</f>
        <v>0</v>
      </c>
      <c r="J4462" s="8">
        <f t="shared" si="766"/>
        <v>0</v>
      </c>
      <c r="K4462" s="8">
        <f t="shared" si="767"/>
        <v>89566</v>
      </c>
      <c r="L4462" s="8">
        <f t="shared" si="768"/>
        <v>70219.7</v>
      </c>
      <c r="M4462" s="6" t="s">
        <v>53</v>
      </c>
      <c r="N4462" s="5" t="s">
        <v>3372</v>
      </c>
      <c r="O4462" s="5" t="s">
        <v>258</v>
      </c>
      <c r="P4462" s="5" t="s">
        <v>59</v>
      </c>
      <c r="Q4462" s="5" t="s">
        <v>59</v>
      </c>
      <c r="R4462" s="5" t="s">
        <v>60</v>
      </c>
      <c r="S4462" s="1"/>
      <c r="T4462" s="1"/>
      <c r="U4462" s="1"/>
      <c r="V4462" s="1">
        <v>1</v>
      </c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5" t="s">
        <v>53</v>
      </c>
      <c r="AK4462" s="5" t="s">
        <v>6195</v>
      </c>
    </row>
    <row r="4463" spans="1:37" ht="30" customHeight="1">
      <c r="A4463" s="6" t="s">
        <v>193</v>
      </c>
      <c r="B4463" s="6" t="s">
        <v>1447</v>
      </c>
      <c r="C4463" s="6" t="s">
        <v>121</v>
      </c>
      <c r="D4463" s="7">
        <v>3.0939999999999999</v>
      </c>
      <c r="E4463" s="8">
        <f>단가대비표!O236</f>
        <v>0</v>
      </c>
      <c r="F4463" s="8">
        <f t="shared" si="764"/>
        <v>0</v>
      </c>
      <c r="G4463" s="8">
        <f>단가대비표!P236</f>
        <v>138252</v>
      </c>
      <c r="H4463" s="8">
        <f t="shared" si="765"/>
        <v>427751.6</v>
      </c>
      <c r="I4463" s="8">
        <f>단가대비표!V236</f>
        <v>0</v>
      </c>
      <c r="J4463" s="8">
        <f t="shared" si="766"/>
        <v>0</v>
      </c>
      <c r="K4463" s="8">
        <f t="shared" si="767"/>
        <v>138252</v>
      </c>
      <c r="L4463" s="8">
        <f t="shared" si="768"/>
        <v>427751.6</v>
      </c>
      <c r="M4463" s="6" t="s">
        <v>53</v>
      </c>
      <c r="N4463" s="5" t="s">
        <v>3372</v>
      </c>
      <c r="O4463" s="5" t="s">
        <v>1448</v>
      </c>
      <c r="P4463" s="5" t="s">
        <v>59</v>
      </c>
      <c r="Q4463" s="5" t="s">
        <v>59</v>
      </c>
      <c r="R4463" s="5" t="s">
        <v>60</v>
      </c>
      <c r="S4463" s="1"/>
      <c r="T4463" s="1"/>
      <c r="U4463" s="1"/>
      <c r="V4463" s="1">
        <v>1</v>
      </c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5" t="s">
        <v>53</v>
      </c>
      <c r="AK4463" s="5" t="s">
        <v>6196</v>
      </c>
    </row>
    <row r="4464" spans="1:37" ht="30" customHeight="1">
      <c r="A4464" s="6" t="s">
        <v>193</v>
      </c>
      <c r="B4464" s="6" t="s">
        <v>2744</v>
      </c>
      <c r="C4464" s="6" t="s">
        <v>121</v>
      </c>
      <c r="D4464" s="7">
        <v>0.88200000000000001</v>
      </c>
      <c r="E4464" s="8">
        <f>단가대비표!O252</f>
        <v>0</v>
      </c>
      <c r="F4464" s="8">
        <f t="shared" si="764"/>
        <v>0</v>
      </c>
      <c r="G4464" s="8">
        <f>단가대비표!P252</f>
        <v>111771</v>
      </c>
      <c r="H4464" s="8">
        <f t="shared" si="765"/>
        <v>98582</v>
      </c>
      <c r="I4464" s="8">
        <f>단가대비표!V252</f>
        <v>0</v>
      </c>
      <c r="J4464" s="8">
        <f t="shared" si="766"/>
        <v>0</v>
      </c>
      <c r="K4464" s="8">
        <f t="shared" si="767"/>
        <v>111771</v>
      </c>
      <c r="L4464" s="8">
        <f t="shared" si="768"/>
        <v>98582</v>
      </c>
      <c r="M4464" s="6" t="s">
        <v>53</v>
      </c>
      <c r="N4464" s="5" t="s">
        <v>3372</v>
      </c>
      <c r="O4464" s="5" t="s">
        <v>2745</v>
      </c>
      <c r="P4464" s="5" t="s">
        <v>59</v>
      </c>
      <c r="Q4464" s="5" t="s">
        <v>59</v>
      </c>
      <c r="R4464" s="5" t="s">
        <v>60</v>
      </c>
      <c r="S4464" s="1"/>
      <c r="T4464" s="1"/>
      <c r="U4464" s="1"/>
      <c r="V4464" s="1">
        <v>1</v>
      </c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5" t="s">
        <v>53</v>
      </c>
      <c r="AK4464" s="5" t="s">
        <v>6197</v>
      </c>
    </row>
    <row r="4465" spans="1:37" ht="30" customHeight="1">
      <c r="A4465" s="6" t="s">
        <v>127</v>
      </c>
      <c r="B4465" s="6" t="s">
        <v>1483</v>
      </c>
      <c r="C4465" s="6" t="s">
        <v>129</v>
      </c>
      <c r="D4465" s="7">
        <v>1</v>
      </c>
      <c r="E4465" s="8">
        <f>ROUNDDOWN(SUMIF(V4456:V4465, RIGHTB(O4465, 1), H4456:H4465)*U4465, 2)</f>
        <v>144627.54</v>
      </c>
      <c r="F4465" s="8">
        <f t="shared" si="764"/>
        <v>144627.5</v>
      </c>
      <c r="G4465" s="8">
        <v>0</v>
      </c>
      <c r="H4465" s="8">
        <f t="shared" si="765"/>
        <v>0</v>
      </c>
      <c r="I4465" s="8">
        <v>0</v>
      </c>
      <c r="J4465" s="8">
        <f t="shared" si="766"/>
        <v>0</v>
      </c>
      <c r="K4465" s="8">
        <f t="shared" si="767"/>
        <v>144627.5</v>
      </c>
      <c r="L4465" s="8">
        <f t="shared" si="768"/>
        <v>144627.5</v>
      </c>
      <c r="M4465" s="6" t="s">
        <v>53</v>
      </c>
      <c r="N4465" s="5" t="s">
        <v>3372</v>
      </c>
      <c r="O4465" s="5" t="s">
        <v>130</v>
      </c>
      <c r="P4465" s="5" t="s">
        <v>59</v>
      </c>
      <c r="Q4465" s="5" t="s">
        <v>59</v>
      </c>
      <c r="R4465" s="5" t="s">
        <v>59</v>
      </c>
      <c r="S4465" s="1">
        <v>1</v>
      </c>
      <c r="T4465" s="1">
        <v>0</v>
      </c>
      <c r="U4465" s="1">
        <v>0.03</v>
      </c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5" t="s">
        <v>53</v>
      </c>
      <c r="AK4465" s="5" t="s">
        <v>6198</v>
      </c>
    </row>
    <row r="4466" spans="1:37" ht="30" customHeight="1">
      <c r="A4466" s="6" t="s">
        <v>71</v>
      </c>
      <c r="B4466" s="6" t="s">
        <v>53</v>
      </c>
      <c r="C4466" s="6" t="s">
        <v>53</v>
      </c>
      <c r="D4466" s="7"/>
      <c r="E4466" s="8"/>
      <c r="F4466" s="8">
        <f>TRUNC(SUMIF(N4456:N4465, N4455, F4456:F4465),0)</f>
        <v>191541</v>
      </c>
      <c r="G4466" s="8"/>
      <c r="H4466" s="8">
        <f>TRUNC(SUMIF(N4456:N4465, N4455, H4456:H4465),0)</f>
        <v>4820918</v>
      </c>
      <c r="I4466" s="8"/>
      <c r="J4466" s="8">
        <f>TRUNC(SUMIF(N4456:N4465, N4455, J4456:J4465),0)</f>
        <v>16119</v>
      </c>
      <c r="K4466" s="8"/>
      <c r="L4466" s="8">
        <f>F4466+H4466+J4466</f>
        <v>5028578</v>
      </c>
      <c r="M4466" s="6" t="s">
        <v>53</v>
      </c>
      <c r="N4466" s="5" t="s">
        <v>72</v>
      </c>
      <c r="O4466" s="5" t="s">
        <v>72</v>
      </c>
      <c r="P4466" s="5" t="s">
        <v>53</v>
      </c>
      <c r="Q4466" s="5" t="s">
        <v>53</v>
      </c>
      <c r="R4466" s="5" t="s">
        <v>53</v>
      </c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5" t="s">
        <v>53</v>
      </c>
      <c r="AK4466" s="5" t="s">
        <v>53</v>
      </c>
    </row>
    <row r="4467" spans="1:37" ht="30" customHeight="1">
      <c r="A4467" s="7"/>
      <c r="B4467" s="7"/>
      <c r="C4467" s="7"/>
      <c r="D4467" s="7"/>
      <c r="E4467" s="8"/>
      <c r="F4467" s="8"/>
      <c r="G4467" s="8"/>
      <c r="H4467" s="8"/>
      <c r="I4467" s="8"/>
      <c r="J4467" s="8"/>
      <c r="K4467" s="8"/>
      <c r="L4467" s="8"/>
      <c r="M4467" s="7"/>
    </row>
    <row r="4468" spans="1:37" ht="30" customHeight="1">
      <c r="A4468" s="16" t="s">
        <v>6199</v>
      </c>
      <c r="B4468" s="16"/>
      <c r="C4468" s="16"/>
      <c r="D4468" s="16"/>
      <c r="E4468" s="17"/>
      <c r="F4468" s="17"/>
      <c r="G4468" s="17"/>
      <c r="H4468" s="17"/>
      <c r="I4468" s="17"/>
      <c r="J4468" s="17"/>
      <c r="K4468" s="17"/>
      <c r="L4468" s="17"/>
      <c r="M4468" s="16"/>
      <c r="N4468" s="2" t="s">
        <v>3375</v>
      </c>
    </row>
    <row r="4469" spans="1:37" ht="30" customHeight="1">
      <c r="A4469" s="6" t="s">
        <v>3493</v>
      </c>
      <c r="B4469" s="6" t="s">
        <v>3494</v>
      </c>
      <c r="C4469" s="6" t="s">
        <v>381</v>
      </c>
      <c r="D4469" s="7">
        <v>3.8780000000000001</v>
      </c>
      <c r="E4469" s="8">
        <f>단가대비표!O13</f>
        <v>0</v>
      </c>
      <c r="F4469" s="8">
        <f t="shared" ref="F4469:F4478" si="769">TRUNC(E4469*D4469,1)</f>
        <v>0</v>
      </c>
      <c r="G4469" s="8">
        <f>단가대비표!P13</f>
        <v>0</v>
      </c>
      <c r="H4469" s="8">
        <f t="shared" ref="H4469:H4478" si="770">TRUNC(G4469*D4469,1)</f>
        <v>0</v>
      </c>
      <c r="I4469" s="8">
        <f>단가대비표!V13</f>
        <v>0</v>
      </c>
      <c r="J4469" s="8">
        <f t="shared" ref="J4469:J4478" si="771">TRUNC(I4469*D4469,1)</f>
        <v>0</v>
      </c>
      <c r="K4469" s="8">
        <f t="shared" ref="K4469:K4478" si="772">TRUNC(E4469+G4469+I4469,1)</f>
        <v>0</v>
      </c>
      <c r="L4469" s="8">
        <f t="shared" ref="L4469:L4478" si="773">TRUNC(F4469+H4469+J4469,1)</f>
        <v>0</v>
      </c>
      <c r="M4469" s="6" t="s">
        <v>53</v>
      </c>
      <c r="N4469" s="5" t="s">
        <v>3375</v>
      </c>
      <c r="O4469" s="5" t="s">
        <v>3495</v>
      </c>
      <c r="P4469" s="5" t="s">
        <v>59</v>
      </c>
      <c r="Q4469" s="5" t="s">
        <v>59</v>
      </c>
      <c r="R4469" s="5" t="s">
        <v>60</v>
      </c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5" t="s">
        <v>53</v>
      </c>
      <c r="AK4469" s="5" t="s">
        <v>6200</v>
      </c>
    </row>
    <row r="4470" spans="1:37" ht="30" customHeight="1">
      <c r="A4470" s="6" t="s">
        <v>1454</v>
      </c>
      <c r="B4470" s="6" t="s">
        <v>5956</v>
      </c>
      <c r="C4470" s="6" t="s">
        <v>603</v>
      </c>
      <c r="D4470" s="7">
        <v>1323</v>
      </c>
      <c r="E4470" s="8">
        <f>단가대비표!O261</f>
        <v>2</v>
      </c>
      <c r="F4470" s="8">
        <f t="shared" si="769"/>
        <v>2646</v>
      </c>
      <c r="G4470" s="8">
        <f>단가대비표!P261</f>
        <v>0</v>
      </c>
      <c r="H4470" s="8">
        <f t="shared" si="770"/>
        <v>0</v>
      </c>
      <c r="I4470" s="8">
        <f>단가대비표!V261</f>
        <v>0</v>
      </c>
      <c r="J4470" s="8">
        <f t="shared" si="771"/>
        <v>0</v>
      </c>
      <c r="K4470" s="8">
        <f t="shared" si="772"/>
        <v>2</v>
      </c>
      <c r="L4470" s="8">
        <f t="shared" si="773"/>
        <v>2646</v>
      </c>
      <c r="M4470" s="6" t="s">
        <v>53</v>
      </c>
      <c r="N4470" s="5" t="s">
        <v>3375</v>
      </c>
      <c r="O4470" s="5" t="s">
        <v>5957</v>
      </c>
      <c r="P4470" s="5" t="s">
        <v>59</v>
      </c>
      <c r="Q4470" s="5" t="s">
        <v>59</v>
      </c>
      <c r="R4470" s="5" t="s">
        <v>60</v>
      </c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5" t="s">
        <v>53</v>
      </c>
      <c r="AK4470" s="5" t="s">
        <v>6201</v>
      </c>
    </row>
    <row r="4471" spans="1:37" ht="30" customHeight="1">
      <c r="A4471" s="6" t="s">
        <v>1458</v>
      </c>
      <c r="B4471" s="6" t="s">
        <v>1459</v>
      </c>
      <c r="C4471" s="6" t="s">
        <v>381</v>
      </c>
      <c r="D4471" s="7">
        <v>0.56000000000000005</v>
      </c>
      <c r="E4471" s="8">
        <f>단가대비표!O264</f>
        <v>9500</v>
      </c>
      <c r="F4471" s="8">
        <f t="shared" si="769"/>
        <v>5320</v>
      </c>
      <c r="G4471" s="8">
        <f>단가대비표!P264</f>
        <v>0</v>
      </c>
      <c r="H4471" s="8">
        <f t="shared" si="770"/>
        <v>0</v>
      </c>
      <c r="I4471" s="8">
        <f>단가대비표!V264</f>
        <v>0</v>
      </c>
      <c r="J4471" s="8">
        <f t="shared" si="771"/>
        <v>0</v>
      </c>
      <c r="K4471" s="8">
        <f t="shared" si="772"/>
        <v>9500</v>
      </c>
      <c r="L4471" s="8">
        <f t="shared" si="773"/>
        <v>5320</v>
      </c>
      <c r="M4471" s="6" t="s">
        <v>53</v>
      </c>
      <c r="N4471" s="5" t="s">
        <v>3375</v>
      </c>
      <c r="O4471" s="5" t="s">
        <v>1460</v>
      </c>
      <c r="P4471" s="5" t="s">
        <v>59</v>
      </c>
      <c r="Q4471" s="5" t="s">
        <v>59</v>
      </c>
      <c r="R4471" s="5" t="s">
        <v>60</v>
      </c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5" t="s">
        <v>53</v>
      </c>
      <c r="AK4471" s="5" t="s">
        <v>6202</v>
      </c>
    </row>
    <row r="4472" spans="1:37" ht="30" customHeight="1">
      <c r="A4472" s="6" t="s">
        <v>3498</v>
      </c>
      <c r="B4472" s="6" t="s">
        <v>3499</v>
      </c>
      <c r="C4472" s="6" t="s">
        <v>134</v>
      </c>
      <c r="D4472" s="7">
        <v>4.3680000000000003</v>
      </c>
      <c r="E4472" s="8">
        <f>일위대가목록!E671</f>
        <v>0</v>
      </c>
      <c r="F4472" s="8">
        <f t="shared" si="769"/>
        <v>0</v>
      </c>
      <c r="G4472" s="8">
        <f>일위대가목록!F671</f>
        <v>0</v>
      </c>
      <c r="H4472" s="8">
        <f t="shared" si="770"/>
        <v>0</v>
      </c>
      <c r="I4472" s="8">
        <f>일위대가목록!G671</f>
        <v>124</v>
      </c>
      <c r="J4472" s="8">
        <f t="shared" si="771"/>
        <v>541.6</v>
      </c>
      <c r="K4472" s="8">
        <f t="shared" si="772"/>
        <v>124</v>
      </c>
      <c r="L4472" s="8">
        <f t="shared" si="773"/>
        <v>541.6</v>
      </c>
      <c r="M4472" s="6" t="s">
        <v>3500</v>
      </c>
      <c r="N4472" s="5" t="s">
        <v>3375</v>
      </c>
      <c r="O4472" s="5" t="s">
        <v>3501</v>
      </c>
      <c r="P4472" s="5" t="s">
        <v>60</v>
      </c>
      <c r="Q4472" s="5" t="s">
        <v>59</v>
      </c>
      <c r="R4472" s="5" t="s">
        <v>59</v>
      </c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5" t="s">
        <v>53</v>
      </c>
      <c r="AK4472" s="5" t="s">
        <v>6203</v>
      </c>
    </row>
    <row r="4473" spans="1:37" ht="30" customHeight="1">
      <c r="A4473" s="6" t="s">
        <v>583</v>
      </c>
      <c r="B4473" s="6" t="s">
        <v>668</v>
      </c>
      <c r="C4473" s="6" t="s">
        <v>669</v>
      </c>
      <c r="D4473" s="7">
        <v>26.46</v>
      </c>
      <c r="E4473" s="8">
        <f>단가대비표!O116</f>
        <v>0</v>
      </c>
      <c r="F4473" s="8">
        <f t="shared" si="769"/>
        <v>0</v>
      </c>
      <c r="G4473" s="8">
        <f>단가대비표!P116</f>
        <v>0</v>
      </c>
      <c r="H4473" s="8">
        <f t="shared" si="770"/>
        <v>0</v>
      </c>
      <c r="I4473" s="8">
        <f>단가대비표!V116</f>
        <v>87</v>
      </c>
      <c r="J4473" s="8">
        <f t="shared" si="771"/>
        <v>2302</v>
      </c>
      <c r="K4473" s="8">
        <f t="shared" si="772"/>
        <v>87</v>
      </c>
      <c r="L4473" s="8">
        <f t="shared" si="773"/>
        <v>2302</v>
      </c>
      <c r="M4473" s="6" t="s">
        <v>53</v>
      </c>
      <c r="N4473" s="5" t="s">
        <v>3375</v>
      </c>
      <c r="O4473" s="5" t="s">
        <v>670</v>
      </c>
      <c r="P4473" s="5" t="s">
        <v>59</v>
      </c>
      <c r="Q4473" s="5" t="s">
        <v>59</v>
      </c>
      <c r="R4473" s="5" t="s">
        <v>60</v>
      </c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5" t="s">
        <v>53</v>
      </c>
      <c r="AK4473" s="5" t="s">
        <v>6204</v>
      </c>
    </row>
    <row r="4474" spans="1:37" ht="30" customHeight="1">
      <c r="A4474" s="6" t="s">
        <v>193</v>
      </c>
      <c r="B4474" s="6" t="s">
        <v>194</v>
      </c>
      <c r="C4474" s="6" t="s">
        <v>121</v>
      </c>
      <c r="D4474" s="7">
        <v>8.19</v>
      </c>
      <c r="E4474" s="8">
        <f>단가대비표!O246</f>
        <v>0</v>
      </c>
      <c r="F4474" s="8">
        <f t="shared" si="769"/>
        <v>0</v>
      </c>
      <c r="G4474" s="8">
        <f>단가대비표!P246</f>
        <v>138413</v>
      </c>
      <c r="H4474" s="8">
        <f t="shared" si="770"/>
        <v>1133602.3999999999</v>
      </c>
      <c r="I4474" s="8">
        <f>단가대비표!V246</f>
        <v>0</v>
      </c>
      <c r="J4474" s="8">
        <f t="shared" si="771"/>
        <v>0</v>
      </c>
      <c r="K4474" s="8">
        <f t="shared" si="772"/>
        <v>138413</v>
      </c>
      <c r="L4474" s="8">
        <f t="shared" si="773"/>
        <v>1133602.3999999999</v>
      </c>
      <c r="M4474" s="6" t="s">
        <v>53</v>
      </c>
      <c r="N4474" s="5" t="s">
        <v>3375</v>
      </c>
      <c r="O4474" s="5" t="s">
        <v>195</v>
      </c>
      <c r="P4474" s="5" t="s">
        <v>59</v>
      </c>
      <c r="Q4474" s="5" t="s">
        <v>59</v>
      </c>
      <c r="R4474" s="5" t="s">
        <v>60</v>
      </c>
      <c r="S4474" s="1"/>
      <c r="T4474" s="1"/>
      <c r="U4474" s="1"/>
      <c r="V4474" s="1">
        <v>1</v>
      </c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5" t="s">
        <v>53</v>
      </c>
      <c r="AK4474" s="5" t="s">
        <v>6205</v>
      </c>
    </row>
    <row r="4475" spans="1:37" ht="30" customHeight="1">
      <c r="A4475" s="6" t="s">
        <v>193</v>
      </c>
      <c r="B4475" s="6" t="s">
        <v>124</v>
      </c>
      <c r="C4475" s="6" t="s">
        <v>121</v>
      </c>
      <c r="D4475" s="7">
        <v>0.14000000000000001</v>
      </c>
      <c r="E4475" s="8">
        <f>단가대비표!O233</f>
        <v>0</v>
      </c>
      <c r="F4475" s="8">
        <f t="shared" si="769"/>
        <v>0</v>
      </c>
      <c r="G4475" s="8">
        <f>단가대비표!P233</f>
        <v>89566</v>
      </c>
      <c r="H4475" s="8">
        <f t="shared" si="770"/>
        <v>12539.2</v>
      </c>
      <c r="I4475" s="8">
        <f>단가대비표!V233</f>
        <v>0</v>
      </c>
      <c r="J4475" s="8">
        <f t="shared" si="771"/>
        <v>0</v>
      </c>
      <c r="K4475" s="8">
        <f t="shared" si="772"/>
        <v>89566</v>
      </c>
      <c r="L4475" s="8">
        <f t="shared" si="773"/>
        <v>12539.2</v>
      </c>
      <c r="M4475" s="6" t="s">
        <v>53</v>
      </c>
      <c r="N4475" s="5" t="s">
        <v>3375</v>
      </c>
      <c r="O4475" s="5" t="s">
        <v>258</v>
      </c>
      <c r="P4475" s="5" t="s">
        <v>59</v>
      </c>
      <c r="Q4475" s="5" t="s">
        <v>59</v>
      </c>
      <c r="R4475" s="5" t="s">
        <v>60</v>
      </c>
      <c r="S4475" s="1"/>
      <c r="T4475" s="1"/>
      <c r="U4475" s="1"/>
      <c r="V4475" s="1">
        <v>1</v>
      </c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5" t="s">
        <v>53</v>
      </c>
      <c r="AK4475" s="5" t="s">
        <v>6206</v>
      </c>
    </row>
    <row r="4476" spans="1:37" ht="30" customHeight="1">
      <c r="A4476" s="6" t="s">
        <v>193</v>
      </c>
      <c r="B4476" s="6" t="s">
        <v>1447</v>
      </c>
      <c r="C4476" s="6" t="s">
        <v>121</v>
      </c>
      <c r="D4476" s="7">
        <v>0.54600000000000004</v>
      </c>
      <c r="E4476" s="8">
        <f>단가대비표!O236</f>
        <v>0</v>
      </c>
      <c r="F4476" s="8">
        <f t="shared" si="769"/>
        <v>0</v>
      </c>
      <c r="G4476" s="8">
        <f>단가대비표!P236</f>
        <v>138252</v>
      </c>
      <c r="H4476" s="8">
        <f t="shared" si="770"/>
        <v>75485.5</v>
      </c>
      <c r="I4476" s="8">
        <f>단가대비표!V236</f>
        <v>0</v>
      </c>
      <c r="J4476" s="8">
        <f t="shared" si="771"/>
        <v>0</v>
      </c>
      <c r="K4476" s="8">
        <f t="shared" si="772"/>
        <v>138252</v>
      </c>
      <c r="L4476" s="8">
        <f t="shared" si="773"/>
        <v>75485.5</v>
      </c>
      <c r="M4476" s="6" t="s">
        <v>53</v>
      </c>
      <c r="N4476" s="5" t="s">
        <v>3375</v>
      </c>
      <c r="O4476" s="5" t="s">
        <v>1448</v>
      </c>
      <c r="P4476" s="5" t="s">
        <v>59</v>
      </c>
      <c r="Q4476" s="5" t="s">
        <v>59</v>
      </c>
      <c r="R4476" s="5" t="s">
        <v>60</v>
      </c>
      <c r="S4476" s="1"/>
      <c r="T4476" s="1"/>
      <c r="U4476" s="1"/>
      <c r="V4476" s="1">
        <v>1</v>
      </c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5" t="s">
        <v>53</v>
      </c>
      <c r="AK4476" s="5" t="s">
        <v>6207</v>
      </c>
    </row>
    <row r="4477" spans="1:37" ht="30" customHeight="1">
      <c r="A4477" s="6" t="s">
        <v>193</v>
      </c>
      <c r="B4477" s="6" t="s">
        <v>2744</v>
      </c>
      <c r="C4477" s="6" t="s">
        <v>121</v>
      </c>
      <c r="D4477" s="7">
        <v>0.154</v>
      </c>
      <c r="E4477" s="8">
        <f>단가대비표!O252</f>
        <v>0</v>
      </c>
      <c r="F4477" s="8">
        <f t="shared" si="769"/>
        <v>0</v>
      </c>
      <c r="G4477" s="8">
        <f>단가대비표!P252</f>
        <v>111771</v>
      </c>
      <c r="H4477" s="8">
        <f t="shared" si="770"/>
        <v>17212.7</v>
      </c>
      <c r="I4477" s="8">
        <f>단가대비표!V252</f>
        <v>0</v>
      </c>
      <c r="J4477" s="8">
        <f t="shared" si="771"/>
        <v>0</v>
      </c>
      <c r="K4477" s="8">
        <f t="shared" si="772"/>
        <v>111771</v>
      </c>
      <c r="L4477" s="8">
        <f t="shared" si="773"/>
        <v>17212.7</v>
      </c>
      <c r="M4477" s="6" t="s">
        <v>53</v>
      </c>
      <c r="N4477" s="5" t="s">
        <v>3375</v>
      </c>
      <c r="O4477" s="5" t="s">
        <v>2745</v>
      </c>
      <c r="P4477" s="5" t="s">
        <v>59</v>
      </c>
      <c r="Q4477" s="5" t="s">
        <v>59</v>
      </c>
      <c r="R4477" s="5" t="s">
        <v>60</v>
      </c>
      <c r="S4477" s="1"/>
      <c r="T4477" s="1"/>
      <c r="U4477" s="1"/>
      <c r="V4477" s="1">
        <v>1</v>
      </c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5" t="s">
        <v>53</v>
      </c>
      <c r="AK4477" s="5" t="s">
        <v>6208</v>
      </c>
    </row>
    <row r="4478" spans="1:37" ht="30" customHeight="1">
      <c r="A4478" s="6" t="s">
        <v>127</v>
      </c>
      <c r="B4478" s="6" t="s">
        <v>1483</v>
      </c>
      <c r="C4478" s="6" t="s">
        <v>129</v>
      </c>
      <c r="D4478" s="7">
        <v>1</v>
      </c>
      <c r="E4478" s="8">
        <f>ROUNDDOWN(SUMIF(V4469:V4478, RIGHTB(O4478, 1), H4469:H4478)*U4478, 2)</f>
        <v>37165.19</v>
      </c>
      <c r="F4478" s="8">
        <f t="shared" si="769"/>
        <v>37165.1</v>
      </c>
      <c r="G4478" s="8">
        <v>0</v>
      </c>
      <c r="H4478" s="8">
        <f t="shared" si="770"/>
        <v>0</v>
      </c>
      <c r="I4478" s="8">
        <v>0</v>
      </c>
      <c r="J4478" s="8">
        <f t="shared" si="771"/>
        <v>0</v>
      </c>
      <c r="K4478" s="8">
        <f t="shared" si="772"/>
        <v>37165.1</v>
      </c>
      <c r="L4478" s="8">
        <f t="shared" si="773"/>
        <v>37165.1</v>
      </c>
      <c r="M4478" s="6" t="s">
        <v>53</v>
      </c>
      <c r="N4478" s="5" t="s">
        <v>3375</v>
      </c>
      <c r="O4478" s="5" t="s">
        <v>130</v>
      </c>
      <c r="P4478" s="5" t="s">
        <v>59</v>
      </c>
      <c r="Q4478" s="5" t="s">
        <v>59</v>
      </c>
      <c r="R4478" s="5" t="s">
        <v>59</v>
      </c>
      <c r="S4478" s="1">
        <v>1</v>
      </c>
      <c r="T4478" s="1">
        <v>0</v>
      </c>
      <c r="U4478" s="1">
        <v>0.03</v>
      </c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5" t="s">
        <v>53</v>
      </c>
      <c r="AK4478" s="5" t="s">
        <v>6209</v>
      </c>
    </row>
    <row r="4479" spans="1:37" ht="30" customHeight="1">
      <c r="A4479" s="6" t="s">
        <v>71</v>
      </c>
      <c r="B4479" s="6" t="s">
        <v>53</v>
      </c>
      <c r="C4479" s="6" t="s">
        <v>53</v>
      </c>
      <c r="D4479" s="7"/>
      <c r="E4479" s="8"/>
      <c r="F4479" s="8">
        <f>TRUNC(SUMIF(N4469:N4478, N4468, F4469:F4478),0)</f>
        <v>45131</v>
      </c>
      <c r="G4479" s="8"/>
      <c r="H4479" s="8">
        <f>TRUNC(SUMIF(N4469:N4478, N4468, H4469:H4478),0)</f>
        <v>1238839</v>
      </c>
      <c r="I4479" s="8"/>
      <c r="J4479" s="8">
        <f>TRUNC(SUMIF(N4469:N4478, N4468, J4469:J4478),0)</f>
        <v>2843</v>
      </c>
      <c r="K4479" s="8"/>
      <c r="L4479" s="8">
        <f>F4479+H4479+J4479</f>
        <v>1286813</v>
      </c>
      <c r="M4479" s="6" t="s">
        <v>53</v>
      </c>
      <c r="N4479" s="5" t="s">
        <v>72</v>
      </c>
      <c r="O4479" s="5" t="s">
        <v>72</v>
      </c>
      <c r="P4479" s="5" t="s">
        <v>53</v>
      </c>
      <c r="Q4479" s="5" t="s">
        <v>53</v>
      </c>
      <c r="R4479" s="5" t="s">
        <v>53</v>
      </c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5" t="s">
        <v>53</v>
      </c>
      <c r="AK4479" s="5" t="s">
        <v>53</v>
      </c>
    </row>
    <row r="4480" spans="1:37" ht="30" customHeight="1">
      <c r="A4480" s="7"/>
      <c r="B4480" s="7"/>
      <c r="C4480" s="7"/>
      <c r="D4480" s="7"/>
      <c r="E4480" s="8"/>
      <c r="F4480" s="8"/>
      <c r="G4480" s="8"/>
      <c r="H4480" s="8"/>
      <c r="I4480" s="8"/>
      <c r="J4480" s="8"/>
      <c r="K4480" s="8"/>
      <c r="L4480" s="8"/>
      <c r="M4480" s="7"/>
    </row>
    <row r="4481" spans="1:37" ht="30" customHeight="1">
      <c r="A4481" s="16" t="s">
        <v>6210</v>
      </c>
      <c r="B4481" s="16"/>
      <c r="C4481" s="16"/>
      <c r="D4481" s="16"/>
      <c r="E4481" s="17"/>
      <c r="F4481" s="17"/>
      <c r="G4481" s="17"/>
      <c r="H4481" s="17"/>
      <c r="I4481" s="17"/>
      <c r="J4481" s="17"/>
      <c r="K4481" s="17"/>
      <c r="L4481" s="17"/>
      <c r="M4481" s="16"/>
      <c r="N4481" s="2" t="s">
        <v>3404</v>
      </c>
    </row>
    <row r="4482" spans="1:37" ht="30" customHeight="1">
      <c r="A4482" s="6" t="s">
        <v>193</v>
      </c>
      <c r="B4482" s="6" t="s">
        <v>3549</v>
      </c>
      <c r="C4482" s="6" t="s">
        <v>121</v>
      </c>
      <c r="D4482" s="7">
        <v>3.6499999999999998E-2</v>
      </c>
      <c r="E4482" s="8">
        <f>단가대비표!O226</f>
        <v>0</v>
      </c>
      <c r="F4482" s="8">
        <f>TRUNC(E4482*D4482,1)</f>
        <v>0</v>
      </c>
      <c r="G4482" s="8">
        <f>단가대비표!P226</f>
        <v>137611</v>
      </c>
      <c r="H4482" s="8">
        <f>TRUNC(G4482*D4482,1)</f>
        <v>5022.8</v>
      </c>
      <c r="I4482" s="8">
        <f>단가대비표!V226</f>
        <v>0</v>
      </c>
      <c r="J4482" s="8">
        <f>TRUNC(I4482*D4482,1)</f>
        <v>0</v>
      </c>
      <c r="K4482" s="8">
        <f>TRUNC(E4482+G4482+I4482,1)</f>
        <v>137611</v>
      </c>
      <c r="L4482" s="8">
        <f>TRUNC(F4482+H4482+J4482,1)</f>
        <v>5022.8</v>
      </c>
      <c r="M4482" s="6" t="s">
        <v>53</v>
      </c>
      <c r="N4482" s="5" t="s">
        <v>3404</v>
      </c>
      <c r="O4482" s="5" t="s">
        <v>3550</v>
      </c>
      <c r="P4482" s="5" t="s">
        <v>59</v>
      </c>
      <c r="Q4482" s="5" t="s">
        <v>59</v>
      </c>
      <c r="R4482" s="5" t="s">
        <v>60</v>
      </c>
      <c r="S4482" s="1"/>
      <c r="T4482" s="1"/>
      <c r="U4482" s="1"/>
      <c r="V4482" s="1">
        <v>1</v>
      </c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5" t="s">
        <v>53</v>
      </c>
      <c r="AK4482" s="5" t="s">
        <v>6211</v>
      </c>
    </row>
    <row r="4483" spans="1:37" ht="30" customHeight="1">
      <c r="A4483" s="6" t="s">
        <v>127</v>
      </c>
      <c r="B4483" s="6" t="s">
        <v>1483</v>
      </c>
      <c r="C4483" s="6" t="s">
        <v>129</v>
      </c>
      <c r="D4483" s="7">
        <v>1</v>
      </c>
      <c r="E4483" s="8">
        <f>ROUNDDOWN(SUMIF(V4482:V4483, RIGHTB(O4483, 1), H4482:H4483)*U4483, 2)</f>
        <v>150.68</v>
      </c>
      <c r="F4483" s="8">
        <f>TRUNC(E4483*D4483,1)</f>
        <v>150.6</v>
      </c>
      <c r="G4483" s="8">
        <v>0</v>
      </c>
      <c r="H4483" s="8">
        <f>TRUNC(G4483*D4483,1)</f>
        <v>0</v>
      </c>
      <c r="I4483" s="8">
        <v>0</v>
      </c>
      <c r="J4483" s="8">
        <f>TRUNC(I4483*D4483,1)</f>
        <v>0</v>
      </c>
      <c r="K4483" s="8">
        <f>TRUNC(E4483+G4483+I4483,1)</f>
        <v>150.6</v>
      </c>
      <c r="L4483" s="8">
        <f>TRUNC(F4483+H4483+J4483,1)</f>
        <v>150.6</v>
      </c>
      <c r="M4483" s="6" t="s">
        <v>53</v>
      </c>
      <c r="N4483" s="5" t="s">
        <v>3404</v>
      </c>
      <c r="O4483" s="5" t="s">
        <v>130</v>
      </c>
      <c r="P4483" s="5" t="s">
        <v>59</v>
      </c>
      <c r="Q4483" s="5" t="s">
        <v>59</v>
      </c>
      <c r="R4483" s="5" t="s">
        <v>59</v>
      </c>
      <c r="S4483" s="1">
        <v>1</v>
      </c>
      <c r="T4483" s="1">
        <v>0</v>
      </c>
      <c r="U4483" s="1">
        <v>0.03</v>
      </c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5" t="s">
        <v>53</v>
      </c>
      <c r="AK4483" s="5" t="s">
        <v>6212</v>
      </c>
    </row>
    <row r="4484" spans="1:37" ht="30" customHeight="1">
      <c r="A4484" s="6" t="s">
        <v>71</v>
      </c>
      <c r="B4484" s="6" t="s">
        <v>53</v>
      </c>
      <c r="C4484" s="6" t="s">
        <v>53</v>
      </c>
      <c r="D4484" s="7"/>
      <c r="E4484" s="8"/>
      <c r="F4484" s="8">
        <f>TRUNC(SUMIF(N4482:N4483, N4481, F4482:F4483),0)</f>
        <v>150</v>
      </c>
      <c r="G4484" s="8"/>
      <c r="H4484" s="8">
        <f>TRUNC(SUMIF(N4482:N4483, N4481, H4482:H4483),0)</f>
        <v>5022</v>
      </c>
      <c r="I4484" s="8"/>
      <c r="J4484" s="8">
        <f>TRUNC(SUMIF(N4482:N4483, N4481, J4482:J4483),0)</f>
        <v>0</v>
      </c>
      <c r="K4484" s="8"/>
      <c r="L4484" s="8">
        <f>F4484+H4484+J4484</f>
        <v>5172</v>
      </c>
      <c r="M4484" s="6" t="s">
        <v>53</v>
      </c>
      <c r="N4484" s="5" t="s">
        <v>72</v>
      </c>
      <c r="O4484" s="5" t="s">
        <v>72</v>
      </c>
      <c r="P4484" s="5" t="s">
        <v>53</v>
      </c>
      <c r="Q4484" s="5" t="s">
        <v>53</v>
      </c>
      <c r="R4484" s="5" t="s">
        <v>53</v>
      </c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5" t="s">
        <v>53</v>
      </c>
      <c r="AK4484" s="5" t="s">
        <v>53</v>
      </c>
    </row>
    <row r="4485" spans="1:37" ht="30" customHeight="1">
      <c r="A4485" s="7"/>
      <c r="B4485" s="7"/>
      <c r="C4485" s="7"/>
      <c r="D4485" s="7"/>
      <c r="E4485" s="8"/>
      <c r="F4485" s="8"/>
      <c r="G4485" s="8"/>
      <c r="H4485" s="8"/>
      <c r="I4485" s="8"/>
      <c r="J4485" s="8"/>
      <c r="K4485" s="8"/>
      <c r="L4485" s="8"/>
      <c r="M4485" s="7"/>
    </row>
    <row r="4486" spans="1:37" ht="30" customHeight="1">
      <c r="A4486" s="16" t="s">
        <v>6213</v>
      </c>
      <c r="B4486" s="16"/>
      <c r="C4486" s="16"/>
      <c r="D4486" s="16"/>
      <c r="E4486" s="17"/>
      <c r="F4486" s="17"/>
      <c r="G4486" s="17"/>
      <c r="H4486" s="17"/>
      <c r="I4486" s="17"/>
      <c r="J4486" s="17"/>
      <c r="K4486" s="17"/>
      <c r="L4486" s="17"/>
      <c r="M4486" s="16"/>
      <c r="N4486" s="2" t="s">
        <v>3586</v>
      </c>
    </row>
    <row r="4487" spans="1:37" ht="30" customHeight="1">
      <c r="A4487" s="6" t="s">
        <v>3322</v>
      </c>
      <c r="B4487" s="6" t="s">
        <v>1080</v>
      </c>
      <c r="C4487" s="6" t="s">
        <v>381</v>
      </c>
      <c r="D4487" s="7">
        <v>1</v>
      </c>
      <c r="E4487" s="8">
        <f>일위대가목록!E700</f>
        <v>174</v>
      </c>
      <c r="F4487" s="8">
        <f>TRUNC(E4487*D4487,1)</f>
        <v>174</v>
      </c>
      <c r="G4487" s="8">
        <f>일위대가목록!F700</f>
        <v>3443</v>
      </c>
      <c r="H4487" s="8">
        <f>TRUNC(G4487*D4487,1)</f>
        <v>3443</v>
      </c>
      <c r="I4487" s="8">
        <f>일위대가목록!G700</f>
        <v>3</v>
      </c>
      <c r="J4487" s="8">
        <f>TRUNC(I4487*D4487,1)</f>
        <v>3</v>
      </c>
      <c r="K4487" s="8">
        <f>TRUNC(E4487+G4487+I4487,1)</f>
        <v>3620</v>
      </c>
      <c r="L4487" s="8">
        <f>TRUNC(F4487+H4487+J4487,1)</f>
        <v>3620</v>
      </c>
      <c r="M4487" s="6" t="s">
        <v>6214</v>
      </c>
      <c r="N4487" s="5" t="s">
        <v>3586</v>
      </c>
      <c r="O4487" s="5" t="s">
        <v>6215</v>
      </c>
      <c r="P4487" s="5" t="s">
        <v>60</v>
      </c>
      <c r="Q4487" s="5" t="s">
        <v>59</v>
      </c>
      <c r="R4487" s="5" t="s">
        <v>59</v>
      </c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5" t="s">
        <v>53</v>
      </c>
      <c r="AK4487" s="5" t="s">
        <v>6216</v>
      </c>
    </row>
    <row r="4488" spans="1:37" ht="30" customHeight="1">
      <c r="A4488" s="6" t="s">
        <v>3326</v>
      </c>
      <c r="B4488" s="6" t="s">
        <v>1080</v>
      </c>
      <c r="C4488" s="6" t="s">
        <v>381</v>
      </c>
      <c r="D4488" s="7">
        <v>1</v>
      </c>
      <c r="E4488" s="8">
        <f>일위대가목록!E701</f>
        <v>38</v>
      </c>
      <c r="F4488" s="8">
        <f>TRUNC(E4488*D4488,1)</f>
        <v>38</v>
      </c>
      <c r="G4488" s="8">
        <f>일위대가목록!F701</f>
        <v>884</v>
      </c>
      <c r="H4488" s="8">
        <f>TRUNC(G4488*D4488,1)</f>
        <v>884</v>
      </c>
      <c r="I4488" s="8">
        <f>일위대가목록!G701</f>
        <v>1</v>
      </c>
      <c r="J4488" s="8">
        <f>TRUNC(I4488*D4488,1)</f>
        <v>1</v>
      </c>
      <c r="K4488" s="8">
        <f>TRUNC(E4488+G4488+I4488,1)</f>
        <v>923</v>
      </c>
      <c r="L4488" s="8">
        <f>TRUNC(F4488+H4488+J4488,1)</f>
        <v>923</v>
      </c>
      <c r="M4488" s="6" t="s">
        <v>6217</v>
      </c>
      <c r="N4488" s="5" t="s">
        <v>3586</v>
      </c>
      <c r="O4488" s="5" t="s">
        <v>6218</v>
      </c>
      <c r="P4488" s="5" t="s">
        <v>60</v>
      </c>
      <c r="Q4488" s="5" t="s">
        <v>59</v>
      </c>
      <c r="R4488" s="5" t="s">
        <v>59</v>
      </c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5" t="s">
        <v>53</v>
      </c>
      <c r="AK4488" s="5" t="s">
        <v>6219</v>
      </c>
    </row>
    <row r="4489" spans="1:37" ht="30" customHeight="1">
      <c r="A4489" s="6" t="s">
        <v>71</v>
      </c>
      <c r="B4489" s="6" t="s">
        <v>53</v>
      </c>
      <c r="C4489" s="6" t="s">
        <v>53</v>
      </c>
      <c r="D4489" s="7"/>
      <c r="E4489" s="8"/>
      <c r="F4489" s="8">
        <f>TRUNC(SUMIF(N4487:N4488, N4486, F4487:F4488),0)</f>
        <v>212</v>
      </c>
      <c r="G4489" s="8"/>
      <c r="H4489" s="8">
        <f>TRUNC(SUMIF(N4487:N4488, N4486, H4487:H4488),0)</f>
        <v>4327</v>
      </c>
      <c r="I4489" s="8"/>
      <c r="J4489" s="8">
        <f>TRUNC(SUMIF(N4487:N4488, N4486, J4487:J4488),0)</f>
        <v>4</v>
      </c>
      <c r="K4489" s="8"/>
      <c r="L4489" s="8">
        <f>F4489+H4489+J4489</f>
        <v>4543</v>
      </c>
      <c r="M4489" s="6" t="s">
        <v>53</v>
      </c>
      <c r="N4489" s="5" t="s">
        <v>72</v>
      </c>
      <c r="O4489" s="5" t="s">
        <v>72</v>
      </c>
      <c r="P4489" s="5" t="s">
        <v>53</v>
      </c>
      <c r="Q4489" s="5" t="s">
        <v>53</v>
      </c>
      <c r="R4489" s="5" t="s">
        <v>53</v>
      </c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5" t="s">
        <v>53</v>
      </c>
      <c r="AK4489" s="5" t="s">
        <v>53</v>
      </c>
    </row>
    <row r="4490" spans="1:37" ht="30" customHeight="1">
      <c r="A4490" s="7"/>
      <c r="B4490" s="7"/>
      <c r="C4490" s="7"/>
      <c r="D4490" s="7"/>
      <c r="E4490" s="8"/>
      <c r="F4490" s="8"/>
      <c r="G4490" s="8"/>
      <c r="H4490" s="8"/>
      <c r="I4490" s="8"/>
      <c r="J4490" s="8"/>
      <c r="K4490" s="8"/>
      <c r="L4490" s="8"/>
      <c r="M4490" s="7"/>
    </row>
    <row r="4491" spans="1:37" ht="30" customHeight="1">
      <c r="A4491" s="16" t="s">
        <v>6220</v>
      </c>
      <c r="B4491" s="16"/>
      <c r="C4491" s="16"/>
      <c r="D4491" s="16"/>
      <c r="E4491" s="17"/>
      <c r="F4491" s="17"/>
      <c r="G4491" s="17"/>
      <c r="H4491" s="17"/>
      <c r="I4491" s="17"/>
      <c r="J4491" s="17"/>
      <c r="K4491" s="17"/>
      <c r="L4491" s="17"/>
      <c r="M4491" s="16"/>
      <c r="N4491" s="2" t="s">
        <v>3591</v>
      </c>
    </row>
    <row r="4492" spans="1:37" ht="30" customHeight="1">
      <c r="A4492" s="6" t="s">
        <v>4315</v>
      </c>
      <c r="B4492" s="6" t="s">
        <v>4316</v>
      </c>
      <c r="C4492" s="6" t="s">
        <v>248</v>
      </c>
      <c r="D4492" s="7">
        <v>1</v>
      </c>
      <c r="E4492" s="8">
        <f>일위대가목록!E445</f>
        <v>889</v>
      </c>
      <c r="F4492" s="8">
        <f>TRUNC(E4492*D4492,1)</f>
        <v>889</v>
      </c>
      <c r="G4492" s="8">
        <f>일위대가목록!F445</f>
        <v>0</v>
      </c>
      <c r="H4492" s="8">
        <f>TRUNC(G4492*D4492,1)</f>
        <v>0</v>
      </c>
      <c r="I4492" s="8">
        <f>일위대가목록!G445</f>
        <v>0</v>
      </c>
      <c r="J4492" s="8">
        <f>TRUNC(I4492*D4492,1)</f>
        <v>0</v>
      </c>
      <c r="K4492" s="8">
        <f>TRUNC(E4492+G4492+I4492,1)</f>
        <v>889</v>
      </c>
      <c r="L4492" s="8">
        <f>TRUNC(F4492+H4492+J4492,1)</f>
        <v>889</v>
      </c>
      <c r="M4492" s="6" t="s">
        <v>4317</v>
      </c>
      <c r="N4492" s="5" t="s">
        <v>3591</v>
      </c>
      <c r="O4492" s="5" t="s">
        <v>4314</v>
      </c>
      <c r="P4492" s="5" t="s">
        <v>60</v>
      </c>
      <c r="Q4492" s="5" t="s">
        <v>59</v>
      </c>
      <c r="R4492" s="5" t="s">
        <v>59</v>
      </c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5" t="s">
        <v>53</v>
      </c>
      <c r="AK4492" s="5" t="s">
        <v>6221</v>
      </c>
    </row>
    <row r="4493" spans="1:37" ht="30" customHeight="1">
      <c r="A4493" s="6" t="s">
        <v>4301</v>
      </c>
      <c r="B4493" s="6" t="s">
        <v>4302</v>
      </c>
      <c r="C4493" s="6" t="s">
        <v>248</v>
      </c>
      <c r="D4493" s="7">
        <v>1</v>
      </c>
      <c r="E4493" s="8">
        <f>일위대가목록!E443</f>
        <v>0</v>
      </c>
      <c r="F4493" s="8">
        <f>TRUNC(E4493*D4493,1)</f>
        <v>0</v>
      </c>
      <c r="G4493" s="8">
        <f>일위대가목록!F443</f>
        <v>5823</v>
      </c>
      <c r="H4493" s="8">
        <f>TRUNC(G4493*D4493,1)</f>
        <v>5823</v>
      </c>
      <c r="I4493" s="8">
        <f>일위대가목록!G443</f>
        <v>0</v>
      </c>
      <c r="J4493" s="8">
        <f>TRUNC(I4493*D4493,1)</f>
        <v>0</v>
      </c>
      <c r="K4493" s="8">
        <f>TRUNC(E4493+G4493+I4493,1)</f>
        <v>5823</v>
      </c>
      <c r="L4493" s="8">
        <f>TRUNC(F4493+H4493+J4493,1)</f>
        <v>5823</v>
      </c>
      <c r="M4493" s="6" t="s">
        <v>4303</v>
      </c>
      <c r="N4493" s="5" t="s">
        <v>3591</v>
      </c>
      <c r="O4493" s="5" t="s">
        <v>4300</v>
      </c>
      <c r="P4493" s="5" t="s">
        <v>60</v>
      </c>
      <c r="Q4493" s="5" t="s">
        <v>59</v>
      </c>
      <c r="R4493" s="5" t="s">
        <v>59</v>
      </c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5" t="s">
        <v>53</v>
      </c>
      <c r="AK4493" s="5" t="s">
        <v>6222</v>
      </c>
    </row>
    <row r="4494" spans="1:37" ht="30" customHeight="1">
      <c r="A4494" s="6" t="s">
        <v>71</v>
      </c>
      <c r="B4494" s="6" t="s">
        <v>53</v>
      </c>
      <c r="C4494" s="6" t="s">
        <v>53</v>
      </c>
      <c r="D4494" s="7"/>
      <c r="E4494" s="8"/>
      <c r="F4494" s="8">
        <f>TRUNC(SUMIF(N4492:N4493, N4491, F4492:F4493),0)</f>
        <v>889</v>
      </c>
      <c r="G4494" s="8"/>
      <c r="H4494" s="8">
        <f>TRUNC(SUMIF(N4492:N4493, N4491, H4492:H4493),0)</f>
        <v>5823</v>
      </c>
      <c r="I4494" s="8"/>
      <c r="J4494" s="8">
        <f>TRUNC(SUMIF(N4492:N4493, N4491, J4492:J4493),0)</f>
        <v>0</v>
      </c>
      <c r="K4494" s="8"/>
      <c r="L4494" s="8">
        <f>F4494+H4494+J4494</f>
        <v>6712</v>
      </c>
      <c r="M4494" s="6" t="s">
        <v>53</v>
      </c>
      <c r="N4494" s="5" t="s">
        <v>72</v>
      </c>
      <c r="O4494" s="5" t="s">
        <v>72</v>
      </c>
      <c r="P4494" s="5" t="s">
        <v>53</v>
      </c>
      <c r="Q4494" s="5" t="s">
        <v>53</v>
      </c>
      <c r="R4494" s="5" t="s">
        <v>53</v>
      </c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5" t="s">
        <v>53</v>
      </c>
      <c r="AK4494" s="5" t="s">
        <v>53</v>
      </c>
    </row>
    <row r="4495" spans="1:37" ht="30" customHeight="1">
      <c r="A4495" s="7"/>
      <c r="B4495" s="7"/>
      <c r="C4495" s="7"/>
      <c r="D4495" s="7"/>
      <c r="E4495" s="8"/>
      <c r="F4495" s="8"/>
      <c r="G4495" s="8"/>
      <c r="H4495" s="8"/>
      <c r="I4495" s="8"/>
      <c r="J4495" s="8"/>
      <c r="K4495" s="8"/>
      <c r="L4495" s="8"/>
      <c r="M4495" s="7"/>
    </row>
    <row r="4496" spans="1:37" ht="30" customHeight="1">
      <c r="A4496" s="16" t="s">
        <v>6223</v>
      </c>
      <c r="B4496" s="16"/>
      <c r="C4496" s="16"/>
      <c r="D4496" s="16"/>
      <c r="E4496" s="17"/>
      <c r="F4496" s="17"/>
      <c r="G4496" s="17"/>
      <c r="H4496" s="17"/>
      <c r="I4496" s="17"/>
      <c r="J4496" s="17"/>
      <c r="K4496" s="17"/>
      <c r="L4496" s="17"/>
      <c r="M4496" s="16"/>
      <c r="N4496" s="2" t="s">
        <v>6215</v>
      </c>
    </row>
    <row r="4497" spans="1:37" ht="30" customHeight="1">
      <c r="A4497" s="6" t="s">
        <v>3511</v>
      </c>
      <c r="B4497" s="6" t="s">
        <v>3512</v>
      </c>
      <c r="C4497" s="6" t="s">
        <v>381</v>
      </c>
      <c r="D4497" s="7">
        <v>1.5709999999999998E-2</v>
      </c>
      <c r="E4497" s="8">
        <f>단가대비표!O12</f>
        <v>2400</v>
      </c>
      <c r="F4497" s="8">
        <f t="shared" ref="F4497:F4506" si="774">TRUNC(E4497*D4497,1)</f>
        <v>37.700000000000003</v>
      </c>
      <c r="G4497" s="8">
        <f>단가대비표!P12</f>
        <v>0</v>
      </c>
      <c r="H4497" s="8">
        <f t="shared" ref="H4497:H4506" si="775">TRUNC(G4497*D4497,1)</f>
        <v>0</v>
      </c>
      <c r="I4497" s="8">
        <f>단가대비표!V12</f>
        <v>0</v>
      </c>
      <c r="J4497" s="8">
        <f t="shared" ref="J4497:J4506" si="776">TRUNC(I4497*D4497,1)</f>
        <v>0</v>
      </c>
      <c r="K4497" s="8">
        <f t="shared" ref="K4497:K4506" si="777">TRUNC(E4497+G4497+I4497,1)</f>
        <v>2400</v>
      </c>
      <c r="L4497" s="8">
        <f t="shared" ref="L4497:L4506" si="778">TRUNC(F4497+H4497+J4497,1)</f>
        <v>37.700000000000003</v>
      </c>
      <c r="M4497" s="6" t="s">
        <v>53</v>
      </c>
      <c r="N4497" s="5" t="s">
        <v>6215</v>
      </c>
      <c r="O4497" s="5" t="s">
        <v>3513</v>
      </c>
      <c r="P4497" s="5" t="s">
        <v>59</v>
      </c>
      <c r="Q4497" s="5" t="s">
        <v>59</v>
      </c>
      <c r="R4497" s="5" t="s">
        <v>60</v>
      </c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5" t="s">
        <v>53</v>
      </c>
      <c r="AK4497" s="5" t="s">
        <v>6224</v>
      </c>
    </row>
    <row r="4498" spans="1:37" ht="30" customHeight="1">
      <c r="A4498" s="6" t="s">
        <v>1454</v>
      </c>
      <c r="B4498" s="6" t="s">
        <v>5956</v>
      </c>
      <c r="C4498" s="6" t="s">
        <v>603</v>
      </c>
      <c r="D4498" s="7">
        <v>5.3550000000000004</v>
      </c>
      <c r="E4498" s="8">
        <f>단가대비표!O261</f>
        <v>2</v>
      </c>
      <c r="F4498" s="8">
        <f t="shared" si="774"/>
        <v>10.7</v>
      </c>
      <c r="G4498" s="8">
        <f>단가대비표!P261</f>
        <v>0</v>
      </c>
      <c r="H4498" s="8">
        <f t="shared" si="775"/>
        <v>0</v>
      </c>
      <c r="I4498" s="8">
        <f>단가대비표!V261</f>
        <v>0</v>
      </c>
      <c r="J4498" s="8">
        <f t="shared" si="776"/>
        <v>0</v>
      </c>
      <c r="K4498" s="8">
        <f t="shared" si="777"/>
        <v>2</v>
      </c>
      <c r="L4498" s="8">
        <f t="shared" si="778"/>
        <v>10.7</v>
      </c>
      <c r="M4498" s="6" t="s">
        <v>53</v>
      </c>
      <c r="N4498" s="5" t="s">
        <v>6215</v>
      </c>
      <c r="O4498" s="5" t="s">
        <v>5957</v>
      </c>
      <c r="P4498" s="5" t="s">
        <v>59</v>
      </c>
      <c r="Q4498" s="5" t="s">
        <v>59</v>
      </c>
      <c r="R4498" s="5" t="s">
        <v>60</v>
      </c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5" t="s">
        <v>53</v>
      </c>
      <c r="AK4498" s="5" t="s">
        <v>6225</v>
      </c>
    </row>
    <row r="4499" spans="1:37" ht="30" customHeight="1">
      <c r="A4499" s="6" t="s">
        <v>1458</v>
      </c>
      <c r="B4499" s="6" t="s">
        <v>1459</v>
      </c>
      <c r="C4499" s="6" t="s">
        <v>381</v>
      </c>
      <c r="D4499" s="7">
        <v>2.3999999999999998E-3</v>
      </c>
      <c r="E4499" s="8">
        <f>단가대비표!O264</f>
        <v>9500</v>
      </c>
      <c r="F4499" s="8">
        <f t="shared" si="774"/>
        <v>22.8</v>
      </c>
      <c r="G4499" s="8">
        <f>단가대비표!P264</f>
        <v>0</v>
      </c>
      <c r="H4499" s="8">
        <f t="shared" si="775"/>
        <v>0</v>
      </c>
      <c r="I4499" s="8">
        <f>단가대비표!V264</f>
        <v>0</v>
      </c>
      <c r="J4499" s="8">
        <f t="shared" si="776"/>
        <v>0</v>
      </c>
      <c r="K4499" s="8">
        <f t="shared" si="777"/>
        <v>9500</v>
      </c>
      <c r="L4499" s="8">
        <f t="shared" si="778"/>
        <v>22.8</v>
      </c>
      <c r="M4499" s="6" t="s">
        <v>53</v>
      </c>
      <c r="N4499" s="5" t="s">
        <v>6215</v>
      </c>
      <c r="O4499" s="5" t="s">
        <v>1460</v>
      </c>
      <c r="P4499" s="5" t="s">
        <v>59</v>
      </c>
      <c r="Q4499" s="5" t="s">
        <v>59</v>
      </c>
      <c r="R4499" s="5" t="s">
        <v>60</v>
      </c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5" t="s">
        <v>53</v>
      </c>
      <c r="AK4499" s="5" t="s">
        <v>6226</v>
      </c>
    </row>
    <row r="4500" spans="1:37" ht="30" customHeight="1">
      <c r="A4500" s="6" t="s">
        <v>3498</v>
      </c>
      <c r="B4500" s="6" t="s">
        <v>3499</v>
      </c>
      <c r="C4500" s="6" t="s">
        <v>134</v>
      </c>
      <c r="D4500" s="7">
        <v>1.771E-2</v>
      </c>
      <c r="E4500" s="8">
        <f>일위대가목록!E671</f>
        <v>0</v>
      </c>
      <c r="F4500" s="8">
        <f t="shared" si="774"/>
        <v>0</v>
      </c>
      <c r="G4500" s="8">
        <f>일위대가목록!F671</f>
        <v>0</v>
      </c>
      <c r="H4500" s="8">
        <f t="shared" si="775"/>
        <v>0</v>
      </c>
      <c r="I4500" s="8">
        <f>일위대가목록!G671</f>
        <v>124</v>
      </c>
      <c r="J4500" s="8">
        <f t="shared" si="776"/>
        <v>2.1</v>
      </c>
      <c r="K4500" s="8">
        <f t="shared" si="777"/>
        <v>124</v>
      </c>
      <c r="L4500" s="8">
        <f t="shared" si="778"/>
        <v>2.1</v>
      </c>
      <c r="M4500" s="6" t="s">
        <v>3500</v>
      </c>
      <c r="N4500" s="5" t="s">
        <v>6215</v>
      </c>
      <c r="O4500" s="5" t="s">
        <v>3501</v>
      </c>
      <c r="P4500" s="5" t="s">
        <v>60</v>
      </c>
      <c r="Q4500" s="5" t="s">
        <v>59</v>
      </c>
      <c r="R4500" s="5" t="s">
        <v>59</v>
      </c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5" t="s">
        <v>53</v>
      </c>
      <c r="AK4500" s="5" t="s">
        <v>6227</v>
      </c>
    </row>
    <row r="4501" spans="1:37" ht="30" customHeight="1">
      <c r="A4501" s="6" t="s">
        <v>583</v>
      </c>
      <c r="B4501" s="6" t="s">
        <v>668</v>
      </c>
      <c r="C4501" s="6" t="s">
        <v>669</v>
      </c>
      <c r="D4501" s="7">
        <v>1.0710000000000001E-2</v>
      </c>
      <c r="E4501" s="8">
        <f>단가대비표!O116</f>
        <v>0</v>
      </c>
      <c r="F4501" s="8">
        <f t="shared" si="774"/>
        <v>0</v>
      </c>
      <c r="G4501" s="8">
        <f>단가대비표!P116</f>
        <v>0</v>
      </c>
      <c r="H4501" s="8">
        <f t="shared" si="775"/>
        <v>0</v>
      </c>
      <c r="I4501" s="8">
        <f>단가대비표!V116</f>
        <v>87</v>
      </c>
      <c r="J4501" s="8">
        <f t="shared" si="776"/>
        <v>0.9</v>
      </c>
      <c r="K4501" s="8">
        <f t="shared" si="777"/>
        <v>87</v>
      </c>
      <c r="L4501" s="8">
        <f t="shared" si="778"/>
        <v>0.9</v>
      </c>
      <c r="M4501" s="6" t="s">
        <v>53</v>
      </c>
      <c r="N4501" s="5" t="s">
        <v>6215</v>
      </c>
      <c r="O4501" s="5" t="s">
        <v>670</v>
      </c>
      <c r="P4501" s="5" t="s">
        <v>59</v>
      </c>
      <c r="Q4501" s="5" t="s">
        <v>59</v>
      </c>
      <c r="R4501" s="5" t="s">
        <v>60</v>
      </c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5" t="s">
        <v>53</v>
      </c>
      <c r="AK4501" s="5" t="s">
        <v>6228</v>
      </c>
    </row>
    <row r="4502" spans="1:37" ht="30" customHeight="1">
      <c r="A4502" s="6" t="s">
        <v>193</v>
      </c>
      <c r="B4502" s="6" t="s">
        <v>194</v>
      </c>
      <c r="C4502" s="6" t="s">
        <v>121</v>
      </c>
      <c r="D4502" s="7">
        <v>2.18E-2</v>
      </c>
      <c r="E4502" s="8">
        <f>단가대비표!O246</f>
        <v>0</v>
      </c>
      <c r="F4502" s="8">
        <f t="shared" si="774"/>
        <v>0</v>
      </c>
      <c r="G4502" s="8">
        <f>단가대비표!P246</f>
        <v>138413</v>
      </c>
      <c r="H4502" s="8">
        <f t="shared" si="775"/>
        <v>3017.4</v>
      </c>
      <c r="I4502" s="8">
        <f>단가대비표!V246</f>
        <v>0</v>
      </c>
      <c r="J4502" s="8">
        <f t="shared" si="776"/>
        <v>0</v>
      </c>
      <c r="K4502" s="8">
        <f t="shared" si="777"/>
        <v>138413</v>
      </c>
      <c r="L4502" s="8">
        <f t="shared" si="778"/>
        <v>3017.4</v>
      </c>
      <c r="M4502" s="6" t="s">
        <v>53</v>
      </c>
      <c r="N4502" s="5" t="s">
        <v>6215</v>
      </c>
      <c r="O4502" s="5" t="s">
        <v>195</v>
      </c>
      <c r="P4502" s="5" t="s">
        <v>59</v>
      </c>
      <c r="Q4502" s="5" t="s">
        <v>59</v>
      </c>
      <c r="R4502" s="5" t="s">
        <v>60</v>
      </c>
      <c r="S4502" s="1"/>
      <c r="T4502" s="1"/>
      <c r="U4502" s="1"/>
      <c r="V4502" s="1">
        <v>1</v>
      </c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5" t="s">
        <v>53</v>
      </c>
      <c r="AK4502" s="5" t="s">
        <v>6229</v>
      </c>
    </row>
    <row r="4503" spans="1:37" ht="30" customHeight="1">
      <c r="A4503" s="6" t="s">
        <v>193</v>
      </c>
      <c r="B4503" s="6" t="s">
        <v>124</v>
      </c>
      <c r="C4503" s="6" t="s">
        <v>121</v>
      </c>
      <c r="D4503" s="7">
        <v>5.5999999999999995E-4</v>
      </c>
      <c r="E4503" s="8">
        <f>단가대비표!O233</f>
        <v>0</v>
      </c>
      <c r="F4503" s="8">
        <f t="shared" si="774"/>
        <v>0</v>
      </c>
      <c r="G4503" s="8">
        <f>단가대비표!P233</f>
        <v>89566</v>
      </c>
      <c r="H4503" s="8">
        <f t="shared" si="775"/>
        <v>50.1</v>
      </c>
      <c r="I4503" s="8">
        <f>단가대비표!V233</f>
        <v>0</v>
      </c>
      <c r="J4503" s="8">
        <f t="shared" si="776"/>
        <v>0</v>
      </c>
      <c r="K4503" s="8">
        <f t="shared" si="777"/>
        <v>89566</v>
      </c>
      <c r="L4503" s="8">
        <f t="shared" si="778"/>
        <v>50.1</v>
      </c>
      <c r="M4503" s="6" t="s">
        <v>53</v>
      </c>
      <c r="N4503" s="5" t="s">
        <v>6215</v>
      </c>
      <c r="O4503" s="5" t="s">
        <v>258</v>
      </c>
      <c r="P4503" s="5" t="s">
        <v>59</v>
      </c>
      <c r="Q4503" s="5" t="s">
        <v>59</v>
      </c>
      <c r="R4503" s="5" t="s">
        <v>60</v>
      </c>
      <c r="S4503" s="1"/>
      <c r="T4503" s="1"/>
      <c r="U4503" s="1"/>
      <c r="V4503" s="1">
        <v>1</v>
      </c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5" t="s">
        <v>53</v>
      </c>
      <c r="AK4503" s="5" t="s">
        <v>6230</v>
      </c>
    </row>
    <row r="4504" spans="1:37" ht="30" customHeight="1">
      <c r="A4504" s="6" t="s">
        <v>193</v>
      </c>
      <c r="B4504" s="6" t="s">
        <v>1447</v>
      </c>
      <c r="C4504" s="6" t="s">
        <v>121</v>
      </c>
      <c r="D4504" s="7">
        <v>2.2100000000000002E-3</v>
      </c>
      <c r="E4504" s="8">
        <f>단가대비표!O236</f>
        <v>0</v>
      </c>
      <c r="F4504" s="8">
        <f t="shared" si="774"/>
        <v>0</v>
      </c>
      <c r="G4504" s="8">
        <f>단가대비표!P236</f>
        <v>138252</v>
      </c>
      <c r="H4504" s="8">
        <f t="shared" si="775"/>
        <v>305.5</v>
      </c>
      <c r="I4504" s="8">
        <f>단가대비표!V236</f>
        <v>0</v>
      </c>
      <c r="J4504" s="8">
        <f t="shared" si="776"/>
        <v>0</v>
      </c>
      <c r="K4504" s="8">
        <f t="shared" si="777"/>
        <v>138252</v>
      </c>
      <c r="L4504" s="8">
        <f t="shared" si="778"/>
        <v>305.5</v>
      </c>
      <c r="M4504" s="6" t="s">
        <v>53</v>
      </c>
      <c r="N4504" s="5" t="s">
        <v>6215</v>
      </c>
      <c r="O4504" s="5" t="s">
        <v>1448</v>
      </c>
      <c r="P4504" s="5" t="s">
        <v>59</v>
      </c>
      <c r="Q4504" s="5" t="s">
        <v>59</v>
      </c>
      <c r="R4504" s="5" t="s">
        <v>60</v>
      </c>
      <c r="S4504" s="1"/>
      <c r="T4504" s="1"/>
      <c r="U4504" s="1"/>
      <c r="V4504" s="1">
        <v>1</v>
      </c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5" t="s">
        <v>53</v>
      </c>
      <c r="AK4504" s="5" t="s">
        <v>6231</v>
      </c>
    </row>
    <row r="4505" spans="1:37" ht="30" customHeight="1">
      <c r="A4505" s="6" t="s">
        <v>193</v>
      </c>
      <c r="B4505" s="6" t="s">
        <v>2744</v>
      </c>
      <c r="C4505" s="6" t="s">
        <v>121</v>
      </c>
      <c r="D4505" s="7">
        <v>6.3000000000000003E-4</v>
      </c>
      <c r="E4505" s="8">
        <f>단가대비표!O252</f>
        <v>0</v>
      </c>
      <c r="F4505" s="8">
        <f t="shared" si="774"/>
        <v>0</v>
      </c>
      <c r="G4505" s="8">
        <f>단가대비표!P252</f>
        <v>111771</v>
      </c>
      <c r="H4505" s="8">
        <f t="shared" si="775"/>
        <v>70.400000000000006</v>
      </c>
      <c r="I4505" s="8">
        <f>단가대비표!V252</f>
        <v>0</v>
      </c>
      <c r="J4505" s="8">
        <f t="shared" si="776"/>
        <v>0</v>
      </c>
      <c r="K4505" s="8">
        <f t="shared" si="777"/>
        <v>111771</v>
      </c>
      <c r="L4505" s="8">
        <f t="shared" si="778"/>
        <v>70.400000000000006</v>
      </c>
      <c r="M4505" s="6" t="s">
        <v>53</v>
      </c>
      <c r="N4505" s="5" t="s">
        <v>6215</v>
      </c>
      <c r="O4505" s="5" t="s">
        <v>2745</v>
      </c>
      <c r="P4505" s="5" t="s">
        <v>59</v>
      </c>
      <c r="Q4505" s="5" t="s">
        <v>59</v>
      </c>
      <c r="R4505" s="5" t="s">
        <v>60</v>
      </c>
      <c r="S4505" s="1"/>
      <c r="T4505" s="1"/>
      <c r="U4505" s="1"/>
      <c r="V4505" s="1">
        <v>1</v>
      </c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5" t="s">
        <v>53</v>
      </c>
      <c r="AK4505" s="5" t="s">
        <v>6232</v>
      </c>
    </row>
    <row r="4506" spans="1:37" ht="30" customHeight="1">
      <c r="A4506" s="6" t="s">
        <v>127</v>
      </c>
      <c r="B4506" s="6" t="s">
        <v>1483</v>
      </c>
      <c r="C4506" s="6" t="s">
        <v>129</v>
      </c>
      <c r="D4506" s="7">
        <v>1</v>
      </c>
      <c r="E4506" s="8">
        <f>ROUNDDOWN(SUMIF(V4497:V4506, RIGHTB(O4506, 1), H4497:H4506)*U4506, 2)</f>
        <v>103.3</v>
      </c>
      <c r="F4506" s="8">
        <f t="shared" si="774"/>
        <v>103.3</v>
      </c>
      <c r="G4506" s="8">
        <v>0</v>
      </c>
      <c r="H4506" s="8">
        <f t="shared" si="775"/>
        <v>0</v>
      </c>
      <c r="I4506" s="8">
        <v>0</v>
      </c>
      <c r="J4506" s="8">
        <f t="shared" si="776"/>
        <v>0</v>
      </c>
      <c r="K4506" s="8">
        <f t="shared" si="777"/>
        <v>103.3</v>
      </c>
      <c r="L4506" s="8">
        <f t="shared" si="778"/>
        <v>103.3</v>
      </c>
      <c r="M4506" s="6" t="s">
        <v>53</v>
      </c>
      <c r="N4506" s="5" t="s">
        <v>6215</v>
      </c>
      <c r="O4506" s="5" t="s">
        <v>130</v>
      </c>
      <c r="P4506" s="5" t="s">
        <v>59</v>
      </c>
      <c r="Q4506" s="5" t="s">
        <v>59</v>
      </c>
      <c r="R4506" s="5" t="s">
        <v>59</v>
      </c>
      <c r="S4506" s="1">
        <v>1</v>
      </c>
      <c r="T4506" s="1">
        <v>0</v>
      </c>
      <c r="U4506" s="1">
        <v>0.03</v>
      </c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5" t="s">
        <v>53</v>
      </c>
      <c r="AK4506" s="5" t="s">
        <v>6233</v>
      </c>
    </row>
    <row r="4507" spans="1:37" ht="30" customHeight="1">
      <c r="A4507" s="6" t="s">
        <v>71</v>
      </c>
      <c r="B4507" s="6" t="s">
        <v>53</v>
      </c>
      <c r="C4507" s="6" t="s">
        <v>53</v>
      </c>
      <c r="D4507" s="7"/>
      <c r="E4507" s="8"/>
      <c r="F4507" s="8">
        <f>TRUNC(SUMIF(N4497:N4506, N4496, F4497:F4506),0)</f>
        <v>174</v>
      </c>
      <c r="G4507" s="8"/>
      <c r="H4507" s="8">
        <f>TRUNC(SUMIF(N4497:N4506, N4496, H4497:H4506),0)</f>
        <v>3443</v>
      </c>
      <c r="I4507" s="8"/>
      <c r="J4507" s="8">
        <f>TRUNC(SUMIF(N4497:N4506, N4496, J4497:J4506),0)</f>
        <v>3</v>
      </c>
      <c r="K4507" s="8"/>
      <c r="L4507" s="8">
        <f>F4507+H4507+J4507</f>
        <v>3620</v>
      </c>
      <c r="M4507" s="6" t="s">
        <v>53</v>
      </c>
      <c r="N4507" s="5" t="s">
        <v>72</v>
      </c>
      <c r="O4507" s="5" t="s">
        <v>72</v>
      </c>
      <c r="P4507" s="5" t="s">
        <v>53</v>
      </c>
      <c r="Q4507" s="5" t="s">
        <v>53</v>
      </c>
      <c r="R4507" s="5" t="s">
        <v>53</v>
      </c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5" t="s">
        <v>53</v>
      </c>
      <c r="AK4507" s="5" t="s">
        <v>53</v>
      </c>
    </row>
    <row r="4508" spans="1:37" ht="30" customHeight="1">
      <c r="A4508" s="7"/>
      <c r="B4508" s="7"/>
      <c r="C4508" s="7"/>
      <c r="D4508" s="7"/>
      <c r="E4508" s="8"/>
      <c r="F4508" s="8"/>
      <c r="G4508" s="8"/>
      <c r="H4508" s="8"/>
      <c r="I4508" s="8"/>
      <c r="J4508" s="8"/>
      <c r="K4508" s="8"/>
      <c r="L4508" s="8"/>
      <c r="M4508" s="7"/>
    </row>
    <row r="4509" spans="1:37" ht="30" customHeight="1">
      <c r="A4509" s="16" t="s">
        <v>6234</v>
      </c>
      <c r="B4509" s="16"/>
      <c r="C4509" s="16"/>
      <c r="D4509" s="16"/>
      <c r="E4509" s="17"/>
      <c r="F4509" s="17"/>
      <c r="G4509" s="17"/>
      <c r="H4509" s="17"/>
      <c r="I4509" s="17"/>
      <c r="J4509" s="17"/>
      <c r="K4509" s="17"/>
      <c r="L4509" s="17"/>
      <c r="M4509" s="16"/>
      <c r="N4509" s="2" t="s">
        <v>6218</v>
      </c>
    </row>
    <row r="4510" spans="1:37" ht="30" customHeight="1">
      <c r="A4510" s="6" t="s">
        <v>3511</v>
      </c>
      <c r="B4510" s="6" t="s">
        <v>3512</v>
      </c>
      <c r="C4510" s="6" t="s">
        <v>381</v>
      </c>
      <c r="D4510" s="7">
        <v>2.7699999999999999E-3</v>
      </c>
      <c r="E4510" s="8">
        <f>단가대비표!O12</f>
        <v>2400</v>
      </c>
      <c r="F4510" s="8">
        <f t="shared" ref="F4510:F4519" si="779">TRUNC(E4510*D4510,1)</f>
        <v>6.6</v>
      </c>
      <c r="G4510" s="8">
        <f>단가대비표!P12</f>
        <v>0</v>
      </c>
      <c r="H4510" s="8">
        <f t="shared" ref="H4510:H4519" si="780">TRUNC(G4510*D4510,1)</f>
        <v>0</v>
      </c>
      <c r="I4510" s="8">
        <f>단가대비표!V12</f>
        <v>0</v>
      </c>
      <c r="J4510" s="8">
        <f t="shared" ref="J4510:J4519" si="781">TRUNC(I4510*D4510,1)</f>
        <v>0</v>
      </c>
      <c r="K4510" s="8">
        <f t="shared" ref="K4510:K4519" si="782">TRUNC(E4510+G4510+I4510,1)</f>
        <v>2400</v>
      </c>
      <c r="L4510" s="8">
        <f t="shared" ref="L4510:L4519" si="783">TRUNC(F4510+H4510+J4510,1)</f>
        <v>6.6</v>
      </c>
      <c r="M4510" s="6" t="s">
        <v>53</v>
      </c>
      <c r="N4510" s="5" t="s">
        <v>6218</v>
      </c>
      <c r="O4510" s="5" t="s">
        <v>3513</v>
      </c>
      <c r="P4510" s="5" t="s">
        <v>59</v>
      </c>
      <c r="Q4510" s="5" t="s">
        <v>59</v>
      </c>
      <c r="R4510" s="5" t="s">
        <v>60</v>
      </c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5" t="s">
        <v>53</v>
      </c>
      <c r="AK4510" s="5" t="s">
        <v>6235</v>
      </c>
    </row>
    <row r="4511" spans="1:37" ht="30" customHeight="1">
      <c r="A4511" s="6" t="s">
        <v>1454</v>
      </c>
      <c r="B4511" s="6" t="s">
        <v>5956</v>
      </c>
      <c r="C4511" s="6" t="s">
        <v>603</v>
      </c>
      <c r="D4511" s="7">
        <v>0.94499999999999995</v>
      </c>
      <c r="E4511" s="8">
        <f>단가대비표!O261</f>
        <v>2</v>
      </c>
      <c r="F4511" s="8">
        <f t="shared" si="779"/>
        <v>1.8</v>
      </c>
      <c r="G4511" s="8">
        <f>단가대비표!P261</f>
        <v>0</v>
      </c>
      <c r="H4511" s="8">
        <f t="shared" si="780"/>
        <v>0</v>
      </c>
      <c r="I4511" s="8">
        <f>단가대비표!V261</f>
        <v>0</v>
      </c>
      <c r="J4511" s="8">
        <f t="shared" si="781"/>
        <v>0</v>
      </c>
      <c r="K4511" s="8">
        <f t="shared" si="782"/>
        <v>2</v>
      </c>
      <c r="L4511" s="8">
        <f t="shared" si="783"/>
        <v>1.8</v>
      </c>
      <c r="M4511" s="6" t="s">
        <v>53</v>
      </c>
      <c r="N4511" s="5" t="s">
        <v>6218</v>
      </c>
      <c r="O4511" s="5" t="s">
        <v>5957</v>
      </c>
      <c r="P4511" s="5" t="s">
        <v>59</v>
      </c>
      <c r="Q4511" s="5" t="s">
        <v>59</v>
      </c>
      <c r="R4511" s="5" t="s">
        <v>60</v>
      </c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5" t="s">
        <v>53</v>
      </c>
      <c r="AK4511" s="5" t="s">
        <v>6236</v>
      </c>
    </row>
    <row r="4512" spans="1:37" ht="30" customHeight="1">
      <c r="A4512" s="6" t="s">
        <v>1458</v>
      </c>
      <c r="B4512" s="6" t="s">
        <v>1459</v>
      </c>
      <c r="C4512" s="6" t="s">
        <v>381</v>
      </c>
      <c r="D4512" s="7">
        <v>4.0000000000000002E-4</v>
      </c>
      <c r="E4512" s="8">
        <f>단가대비표!O264</f>
        <v>9500</v>
      </c>
      <c r="F4512" s="8">
        <f t="shared" si="779"/>
        <v>3.8</v>
      </c>
      <c r="G4512" s="8">
        <f>단가대비표!P264</f>
        <v>0</v>
      </c>
      <c r="H4512" s="8">
        <f t="shared" si="780"/>
        <v>0</v>
      </c>
      <c r="I4512" s="8">
        <f>단가대비표!V264</f>
        <v>0</v>
      </c>
      <c r="J4512" s="8">
        <f t="shared" si="781"/>
        <v>0</v>
      </c>
      <c r="K4512" s="8">
        <f t="shared" si="782"/>
        <v>9500</v>
      </c>
      <c r="L4512" s="8">
        <f t="shared" si="783"/>
        <v>3.8</v>
      </c>
      <c r="M4512" s="6" t="s">
        <v>53</v>
      </c>
      <c r="N4512" s="5" t="s">
        <v>6218</v>
      </c>
      <c r="O4512" s="5" t="s">
        <v>1460</v>
      </c>
      <c r="P4512" s="5" t="s">
        <v>59</v>
      </c>
      <c r="Q4512" s="5" t="s">
        <v>59</v>
      </c>
      <c r="R4512" s="5" t="s">
        <v>60</v>
      </c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5" t="s">
        <v>53</v>
      </c>
      <c r="AK4512" s="5" t="s">
        <v>6237</v>
      </c>
    </row>
    <row r="4513" spans="1:37" ht="30" customHeight="1">
      <c r="A4513" s="6" t="s">
        <v>3498</v>
      </c>
      <c r="B4513" s="6" t="s">
        <v>3499</v>
      </c>
      <c r="C4513" s="6" t="s">
        <v>134</v>
      </c>
      <c r="D4513" s="7">
        <v>3.1199999999999999E-3</v>
      </c>
      <c r="E4513" s="8">
        <f>일위대가목록!E671</f>
        <v>0</v>
      </c>
      <c r="F4513" s="8">
        <f t="shared" si="779"/>
        <v>0</v>
      </c>
      <c r="G4513" s="8">
        <f>일위대가목록!F671</f>
        <v>0</v>
      </c>
      <c r="H4513" s="8">
        <f t="shared" si="780"/>
        <v>0</v>
      </c>
      <c r="I4513" s="8">
        <f>일위대가목록!G671</f>
        <v>124</v>
      </c>
      <c r="J4513" s="8">
        <f t="shared" si="781"/>
        <v>0.3</v>
      </c>
      <c r="K4513" s="8">
        <f t="shared" si="782"/>
        <v>124</v>
      </c>
      <c r="L4513" s="8">
        <f t="shared" si="783"/>
        <v>0.3</v>
      </c>
      <c r="M4513" s="6" t="s">
        <v>3500</v>
      </c>
      <c r="N4513" s="5" t="s">
        <v>6218</v>
      </c>
      <c r="O4513" s="5" t="s">
        <v>3501</v>
      </c>
      <c r="P4513" s="5" t="s">
        <v>60</v>
      </c>
      <c r="Q4513" s="5" t="s">
        <v>59</v>
      </c>
      <c r="R4513" s="5" t="s">
        <v>59</v>
      </c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5" t="s">
        <v>53</v>
      </c>
      <c r="AK4513" s="5" t="s">
        <v>6238</v>
      </c>
    </row>
    <row r="4514" spans="1:37" ht="30" customHeight="1">
      <c r="A4514" s="6" t="s">
        <v>583</v>
      </c>
      <c r="B4514" s="6" t="s">
        <v>668</v>
      </c>
      <c r="C4514" s="6" t="s">
        <v>669</v>
      </c>
      <c r="D4514" s="7">
        <v>1.89E-2</v>
      </c>
      <c r="E4514" s="8">
        <f>단가대비표!O116</f>
        <v>0</v>
      </c>
      <c r="F4514" s="8">
        <f t="shared" si="779"/>
        <v>0</v>
      </c>
      <c r="G4514" s="8">
        <f>단가대비표!P116</f>
        <v>0</v>
      </c>
      <c r="H4514" s="8">
        <f t="shared" si="780"/>
        <v>0</v>
      </c>
      <c r="I4514" s="8">
        <f>단가대비표!V116</f>
        <v>87</v>
      </c>
      <c r="J4514" s="8">
        <f t="shared" si="781"/>
        <v>1.6</v>
      </c>
      <c r="K4514" s="8">
        <f t="shared" si="782"/>
        <v>87</v>
      </c>
      <c r="L4514" s="8">
        <f t="shared" si="783"/>
        <v>1.6</v>
      </c>
      <c r="M4514" s="6" t="s">
        <v>53</v>
      </c>
      <c r="N4514" s="5" t="s">
        <v>6218</v>
      </c>
      <c r="O4514" s="5" t="s">
        <v>670</v>
      </c>
      <c r="P4514" s="5" t="s">
        <v>59</v>
      </c>
      <c r="Q4514" s="5" t="s">
        <v>59</v>
      </c>
      <c r="R4514" s="5" t="s">
        <v>60</v>
      </c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5" t="s">
        <v>53</v>
      </c>
      <c r="AK4514" s="5" t="s">
        <v>6239</v>
      </c>
    </row>
    <row r="4515" spans="1:37" ht="30" customHeight="1">
      <c r="A4515" s="6" t="s">
        <v>193</v>
      </c>
      <c r="B4515" s="6" t="s">
        <v>194</v>
      </c>
      <c r="C4515" s="6" t="s">
        <v>121</v>
      </c>
      <c r="D4515" s="7">
        <v>5.8500000000000002E-3</v>
      </c>
      <c r="E4515" s="8">
        <f>단가대비표!O246</f>
        <v>0</v>
      </c>
      <c r="F4515" s="8">
        <f t="shared" si="779"/>
        <v>0</v>
      </c>
      <c r="G4515" s="8">
        <f>단가대비표!P246</f>
        <v>138413</v>
      </c>
      <c r="H4515" s="8">
        <f t="shared" si="780"/>
        <v>809.7</v>
      </c>
      <c r="I4515" s="8">
        <f>단가대비표!V246</f>
        <v>0</v>
      </c>
      <c r="J4515" s="8">
        <f t="shared" si="781"/>
        <v>0</v>
      </c>
      <c r="K4515" s="8">
        <f t="shared" si="782"/>
        <v>138413</v>
      </c>
      <c r="L4515" s="8">
        <f t="shared" si="783"/>
        <v>809.7</v>
      </c>
      <c r="M4515" s="6" t="s">
        <v>53</v>
      </c>
      <c r="N4515" s="5" t="s">
        <v>6218</v>
      </c>
      <c r="O4515" s="5" t="s">
        <v>195</v>
      </c>
      <c r="P4515" s="5" t="s">
        <v>59</v>
      </c>
      <c r="Q4515" s="5" t="s">
        <v>59</v>
      </c>
      <c r="R4515" s="5" t="s">
        <v>60</v>
      </c>
      <c r="S4515" s="1"/>
      <c r="T4515" s="1"/>
      <c r="U4515" s="1"/>
      <c r="V4515" s="1">
        <v>1</v>
      </c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5" t="s">
        <v>53</v>
      </c>
      <c r="AK4515" s="5" t="s">
        <v>6240</v>
      </c>
    </row>
    <row r="4516" spans="1:37" ht="30" customHeight="1">
      <c r="A4516" s="6" t="s">
        <v>193</v>
      </c>
      <c r="B4516" s="6" t="s">
        <v>124</v>
      </c>
      <c r="C4516" s="6" t="s">
        <v>121</v>
      </c>
      <c r="D4516" s="7">
        <v>1E-4</v>
      </c>
      <c r="E4516" s="8">
        <f>단가대비표!O233</f>
        <v>0</v>
      </c>
      <c r="F4516" s="8">
        <f t="shared" si="779"/>
        <v>0</v>
      </c>
      <c r="G4516" s="8">
        <f>단가대비표!P233</f>
        <v>89566</v>
      </c>
      <c r="H4516" s="8">
        <f t="shared" si="780"/>
        <v>8.9</v>
      </c>
      <c r="I4516" s="8">
        <f>단가대비표!V233</f>
        <v>0</v>
      </c>
      <c r="J4516" s="8">
        <f t="shared" si="781"/>
        <v>0</v>
      </c>
      <c r="K4516" s="8">
        <f t="shared" si="782"/>
        <v>89566</v>
      </c>
      <c r="L4516" s="8">
        <f t="shared" si="783"/>
        <v>8.9</v>
      </c>
      <c r="M4516" s="6" t="s">
        <v>53</v>
      </c>
      <c r="N4516" s="5" t="s">
        <v>6218</v>
      </c>
      <c r="O4516" s="5" t="s">
        <v>258</v>
      </c>
      <c r="P4516" s="5" t="s">
        <v>59</v>
      </c>
      <c r="Q4516" s="5" t="s">
        <v>59</v>
      </c>
      <c r="R4516" s="5" t="s">
        <v>60</v>
      </c>
      <c r="S4516" s="1"/>
      <c r="T4516" s="1"/>
      <c r="U4516" s="1"/>
      <c r="V4516" s="1">
        <v>1</v>
      </c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5" t="s">
        <v>53</v>
      </c>
      <c r="AK4516" s="5" t="s">
        <v>6241</v>
      </c>
    </row>
    <row r="4517" spans="1:37" ht="30" customHeight="1">
      <c r="A4517" s="6" t="s">
        <v>193</v>
      </c>
      <c r="B4517" s="6" t="s">
        <v>1447</v>
      </c>
      <c r="C4517" s="6" t="s">
        <v>121</v>
      </c>
      <c r="D4517" s="7">
        <v>3.8999999999999999E-4</v>
      </c>
      <c r="E4517" s="8">
        <f>단가대비표!O236</f>
        <v>0</v>
      </c>
      <c r="F4517" s="8">
        <f t="shared" si="779"/>
        <v>0</v>
      </c>
      <c r="G4517" s="8">
        <f>단가대비표!P236</f>
        <v>138252</v>
      </c>
      <c r="H4517" s="8">
        <f t="shared" si="780"/>
        <v>53.9</v>
      </c>
      <c r="I4517" s="8">
        <f>단가대비표!V236</f>
        <v>0</v>
      </c>
      <c r="J4517" s="8">
        <f t="shared" si="781"/>
        <v>0</v>
      </c>
      <c r="K4517" s="8">
        <f t="shared" si="782"/>
        <v>138252</v>
      </c>
      <c r="L4517" s="8">
        <f t="shared" si="783"/>
        <v>53.9</v>
      </c>
      <c r="M4517" s="6" t="s">
        <v>53</v>
      </c>
      <c r="N4517" s="5" t="s">
        <v>6218</v>
      </c>
      <c r="O4517" s="5" t="s">
        <v>1448</v>
      </c>
      <c r="P4517" s="5" t="s">
        <v>59</v>
      </c>
      <c r="Q4517" s="5" t="s">
        <v>59</v>
      </c>
      <c r="R4517" s="5" t="s">
        <v>60</v>
      </c>
      <c r="S4517" s="1"/>
      <c r="T4517" s="1"/>
      <c r="U4517" s="1"/>
      <c r="V4517" s="1">
        <v>1</v>
      </c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5" t="s">
        <v>53</v>
      </c>
      <c r="AK4517" s="5" t="s">
        <v>6242</v>
      </c>
    </row>
    <row r="4518" spans="1:37" ht="30" customHeight="1">
      <c r="A4518" s="6" t="s">
        <v>193</v>
      </c>
      <c r="B4518" s="6" t="s">
        <v>2744</v>
      </c>
      <c r="C4518" s="6" t="s">
        <v>121</v>
      </c>
      <c r="D4518" s="7">
        <v>1.1E-4</v>
      </c>
      <c r="E4518" s="8">
        <f>단가대비표!O252</f>
        <v>0</v>
      </c>
      <c r="F4518" s="8">
        <f t="shared" si="779"/>
        <v>0</v>
      </c>
      <c r="G4518" s="8">
        <f>단가대비표!P252</f>
        <v>111771</v>
      </c>
      <c r="H4518" s="8">
        <f t="shared" si="780"/>
        <v>12.2</v>
      </c>
      <c r="I4518" s="8">
        <f>단가대비표!V252</f>
        <v>0</v>
      </c>
      <c r="J4518" s="8">
        <f t="shared" si="781"/>
        <v>0</v>
      </c>
      <c r="K4518" s="8">
        <f t="shared" si="782"/>
        <v>111771</v>
      </c>
      <c r="L4518" s="8">
        <f t="shared" si="783"/>
        <v>12.2</v>
      </c>
      <c r="M4518" s="6" t="s">
        <v>53</v>
      </c>
      <c r="N4518" s="5" t="s">
        <v>6218</v>
      </c>
      <c r="O4518" s="5" t="s">
        <v>2745</v>
      </c>
      <c r="P4518" s="5" t="s">
        <v>59</v>
      </c>
      <c r="Q4518" s="5" t="s">
        <v>59</v>
      </c>
      <c r="R4518" s="5" t="s">
        <v>60</v>
      </c>
      <c r="S4518" s="1"/>
      <c r="T4518" s="1"/>
      <c r="U4518" s="1"/>
      <c r="V4518" s="1">
        <v>1</v>
      </c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5" t="s">
        <v>53</v>
      </c>
      <c r="AK4518" s="5" t="s">
        <v>6243</v>
      </c>
    </row>
    <row r="4519" spans="1:37" ht="30" customHeight="1">
      <c r="A4519" s="6" t="s">
        <v>127</v>
      </c>
      <c r="B4519" s="6" t="s">
        <v>1483</v>
      </c>
      <c r="C4519" s="6" t="s">
        <v>129</v>
      </c>
      <c r="D4519" s="7">
        <v>1</v>
      </c>
      <c r="E4519" s="8">
        <f>ROUNDDOWN(SUMIF(V4510:V4519, RIGHTB(O4519, 1), H4510:H4519)*U4519, 2)</f>
        <v>26.54</v>
      </c>
      <c r="F4519" s="8">
        <f t="shared" si="779"/>
        <v>26.5</v>
      </c>
      <c r="G4519" s="8">
        <v>0</v>
      </c>
      <c r="H4519" s="8">
        <f t="shared" si="780"/>
        <v>0</v>
      </c>
      <c r="I4519" s="8">
        <v>0</v>
      </c>
      <c r="J4519" s="8">
        <f t="shared" si="781"/>
        <v>0</v>
      </c>
      <c r="K4519" s="8">
        <f t="shared" si="782"/>
        <v>26.5</v>
      </c>
      <c r="L4519" s="8">
        <f t="shared" si="783"/>
        <v>26.5</v>
      </c>
      <c r="M4519" s="6" t="s">
        <v>53</v>
      </c>
      <c r="N4519" s="5" t="s">
        <v>6218</v>
      </c>
      <c r="O4519" s="5" t="s">
        <v>130</v>
      </c>
      <c r="P4519" s="5" t="s">
        <v>59</v>
      </c>
      <c r="Q4519" s="5" t="s">
        <v>59</v>
      </c>
      <c r="R4519" s="5" t="s">
        <v>59</v>
      </c>
      <c r="S4519" s="1">
        <v>1</v>
      </c>
      <c r="T4519" s="1">
        <v>0</v>
      </c>
      <c r="U4519" s="1">
        <v>0.03</v>
      </c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5" t="s">
        <v>53</v>
      </c>
      <c r="AK4519" s="5" t="s">
        <v>6244</v>
      </c>
    </row>
    <row r="4520" spans="1:37" ht="30" customHeight="1">
      <c r="A4520" s="6" t="s">
        <v>71</v>
      </c>
      <c r="B4520" s="6" t="s">
        <v>53</v>
      </c>
      <c r="C4520" s="6" t="s">
        <v>53</v>
      </c>
      <c r="D4520" s="7"/>
      <c r="E4520" s="8"/>
      <c r="F4520" s="8">
        <f>TRUNC(SUMIF(N4510:N4519, N4509, F4510:F4519),0)</f>
        <v>38</v>
      </c>
      <c r="G4520" s="8"/>
      <c r="H4520" s="8">
        <f>TRUNC(SUMIF(N4510:N4519, N4509, H4510:H4519),0)</f>
        <v>884</v>
      </c>
      <c r="I4520" s="8"/>
      <c r="J4520" s="8">
        <f>TRUNC(SUMIF(N4510:N4519, N4509, J4510:J4519),0)</f>
        <v>1</v>
      </c>
      <c r="K4520" s="8"/>
      <c r="L4520" s="8">
        <f>F4520+H4520+J4520</f>
        <v>923</v>
      </c>
      <c r="M4520" s="6" t="s">
        <v>53</v>
      </c>
      <c r="N4520" s="5" t="s">
        <v>72</v>
      </c>
      <c r="O4520" s="5" t="s">
        <v>72</v>
      </c>
      <c r="P4520" s="5" t="s">
        <v>53</v>
      </c>
      <c r="Q4520" s="5" t="s">
        <v>53</v>
      </c>
      <c r="R4520" s="5" t="s">
        <v>53</v>
      </c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5" t="s">
        <v>53</v>
      </c>
      <c r="AK4520" s="5" t="s">
        <v>53</v>
      </c>
    </row>
    <row r="4521" spans="1:37" ht="30" customHeight="1">
      <c r="A4521" s="7"/>
      <c r="B4521" s="7"/>
      <c r="C4521" s="7"/>
      <c r="D4521" s="7"/>
      <c r="E4521" s="8"/>
      <c r="F4521" s="8"/>
      <c r="G4521" s="8"/>
      <c r="H4521" s="8"/>
      <c r="I4521" s="8"/>
      <c r="J4521" s="8"/>
      <c r="K4521" s="8"/>
      <c r="L4521" s="8"/>
      <c r="M4521" s="7"/>
    </row>
    <row r="4522" spans="1:37" ht="30" customHeight="1">
      <c r="A4522" s="16" t="s">
        <v>6245</v>
      </c>
      <c r="B4522" s="16"/>
      <c r="C4522" s="16"/>
      <c r="D4522" s="16"/>
      <c r="E4522" s="17"/>
      <c r="F4522" s="17"/>
      <c r="G4522" s="17"/>
      <c r="H4522" s="17"/>
      <c r="I4522" s="17"/>
      <c r="J4522" s="17"/>
      <c r="K4522" s="17"/>
      <c r="L4522" s="17"/>
      <c r="M4522" s="16"/>
      <c r="N4522" s="2" t="s">
        <v>3802</v>
      </c>
    </row>
    <row r="4523" spans="1:37" ht="30" customHeight="1">
      <c r="A4523" s="6" t="s">
        <v>5088</v>
      </c>
      <c r="B4523" s="6" t="s">
        <v>6247</v>
      </c>
      <c r="C4523" s="6" t="s">
        <v>248</v>
      </c>
      <c r="D4523" s="7">
        <v>1.05</v>
      </c>
      <c r="E4523" s="8">
        <f>단가대비표!O133</f>
        <v>4166</v>
      </c>
      <c r="F4523" s="8">
        <f>TRUNC(E4523*D4523,1)</f>
        <v>4374.3</v>
      </c>
      <c r="G4523" s="8">
        <f>단가대비표!P133</f>
        <v>0</v>
      </c>
      <c r="H4523" s="8">
        <f>TRUNC(G4523*D4523,1)</f>
        <v>0</v>
      </c>
      <c r="I4523" s="8">
        <f>단가대비표!V133</f>
        <v>0</v>
      </c>
      <c r="J4523" s="8">
        <f>TRUNC(I4523*D4523,1)</f>
        <v>0</v>
      </c>
      <c r="K4523" s="8">
        <f>TRUNC(E4523+G4523+I4523,1)</f>
        <v>4166</v>
      </c>
      <c r="L4523" s="8">
        <f>TRUNC(F4523+H4523+J4523,1)</f>
        <v>4374.3</v>
      </c>
      <c r="M4523" s="6" t="s">
        <v>53</v>
      </c>
      <c r="N4523" s="5" t="s">
        <v>3802</v>
      </c>
      <c r="O4523" s="5" t="s">
        <v>6248</v>
      </c>
      <c r="P4523" s="5" t="s">
        <v>59</v>
      </c>
      <c r="Q4523" s="5" t="s">
        <v>59</v>
      </c>
      <c r="R4523" s="5" t="s">
        <v>60</v>
      </c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5" t="s">
        <v>53</v>
      </c>
      <c r="AK4523" s="5" t="s">
        <v>6249</v>
      </c>
    </row>
    <row r="4524" spans="1:37" ht="30" customHeight="1">
      <c r="A4524" s="6" t="s">
        <v>4929</v>
      </c>
      <c r="B4524" s="6" t="s">
        <v>4473</v>
      </c>
      <c r="C4524" s="6" t="s">
        <v>248</v>
      </c>
      <c r="D4524" s="7">
        <v>1</v>
      </c>
      <c r="E4524" s="8">
        <f>일위대가목록!E516</f>
        <v>0</v>
      </c>
      <c r="F4524" s="8">
        <f>TRUNC(E4524*D4524,1)</f>
        <v>0</v>
      </c>
      <c r="G4524" s="8">
        <f>일위대가목록!F516</f>
        <v>1100</v>
      </c>
      <c r="H4524" s="8">
        <f>TRUNC(G4524*D4524,1)</f>
        <v>1100</v>
      </c>
      <c r="I4524" s="8">
        <f>일위대가목록!G516</f>
        <v>0</v>
      </c>
      <c r="J4524" s="8">
        <f>TRUNC(I4524*D4524,1)</f>
        <v>0</v>
      </c>
      <c r="K4524" s="8">
        <f>TRUNC(E4524+G4524+I4524,1)</f>
        <v>1100</v>
      </c>
      <c r="L4524" s="8">
        <f>TRUNC(F4524+H4524+J4524,1)</f>
        <v>1100</v>
      </c>
      <c r="M4524" s="6" t="s">
        <v>4930</v>
      </c>
      <c r="N4524" s="5" t="s">
        <v>3802</v>
      </c>
      <c r="O4524" s="5" t="s">
        <v>4928</v>
      </c>
      <c r="P4524" s="5" t="s">
        <v>60</v>
      </c>
      <c r="Q4524" s="5" t="s">
        <v>59</v>
      </c>
      <c r="R4524" s="5" t="s">
        <v>59</v>
      </c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5" t="s">
        <v>53</v>
      </c>
      <c r="AK4524" s="5" t="s">
        <v>6250</v>
      </c>
    </row>
    <row r="4525" spans="1:37" ht="30" customHeight="1">
      <c r="A4525" s="6" t="s">
        <v>71</v>
      </c>
      <c r="B4525" s="6" t="s">
        <v>53</v>
      </c>
      <c r="C4525" s="6" t="s">
        <v>53</v>
      </c>
      <c r="D4525" s="7"/>
      <c r="E4525" s="8"/>
      <c r="F4525" s="8">
        <f>TRUNC(SUMIF(N4523:N4524, N4522, F4523:F4524),0)</f>
        <v>4374</v>
      </c>
      <c r="G4525" s="8"/>
      <c r="H4525" s="8">
        <f>TRUNC(SUMIF(N4523:N4524, N4522, H4523:H4524),0)</f>
        <v>1100</v>
      </c>
      <c r="I4525" s="8"/>
      <c r="J4525" s="8">
        <f>TRUNC(SUMIF(N4523:N4524, N4522, J4523:J4524),0)</f>
        <v>0</v>
      </c>
      <c r="K4525" s="8"/>
      <c r="L4525" s="8">
        <f>F4525+H4525+J4525</f>
        <v>5474</v>
      </c>
      <c r="M4525" s="6" t="s">
        <v>53</v>
      </c>
      <c r="N4525" s="5" t="s">
        <v>72</v>
      </c>
      <c r="O4525" s="5" t="s">
        <v>72</v>
      </c>
      <c r="P4525" s="5" t="s">
        <v>53</v>
      </c>
      <c r="Q4525" s="5" t="s">
        <v>53</v>
      </c>
      <c r="R4525" s="5" t="s">
        <v>53</v>
      </c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5" t="s">
        <v>53</v>
      </c>
      <c r="AK4525" s="5" t="s">
        <v>53</v>
      </c>
    </row>
    <row r="4526" spans="1:37" ht="30" customHeight="1">
      <c r="A4526" s="7"/>
      <c r="B4526" s="7"/>
      <c r="C4526" s="7"/>
      <c r="D4526" s="7"/>
      <c r="E4526" s="8"/>
      <c r="F4526" s="8"/>
      <c r="G4526" s="8"/>
      <c r="H4526" s="8"/>
      <c r="I4526" s="8"/>
      <c r="J4526" s="8"/>
      <c r="K4526" s="8"/>
      <c r="L4526" s="8"/>
      <c r="M4526" s="7"/>
    </row>
    <row r="4527" spans="1:37" ht="30" customHeight="1">
      <c r="A4527" s="16" t="s">
        <v>6251</v>
      </c>
      <c r="B4527" s="16"/>
      <c r="C4527" s="16"/>
      <c r="D4527" s="16"/>
      <c r="E4527" s="17"/>
      <c r="F4527" s="17"/>
      <c r="G4527" s="17"/>
      <c r="H4527" s="17"/>
      <c r="I4527" s="17"/>
      <c r="J4527" s="17"/>
      <c r="K4527" s="17"/>
      <c r="L4527" s="17"/>
      <c r="M4527" s="16"/>
      <c r="N4527" s="2" t="s">
        <v>3807</v>
      </c>
    </row>
    <row r="4528" spans="1:37" ht="30" customHeight="1">
      <c r="A4528" s="6" t="s">
        <v>193</v>
      </c>
      <c r="B4528" s="6" t="s">
        <v>124</v>
      </c>
      <c r="C4528" s="6" t="s">
        <v>121</v>
      </c>
      <c r="D4528" s="7">
        <v>1.6E-2</v>
      </c>
      <c r="E4528" s="8">
        <f>단가대비표!O233</f>
        <v>0</v>
      </c>
      <c r="F4528" s="8">
        <f>TRUNC(E4528*D4528,1)</f>
        <v>0</v>
      </c>
      <c r="G4528" s="8">
        <f>단가대비표!P233</f>
        <v>89566</v>
      </c>
      <c r="H4528" s="8">
        <f>TRUNC(G4528*D4528,1)</f>
        <v>1433</v>
      </c>
      <c r="I4528" s="8">
        <f>단가대비표!V233</f>
        <v>0</v>
      </c>
      <c r="J4528" s="8">
        <f>TRUNC(I4528*D4528,1)</f>
        <v>0</v>
      </c>
      <c r="K4528" s="8">
        <f>TRUNC(E4528+G4528+I4528,1)</f>
        <v>89566</v>
      </c>
      <c r="L4528" s="8">
        <f>TRUNC(F4528+H4528+J4528,1)</f>
        <v>1433</v>
      </c>
      <c r="M4528" s="6" t="s">
        <v>53</v>
      </c>
      <c r="N4528" s="5" t="s">
        <v>3807</v>
      </c>
      <c r="O4528" s="5" t="s">
        <v>258</v>
      </c>
      <c r="P4528" s="5" t="s">
        <v>59</v>
      </c>
      <c r="Q4528" s="5" t="s">
        <v>59</v>
      </c>
      <c r="R4528" s="5" t="s">
        <v>60</v>
      </c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5" t="s">
        <v>53</v>
      </c>
      <c r="AK4528" s="5" t="s">
        <v>6253</v>
      </c>
    </row>
    <row r="4529" spans="1:37" ht="30" customHeight="1">
      <c r="A4529" s="6" t="s">
        <v>71</v>
      </c>
      <c r="B4529" s="6" t="s">
        <v>53</v>
      </c>
      <c r="C4529" s="6" t="s">
        <v>53</v>
      </c>
      <c r="D4529" s="7"/>
      <c r="E4529" s="8"/>
      <c r="F4529" s="8">
        <f>TRUNC(SUMIF(N4528:N4528, N4527, F4528:F4528),0)</f>
        <v>0</v>
      </c>
      <c r="G4529" s="8"/>
      <c r="H4529" s="8">
        <f>TRUNC(SUMIF(N4528:N4528, N4527, H4528:H4528),0)</f>
        <v>1433</v>
      </c>
      <c r="I4529" s="8"/>
      <c r="J4529" s="8">
        <f>TRUNC(SUMIF(N4528:N4528, N4527, J4528:J4528),0)</f>
        <v>0</v>
      </c>
      <c r="K4529" s="8"/>
      <c r="L4529" s="8">
        <f>F4529+H4529+J4529</f>
        <v>1433</v>
      </c>
      <c r="M4529" s="6" t="s">
        <v>53</v>
      </c>
      <c r="N4529" s="5" t="s">
        <v>72</v>
      </c>
      <c r="O4529" s="5" t="s">
        <v>72</v>
      </c>
      <c r="P4529" s="5" t="s">
        <v>53</v>
      </c>
      <c r="Q4529" s="5" t="s">
        <v>53</v>
      </c>
      <c r="R4529" s="5" t="s">
        <v>53</v>
      </c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5" t="s">
        <v>53</v>
      </c>
      <c r="AK4529" s="5" t="s">
        <v>53</v>
      </c>
    </row>
    <row r="4530" spans="1:37" ht="30" customHeight="1">
      <c r="A4530" s="7"/>
      <c r="B4530" s="7"/>
      <c r="C4530" s="7"/>
      <c r="D4530" s="7"/>
      <c r="E4530" s="8"/>
      <c r="F4530" s="8"/>
      <c r="G4530" s="8"/>
      <c r="H4530" s="8"/>
      <c r="I4530" s="8"/>
      <c r="J4530" s="8"/>
      <c r="K4530" s="8"/>
      <c r="L4530" s="8"/>
      <c r="M4530" s="7"/>
    </row>
    <row r="4531" spans="1:37" ht="30" customHeight="1">
      <c r="A4531" s="16" t="s">
        <v>6254</v>
      </c>
      <c r="B4531" s="16"/>
      <c r="C4531" s="16"/>
      <c r="D4531" s="16"/>
      <c r="E4531" s="17"/>
      <c r="F4531" s="17"/>
      <c r="G4531" s="17"/>
      <c r="H4531" s="17"/>
      <c r="I4531" s="17"/>
      <c r="J4531" s="17"/>
      <c r="K4531" s="17"/>
      <c r="L4531" s="17"/>
      <c r="M4531" s="16"/>
      <c r="N4531" s="2" t="s">
        <v>3814</v>
      </c>
    </row>
    <row r="4532" spans="1:37" ht="30" customHeight="1">
      <c r="A4532" s="6" t="s">
        <v>193</v>
      </c>
      <c r="B4532" s="6" t="s">
        <v>6255</v>
      </c>
      <c r="C4532" s="6" t="s">
        <v>121</v>
      </c>
      <c r="D4532" s="7">
        <v>0.02</v>
      </c>
      <c r="E4532" s="8">
        <f>단가대비표!O260</f>
        <v>0</v>
      </c>
      <c r="F4532" s="8">
        <f t="shared" ref="F4532:F4538" si="784">TRUNC(E4532*D4532,1)</f>
        <v>0</v>
      </c>
      <c r="G4532" s="8">
        <f>단가대비표!P260</f>
        <v>90909</v>
      </c>
      <c r="H4532" s="8">
        <f t="shared" ref="H4532:H4538" si="785">TRUNC(G4532*D4532,1)</f>
        <v>1818.1</v>
      </c>
      <c r="I4532" s="8">
        <f>단가대비표!V260</f>
        <v>0</v>
      </c>
      <c r="J4532" s="8">
        <f t="shared" ref="J4532:J4538" si="786">TRUNC(I4532*D4532,1)</f>
        <v>0</v>
      </c>
      <c r="K4532" s="8">
        <f t="shared" ref="K4532:L4538" si="787">TRUNC(E4532+G4532+I4532,1)</f>
        <v>90909</v>
      </c>
      <c r="L4532" s="8">
        <f t="shared" si="787"/>
        <v>1818.1</v>
      </c>
      <c r="M4532" s="6" t="s">
        <v>53</v>
      </c>
      <c r="N4532" s="5" t="s">
        <v>3814</v>
      </c>
      <c r="O4532" s="5" t="s">
        <v>6256</v>
      </c>
      <c r="P4532" s="5" t="s">
        <v>59</v>
      </c>
      <c r="Q4532" s="5" t="s">
        <v>59</v>
      </c>
      <c r="R4532" s="5" t="s">
        <v>60</v>
      </c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5" t="s">
        <v>53</v>
      </c>
      <c r="AK4532" s="5" t="s">
        <v>6257</v>
      </c>
    </row>
    <row r="4533" spans="1:37" ht="30" customHeight="1">
      <c r="A4533" s="6" t="s">
        <v>193</v>
      </c>
      <c r="B4533" s="6" t="s">
        <v>1419</v>
      </c>
      <c r="C4533" s="6" t="s">
        <v>121</v>
      </c>
      <c r="D4533" s="7">
        <v>3.9E-2</v>
      </c>
      <c r="E4533" s="8">
        <f>단가대비표!O230</f>
        <v>0</v>
      </c>
      <c r="F4533" s="8">
        <f t="shared" si="784"/>
        <v>0</v>
      </c>
      <c r="G4533" s="8">
        <f>단가대비표!P230</f>
        <v>141989</v>
      </c>
      <c r="H4533" s="8">
        <f t="shared" si="785"/>
        <v>5537.5</v>
      </c>
      <c r="I4533" s="8">
        <f>단가대비표!V230</f>
        <v>0</v>
      </c>
      <c r="J4533" s="8">
        <f t="shared" si="786"/>
        <v>0</v>
      </c>
      <c r="K4533" s="8">
        <f t="shared" si="787"/>
        <v>141989</v>
      </c>
      <c r="L4533" s="8">
        <f t="shared" si="787"/>
        <v>5537.5</v>
      </c>
      <c r="M4533" s="6" t="s">
        <v>53</v>
      </c>
      <c r="N4533" s="5" t="s">
        <v>3814</v>
      </c>
      <c r="O4533" s="5" t="s">
        <v>1420</v>
      </c>
      <c r="P4533" s="5" t="s">
        <v>59</v>
      </c>
      <c r="Q4533" s="5" t="s">
        <v>59</v>
      </c>
      <c r="R4533" s="5" t="s">
        <v>60</v>
      </c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5" t="s">
        <v>53</v>
      </c>
      <c r="AK4533" s="5" t="s">
        <v>6258</v>
      </c>
    </row>
    <row r="4534" spans="1:37" ht="30" customHeight="1">
      <c r="A4534" s="6" t="s">
        <v>193</v>
      </c>
      <c r="B4534" s="6" t="s">
        <v>124</v>
      </c>
      <c r="C4534" s="6" t="s">
        <v>121</v>
      </c>
      <c r="D4534" s="7">
        <v>4.7E-2</v>
      </c>
      <c r="E4534" s="8">
        <f>단가대비표!O233</f>
        <v>0</v>
      </c>
      <c r="F4534" s="8">
        <f t="shared" si="784"/>
        <v>0</v>
      </c>
      <c r="G4534" s="8">
        <f>단가대비표!P233</f>
        <v>89566</v>
      </c>
      <c r="H4534" s="8">
        <f t="shared" si="785"/>
        <v>4209.6000000000004</v>
      </c>
      <c r="I4534" s="8">
        <f>단가대비표!V233</f>
        <v>0</v>
      </c>
      <c r="J4534" s="8">
        <f t="shared" si="786"/>
        <v>0</v>
      </c>
      <c r="K4534" s="8">
        <f t="shared" si="787"/>
        <v>89566</v>
      </c>
      <c r="L4534" s="8">
        <f t="shared" si="787"/>
        <v>4209.6000000000004</v>
      </c>
      <c r="M4534" s="6" t="s">
        <v>53</v>
      </c>
      <c r="N4534" s="5" t="s">
        <v>3814</v>
      </c>
      <c r="O4534" s="5" t="s">
        <v>258</v>
      </c>
      <c r="P4534" s="5" t="s">
        <v>59</v>
      </c>
      <c r="Q4534" s="5" t="s">
        <v>59</v>
      </c>
      <c r="R4534" s="5" t="s">
        <v>60</v>
      </c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5" t="s">
        <v>53</v>
      </c>
      <c r="AK4534" s="5" t="s">
        <v>6259</v>
      </c>
    </row>
    <row r="4535" spans="1:37" ht="30" customHeight="1">
      <c r="A4535" s="6" t="s">
        <v>1048</v>
      </c>
      <c r="B4535" s="6" t="s">
        <v>6260</v>
      </c>
      <c r="C4535" s="6" t="s">
        <v>134</v>
      </c>
      <c r="D4535" s="7">
        <v>0.11700000000000001</v>
      </c>
      <c r="E4535" s="8">
        <f>일위대가목록!E706</f>
        <v>0</v>
      </c>
      <c r="F4535" s="8">
        <f t="shared" si="784"/>
        <v>0</v>
      </c>
      <c r="G4535" s="8">
        <f>일위대가목록!F706</f>
        <v>0</v>
      </c>
      <c r="H4535" s="8">
        <f t="shared" si="785"/>
        <v>0</v>
      </c>
      <c r="I4535" s="8">
        <f>일위대가목록!G706</f>
        <v>18653</v>
      </c>
      <c r="J4535" s="8">
        <f t="shared" si="786"/>
        <v>2182.4</v>
      </c>
      <c r="K4535" s="8">
        <f t="shared" si="787"/>
        <v>18653</v>
      </c>
      <c r="L4535" s="8">
        <f t="shared" si="787"/>
        <v>2182.4</v>
      </c>
      <c r="M4535" s="6" t="s">
        <v>6261</v>
      </c>
      <c r="N4535" s="5" t="s">
        <v>3814</v>
      </c>
      <c r="O4535" s="5" t="s">
        <v>6262</v>
      </c>
      <c r="P4535" s="5" t="s">
        <v>60</v>
      </c>
      <c r="Q4535" s="5" t="s">
        <v>59</v>
      </c>
      <c r="R4535" s="5" t="s">
        <v>59</v>
      </c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5" t="s">
        <v>53</v>
      </c>
      <c r="AK4535" s="5" t="s">
        <v>6263</v>
      </c>
    </row>
    <row r="4536" spans="1:37" ht="30" customHeight="1">
      <c r="A4536" s="6" t="s">
        <v>1053</v>
      </c>
      <c r="B4536" s="6" t="s">
        <v>1054</v>
      </c>
      <c r="C4536" s="6" t="s">
        <v>134</v>
      </c>
      <c r="D4536" s="7">
        <v>0.11700000000000001</v>
      </c>
      <c r="E4536" s="8">
        <f>일위대가목록!E606</f>
        <v>1881</v>
      </c>
      <c r="F4536" s="8">
        <f t="shared" si="784"/>
        <v>220</v>
      </c>
      <c r="G4536" s="8">
        <f>일위대가목록!F606</f>
        <v>0</v>
      </c>
      <c r="H4536" s="8">
        <f t="shared" si="785"/>
        <v>0</v>
      </c>
      <c r="I4536" s="8">
        <f>일위대가목록!G606</f>
        <v>1850</v>
      </c>
      <c r="J4536" s="8">
        <f t="shared" si="786"/>
        <v>216.4</v>
      </c>
      <c r="K4536" s="8">
        <f t="shared" si="787"/>
        <v>3731</v>
      </c>
      <c r="L4536" s="8">
        <f t="shared" si="787"/>
        <v>436.4</v>
      </c>
      <c r="M4536" s="6" t="s">
        <v>1055</v>
      </c>
      <c r="N4536" s="5" t="s">
        <v>3814</v>
      </c>
      <c r="O4536" s="5" t="s">
        <v>1056</v>
      </c>
      <c r="P4536" s="5" t="s">
        <v>60</v>
      </c>
      <c r="Q4536" s="5" t="s">
        <v>59</v>
      </c>
      <c r="R4536" s="5" t="s">
        <v>59</v>
      </c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5" t="s">
        <v>53</v>
      </c>
      <c r="AK4536" s="5" t="s">
        <v>6264</v>
      </c>
    </row>
    <row r="4537" spans="1:37" ht="30" customHeight="1">
      <c r="A4537" s="6" t="s">
        <v>1058</v>
      </c>
      <c r="B4537" s="6" t="s">
        <v>1059</v>
      </c>
      <c r="C4537" s="6" t="s">
        <v>134</v>
      </c>
      <c r="D4537" s="7">
        <v>0.11700000000000001</v>
      </c>
      <c r="E4537" s="8">
        <f>일위대가목록!E607</f>
        <v>0</v>
      </c>
      <c r="F4537" s="8">
        <f t="shared" si="784"/>
        <v>0</v>
      </c>
      <c r="G4537" s="8">
        <f>일위대가목록!F607</f>
        <v>0</v>
      </c>
      <c r="H4537" s="8">
        <f t="shared" si="785"/>
        <v>0</v>
      </c>
      <c r="I4537" s="8">
        <f>일위대가목록!G607</f>
        <v>139</v>
      </c>
      <c r="J4537" s="8">
        <f t="shared" si="786"/>
        <v>16.2</v>
      </c>
      <c r="K4537" s="8">
        <f t="shared" si="787"/>
        <v>139</v>
      </c>
      <c r="L4537" s="8">
        <f t="shared" si="787"/>
        <v>16.2</v>
      </c>
      <c r="M4537" s="6" t="s">
        <v>1060</v>
      </c>
      <c r="N4537" s="5" t="s">
        <v>3814</v>
      </c>
      <c r="O4537" s="5" t="s">
        <v>1061</v>
      </c>
      <c r="P4537" s="5" t="s">
        <v>60</v>
      </c>
      <c r="Q4537" s="5" t="s">
        <v>59</v>
      </c>
      <c r="R4537" s="5" t="s">
        <v>59</v>
      </c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5" t="s">
        <v>53</v>
      </c>
      <c r="AK4537" s="5" t="s">
        <v>6265</v>
      </c>
    </row>
    <row r="4538" spans="1:37" ht="30" customHeight="1">
      <c r="A4538" s="6" t="s">
        <v>1063</v>
      </c>
      <c r="B4538" s="6" t="s">
        <v>1064</v>
      </c>
      <c r="C4538" s="6" t="s">
        <v>134</v>
      </c>
      <c r="D4538" s="7">
        <v>0.11700000000000001</v>
      </c>
      <c r="E4538" s="8">
        <f>일위대가목록!E608</f>
        <v>0</v>
      </c>
      <c r="F4538" s="8">
        <f t="shared" si="784"/>
        <v>0</v>
      </c>
      <c r="G4538" s="8">
        <f>일위대가목록!F608</f>
        <v>0</v>
      </c>
      <c r="H4538" s="8">
        <f t="shared" si="785"/>
        <v>0</v>
      </c>
      <c r="I4538" s="8">
        <f>일위대가목록!G608</f>
        <v>6</v>
      </c>
      <c r="J4538" s="8">
        <f t="shared" si="786"/>
        <v>0.7</v>
      </c>
      <c r="K4538" s="8">
        <f t="shared" si="787"/>
        <v>6</v>
      </c>
      <c r="L4538" s="8">
        <f t="shared" si="787"/>
        <v>0.7</v>
      </c>
      <c r="M4538" s="6" t="s">
        <v>1065</v>
      </c>
      <c r="N4538" s="5" t="s">
        <v>3814</v>
      </c>
      <c r="O4538" s="5" t="s">
        <v>1066</v>
      </c>
      <c r="P4538" s="5" t="s">
        <v>60</v>
      </c>
      <c r="Q4538" s="5" t="s">
        <v>59</v>
      </c>
      <c r="R4538" s="5" t="s">
        <v>59</v>
      </c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5" t="s">
        <v>53</v>
      </c>
      <c r="AK4538" s="5" t="s">
        <v>6266</v>
      </c>
    </row>
    <row r="4539" spans="1:37" ht="30" customHeight="1">
      <c r="A4539" s="6" t="s">
        <v>71</v>
      </c>
      <c r="B4539" s="6" t="s">
        <v>53</v>
      </c>
      <c r="C4539" s="6" t="s">
        <v>53</v>
      </c>
      <c r="D4539" s="7"/>
      <c r="E4539" s="8"/>
      <c r="F4539" s="8">
        <f>TRUNC(SUMIF(N4532:N4538, N4531, F4532:F4538),0)</f>
        <v>220</v>
      </c>
      <c r="G4539" s="8"/>
      <c r="H4539" s="8">
        <f>TRUNC(SUMIF(N4532:N4538, N4531, H4532:H4538),0)</f>
        <v>11565</v>
      </c>
      <c r="I4539" s="8"/>
      <c r="J4539" s="8">
        <f>TRUNC(SUMIF(N4532:N4538, N4531, J4532:J4538),0)</f>
        <v>2415</v>
      </c>
      <c r="K4539" s="8"/>
      <c r="L4539" s="8">
        <f>F4539+H4539+J4539</f>
        <v>14200</v>
      </c>
      <c r="M4539" s="6" t="s">
        <v>53</v>
      </c>
      <c r="N4539" s="5" t="s">
        <v>72</v>
      </c>
      <c r="O4539" s="5" t="s">
        <v>72</v>
      </c>
      <c r="P4539" s="5" t="s">
        <v>53</v>
      </c>
      <c r="Q4539" s="5" t="s">
        <v>53</v>
      </c>
      <c r="R4539" s="5" t="s">
        <v>53</v>
      </c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5" t="s">
        <v>53</v>
      </c>
      <c r="AK4539" s="5" t="s">
        <v>53</v>
      </c>
    </row>
    <row r="4540" spans="1:37" ht="30" customHeight="1">
      <c r="A4540" s="7"/>
      <c r="B4540" s="7"/>
      <c r="C4540" s="7"/>
      <c r="D4540" s="7"/>
      <c r="E4540" s="8"/>
      <c r="F4540" s="8"/>
      <c r="G4540" s="8"/>
      <c r="H4540" s="8"/>
      <c r="I4540" s="8"/>
      <c r="J4540" s="8"/>
      <c r="K4540" s="8"/>
      <c r="L4540" s="8"/>
      <c r="M4540" s="7"/>
    </row>
    <row r="4541" spans="1:37" ht="30" customHeight="1">
      <c r="A4541" s="16" t="s">
        <v>6267</v>
      </c>
      <c r="B4541" s="16"/>
      <c r="C4541" s="16"/>
      <c r="D4541" s="16"/>
      <c r="E4541" s="17"/>
      <c r="F4541" s="17"/>
      <c r="G4541" s="17"/>
      <c r="H4541" s="17"/>
      <c r="I4541" s="17"/>
      <c r="J4541" s="17"/>
      <c r="K4541" s="17"/>
      <c r="L4541" s="17"/>
      <c r="M4541" s="16"/>
      <c r="N4541" s="2" t="s">
        <v>3817</v>
      </c>
    </row>
    <row r="4542" spans="1:37" ht="30" customHeight="1">
      <c r="A4542" s="6" t="s">
        <v>193</v>
      </c>
      <c r="B4542" s="6" t="s">
        <v>1419</v>
      </c>
      <c r="C4542" s="6" t="s">
        <v>121</v>
      </c>
      <c r="D4542" s="7">
        <v>2.3999999999999998E-3</v>
      </c>
      <c r="E4542" s="8">
        <f>단가대비표!O230</f>
        <v>0</v>
      </c>
      <c r="F4542" s="8">
        <f>TRUNC(E4542*D4542,1)</f>
        <v>0</v>
      </c>
      <c r="G4542" s="8">
        <f>단가대비표!P230</f>
        <v>141989</v>
      </c>
      <c r="H4542" s="8">
        <f>TRUNC(G4542*D4542,1)</f>
        <v>340.7</v>
      </c>
      <c r="I4542" s="8">
        <f>단가대비표!V230</f>
        <v>0</v>
      </c>
      <c r="J4542" s="8">
        <f>TRUNC(I4542*D4542,1)</f>
        <v>0</v>
      </c>
      <c r="K4542" s="8">
        <f>TRUNC(E4542+G4542+I4542,1)</f>
        <v>141989</v>
      </c>
      <c r="L4542" s="8">
        <f>TRUNC(F4542+H4542+J4542,1)</f>
        <v>340.7</v>
      </c>
      <c r="M4542" s="6" t="s">
        <v>53</v>
      </c>
      <c r="N4542" s="5" t="s">
        <v>3817</v>
      </c>
      <c r="O4542" s="5" t="s">
        <v>1420</v>
      </c>
      <c r="P4542" s="5" t="s">
        <v>59</v>
      </c>
      <c r="Q4542" s="5" t="s">
        <v>59</v>
      </c>
      <c r="R4542" s="5" t="s">
        <v>60</v>
      </c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5" t="s">
        <v>53</v>
      </c>
      <c r="AK4542" s="5" t="s">
        <v>6268</v>
      </c>
    </row>
    <row r="4543" spans="1:37" ht="30" customHeight="1">
      <c r="A4543" s="6" t="s">
        <v>71</v>
      </c>
      <c r="B4543" s="6" t="s">
        <v>53</v>
      </c>
      <c r="C4543" s="6" t="s">
        <v>53</v>
      </c>
      <c r="D4543" s="7"/>
      <c r="E4543" s="8"/>
      <c r="F4543" s="8">
        <f>TRUNC(SUMIF(N4542:N4542, N4541, F4542:F4542),0)</f>
        <v>0</v>
      </c>
      <c r="G4543" s="8"/>
      <c r="H4543" s="8">
        <f>TRUNC(SUMIF(N4542:N4542, N4541, H4542:H4542),0)</f>
        <v>340</v>
      </c>
      <c r="I4543" s="8"/>
      <c r="J4543" s="8">
        <f>TRUNC(SUMIF(N4542:N4542, N4541, J4542:J4542),0)</f>
        <v>0</v>
      </c>
      <c r="K4543" s="8"/>
      <c r="L4543" s="8">
        <f>F4543+H4543+J4543</f>
        <v>340</v>
      </c>
      <c r="M4543" s="6" t="s">
        <v>53</v>
      </c>
      <c r="N4543" s="5" t="s">
        <v>72</v>
      </c>
      <c r="O4543" s="5" t="s">
        <v>72</v>
      </c>
      <c r="P4543" s="5" t="s">
        <v>53</v>
      </c>
      <c r="Q4543" s="5" t="s">
        <v>53</v>
      </c>
      <c r="R4543" s="5" t="s">
        <v>53</v>
      </c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5" t="s">
        <v>53</v>
      </c>
      <c r="AK4543" s="5" t="s">
        <v>53</v>
      </c>
    </row>
    <row r="4544" spans="1:37" ht="30" customHeight="1">
      <c r="A4544" s="7"/>
      <c r="B4544" s="7"/>
      <c r="C4544" s="7"/>
      <c r="D4544" s="7"/>
      <c r="E4544" s="8"/>
      <c r="F4544" s="8"/>
      <c r="G4544" s="8"/>
      <c r="H4544" s="8"/>
      <c r="I4544" s="8"/>
      <c r="J4544" s="8"/>
      <c r="K4544" s="8"/>
      <c r="L4544" s="8"/>
      <c r="M4544" s="7"/>
    </row>
    <row r="4545" spans="1:37" ht="30" customHeight="1">
      <c r="A4545" s="16" t="s">
        <v>6269</v>
      </c>
      <c r="B4545" s="16"/>
      <c r="C4545" s="16"/>
      <c r="D4545" s="16"/>
      <c r="E4545" s="17"/>
      <c r="F4545" s="17"/>
      <c r="G4545" s="17"/>
      <c r="H4545" s="17"/>
      <c r="I4545" s="17"/>
      <c r="J4545" s="17"/>
      <c r="K4545" s="17"/>
      <c r="L4545" s="17"/>
      <c r="M4545" s="16"/>
      <c r="N4545" s="2" t="s">
        <v>6262</v>
      </c>
    </row>
    <row r="4546" spans="1:37" ht="30" customHeight="1">
      <c r="A4546" s="6" t="s">
        <v>1048</v>
      </c>
      <c r="B4546" s="6" t="s">
        <v>6260</v>
      </c>
      <c r="C4546" s="6" t="s">
        <v>5458</v>
      </c>
      <c r="D4546" s="7">
        <v>0.4677</v>
      </c>
      <c r="E4546" s="8">
        <f>단가대비표!O9</f>
        <v>0</v>
      </c>
      <c r="F4546" s="8">
        <f>TRUNC(E4546*D4546,1)</f>
        <v>0</v>
      </c>
      <c r="G4546" s="8">
        <f>단가대비표!P9</f>
        <v>0</v>
      </c>
      <c r="H4546" s="8">
        <f>TRUNC(G4546*D4546,1)</f>
        <v>0</v>
      </c>
      <c r="I4546" s="8">
        <f>단가대비표!V9</f>
        <v>33000</v>
      </c>
      <c r="J4546" s="8">
        <f>TRUNC(I4546*D4546,1)</f>
        <v>15434.1</v>
      </c>
      <c r="K4546" s="8">
        <f>TRUNC(E4546+G4546+I4546,1)</f>
        <v>33000</v>
      </c>
      <c r="L4546" s="8">
        <f>TRUNC(F4546+H4546+J4546,1)</f>
        <v>15434.1</v>
      </c>
      <c r="M4546" s="6" t="s">
        <v>5459</v>
      </c>
      <c r="N4546" s="5" t="s">
        <v>6262</v>
      </c>
      <c r="O4546" s="5" t="s">
        <v>6270</v>
      </c>
      <c r="P4546" s="5" t="s">
        <v>59</v>
      </c>
      <c r="Q4546" s="5" t="s">
        <v>59</v>
      </c>
      <c r="R4546" s="5" t="s">
        <v>60</v>
      </c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5" t="s">
        <v>53</v>
      </c>
      <c r="AK4546" s="5" t="s">
        <v>6271</v>
      </c>
    </row>
    <row r="4547" spans="1:37" ht="30" customHeight="1">
      <c r="A4547" s="6" t="s">
        <v>583</v>
      </c>
      <c r="B4547" s="6" t="s">
        <v>668</v>
      </c>
      <c r="C4547" s="6" t="s">
        <v>669</v>
      </c>
      <c r="D4547" s="7">
        <v>37</v>
      </c>
      <c r="E4547" s="8">
        <f>단가대비표!O116</f>
        <v>0</v>
      </c>
      <c r="F4547" s="8">
        <f>TRUNC(E4547*D4547,1)</f>
        <v>0</v>
      </c>
      <c r="G4547" s="8">
        <f>단가대비표!P116</f>
        <v>0</v>
      </c>
      <c r="H4547" s="8">
        <f>TRUNC(G4547*D4547,1)</f>
        <v>0</v>
      </c>
      <c r="I4547" s="8">
        <f>단가대비표!V116</f>
        <v>87</v>
      </c>
      <c r="J4547" s="8">
        <f>TRUNC(I4547*D4547,1)</f>
        <v>3219</v>
      </c>
      <c r="K4547" s="8">
        <f>TRUNC(E4547+G4547+I4547,1)</f>
        <v>87</v>
      </c>
      <c r="L4547" s="8">
        <f>TRUNC(F4547+H4547+J4547,1)</f>
        <v>3219</v>
      </c>
      <c r="M4547" s="6" t="s">
        <v>53</v>
      </c>
      <c r="N4547" s="5" t="s">
        <v>6262</v>
      </c>
      <c r="O4547" s="5" t="s">
        <v>670</v>
      </c>
      <c r="P4547" s="5" t="s">
        <v>59</v>
      </c>
      <c r="Q4547" s="5" t="s">
        <v>59</v>
      </c>
      <c r="R4547" s="5" t="s">
        <v>60</v>
      </c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5" t="s">
        <v>53</v>
      </c>
      <c r="AK4547" s="5" t="s">
        <v>6272</v>
      </c>
    </row>
    <row r="4548" spans="1:37" ht="30" customHeight="1">
      <c r="A4548" s="6" t="s">
        <v>71</v>
      </c>
      <c r="B4548" s="6" t="s">
        <v>53</v>
      </c>
      <c r="C4548" s="6" t="s">
        <v>53</v>
      </c>
      <c r="D4548" s="7"/>
      <c r="E4548" s="8"/>
      <c r="F4548" s="8">
        <f>TRUNC(SUMIF(N4546:N4547, N4545, F4546:F4547),0)</f>
        <v>0</v>
      </c>
      <c r="G4548" s="8"/>
      <c r="H4548" s="8">
        <f>TRUNC(SUMIF(N4546:N4547, N4545, H4546:H4547),0)</f>
        <v>0</v>
      </c>
      <c r="I4548" s="8"/>
      <c r="J4548" s="8">
        <f>TRUNC(SUMIF(N4546:N4547, N4545, J4546:J4547),0)</f>
        <v>18653</v>
      </c>
      <c r="K4548" s="8"/>
      <c r="L4548" s="8">
        <f>F4548+H4548+J4548</f>
        <v>18653</v>
      </c>
      <c r="M4548" s="6" t="s">
        <v>5459</v>
      </c>
      <c r="N4548" s="5" t="s">
        <v>72</v>
      </c>
      <c r="O4548" s="5" t="s">
        <v>72</v>
      </c>
      <c r="P4548" s="5" t="s">
        <v>53</v>
      </c>
      <c r="Q4548" s="5" t="s">
        <v>53</v>
      </c>
      <c r="R4548" s="5" t="s">
        <v>53</v>
      </c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5" t="s">
        <v>53</v>
      </c>
      <c r="AK4548" s="5" t="s">
        <v>53</v>
      </c>
    </row>
    <row r="4549" spans="1:37" ht="30" customHeight="1">
      <c r="A4549" s="7"/>
      <c r="B4549" s="7"/>
      <c r="C4549" s="7"/>
      <c r="D4549" s="7"/>
      <c r="E4549" s="8"/>
      <c r="F4549" s="8"/>
      <c r="G4549" s="8"/>
      <c r="H4549" s="8"/>
      <c r="I4549" s="8"/>
      <c r="J4549" s="8"/>
      <c r="K4549" s="8"/>
      <c r="L4549" s="8"/>
      <c r="M4549" s="7"/>
    </row>
    <row r="4550" spans="1:37" ht="30" customHeight="1">
      <c r="A4550" s="16" t="s">
        <v>6273</v>
      </c>
      <c r="B4550" s="16"/>
      <c r="C4550" s="16"/>
      <c r="D4550" s="16"/>
      <c r="E4550" s="17"/>
      <c r="F4550" s="17"/>
      <c r="G4550" s="17"/>
      <c r="H4550" s="17"/>
      <c r="I4550" s="17"/>
      <c r="J4550" s="17"/>
      <c r="K4550" s="17"/>
      <c r="L4550" s="17"/>
      <c r="M4550" s="16"/>
      <c r="N4550" s="2" t="s">
        <v>4285</v>
      </c>
    </row>
    <row r="4551" spans="1:37" ht="30" customHeight="1">
      <c r="A4551" s="6" t="s">
        <v>4192</v>
      </c>
      <c r="B4551" s="6" t="s">
        <v>4193</v>
      </c>
      <c r="C4551" s="6" t="s">
        <v>603</v>
      </c>
      <c r="D4551" s="7">
        <v>0.25600000000000001</v>
      </c>
      <c r="E4551" s="8">
        <f>단가대비표!O272</f>
        <v>2470</v>
      </c>
      <c r="F4551" s="8">
        <f>TRUNC(E4551*D4551,1)</f>
        <v>632.29999999999995</v>
      </c>
      <c r="G4551" s="8">
        <f>단가대비표!P272</f>
        <v>0</v>
      </c>
      <c r="H4551" s="8">
        <f>TRUNC(G4551*D4551,1)</f>
        <v>0</v>
      </c>
      <c r="I4551" s="8">
        <f>단가대비표!V272</f>
        <v>0</v>
      </c>
      <c r="J4551" s="8">
        <f>TRUNC(I4551*D4551,1)</f>
        <v>0</v>
      </c>
      <c r="K4551" s="8">
        <f>TRUNC(E4551+G4551+I4551,1)</f>
        <v>2470</v>
      </c>
      <c r="L4551" s="8">
        <f>TRUNC(F4551+H4551+J4551,1)</f>
        <v>632.29999999999995</v>
      </c>
      <c r="M4551" s="6" t="s">
        <v>53</v>
      </c>
      <c r="N4551" s="5" t="s">
        <v>4285</v>
      </c>
      <c r="O4551" s="5" t="s">
        <v>4194</v>
      </c>
      <c r="P4551" s="5" t="s">
        <v>59</v>
      </c>
      <c r="Q4551" s="5" t="s">
        <v>59</v>
      </c>
      <c r="R4551" s="5" t="s">
        <v>60</v>
      </c>
      <c r="S4551" s="1"/>
      <c r="T4551" s="1"/>
      <c r="U4551" s="1"/>
      <c r="V4551" s="1">
        <v>1</v>
      </c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5" t="s">
        <v>53</v>
      </c>
      <c r="AK4551" s="5" t="s">
        <v>6274</v>
      </c>
    </row>
    <row r="4552" spans="1:37" ht="30" customHeight="1">
      <c r="A4552" s="6" t="s">
        <v>1502</v>
      </c>
      <c r="B4552" s="6" t="s">
        <v>4196</v>
      </c>
      <c r="C4552" s="6" t="s">
        <v>129</v>
      </c>
      <c r="D4552" s="7">
        <v>1</v>
      </c>
      <c r="E4552" s="8">
        <f>ROUNDDOWN(SUMIF(V4551:V4552, RIGHTB(O4552, 1), F4551:F4552)*U4552, 2)</f>
        <v>37.93</v>
      </c>
      <c r="F4552" s="8">
        <f>TRUNC(E4552*D4552,1)</f>
        <v>37.9</v>
      </c>
      <c r="G4552" s="8">
        <v>0</v>
      </c>
      <c r="H4552" s="8">
        <f>TRUNC(G4552*D4552,1)</f>
        <v>0</v>
      </c>
      <c r="I4552" s="8">
        <v>0</v>
      </c>
      <c r="J4552" s="8">
        <f>TRUNC(I4552*D4552,1)</f>
        <v>0</v>
      </c>
      <c r="K4552" s="8">
        <f>TRUNC(E4552+G4552+I4552,1)</f>
        <v>37.9</v>
      </c>
      <c r="L4552" s="8">
        <f>TRUNC(F4552+H4552+J4552,1)</f>
        <v>37.9</v>
      </c>
      <c r="M4552" s="6" t="s">
        <v>53</v>
      </c>
      <c r="N4552" s="5" t="s">
        <v>4285</v>
      </c>
      <c r="O4552" s="5" t="s">
        <v>130</v>
      </c>
      <c r="P4552" s="5" t="s">
        <v>59</v>
      </c>
      <c r="Q4552" s="5" t="s">
        <v>59</v>
      </c>
      <c r="R4552" s="5" t="s">
        <v>59</v>
      </c>
      <c r="S4552" s="1">
        <v>0</v>
      </c>
      <c r="T4552" s="1">
        <v>0</v>
      </c>
      <c r="U4552" s="1">
        <v>0.06</v>
      </c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5" t="s">
        <v>53</v>
      </c>
      <c r="AK4552" s="5" t="s">
        <v>6275</v>
      </c>
    </row>
    <row r="4553" spans="1:37" ht="30" customHeight="1">
      <c r="A4553" s="6" t="s">
        <v>71</v>
      </c>
      <c r="B4553" s="6" t="s">
        <v>53</v>
      </c>
      <c r="C4553" s="6" t="s">
        <v>53</v>
      </c>
      <c r="D4553" s="7"/>
      <c r="E4553" s="8"/>
      <c r="F4553" s="8">
        <f>TRUNC(SUMIF(N4551:N4552, N4550, F4551:F4552),0)</f>
        <v>670</v>
      </c>
      <c r="G4553" s="8"/>
      <c r="H4553" s="8">
        <f>TRUNC(SUMIF(N4551:N4552, N4550, H4551:H4552),0)</f>
        <v>0</v>
      </c>
      <c r="I4553" s="8"/>
      <c r="J4553" s="8">
        <f>TRUNC(SUMIF(N4551:N4552, N4550, J4551:J4552),0)</f>
        <v>0</v>
      </c>
      <c r="K4553" s="8"/>
      <c r="L4553" s="8">
        <f>F4553+H4553+J4553</f>
        <v>670</v>
      </c>
      <c r="M4553" s="6" t="s">
        <v>53</v>
      </c>
      <c r="N4553" s="5" t="s">
        <v>72</v>
      </c>
      <c r="O4553" s="5" t="s">
        <v>72</v>
      </c>
      <c r="P4553" s="5" t="s">
        <v>53</v>
      </c>
      <c r="Q4553" s="5" t="s">
        <v>53</v>
      </c>
      <c r="R4553" s="5" t="s">
        <v>53</v>
      </c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5" t="s">
        <v>53</v>
      </c>
      <c r="AK4553" s="5" t="s">
        <v>53</v>
      </c>
    </row>
    <row r="4554" spans="1:37" ht="30" customHeight="1">
      <c r="A4554" s="7"/>
      <c r="B4554" s="7"/>
      <c r="C4554" s="7"/>
      <c r="D4554" s="7"/>
      <c r="E4554" s="8"/>
      <c r="F4554" s="8"/>
      <c r="G4554" s="8"/>
      <c r="H4554" s="8"/>
      <c r="I4554" s="8"/>
      <c r="J4554" s="8"/>
      <c r="K4554" s="8"/>
      <c r="L4554" s="8"/>
      <c r="M4554" s="7"/>
    </row>
    <row r="4555" spans="1:37" ht="30" customHeight="1">
      <c r="A4555" s="16" t="s">
        <v>6276</v>
      </c>
      <c r="B4555" s="16"/>
      <c r="C4555" s="16"/>
      <c r="D4555" s="16"/>
      <c r="E4555" s="17"/>
      <c r="F4555" s="17"/>
      <c r="G4555" s="17"/>
      <c r="H4555" s="17"/>
      <c r="I4555" s="17"/>
      <c r="J4555" s="17"/>
      <c r="K4555" s="17"/>
      <c r="L4555" s="17"/>
      <c r="M4555" s="16"/>
      <c r="N4555" s="2" t="s">
        <v>4289</v>
      </c>
    </row>
    <row r="4556" spans="1:37" ht="30" customHeight="1">
      <c r="A4556" s="6" t="s">
        <v>193</v>
      </c>
      <c r="B4556" s="6" t="s">
        <v>4045</v>
      </c>
      <c r="C4556" s="6" t="s">
        <v>121</v>
      </c>
      <c r="D4556" s="7">
        <v>2.7000000000000001E-3</v>
      </c>
      <c r="E4556" s="8">
        <f>단가대비표!O229</f>
        <v>0</v>
      </c>
      <c r="F4556" s="8">
        <f>TRUNC(E4556*D4556,1)</f>
        <v>0</v>
      </c>
      <c r="G4556" s="8">
        <f>단가대비표!P229</f>
        <v>127681</v>
      </c>
      <c r="H4556" s="8">
        <f>TRUNC(G4556*D4556,1)</f>
        <v>344.7</v>
      </c>
      <c r="I4556" s="8">
        <f>단가대비표!V229</f>
        <v>0</v>
      </c>
      <c r="J4556" s="8">
        <f>TRUNC(I4556*D4556,1)</f>
        <v>0</v>
      </c>
      <c r="K4556" s="8">
        <f t="shared" ref="K4556:L4560" si="788">TRUNC(E4556+G4556+I4556,1)</f>
        <v>127681</v>
      </c>
      <c r="L4556" s="8">
        <f t="shared" si="788"/>
        <v>344.7</v>
      </c>
      <c r="M4556" s="6" t="s">
        <v>53</v>
      </c>
      <c r="N4556" s="5" t="s">
        <v>4289</v>
      </c>
      <c r="O4556" s="5" t="s">
        <v>4046</v>
      </c>
      <c r="P4556" s="5" t="s">
        <v>59</v>
      </c>
      <c r="Q4556" s="5" t="s">
        <v>59</v>
      </c>
      <c r="R4556" s="5" t="s">
        <v>60</v>
      </c>
      <c r="S4556" s="1"/>
      <c r="T4556" s="1"/>
      <c r="U4556" s="1"/>
      <c r="V4556" s="1">
        <v>1</v>
      </c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5" t="s">
        <v>53</v>
      </c>
      <c r="AK4556" s="5" t="s">
        <v>6277</v>
      </c>
    </row>
    <row r="4557" spans="1:37" ht="30" customHeight="1">
      <c r="A4557" s="6" t="s">
        <v>193</v>
      </c>
      <c r="B4557" s="6" t="s">
        <v>124</v>
      </c>
      <c r="C4557" s="6" t="s">
        <v>121</v>
      </c>
      <c r="D4557" s="7">
        <v>1.2999999999999999E-3</v>
      </c>
      <c r="E4557" s="8">
        <f>단가대비표!O233</f>
        <v>0</v>
      </c>
      <c r="F4557" s="8">
        <f>TRUNC(E4557*D4557,1)</f>
        <v>0</v>
      </c>
      <c r="G4557" s="8">
        <f>단가대비표!P233</f>
        <v>89566</v>
      </c>
      <c r="H4557" s="8">
        <f>TRUNC(G4557*D4557,1)</f>
        <v>116.4</v>
      </c>
      <c r="I4557" s="8">
        <f>단가대비표!V233</f>
        <v>0</v>
      </c>
      <c r="J4557" s="8">
        <f>TRUNC(I4557*D4557,1)</f>
        <v>0</v>
      </c>
      <c r="K4557" s="8">
        <f t="shared" si="788"/>
        <v>89566</v>
      </c>
      <c r="L4557" s="8">
        <f t="shared" si="788"/>
        <v>116.4</v>
      </c>
      <c r="M4557" s="6" t="s">
        <v>53</v>
      </c>
      <c r="N4557" s="5" t="s">
        <v>4289</v>
      </c>
      <c r="O4557" s="5" t="s">
        <v>258</v>
      </c>
      <c r="P4557" s="5" t="s">
        <v>59</v>
      </c>
      <c r="Q4557" s="5" t="s">
        <v>59</v>
      </c>
      <c r="R4557" s="5" t="s">
        <v>60</v>
      </c>
      <c r="S4557" s="1"/>
      <c r="T4557" s="1"/>
      <c r="U4557" s="1"/>
      <c r="V4557" s="1">
        <v>1</v>
      </c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5" t="s">
        <v>53</v>
      </c>
      <c r="AK4557" s="5" t="s">
        <v>6278</v>
      </c>
    </row>
    <row r="4558" spans="1:37" ht="30" customHeight="1">
      <c r="A4558" s="6" t="s">
        <v>193</v>
      </c>
      <c r="B4558" s="6" t="s">
        <v>4045</v>
      </c>
      <c r="C4558" s="6" t="s">
        <v>121</v>
      </c>
      <c r="D4558" s="7">
        <v>2.7000000000000001E-3</v>
      </c>
      <c r="E4558" s="8">
        <f>단가대비표!O229</f>
        <v>0</v>
      </c>
      <c r="F4558" s="8">
        <f>TRUNC(E4558*D4558,1)</f>
        <v>0</v>
      </c>
      <c r="G4558" s="8">
        <f>단가대비표!P229</f>
        <v>127681</v>
      </c>
      <c r="H4558" s="8">
        <f>TRUNC(G4558*D4558,1)</f>
        <v>344.7</v>
      </c>
      <c r="I4558" s="8">
        <f>단가대비표!V229</f>
        <v>0</v>
      </c>
      <c r="J4558" s="8">
        <f>TRUNC(I4558*D4558,1)</f>
        <v>0</v>
      </c>
      <c r="K4558" s="8">
        <f t="shared" si="788"/>
        <v>127681</v>
      </c>
      <c r="L4558" s="8">
        <f t="shared" si="788"/>
        <v>344.7</v>
      </c>
      <c r="M4558" s="6" t="s">
        <v>53</v>
      </c>
      <c r="N4558" s="5" t="s">
        <v>4289</v>
      </c>
      <c r="O4558" s="5" t="s">
        <v>4046</v>
      </c>
      <c r="P4558" s="5" t="s">
        <v>59</v>
      </c>
      <c r="Q4558" s="5" t="s">
        <v>59</v>
      </c>
      <c r="R4558" s="5" t="s">
        <v>60</v>
      </c>
      <c r="S4558" s="1"/>
      <c r="T4558" s="1"/>
      <c r="U4558" s="1"/>
      <c r="V4558" s="1">
        <v>1</v>
      </c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5" t="s">
        <v>53</v>
      </c>
      <c r="AK4558" s="5" t="s">
        <v>6277</v>
      </c>
    </row>
    <row r="4559" spans="1:37" ht="30" customHeight="1">
      <c r="A4559" s="6" t="s">
        <v>193</v>
      </c>
      <c r="B4559" s="6" t="s">
        <v>124</v>
      </c>
      <c r="C4559" s="6" t="s">
        <v>121</v>
      </c>
      <c r="D4559" s="7">
        <v>1.2999999999999999E-3</v>
      </c>
      <c r="E4559" s="8">
        <f>단가대비표!O233</f>
        <v>0</v>
      </c>
      <c r="F4559" s="8">
        <f>TRUNC(E4559*D4559,1)</f>
        <v>0</v>
      </c>
      <c r="G4559" s="8">
        <f>단가대비표!P233</f>
        <v>89566</v>
      </c>
      <c r="H4559" s="8">
        <f>TRUNC(G4559*D4559,1)</f>
        <v>116.4</v>
      </c>
      <c r="I4559" s="8">
        <f>단가대비표!V233</f>
        <v>0</v>
      </c>
      <c r="J4559" s="8">
        <f>TRUNC(I4559*D4559,1)</f>
        <v>0</v>
      </c>
      <c r="K4559" s="8">
        <f t="shared" si="788"/>
        <v>89566</v>
      </c>
      <c r="L4559" s="8">
        <f t="shared" si="788"/>
        <v>116.4</v>
      </c>
      <c r="M4559" s="6" t="s">
        <v>53</v>
      </c>
      <c r="N4559" s="5" t="s">
        <v>4289</v>
      </c>
      <c r="O4559" s="5" t="s">
        <v>258</v>
      </c>
      <c r="P4559" s="5" t="s">
        <v>59</v>
      </c>
      <c r="Q4559" s="5" t="s">
        <v>59</v>
      </c>
      <c r="R4559" s="5" t="s">
        <v>60</v>
      </c>
      <c r="S4559" s="1"/>
      <c r="T4559" s="1"/>
      <c r="U4559" s="1"/>
      <c r="V4559" s="1">
        <v>1</v>
      </c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5" t="s">
        <v>53</v>
      </c>
      <c r="AK4559" s="5" t="s">
        <v>6278</v>
      </c>
    </row>
    <row r="4560" spans="1:37" ht="30" customHeight="1">
      <c r="A4560" s="6" t="s">
        <v>127</v>
      </c>
      <c r="B4560" s="6" t="s">
        <v>6279</v>
      </c>
      <c r="C4560" s="6" t="s">
        <v>129</v>
      </c>
      <c r="D4560" s="7">
        <v>1</v>
      </c>
      <c r="E4560" s="8">
        <v>0</v>
      </c>
      <c r="F4560" s="8">
        <f>TRUNC(E4560*D4560,1)</f>
        <v>0</v>
      </c>
      <c r="G4560" s="8">
        <v>0</v>
      </c>
      <c r="H4560" s="8">
        <f>TRUNC(G4560*D4560,1)</f>
        <v>0</v>
      </c>
      <c r="I4560" s="8">
        <f>ROUNDDOWN(SUMIF(V4556:V4560, RIGHTB(O4560, 1), H4556:H4560)*U4560, 2)</f>
        <v>82.99</v>
      </c>
      <c r="J4560" s="8">
        <f>TRUNC(I4560*D4560,1)</f>
        <v>82.9</v>
      </c>
      <c r="K4560" s="8">
        <f t="shared" si="788"/>
        <v>82.9</v>
      </c>
      <c r="L4560" s="8">
        <f t="shared" si="788"/>
        <v>82.9</v>
      </c>
      <c r="M4560" s="6" t="s">
        <v>53</v>
      </c>
      <c r="N4560" s="5" t="s">
        <v>4289</v>
      </c>
      <c r="O4560" s="5" t="s">
        <v>130</v>
      </c>
      <c r="P4560" s="5" t="s">
        <v>59</v>
      </c>
      <c r="Q4560" s="5" t="s">
        <v>59</v>
      </c>
      <c r="R4560" s="5" t="s">
        <v>59</v>
      </c>
      <c r="S4560" s="1">
        <v>1</v>
      </c>
      <c r="T4560" s="1">
        <v>2</v>
      </c>
      <c r="U4560" s="1">
        <v>0.09</v>
      </c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5" t="s">
        <v>53</v>
      </c>
      <c r="AK4560" s="5" t="s">
        <v>6280</v>
      </c>
    </row>
    <row r="4561" spans="1:37" ht="30" customHeight="1">
      <c r="A4561" s="6" t="s">
        <v>71</v>
      </c>
      <c r="B4561" s="6" t="s">
        <v>53</v>
      </c>
      <c r="C4561" s="6" t="s">
        <v>53</v>
      </c>
      <c r="D4561" s="7"/>
      <c r="E4561" s="8"/>
      <c r="F4561" s="8">
        <f>TRUNC(SUMIF(N4556:N4560, N4555, F4556:F4560),0)</f>
        <v>0</v>
      </c>
      <c r="G4561" s="8"/>
      <c r="H4561" s="8">
        <f>TRUNC(SUMIF(N4556:N4560, N4555, H4556:H4560),0)</f>
        <v>922</v>
      </c>
      <c r="I4561" s="8"/>
      <c r="J4561" s="8">
        <f>TRUNC(SUMIF(N4556:N4560, N4555, J4556:J4560),0)</f>
        <v>82</v>
      </c>
      <c r="K4561" s="8"/>
      <c r="L4561" s="8">
        <f>F4561+H4561+J4561</f>
        <v>1004</v>
      </c>
      <c r="M4561" s="6" t="s">
        <v>53</v>
      </c>
      <c r="N4561" s="5" t="s">
        <v>72</v>
      </c>
      <c r="O4561" s="5" t="s">
        <v>72</v>
      </c>
      <c r="P4561" s="5" t="s">
        <v>53</v>
      </c>
      <c r="Q4561" s="5" t="s">
        <v>53</v>
      </c>
      <c r="R4561" s="5" t="s">
        <v>53</v>
      </c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5" t="s">
        <v>53</v>
      </c>
      <c r="AK4561" s="5" t="s">
        <v>53</v>
      </c>
    </row>
    <row r="4562" spans="1:37" ht="30" customHeight="1">
      <c r="A4562" s="7"/>
      <c r="B4562" s="7"/>
      <c r="C4562" s="7"/>
      <c r="D4562" s="7"/>
      <c r="E4562" s="8"/>
      <c r="F4562" s="8"/>
      <c r="G4562" s="8"/>
      <c r="H4562" s="8"/>
      <c r="I4562" s="8"/>
      <c r="J4562" s="8"/>
      <c r="K4562" s="8"/>
      <c r="L4562" s="8"/>
      <c r="M4562" s="7"/>
    </row>
    <row r="4563" spans="1:37" ht="30" customHeight="1">
      <c r="A4563" s="16" t="s">
        <v>6281</v>
      </c>
      <c r="B4563" s="16"/>
      <c r="C4563" s="16"/>
      <c r="D4563" s="16"/>
      <c r="E4563" s="17"/>
      <c r="F4563" s="17"/>
      <c r="G4563" s="17"/>
      <c r="H4563" s="17"/>
      <c r="I4563" s="17"/>
      <c r="J4563" s="17"/>
      <c r="K4563" s="17"/>
      <c r="L4563" s="17"/>
      <c r="M4563" s="16"/>
      <c r="N4563" s="2" t="s">
        <v>4296</v>
      </c>
    </row>
    <row r="4564" spans="1:37" ht="30" customHeight="1">
      <c r="A4564" s="6" t="s">
        <v>4192</v>
      </c>
      <c r="B4564" s="6" t="s">
        <v>4208</v>
      </c>
      <c r="C4564" s="6" t="s">
        <v>603</v>
      </c>
      <c r="D4564" s="7">
        <v>0.25600000000000001</v>
      </c>
      <c r="E4564" s="8">
        <f>단가대비표!O271</f>
        <v>3380</v>
      </c>
      <c r="F4564" s="8">
        <f>TRUNC(E4564*D4564,1)</f>
        <v>865.2</v>
      </c>
      <c r="G4564" s="8">
        <f>단가대비표!P271</f>
        <v>0</v>
      </c>
      <c r="H4564" s="8">
        <f>TRUNC(G4564*D4564,1)</f>
        <v>0</v>
      </c>
      <c r="I4564" s="8">
        <f>단가대비표!V271</f>
        <v>0</v>
      </c>
      <c r="J4564" s="8">
        <f>TRUNC(I4564*D4564,1)</f>
        <v>0</v>
      </c>
      <c r="K4564" s="8">
        <f>TRUNC(E4564+G4564+I4564,1)</f>
        <v>3380</v>
      </c>
      <c r="L4564" s="8">
        <f>TRUNC(F4564+H4564+J4564,1)</f>
        <v>865.2</v>
      </c>
      <c r="M4564" s="6" t="s">
        <v>53</v>
      </c>
      <c r="N4564" s="5" t="s">
        <v>4296</v>
      </c>
      <c r="O4564" s="5" t="s">
        <v>4209</v>
      </c>
      <c r="P4564" s="5" t="s">
        <v>59</v>
      </c>
      <c r="Q4564" s="5" t="s">
        <v>59</v>
      </c>
      <c r="R4564" s="5" t="s">
        <v>60</v>
      </c>
      <c r="S4564" s="1"/>
      <c r="T4564" s="1"/>
      <c r="U4564" s="1"/>
      <c r="V4564" s="1">
        <v>1</v>
      </c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5" t="s">
        <v>53</v>
      </c>
      <c r="AK4564" s="5" t="s">
        <v>6282</v>
      </c>
    </row>
    <row r="4565" spans="1:37" ht="30" customHeight="1">
      <c r="A4565" s="6" t="s">
        <v>1502</v>
      </c>
      <c r="B4565" s="6" t="s">
        <v>4196</v>
      </c>
      <c r="C4565" s="6" t="s">
        <v>129</v>
      </c>
      <c r="D4565" s="7">
        <v>1</v>
      </c>
      <c r="E4565" s="8">
        <f>ROUNDDOWN(SUMIF(V4564:V4565, RIGHTB(O4565, 1), F4564:F4565)*U4565, 2)</f>
        <v>51.91</v>
      </c>
      <c r="F4565" s="8">
        <f>TRUNC(E4565*D4565,1)</f>
        <v>51.9</v>
      </c>
      <c r="G4565" s="8">
        <v>0</v>
      </c>
      <c r="H4565" s="8">
        <f>TRUNC(G4565*D4565,1)</f>
        <v>0</v>
      </c>
      <c r="I4565" s="8">
        <v>0</v>
      </c>
      <c r="J4565" s="8">
        <f>TRUNC(I4565*D4565,1)</f>
        <v>0</v>
      </c>
      <c r="K4565" s="8">
        <f>TRUNC(E4565+G4565+I4565,1)</f>
        <v>51.9</v>
      </c>
      <c r="L4565" s="8">
        <f>TRUNC(F4565+H4565+J4565,1)</f>
        <v>51.9</v>
      </c>
      <c r="M4565" s="6" t="s">
        <v>53</v>
      </c>
      <c r="N4565" s="5" t="s">
        <v>4296</v>
      </c>
      <c r="O4565" s="5" t="s">
        <v>130</v>
      </c>
      <c r="P4565" s="5" t="s">
        <v>59</v>
      </c>
      <c r="Q4565" s="5" t="s">
        <v>59</v>
      </c>
      <c r="R4565" s="5" t="s">
        <v>59</v>
      </c>
      <c r="S4565" s="1">
        <v>0</v>
      </c>
      <c r="T4565" s="1">
        <v>0</v>
      </c>
      <c r="U4565" s="1">
        <v>0.06</v>
      </c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5" t="s">
        <v>53</v>
      </c>
      <c r="AK4565" s="5" t="s">
        <v>6283</v>
      </c>
    </row>
    <row r="4566" spans="1:37" ht="30" customHeight="1">
      <c r="A4566" s="6" t="s">
        <v>71</v>
      </c>
      <c r="B4566" s="6" t="s">
        <v>53</v>
      </c>
      <c r="C4566" s="6" t="s">
        <v>53</v>
      </c>
      <c r="D4566" s="7"/>
      <c r="E4566" s="8"/>
      <c r="F4566" s="8">
        <f>TRUNC(SUMIF(N4564:N4565, N4563, F4564:F4565),0)</f>
        <v>917</v>
      </c>
      <c r="G4566" s="8"/>
      <c r="H4566" s="8">
        <f>TRUNC(SUMIF(N4564:N4565, N4563, H4564:H4565),0)</f>
        <v>0</v>
      </c>
      <c r="I4566" s="8"/>
      <c r="J4566" s="8">
        <f>TRUNC(SUMIF(N4564:N4565, N4563, J4564:J4565),0)</f>
        <v>0</v>
      </c>
      <c r="K4566" s="8"/>
      <c r="L4566" s="8">
        <f>F4566+H4566+J4566</f>
        <v>917</v>
      </c>
      <c r="M4566" s="6" t="s">
        <v>53</v>
      </c>
      <c r="N4566" s="5" t="s">
        <v>72</v>
      </c>
      <c r="O4566" s="5" t="s">
        <v>72</v>
      </c>
      <c r="P4566" s="5" t="s">
        <v>53</v>
      </c>
      <c r="Q4566" s="5" t="s">
        <v>53</v>
      </c>
      <c r="R4566" s="5" t="s">
        <v>53</v>
      </c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5" t="s">
        <v>53</v>
      </c>
      <c r="AK4566" s="5" t="s">
        <v>53</v>
      </c>
    </row>
    <row r="4567" spans="1:37" ht="30" customHeight="1">
      <c r="A4567" s="7"/>
      <c r="B4567" s="7"/>
      <c r="C4567" s="7"/>
      <c r="D4567" s="7"/>
      <c r="E4567" s="8"/>
      <c r="F4567" s="8"/>
      <c r="G4567" s="8"/>
      <c r="H4567" s="8"/>
      <c r="I4567" s="8"/>
      <c r="J4567" s="8"/>
      <c r="K4567" s="8"/>
      <c r="L4567" s="8"/>
      <c r="M4567" s="7"/>
    </row>
    <row r="4568" spans="1:37" ht="30" customHeight="1">
      <c r="A4568" s="16" t="s">
        <v>6284</v>
      </c>
      <c r="B4568" s="16"/>
      <c r="C4568" s="16"/>
      <c r="D4568" s="16"/>
      <c r="E4568" s="17"/>
      <c r="F4568" s="17"/>
      <c r="G4568" s="17"/>
      <c r="H4568" s="17"/>
      <c r="I4568" s="17"/>
      <c r="J4568" s="17"/>
      <c r="K4568" s="17"/>
      <c r="L4568" s="17"/>
      <c r="M4568" s="16"/>
      <c r="N4568" s="2" t="s">
        <v>4475</v>
      </c>
    </row>
    <row r="4569" spans="1:37" ht="30" customHeight="1">
      <c r="A4569" s="6" t="s">
        <v>6285</v>
      </c>
      <c r="B4569" s="6" t="s">
        <v>6286</v>
      </c>
      <c r="C4569" s="6" t="s">
        <v>603</v>
      </c>
      <c r="D4569" s="7">
        <v>0.53</v>
      </c>
      <c r="E4569" s="8">
        <f>단가대비표!O274</f>
        <v>7093.75</v>
      </c>
      <c r="F4569" s="8">
        <f>TRUNC(E4569*D4569,1)</f>
        <v>3759.6</v>
      </c>
      <c r="G4569" s="8">
        <f>단가대비표!P274</f>
        <v>0</v>
      </c>
      <c r="H4569" s="8">
        <f>TRUNC(G4569*D4569,1)</f>
        <v>0</v>
      </c>
      <c r="I4569" s="8">
        <f>단가대비표!V274</f>
        <v>0</v>
      </c>
      <c r="J4569" s="8">
        <f>TRUNC(I4569*D4569,1)</f>
        <v>0</v>
      </c>
      <c r="K4569" s="8">
        <f t="shared" ref="K4569:L4571" si="789">TRUNC(E4569+G4569+I4569,1)</f>
        <v>7093.7</v>
      </c>
      <c r="L4569" s="8">
        <f t="shared" si="789"/>
        <v>3759.6</v>
      </c>
      <c r="M4569" s="6" t="s">
        <v>53</v>
      </c>
      <c r="N4569" s="5" t="s">
        <v>4475</v>
      </c>
      <c r="O4569" s="5" t="s">
        <v>6287</v>
      </c>
      <c r="P4569" s="5" t="s">
        <v>59</v>
      </c>
      <c r="Q4569" s="5" t="s">
        <v>59</v>
      </c>
      <c r="R4569" s="5" t="s">
        <v>60</v>
      </c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5" t="s">
        <v>53</v>
      </c>
      <c r="AK4569" s="5" t="s">
        <v>6288</v>
      </c>
    </row>
    <row r="4570" spans="1:37" ht="30" customHeight="1">
      <c r="A4570" s="6" t="s">
        <v>6285</v>
      </c>
      <c r="B4570" s="6" t="s">
        <v>6289</v>
      </c>
      <c r="C4570" s="6" t="s">
        <v>603</v>
      </c>
      <c r="D4570" s="7">
        <v>0.19</v>
      </c>
      <c r="E4570" s="8">
        <f>단가대비표!O273</f>
        <v>6631.25</v>
      </c>
      <c r="F4570" s="8">
        <f>TRUNC(E4570*D4570,1)</f>
        <v>1259.9000000000001</v>
      </c>
      <c r="G4570" s="8">
        <f>단가대비표!P273</f>
        <v>0</v>
      </c>
      <c r="H4570" s="8">
        <f>TRUNC(G4570*D4570,1)</f>
        <v>0</v>
      </c>
      <c r="I4570" s="8">
        <f>단가대비표!V273</f>
        <v>0</v>
      </c>
      <c r="J4570" s="8">
        <f>TRUNC(I4570*D4570,1)</f>
        <v>0</v>
      </c>
      <c r="K4570" s="8">
        <f t="shared" si="789"/>
        <v>6631.2</v>
      </c>
      <c r="L4570" s="8">
        <f t="shared" si="789"/>
        <v>1259.9000000000001</v>
      </c>
      <c r="M4570" s="6" t="s">
        <v>53</v>
      </c>
      <c r="N4570" s="5" t="s">
        <v>4475</v>
      </c>
      <c r="O4570" s="5" t="s">
        <v>6290</v>
      </c>
      <c r="P4570" s="5" t="s">
        <v>59</v>
      </c>
      <c r="Q4570" s="5" t="s">
        <v>59</v>
      </c>
      <c r="R4570" s="5" t="s">
        <v>60</v>
      </c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5" t="s">
        <v>53</v>
      </c>
      <c r="AK4570" s="5" t="s">
        <v>6291</v>
      </c>
    </row>
    <row r="4571" spans="1:37" ht="30" customHeight="1">
      <c r="A4571" s="6" t="s">
        <v>4322</v>
      </c>
      <c r="B4571" s="6" t="s">
        <v>4323</v>
      </c>
      <c r="C4571" s="6" t="s">
        <v>603</v>
      </c>
      <c r="D4571" s="7">
        <v>0.125</v>
      </c>
      <c r="E4571" s="8">
        <f>단가대비표!O266</f>
        <v>1944.44</v>
      </c>
      <c r="F4571" s="8">
        <f>TRUNC(E4571*D4571,1)</f>
        <v>243</v>
      </c>
      <c r="G4571" s="8">
        <f>단가대비표!P266</f>
        <v>0</v>
      </c>
      <c r="H4571" s="8">
        <f>TRUNC(G4571*D4571,1)</f>
        <v>0</v>
      </c>
      <c r="I4571" s="8">
        <f>단가대비표!V266</f>
        <v>0</v>
      </c>
      <c r="J4571" s="8">
        <f>TRUNC(I4571*D4571,1)</f>
        <v>0</v>
      </c>
      <c r="K4571" s="8">
        <f t="shared" si="789"/>
        <v>1944.4</v>
      </c>
      <c r="L4571" s="8">
        <f t="shared" si="789"/>
        <v>243</v>
      </c>
      <c r="M4571" s="6" t="s">
        <v>53</v>
      </c>
      <c r="N4571" s="5" t="s">
        <v>4475</v>
      </c>
      <c r="O4571" s="5" t="s">
        <v>4324</v>
      </c>
      <c r="P4571" s="5" t="s">
        <v>59</v>
      </c>
      <c r="Q4571" s="5" t="s">
        <v>59</v>
      </c>
      <c r="R4571" s="5" t="s">
        <v>60</v>
      </c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5" t="s">
        <v>53</v>
      </c>
      <c r="AK4571" s="5" t="s">
        <v>6292</v>
      </c>
    </row>
    <row r="4572" spans="1:37" ht="30" customHeight="1">
      <c r="A4572" s="6" t="s">
        <v>71</v>
      </c>
      <c r="B4572" s="6" t="s">
        <v>53</v>
      </c>
      <c r="C4572" s="6" t="s">
        <v>53</v>
      </c>
      <c r="D4572" s="7"/>
      <c r="E4572" s="8"/>
      <c r="F4572" s="8">
        <f>TRUNC(SUMIF(N4569:N4571, N4568, F4569:F4571),0)</f>
        <v>5262</v>
      </c>
      <c r="G4572" s="8"/>
      <c r="H4572" s="8">
        <f>TRUNC(SUMIF(N4569:N4571, N4568, H4569:H4571),0)</f>
        <v>0</v>
      </c>
      <c r="I4572" s="8"/>
      <c r="J4572" s="8">
        <f>TRUNC(SUMIF(N4569:N4571, N4568, J4569:J4571),0)</f>
        <v>0</v>
      </c>
      <c r="K4572" s="8"/>
      <c r="L4572" s="8">
        <f>F4572+H4572+J4572</f>
        <v>5262</v>
      </c>
      <c r="M4572" s="6" t="s">
        <v>53</v>
      </c>
      <c r="N4572" s="5" t="s">
        <v>72</v>
      </c>
      <c r="O4572" s="5" t="s">
        <v>72</v>
      </c>
      <c r="P4572" s="5" t="s">
        <v>53</v>
      </c>
      <c r="Q4572" s="5" t="s">
        <v>53</v>
      </c>
      <c r="R4572" s="5" t="s">
        <v>53</v>
      </c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5" t="s">
        <v>53</v>
      </c>
      <c r="AK4572" s="5" t="s">
        <v>53</v>
      </c>
    </row>
    <row r="4573" spans="1:37" ht="30" customHeight="1">
      <c r="A4573" s="7"/>
      <c r="B4573" s="7"/>
      <c r="C4573" s="7"/>
      <c r="D4573" s="7"/>
      <c r="E4573" s="8"/>
      <c r="F4573" s="8"/>
      <c r="G4573" s="8"/>
      <c r="H4573" s="8"/>
      <c r="I4573" s="8"/>
      <c r="J4573" s="8"/>
      <c r="K4573" s="8"/>
      <c r="L4573" s="8"/>
      <c r="M4573" s="7"/>
    </row>
    <row r="4574" spans="1:37" ht="30" customHeight="1">
      <c r="A4574" s="16" t="s">
        <v>6293</v>
      </c>
      <c r="B4574" s="16"/>
      <c r="C4574" s="16"/>
      <c r="D4574" s="16"/>
      <c r="E4574" s="17"/>
      <c r="F4574" s="17"/>
      <c r="G4574" s="17"/>
      <c r="H4574" s="17"/>
      <c r="I4574" s="17"/>
      <c r="J4574" s="17"/>
      <c r="K4574" s="17"/>
      <c r="L4574" s="17"/>
      <c r="M4574" s="16"/>
      <c r="N4574" s="2" t="s">
        <v>4479</v>
      </c>
    </row>
    <row r="4575" spans="1:37" ht="30" customHeight="1">
      <c r="A4575" s="6" t="s">
        <v>193</v>
      </c>
      <c r="B4575" s="6" t="s">
        <v>4045</v>
      </c>
      <c r="C4575" s="6" t="s">
        <v>121</v>
      </c>
      <c r="D4575" s="7">
        <v>3.9E-2</v>
      </c>
      <c r="E4575" s="8">
        <f>단가대비표!O229</f>
        <v>0</v>
      </c>
      <c r="F4575" s="8">
        <f>TRUNC(E4575*D4575,1)</f>
        <v>0</v>
      </c>
      <c r="G4575" s="8">
        <f>단가대비표!P229</f>
        <v>127681</v>
      </c>
      <c r="H4575" s="8">
        <f>TRUNC(G4575*D4575,1)</f>
        <v>4979.5</v>
      </c>
      <c r="I4575" s="8">
        <f>단가대비표!V229</f>
        <v>0</v>
      </c>
      <c r="J4575" s="8">
        <f>TRUNC(I4575*D4575,1)</f>
        <v>0</v>
      </c>
      <c r="K4575" s="8">
        <f>TRUNC(E4575+G4575+I4575,1)</f>
        <v>127681</v>
      </c>
      <c r="L4575" s="8">
        <f>TRUNC(F4575+H4575+J4575,1)</f>
        <v>4979.5</v>
      </c>
      <c r="M4575" s="6" t="s">
        <v>53</v>
      </c>
      <c r="N4575" s="5" t="s">
        <v>4479</v>
      </c>
      <c r="O4575" s="5" t="s">
        <v>4046</v>
      </c>
      <c r="P4575" s="5" t="s">
        <v>59</v>
      </c>
      <c r="Q4575" s="5" t="s">
        <v>59</v>
      </c>
      <c r="R4575" s="5" t="s">
        <v>60</v>
      </c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5" t="s">
        <v>53</v>
      </c>
      <c r="AK4575" s="5" t="s">
        <v>6294</v>
      </c>
    </row>
    <row r="4576" spans="1:37" ht="30" customHeight="1">
      <c r="A4576" s="6" t="s">
        <v>193</v>
      </c>
      <c r="B4576" s="6" t="s">
        <v>124</v>
      </c>
      <c r="C4576" s="6" t="s">
        <v>121</v>
      </c>
      <c r="D4576" s="7">
        <v>8.0000000000000002E-3</v>
      </c>
      <c r="E4576" s="8">
        <f>단가대비표!O233</f>
        <v>0</v>
      </c>
      <c r="F4576" s="8">
        <f>TRUNC(E4576*D4576,1)</f>
        <v>0</v>
      </c>
      <c r="G4576" s="8">
        <f>단가대비표!P233</f>
        <v>89566</v>
      </c>
      <c r="H4576" s="8">
        <f>TRUNC(G4576*D4576,1)</f>
        <v>716.5</v>
      </c>
      <c r="I4576" s="8">
        <f>단가대비표!V233</f>
        <v>0</v>
      </c>
      <c r="J4576" s="8">
        <f>TRUNC(I4576*D4576,1)</f>
        <v>0</v>
      </c>
      <c r="K4576" s="8">
        <f>TRUNC(E4576+G4576+I4576,1)</f>
        <v>89566</v>
      </c>
      <c r="L4576" s="8">
        <f>TRUNC(F4576+H4576+J4576,1)</f>
        <v>716.5</v>
      </c>
      <c r="M4576" s="6" t="s">
        <v>53</v>
      </c>
      <c r="N4576" s="5" t="s">
        <v>4479</v>
      </c>
      <c r="O4576" s="5" t="s">
        <v>258</v>
      </c>
      <c r="P4576" s="5" t="s">
        <v>59</v>
      </c>
      <c r="Q4576" s="5" t="s">
        <v>59</v>
      </c>
      <c r="R4576" s="5" t="s">
        <v>60</v>
      </c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5" t="s">
        <v>53</v>
      </c>
      <c r="AK4576" s="5" t="s">
        <v>6295</v>
      </c>
    </row>
    <row r="4577" spans="1:37" ht="30" customHeight="1">
      <c r="A4577" s="6" t="s">
        <v>71</v>
      </c>
      <c r="B4577" s="6" t="s">
        <v>53</v>
      </c>
      <c r="C4577" s="6" t="s">
        <v>53</v>
      </c>
      <c r="D4577" s="7"/>
      <c r="E4577" s="8"/>
      <c r="F4577" s="8">
        <f>TRUNC(SUMIF(N4575:N4576, N4574, F4575:F4576),0)</f>
        <v>0</v>
      </c>
      <c r="G4577" s="8"/>
      <c r="H4577" s="8">
        <f>TRUNC(SUMIF(N4575:N4576, N4574, H4575:H4576),0)</f>
        <v>5696</v>
      </c>
      <c r="I4577" s="8"/>
      <c r="J4577" s="8">
        <f>TRUNC(SUMIF(N4575:N4576, N4574, J4575:J4576),0)</f>
        <v>0</v>
      </c>
      <c r="K4577" s="8"/>
      <c r="L4577" s="8">
        <f>F4577+H4577+J4577</f>
        <v>5696</v>
      </c>
      <c r="M4577" s="6" t="s">
        <v>53</v>
      </c>
      <c r="N4577" s="5" t="s">
        <v>72</v>
      </c>
      <c r="O4577" s="5" t="s">
        <v>72</v>
      </c>
      <c r="P4577" s="5" t="s">
        <v>53</v>
      </c>
      <c r="Q4577" s="5" t="s">
        <v>53</v>
      </c>
      <c r="R4577" s="5" t="s">
        <v>53</v>
      </c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5" t="s">
        <v>53</v>
      </c>
      <c r="AK4577" s="5" t="s">
        <v>53</v>
      </c>
    </row>
    <row r="4578" spans="1:37" ht="30" customHeight="1">
      <c r="A4578" s="7"/>
      <c r="B4578" s="7"/>
      <c r="C4578" s="7"/>
      <c r="D4578" s="7"/>
      <c r="E4578" s="8"/>
      <c r="F4578" s="8"/>
      <c r="G4578" s="8"/>
      <c r="H4578" s="8"/>
      <c r="I4578" s="8"/>
      <c r="J4578" s="8"/>
      <c r="K4578" s="8"/>
      <c r="L4578" s="8"/>
      <c r="M4578" s="7"/>
    </row>
    <row r="4579" spans="1:37" ht="30" customHeight="1">
      <c r="A4579" s="16" t="s">
        <v>6296</v>
      </c>
      <c r="B4579" s="16"/>
      <c r="C4579" s="16"/>
      <c r="D4579" s="16"/>
      <c r="E4579" s="17"/>
      <c r="F4579" s="17"/>
      <c r="G4579" s="17"/>
      <c r="H4579" s="17"/>
      <c r="I4579" s="17"/>
      <c r="J4579" s="17"/>
      <c r="K4579" s="17"/>
      <c r="L4579" s="17"/>
      <c r="M4579" s="16"/>
      <c r="N4579" s="2" t="s">
        <v>4489</v>
      </c>
    </row>
    <row r="4580" spans="1:37" ht="30" customHeight="1">
      <c r="A4580" s="6" t="s">
        <v>193</v>
      </c>
      <c r="B4580" s="6" t="s">
        <v>4045</v>
      </c>
      <c r="C4580" s="6" t="s">
        <v>121</v>
      </c>
      <c r="D4580" s="7">
        <v>4.3999999999999997E-2</v>
      </c>
      <c r="E4580" s="8">
        <f>단가대비표!O229</f>
        <v>0</v>
      </c>
      <c r="F4580" s="8">
        <f>TRUNC(E4580*D4580,1)</f>
        <v>0</v>
      </c>
      <c r="G4580" s="8">
        <f>단가대비표!P229</f>
        <v>127681</v>
      </c>
      <c r="H4580" s="8">
        <f>TRUNC(G4580*D4580,1)</f>
        <v>5617.9</v>
      </c>
      <c r="I4580" s="8">
        <f>단가대비표!V229</f>
        <v>0</v>
      </c>
      <c r="J4580" s="8">
        <f>TRUNC(I4580*D4580,1)</f>
        <v>0</v>
      </c>
      <c r="K4580" s="8">
        <f>TRUNC(E4580+G4580+I4580,1)</f>
        <v>127681</v>
      </c>
      <c r="L4580" s="8">
        <f>TRUNC(F4580+H4580+J4580,1)</f>
        <v>5617.9</v>
      </c>
      <c r="M4580" s="6" t="s">
        <v>53</v>
      </c>
      <c r="N4580" s="5" t="s">
        <v>4489</v>
      </c>
      <c r="O4580" s="5" t="s">
        <v>4046</v>
      </c>
      <c r="P4580" s="5" t="s">
        <v>59</v>
      </c>
      <c r="Q4580" s="5" t="s">
        <v>59</v>
      </c>
      <c r="R4580" s="5" t="s">
        <v>60</v>
      </c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5" t="s">
        <v>53</v>
      </c>
      <c r="AK4580" s="5" t="s">
        <v>6297</v>
      </c>
    </row>
    <row r="4581" spans="1:37" ht="30" customHeight="1">
      <c r="A4581" s="6" t="s">
        <v>193</v>
      </c>
      <c r="B4581" s="6" t="s">
        <v>124</v>
      </c>
      <c r="C4581" s="6" t="s">
        <v>121</v>
      </c>
      <c r="D4581" s="7">
        <v>2.3E-2</v>
      </c>
      <c r="E4581" s="8">
        <f>단가대비표!O233</f>
        <v>0</v>
      </c>
      <c r="F4581" s="8">
        <f>TRUNC(E4581*D4581,1)</f>
        <v>0</v>
      </c>
      <c r="G4581" s="8">
        <f>단가대비표!P233</f>
        <v>89566</v>
      </c>
      <c r="H4581" s="8">
        <f>TRUNC(G4581*D4581,1)</f>
        <v>2060</v>
      </c>
      <c r="I4581" s="8">
        <f>단가대비표!V233</f>
        <v>0</v>
      </c>
      <c r="J4581" s="8">
        <f>TRUNC(I4581*D4581,1)</f>
        <v>0</v>
      </c>
      <c r="K4581" s="8">
        <f>TRUNC(E4581+G4581+I4581,1)</f>
        <v>89566</v>
      </c>
      <c r="L4581" s="8">
        <f>TRUNC(F4581+H4581+J4581,1)</f>
        <v>2060</v>
      </c>
      <c r="M4581" s="6" t="s">
        <v>53</v>
      </c>
      <c r="N4581" s="5" t="s">
        <v>4489</v>
      </c>
      <c r="O4581" s="5" t="s">
        <v>258</v>
      </c>
      <c r="P4581" s="5" t="s">
        <v>59</v>
      </c>
      <c r="Q4581" s="5" t="s">
        <v>59</v>
      </c>
      <c r="R4581" s="5" t="s">
        <v>60</v>
      </c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5" t="s">
        <v>53</v>
      </c>
      <c r="AK4581" s="5" t="s">
        <v>6298</v>
      </c>
    </row>
    <row r="4582" spans="1:37" ht="30" customHeight="1">
      <c r="A4582" s="6" t="s">
        <v>71</v>
      </c>
      <c r="B4582" s="6" t="s">
        <v>53</v>
      </c>
      <c r="C4582" s="6" t="s">
        <v>53</v>
      </c>
      <c r="D4582" s="7"/>
      <c r="E4582" s="8"/>
      <c r="F4582" s="8">
        <f>TRUNC(SUMIF(N4580:N4581, N4579, F4580:F4581),0)</f>
        <v>0</v>
      </c>
      <c r="G4582" s="8"/>
      <c r="H4582" s="8">
        <f>TRUNC(SUMIF(N4580:N4581, N4579, H4580:H4581),0)</f>
        <v>7677</v>
      </c>
      <c r="I4582" s="8"/>
      <c r="J4582" s="8">
        <f>TRUNC(SUMIF(N4580:N4581, N4579, J4580:J4581),0)</f>
        <v>0</v>
      </c>
      <c r="K4582" s="8"/>
      <c r="L4582" s="8">
        <f>F4582+H4582+J4582</f>
        <v>7677</v>
      </c>
      <c r="M4582" s="6" t="s">
        <v>53</v>
      </c>
      <c r="N4582" s="5" t="s">
        <v>72</v>
      </c>
      <c r="O4582" s="5" t="s">
        <v>72</v>
      </c>
      <c r="P4582" s="5" t="s">
        <v>53</v>
      </c>
      <c r="Q4582" s="5" t="s">
        <v>53</v>
      </c>
      <c r="R4582" s="5" t="s">
        <v>53</v>
      </c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5" t="s">
        <v>53</v>
      </c>
      <c r="AK4582" s="5" t="s">
        <v>53</v>
      </c>
    </row>
    <row r="4583" spans="1:37" ht="30" customHeight="1">
      <c r="A4583" s="7"/>
      <c r="B4583" s="7"/>
      <c r="C4583" s="7"/>
      <c r="D4583" s="7"/>
      <c r="E4583" s="8"/>
      <c r="F4583" s="8"/>
      <c r="G4583" s="8"/>
      <c r="H4583" s="8"/>
      <c r="I4583" s="8"/>
      <c r="J4583" s="8"/>
      <c r="K4583" s="8"/>
      <c r="L4583" s="8"/>
      <c r="M4583" s="7"/>
    </row>
    <row r="4584" spans="1:37" ht="30" customHeight="1">
      <c r="A4584" s="16" t="s">
        <v>6299</v>
      </c>
      <c r="B4584" s="16"/>
      <c r="C4584" s="16"/>
      <c r="D4584" s="16"/>
      <c r="E4584" s="17"/>
      <c r="F4584" s="17"/>
      <c r="G4584" s="17"/>
      <c r="H4584" s="17"/>
      <c r="I4584" s="17"/>
      <c r="J4584" s="17"/>
      <c r="K4584" s="17"/>
      <c r="L4584" s="17"/>
      <c r="M4584" s="16"/>
      <c r="N4584" s="2" t="s">
        <v>4530</v>
      </c>
    </row>
    <row r="4585" spans="1:37" ht="30" customHeight="1">
      <c r="A4585" s="6" t="s">
        <v>6300</v>
      </c>
      <c r="B4585" s="6" t="s">
        <v>6301</v>
      </c>
      <c r="C4585" s="6" t="s">
        <v>603</v>
      </c>
      <c r="D4585" s="7">
        <v>0.26</v>
      </c>
      <c r="E4585" s="8">
        <f>단가대비표!O270</f>
        <v>4312</v>
      </c>
      <c r="F4585" s="8">
        <f>TRUNC(E4585*D4585,1)</f>
        <v>1121.0999999999999</v>
      </c>
      <c r="G4585" s="8">
        <f>단가대비표!P270</f>
        <v>0</v>
      </c>
      <c r="H4585" s="8">
        <f>TRUNC(G4585*D4585,1)</f>
        <v>0</v>
      </c>
      <c r="I4585" s="8">
        <f>단가대비표!V270</f>
        <v>0</v>
      </c>
      <c r="J4585" s="8">
        <f>TRUNC(I4585*D4585,1)</f>
        <v>0</v>
      </c>
      <c r="K4585" s="8">
        <f t="shared" ref="K4585:L4588" si="790">TRUNC(E4585+G4585+I4585,1)</f>
        <v>4312</v>
      </c>
      <c r="L4585" s="8">
        <f t="shared" si="790"/>
        <v>1121.0999999999999</v>
      </c>
      <c r="M4585" s="6" t="s">
        <v>53</v>
      </c>
      <c r="N4585" s="5" t="s">
        <v>4530</v>
      </c>
      <c r="O4585" s="5" t="s">
        <v>6302</v>
      </c>
      <c r="P4585" s="5" t="s">
        <v>59</v>
      </c>
      <c r="Q4585" s="5" t="s">
        <v>59</v>
      </c>
      <c r="R4585" s="5" t="s">
        <v>60</v>
      </c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5" t="s">
        <v>53</v>
      </c>
      <c r="AK4585" s="5" t="s">
        <v>6303</v>
      </c>
    </row>
    <row r="4586" spans="1:37" ht="30" customHeight="1">
      <c r="A4586" s="6" t="s">
        <v>4322</v>
      </c>
      <c r="B4586" s="6" t="s">
        <v>4323</v>
      </c>
      <c r="C4586" s="6" t="s">
        <v>603</v>
      </c>
      <c r="D4586" s="7">
        <v>0.05</v>
      </c>
      <c r="E4586" s="8">
        <f>단가대비표!O266</f>
        <v>1944.44</v>
      </c>
      <c r="F4586" s="8">
        <f>TRUNC(E4586*D4586,1)</f>
        <v>97.2</v>
      </c>
      <c r="G4586" s="8">
        <f>단가대비표!P266</f>
        <v>0</v>
      </c>
      <c r="H4586" s="8">
        <f>TRUNC(G4586*D4586,1)</f>
        <v>0</v>
      </c>
      <c r="I4586" s="8">
        <f>단가대비표!V266</f>
        <v>0</v>
      </c>
      <c r="J4586" s="8">
        <f>TRUNC(I4586*D4586,1)</f>
        <v>0</v>
      </c>
      <c r="K4586" s="8">
        <f t="shared" si="790"/>
        <v>1944.4</v>
      </c>
      <c r="L4586" s="8">
        <f t="shared" si="790"/>
        <v>97.2</v>
      </c>
      <c r="M4586" s="6" t="s">
        <v>53</v>
      </c>
      <c r="N4586" s="5" t="s">
        <v>4530</v>
      </c>
      <c r="O4586" s="5" t="s">
        <v>4324</v>
      </c>
      <c r="P4586" s="5" t="s">
        <v>59</v>
      </c>
      <c r="Q4586" s="5" t="s">
        <v>59</v>
      </c>
      <c r="R4586" s="5" t="s">
        <v>60</v>
      </c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5" t="s">
        <v>53</v>
      </c>
      <c r="AK4586" s="5" t="s">
        <v>6304</v>
      </c>
    </row>
    <row r="4587" spans="1:37" ht="30" customHeight="1">
      <c r="A4587" s="6" t="s">
        <v>4037</v>
      </c>
      <c r="B4587" s="6" t="s">
        <v>6305</v>
      </c>
      <c r="C4587" s="6" t="s">
        <v>381</v>
      </c>
      <c r="D4587" s="7">
        <v>0.06</v>
      </c>
      <c r="E4587" s="8">
        <f>단가대비표!O278</f>
        <v>1993.54</v>
      </c>
      <c r="F4587" s="8">
        <f>TRUNC(E4587*D4587,1)</f>
        <v>119.6</v>
      </c>
      <c r="G4587" s="8">
        <f>단가대비표!P278</f>
        <v>0</v>
      </c>
      <c r="H4587" s="8">
        <f>TRUNC(G4587*D4587,1)</f>
        <v>0</v>
      </c>
      <c r="I4587" s="8">
        <f>단가대비표!V278</f>
        <v>0</v>
      </c>
      <c r="J4587" s="8">
        <f>TRUNC(I4587*D4587,1)</f>
        <v>0</v>
      </c>
      <c r="K4587" s="8">
        <f t="shared" si="790"/>
        <v>1993.5</v>
      </c>
      <c r="L4587" s="8">
        <f t="shared" si="790"/>
        <v>119.6</v>
      </c>
      <c r="M4587" s="6" t="s">
        <v>4031</v>
      </c>
      <c r="N4587" s="5" t="s">
        <v>4530</v>
      </c>
      <c r="O4587" s="5" t="s">
        <v>6306</v>
      </c>
      <c r="P4587" s="5" t="s">
        <v>59</v>
      </c>
      <c r="Q4587" s="5" t="s">
        <v>59</v>
      </c>
      <c r="R4587" s="5" t="s">
        <v>60</v>
      </c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5" t="s">
        <v>53</v>
      </c>
      <c r="AK4587" s="5" t="s">
        <v>6307</v>
      </c>
    </row>
    <row r="4588" spans="1:37" ht="30" customHeight="1">
      <c r="A4588" s="6" t="s">
        <v>4041</v>
      </c>
      <c r="B4588" s="6" t="s">
        <v>4042</v>
      </c>
      <c r="C4588" s="6" t="s">
        <v>96</v>
      </c>
      <c r="D4588" s="7">
        <v>0.5</v>
      </c>
      <c r="E4588" s="8">
        <f>단가대비표!O56</f>
        <v>200</v>
      </c>
      <c r="F4588" s="8">
        <f>TRUNC(E4588*D4588,1)</f>
        <v>100</v>
      </c>
      <c r="G4588" s="8">
        <f>단가대비표!P56</f>
        <v>0</v>
      </c>
      <c r="H4588" s="8">
        <f>TRUNC(G4588*D4588,1)</f>
        <v>0</v>
      </c>
      <c r="I4588" s="8">
        <f>단가대비표!V56</f>
        <v>0</v>
      </c>
      <c r="J4588" s="8">
        <f>TRUNC(I4588*D4588,1)</f>
        <v>0</v>
      </c>
      <c r="K4588" s="8">
        <f t="shared" si="790"/>
        <v>200</v>
      </c>
      <c r="L4588" s="8">
        <f t="shared" si="790"/>
        <v>100</v>
      </c>
      <c r="M4588" s="6" t="s">
        <v>53</v>
      </c>
      <c r="N4588" s="5" t="s">
        <v>4530</v>
      </c>
      <c r="O4588" s="5" t="s">
        <v>4043</v>
      </c>
      <c r="P4588" s="5" t="s">
        <v>59</v>
      </c>
      <c r="Q4588" s="5" t="s">
        <v>59</v>
      </c>
      <c r="R4588" s="5" t="s">
        <v>60</v>
      </c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5" t="s">
        <v>53</v>
      </c>
      <c r="AK4588" s="5" t="s">
        <v>6308</v>
      </c>
    </row>
    <row r="4589" spans="1:37" ht="30" customHeight="1">
      <c r="A4589" s="6" t="s">
        <v>71</v>
      </c>
      <c r="B4589" s="6" t="s">
        <v>53</v>
      </c>
      <c r="C4589" s="6" t="s">
        <v>53</v>
      </c>
      <c r="D4589" s="7"/>
      <c r="E4589" s="8"/>
      <c r="F4589" s="8">
        <f>TRUNC(SUMIF(N4585:N4588, N4584, F4585:F4588),0)</f>
        <v>1437</v>
      </c>
      <c r="G4589" s="8"/>
      <c r="H4589" s="8">
        <f>TRUNC(SUMIF(N4585:N4588, N4584, H4585:H4588),0)</f>
        <v>0</v>
      </c>
      <c r="I4589" s="8"/>
      <c r="J4589" s="8">
        <f>TRUNC(SUMIF(N4585:N4588, N4584, J4585:J4588),0)</f>
        <v>0</v>
      </c>
      <c r="K4589" s="8"/>
      <c r="L4589" s="8">
        <f>F4589+H4589+J4589</f>
        <v>1437</v>
      </c>
      <c r="M4589" s="6" t="s">
        <v>53</v>
      </c>
      <c r="N4589" s="5" t="s">
        <v>72</v>
      </c>
      <c r="O4589" s="5" t="s">
        <v>72</v>
      </c>
      <c r="P4589" s="5" t="s">
        <v>53</v>
      </c>
      <c r="Q4589" s="5" t="s">
        <v>53</v>
      </c>
      <c r="R4589" s="5" t="s">
        <v>53</v>
      </c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5" t="s">
        <v>53</v>
      </c>
      <c r="AK4589" s="5" t="s">
        <v>53</v>
      </c>
    </row>
    <row r="4590" spans="1:37" ht="30" customHeight="1">
      <c r="A4590" s="7"/>
      <c r="B4590" s="7"/>
      <c r="C4590" s="7"/>
      <c r="D4590" s="7"/>
      <c r="E4590" s="8"/>
      <c r="F4590" s="8"/>
      <c r="G4590" s="8"/>
      <c r="H4590" s="8"/>
      <c r="I4590" s="8"/>
      <c r="J4590" s="8"/>
      <c r="K4590" s="8"/>
      <c r="L4590" s="8"/>
      <c r="M4590" s="7"/>
    </row>
    <row r="4591" spans="1:37" ht="30" customHeight="1">
      <c r="A4591" s="16" t="s">
        <v>6309</v>
      </c>
      <c r="B4591" s="16"/>
      <c r="C4591" s="16"/>
      <c r="D4591" s="16"/>
      <c r="E4591" s="17"/>
      <c r="F4591" s="17"/>
      <c r="G4591" s="17"/>
      <c r="H4591" s="17"/>
      <c r="I4591" s="17"/>
      <c r="J4591" s="17"/>
      <c r="K4591" s="17"/>
      <c r="L4591" s="17"/>
      <c r="M4591" s="16"/>
      <c r="N4591" s="2" t="s">
        <v>4534</v>
      </c>
    </row>
    <row r="4592" spans="1:37" ht="30" customHeight="1">
      <c r="A4592" s="6" t="s">
        <v>193</v>
      </c>
      <c r="B4592" s="6" t="s">
        <v>4045</v>
      </c>
      <c r="C4592" s="6" t="s">
        <v>121</v>
      </c>
      <c r="D4592" s="7">
        <v>6.7000000000000004E-2</v>
      </c>
      <c r="E4592" s="8">
        <f>단가대비표!O229</f>
        <v>0</v>
      </c>
      <c r="F4592" s="8">
        <f>TRUNC(E4592*D4592,1)</f>
        <v>0</v>
      </c>
      <c r="G4592" s="8">
        <f>단가대비표!P229</f>
        <v>127681</v>
      </c>
      <c r="H4592" s="8">
        <f>TRUNC(G4592*D4592,1)</f>
        <v>8554.6</v>
      </c>
      <c r="I4592" s="8">
        <f>단가대비표!V229</f>
        <v>0</v>
      </c>
      <c r="J4592" s="8">
        <f>TRUNC(I4592*D4592,1)</f>
        <v>0</v>
      </c>
      <c r="K4592" s="8">
        <f>TRUNC(E4592+G4592+I4592,1)</f>
        <v>127681</v>
      </c>
      <c r="L4592" s="8">
        <f>TRUNC(F4592+H4592+J4592,1)</f>
        <v>8554.6</v>
      </c>
      <c r="M4592" s="6" t="s">
        <v>53</v>
      </c>
      <c r="N4592" s="5" t="s">
        <v>4534</v>
      </c>
      <c r="O4592" s="5" t="s">
        <v>4046</v>
      </c>
      <c r="P4592" s="5" t="s">
        <v>59</v>
      </c>
      <c r="Q4592" s="5" t="s">
        <v>59</v>
      </c>
      <c r="R4592" s="5" t="s">
        <v>60</v>
      </c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5" t="s">
        <v>53</v>
      </c>
      <c r="AK4592" s="5" t="s">
        <v>6310</v>
      </c>
    </row>
    <row r="4593" spans="1:37" ht="30" customHeight="1">
      <c r="A4593" s="6" t="s">
        <v>193</v>
      </c>
      <c r="B4593" s="6" t="s">
        <v>124</v>
      </c>
      <c r="C4593" s="6" t="s">
        <v>121</v>
      </c>
      <c r="D4593" s="7">
        <v>1.0999999999999999E-2</v>
      </c>
      <c r="E4593" s="8">
        <f>단가대비표!O233</f>
        <v>0</v>
      </c>
      <c r="F4593" s="8">
        <f>TRUNC(E4593*D4593,1)</f>
        <v>0</v>
      </c>
      <c r="G4593" s="8">
        <f>단가대비표!P233</f>
        <v>89566</v>
      </c>
      <c r="H4593" s="8">
        <f>TRUNC(G4593*D4593,1)</f>
        <v>985.2</v>
      </c>
      <c r="I4593" s="8">
        <f>단가대비표!V233</f>
        <v>0</v>
      </c>
      <c r="J4593" s="8">
        <f>TRUNC(I4593*D4593,1)</f>
        <v>0</v>
      </c>
      <c r="K4593" s="8">
        <f>TRUNC(E4593+G4593+I4593,1)</f>
        <v>89566</v>
      </c>
      <c r="L4593" s="8">
        <f>TRUNC(F4593+H4593+J4593,1)</f>
        <v>985.2</v>
      </c>
      <c r="M4593" s="6" t="s">
        <v>53</v>
      </c>
      <c r="N4593" s="5" t="s">
        <v>4534</v>
      </c>
      <c r="O4593" s="5" t="s">
        <v>258</v>
      </c>
      <c r="P4593" s="5" t="s">
        <v>59</v>
      </c>
      <c r="Q4593" s="5" t="s">
        <v>59</v>
      </c>
      <c r="R4593" s="5" t="s">
        <v>60</v>
      </c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5" t="s">
        <v>53</v>
      </c>
      <c r="AK4593" s="5" t="s">
        <v>6311</v>
      </c>
    </row>
    <row r="4594" spans="1:37" ht="30" customHeight="1">
      <c r="A4594" s="6" t="s">
        <v>71</v>
      </c>
      <c r="B4594" s="6" t="s">
        <v>53</v>
      </c>
      <c r="C4594" s="6" t="s">
        <v>53</v>
      </c>
      <c r="D4594" s="7"/>
      <c r="E4594" s="8"/>
      <c r="F4594" s="8">
        <f>TRUNC(SUMIF(N4592:N4593, N4591, F4592:F4593),0)</f>
        <v>0</v>
      </c>
      <c r="G4594" s="8"/>
      <c r="H4594" s="8">
        <f>TRUNC(SUMIF(N4592:N4593, N4591, H4592:H4593),0)</f>
        <v>9539</v>
      </c>
      <c r="I4594" s="8"/>
      <c r="J4594" s="8">
        <f>TRUNC(SUMIF(N4592:N4593, N4591, J4592:J4593),0)</f>
        <v>0</v>
      </c>
      <c r="K4594" s="8"/>
      <c r="L4594" s="8">
        <f>F4594+H4594+J4594</f>
        <v>9539</v>
      </c>
      <c r="M4594" s="6" t="s">
        <v>53</v>
      </c>
      <c r="N4594" s="5" t="s">
        <v>72</v>
      </c>
      <c r="O4594" s="5" t="s">
        <v>72</v>
      </c>
      <c r="P4594" s="5" t="s">
        <v>53</v>
      </c>
      <c r="Q4594" s="5" t="s">
        <v>53</v>
      </c>
      <c r="R4594" s="5" t="s">
        <v>53</v>
      </c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5" t="s">
        <v>53</v>
      </c>
      <c r="AK4594" s="5" t="s">
        <v>53</v>
      </c>
    </row>
    <row r="4595" spans="1:37" ht="30" customHeight="1">
      <c r="A4595" s="7"/>
      <c r="B4595" s="7"/>
      <c r="C4595" s="7"/>
      <c r="D4595" s="7"/>
      <c r="E4595" s="8"/>
      <c r="F4595" s="8"/>
      <c r="G4595" s="8"/>
      <c r="H4595" s="8"/>
      <c r="I4595" s="8"/>
      <c r="J4595" s="8"/>
      <c r="K4595" s="8"/>
      <c r="L4595" s="8"/>
      <c r="M4595" s="7"/>
    </row>
    <row r="4596" spans="1:37" ht="30" customHeight="1">
      <c r="A4596" s="16" t="s">
        <v>6312</v>
      </c>
      <c r="B4596" s="16"/>
      <c r="C4596" s="16"/>
      <c r="D4596" s="16"/>
      <c r="E4596" s="17"/>
      <c r="F4596" s="17"/>
      <c r="G4596" s="17"/>
      <c r="H4596" s="17"/>
      <c r="I4596" s="17"/>
      <c r="J4596" s="17"/>
      <c r="K4596" s="17"/>
      <c r="L4596" s="17"/>
      <c r="M4596" s="16"/>
      <c r="N4596" s="2" t="s">
        <v>4558</v>
      </c>
    </row>
    <row r="4597" spans="1:37" ht="30" customHeight="1">
      <c r="A4597" s="6" t="s">
        <v>4582</v>
      </c>
      <c r="B4597" s="6" t="s">
        <v>4583</v>
      </c>
      <c r="C4597" s="6" t="s">
        <v>381</v>
      </c>
      <c r="D4597" s="7">
        <v>0.34499999999999997</v>
      </c>
      <c r="E4597" s="8">
        <f>단가대비표!O284</f>
        <v>2450</v>
      </c>
      <c r="F4597" s="8">
        <f>TRUNC(E4597*D4597,1)</f>
        <v>845.2</v>
      </c>
      <c r="G4597" s="8">
        <f>단가대비표!P284</f>
        <v>0</v>
      </c>
      <c r="H4597" s="8">
        <f>TRUNC(G4597*D4597,1)</f>
        <v>0</v>
      </c>
      <c r="I4597" s="8">
        <f>단가대비표!V284</f>
        <v>0</v>
      </c>
      <c r="J4597" s="8">
        <f>TRUNC(I4597*D4597,1)</f>
        <v>0</v>
      </c>
      <c r="K4597" s="8">
        <f t="shared" ref="K4597:L4599" si="791">TRUNC(E4597+G4597+I4597,1)</f>
        <v>2450</v>
      </c>
      <c r="L4597" s="8">
        <f t="shared" si="791"/>
        <v>845.2</v>
      </c>
      <c r="M4597" s="6" t="s">
        <v>53</v>
      </c>
      <c r="N4597" s="5" t="s">
        <v>4558</v>
      </c>
      <c r="O4597" s="5" t="s">
        <v>4584</v>
      </c>
      <c r="P4597" s="5" t="s">
        <v>59</v>
      </c>
      <c r="Q4597" s="5" t="s">
        <v>59</v>
      </c>
      <c r="R4597" s="5" t="s">
        <v>60</v>
      </c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5" t="s">
        <v>53</v>
      </c>
      <c r="AK4597" s="5" t="s">
        <v>6313</v>
      </c>
    </row>
    <row r="4598" spans="1:37" ht="30" customHeight="1">
      <c r="A4598" s="6" t="s">
        <v>193</v>
      </c>
      <c r="B4598" s="6" t="s">
        <v>3549</v>
      </c>
      <c r="C4598" s="6" t="s">
        <v>121</v>
      </c>
      <c r="D4598" s="7">
        <v>5.2999999999999999E-2</v>
      </c>
      <c r="E4598" s="8">
        <f>단가대비표!O226</f>
        <v>0</v>
      </c>
      <c r="F4598" s="8">
        <f>TRUNC(E4598*D4598,1)</f>
        <v>0</v>
      </c>
      <c r="G4598" s="8">
        <f>단가대비표!P226</f>
        <v>137611</v>
      </c>
      <c r="H4598" s="8">
        <f>TRUNC(G4598*D4598,1)</f>
        <v>7293.3</v>
      </c>
      <c r="I4598" s="8">
        <f>단가대비표!V226</f>
        <v>0</v>
      </c>
      <c r="J4598" s="8">
        <f>TRUNC(I4598*D4598,1)</f>
        <v>0</v>
      </c>
      <c r="K4598" s="8">
        <f t="shared" si="791"/>
        <v>137611</v>
      </c>
      <c r="L4598" s="8">
        <f t="shared" si="791"/>
        <v>7293.3</v>
      </c>
      <c r="M4598" s="6" t="s">
        <v>53</v>
      </c>
      <c r="N4598" s="5" t="s">
        <v>4558</v>
      </c>
      <c r="O4598" s="5" t="s">
        <v>3550</v>
      </c>
      <c r="P4598" s="5" t="s">
        <v>59</v>
      </c>
      <c r="Q4598" s="5" t="s">
        <v>59</v>
      </c>
      <c r="R4598" s="5" t="s">
        <v>60</v>
      </c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5" t="s">
        <v>53</v>
      </c>
      <c r="AK4598" s="5" t="s">
        <v>6314</v>
      </c>
    </row>
    <row r="4599" spans="1:37" ht="30" customHeight="1">
      <c r="A4599" s="6" t="s">
        <v>193</v>
      </c>
      <c r="B4599" s="6" t="s">
        <v>124</v>
      </c>
      <c r="C4599" s="6" t="s">
        <v>121</v>
      </c>
      <c r="D4599" s="7">
        <v>0.02</v>
      </c>
      <c r="E4599" s="8">
        <f>단가대비표!O233</f>
        <v>0</v>
      </c>
      <c r="F4599" s="8">
        <f>TRUNC(E4599*D4599,1)</f>
        <v>0</v>
      </c>
      <c r="G4599" s="8">
        <f>단가대비표!P233</f>
        <v>89566</v>
      </c>
      <c r="H4599" s="8">
        <f>TRUNC(G4599*D4599,1)</f>
        <v>1791.3</v>
      </c>
      <c r="I4599" s="8">
        <f>단가대비표!V233</f>
        <v>0</v>
      </c>
      <c r="J4599" s="8">
        <f>TRUNC(I4599*D4599,1)</f>
        <v>0</v>
      </c>
      <c r="K4599" s="8">
        <f t="shared" si="791"/>
        <v>89566</v>
      </c>
      <c r="L4599" s="8">
        <f t="shared" si="791"/>
        <v>1791.3</v>
      </c>
      <c r="M4599" s="6" t="s">
        <v>53</v>
      </c>
      <c r="N4599" s="5" t="s">
        <v>4558</v>
      </c>
      <c r="O4599" s="5" t="s">
        <v>258</v>
      </c>
      <c r="P4599" s="5" t="s">
        <v>59</v>
      </c>
      <c r="Q4599" s="5" t="s">
        <v>59</v>
      </c>
      <c r="R4599" s="5" t="s">
        <v>60</v>
      </c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5" t="s">
        <v>53</v>
      </c>
      <c r="AK4599" s="5" t="s">
        <v>6315</v>
      </c>
    </row>
    <row r="4600" spans="1:37" ht="30" customHeight="1">
      <c r="A4600" s="6" t="s">
        <v>71</v>
      </c>
      <c r="B4600" s="6" t="s">
        <v>53</v>
      </c>
      <c r="C4600" s="6" t="s">
        <v>53</v>
      </c>
      <c r="D4600" s="7"/>
      <c r="E4600" s="8"/>
      <c r="F4600" s="8">
        <f>TRUNC(SUMIF(N4597:N4599, N4596, F4597:F4599),0)</f>
        <v>845</v>
      </c>
      <c r="G4600" s="8"/>
      <c r="H4600" s="8">
        <f>TRUNC(SUMIF(N4597:N4599, N4596, H4597:H4599),0)</f>
        <v>9084</v>
      </c>
      <c r="I4600" s="8"/>
      <c r="J4600" s="8">
        <f>TRUNC(SUMIF(N4597:N4599, N4596, J4597:J4599),0)</f>
        <v>0</v>
      </c>
      <c r="K4600" s="8"/>
      <c r="L4600" s="8">
        <f>F4600+H4600+J4600</f>
        <v>9929</v>
      </c>
      <c r="M4600" s="6" t="s">
        <v>53</v>
      </c>
      <c r="N4600" s="5" t="s">
        <v>72</v>
      </c>
      <c r="O4600" s="5" t="s">
        <v>72</v>
      </c>
      <c r="P4600" s="5" t="s">
        <v>53</v>
      </c>
      <c r="Q4600" s="5" t="s">
        <v>53</v>
      </c>
      <c r="R4600" s="5" t="s">
        <v>53</v>
      </c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5" t="s">
        <v>53</v>
      </c>
      <c r="AK4600" s="5" t="s">
        <v>53</v>
      </c>
    </row>
    <row r="4601" spans="1:37" ht="30" customHeight="1">
      <c r="A4601" s="7"/>
      <c r="B4601" s="7"/>
      <c r="C4601" s="7"/>
      <c r="D4601" s="7"/>
      <c r="E4601" s="8"/>
      <c r="F4601" s="8"/>
      <c r="G4601" s="8"/>
      <c r="H4601" s="8"/>
      <c r="I4601" s="8"/>
      <c r="J4601" s="8"/>
      <c r="K4601" s="8"/>
      <c r="L4601" s="8"/>
      <c r="M4601" s="7"/>
    </row>
    <row r="4602" spans="1:37" ht="30" customHeight="1">
      <c r="A4602" s="16" t="s">
        <v>6316</v>
      </c>
      <c r="B4602" s="16"/>
      <c r="C4602" s="16"/>
      <c r="D4602" s="16"/>
      <c r="E4602" s="17"/>
      <c r="F4602" s="17"/>
      <c r="G4602" s="17"/>
      <c r="H4602" s="17"/>
      <c r="I4602" s="17"/>
      <c r="J4602" s="17"/>
      <c r="K4602" s="17"/>
      <c r="L4602" s="17"/>
      <c r="M4602" s="16"/>
      <c r="N4602" s="2" t="s">
        <v>4610</v>
      </c>
    </row>
    <row r="4603" spans="1:37" ht="30" customHeight="1">
      <c r="A4603" s="6" t="s">
        <v>193</v>
      </c>
      <c r="B4603" s="6" t="s">
        <v>3549</v>
      </c>
      <c r="C4603" s="6" t="s">
        <v>121</v>
      </c>
      <c r="D4603" s="7">
        <v>4.1000000000000002E-2</v>
      </c>
      <c r="E4603" s="8">
        <f>단가대비표!O226</f>
        <v>0</v>
      </c>
      <c r="F4603" s="8">
        <f>TRUNC(E4603*D4603,1)</f>
        <v>0</v>
      </c>
      <c r="G4603" s="8">
        <f>단가대비표!P226</f>
        <v>137611</v>
      </c>
      <c r="H4603" s="8">
        <f>TRUNC(G4603*D4603,1)</f>
        <v>5642</v>
      </c>
      <c r="I4603" s="8">
        <f>단가대비표!V226</f>
        <v>0</v>
      </c>
      <c r="J4603" s="8">
        <f>TRUNC(I4603*D4603,1)</f>
        <v>0</v>
      </c>
      <c r="K4603" s="8">
        <f t="shared" ref="K4603:L4605" si="792">TRUNC(E4603+G4603+I4603,1)</f>
        <v>137611</v>
      </c>
      <c r="L4603" s="8">
        <f t="shared" si="792"/>
        <v>5642</v>
      </c>
      <c r="M4603" s="6" t="s">
        <v>53</v>
      </c>
      <c r="N4603" s="5" t="s">
        <v>4610</v>
      </c>
      <c r="O4603" s="5" t="s">
        <v>3550</v>
      </c>
      <c r="P4603" s="5" t="s">
        <v>59</v>
      </c>
      <c r="Q4603" s="5" t="s">
        <v>59</v>
      </c>
      <c r="R4603" s="5" t="s">
        <v>60</v>
      </c>
      <c r="S4603" s="1"/>
      <c r="T4603" s="1"/>
      <c r="U4603" s="1"/>
      <c r="V4603" s="1">
        <v>1</v>
      </c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5" t="s">
        <v>53</v>
      </c>
      <c r="AK4603" s="5" t="s">
        <v>6317</v>
      </c>
    </row>
    <row r="4604" spans="1:37" ht="30" customHeight="1">
      <c r="A4604" s="6" t="s">
        <v>193</v>
      </c>
      <c r="B4604" s="6" t="s">
        <v>124</v>
      </c>
      <c r="C4604" s="6" t="s">
        <v>121</v>
      </c>
      <c r="D4604" s="7">
        <v>1.4999999999999999E-2</v>
      </c>
      <c r="E4604" s="8">
        <f>단가대비표!O233</f>
        <v>0</v>
      </c>
      <c r="F4604" s="8">
        <f>TRUNC(E4604*D4604,1)</f>
        <v>0</v>
      </c>
      <c r="G4604" s="8">
        <f>단가대비표!P233</f>
        <v>89566</v>
      </c>
      <c r="H4604" s="8">
        <f>TRUNC(G4604*D4604,1)</f>
        <v>1343.4</v>
      </c>
      <c r="I4604" s="8">
        <f>단가대비표!V233</f>
        <v>0</v>
      </c>
      <c r="J4604" s="8">
        <f>TRUNC(I4604*D4604,1)</f>
        <v>0</v>
      </c>
      <c r="K4604" s="8">
        <f t="shared" si="792"/>
        <v>89566</v>
      </c>
      <c r="L4604" s="8">
        <f t="shared" si="792"/>
        <v>1343.4</v>
      </c>
      <c r="M4604" s="6" t="s">
        <v>53</v>
      </c>
      <c r="N4604" s="5" t="s">
        <v>4610</v>
      </c>
      <c r="O4604" s="5" t="s">
        <v>258</v>
      </c>
      <c r="P4604" s="5" t="s">
        <v>59</v>
      </c>
      <c r="Q4604" s="5" t="s">
        <v>59</v>
      </c>
      <c r="R4604" s="5" t="s">
        <v>60</v>
      </c>
      <c r="S4604" s="1"/>
      <c r="T4604" s="1"/>
      <c r="U4604" s="1"/>
      <c r="V4604" s="1">
        <v>1</v>
      </c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5" t="s">
        <v>53</v>
      </c>
      <c r="AK4604" s="5" t="s">
        <v>6318</v>
      </c>
    </row>
    <row r="4605" spans="1:37" ht="30" customHeight="1">
      <c r="A4605" s="6" t="s">
        <v>127</v>
      </c>
      <c r="B4605" s="6" t="s">
        <v>2420</v>
      </c>
      <c r="C4605" s="6" t="s">
        <v>129</v>
      </c>
      <c r="D4605" s="7">
        <v>1</v>
      </c>
      <c r="E4605" s="8">
        <v>0</v>
      </c>
      <c r="F4605" s="8">
        <f>TRUNC(E4605*D4605,1)</f>
        <v>0</v>
      </c>
      <c r="G4605" s="8">
        <v>0</v>
      </c>
      <c r="H4605" s="8">
        <f>TRUNC(G4605*D4605,1)</f>
        <v>0</v>
      </c>
      <c r="I4605" s="8">
        <f>ROUNDDOWN(SUMIF(V4603:V4605, RIGHTB(O4605, 1), H4603:H4605)*U4605, 2)</f>
        <v>139.69999999999999</v>
      </c>
      <c r="J4605" s="8">
        <f>TRUNC(I4605*D4605,1)</f>
        <v>139.69999999999999</v>
      </c>
      <c r="K4605" s="8">
        <f t="shared" si="792"/>
        <v>139.69999999999999</v>
      </c>
      <c r="L4605" s="8">
        <f t="shared" si="792"/>
        <v>139.69999999999999</v>
      </c>
      <c r="M4605" s="6" t="s">
        <v>53</v>
      </c>
      <c r="N4605" s="5" t="s">
        <v>4610</v>
      </c>
      <c r="O4605" s="5" t="s">
        <v>130</v>
      </c>
      <c r="P4605" s="5" t="s">
        <v>59</v>
      </c>
      <c r="Q4605" s="5" t="s">
        <v>59</v>
      </c>
      <c r="R4605" s="5" t="s">
        <v>59</v>
      </c>
      <c r="S4605" s="1">
        <v>1</v>
      </c>
      <c r="T4605" s="1">
        <v>2</v>
      </c>
      <c r="U4605" s="1">
        <v>0.02</v>
      </c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5" t="s">
        <v>53</v>
      </c>
      <c r="AK4605" s="5" t="s">
        <v>6319</v>
      </c>
    </row>
    <row r="4606" spans="1:37" ht="30" customHeight="1">
      <c r="A4606" s="6" t="s">
        <v>71</v>
      </c>
      <c r="B4606" s="6" t="s">
        <v>53</v>
      </c>
      <c r="C4606" s="6" t="s">
        <v>53</v>
      </c>
      <c r="D4606" s="7"/>
      <c r="E4606" s="8"/>
      <c r="F4606" s="8">
        <f>TRUNC(SUMIF(N4603:N4605, N4602, F4603:F4605),0)</f>
        <v>0</v>
      </c>
      <c r="G4606" s="8"/>
      <c r="H4606" s="8">
        <f>TRUNC(SUMIF(N4603:N4605, N4602, H4603:H4605),0)</f>
        <v>6985</v>
      </c>
      <c r="I4606" s="8"/>
      <c r="J4606" s="8">
        <f>TRUNC(SUMIF(N4603:N4605, N4602, J4603:J4605),0)</f>
        <v>139</v>
      </c>
      <c r="K4606" s="8"/>
      <c r="L4606" s="8">
        <f>F4606+H4606+J4606</f>
        <v>7124</v>
      </c>
      <c r="M4606" s="6" t="s">
        <v>53</v>
      </c>
      <c r="N4606" s="5" t="s">
        <v>72</v>
      </c>
      <c r="O4606" s="5" t="s">
        <v>72</v>
      </c>
      <c r="P4606" s="5" t="s">
        <v>53</v>
      </c>
      <c r="Q4606" s="5" t="s">
        <v>53</v>
      </c>
      <c r="R4606" s="5" t="s">
        <v>53</v>
      </c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5" t="s">
        <v>53</v>
      </c>
      <c r="AK4606" s="5" t="s">
        <v>53</v>
      </c>
    </row>
    <row r="4607" spans="1:37" ht="30" customHeight="1">
      <c r="A4607" s="7"/>
      <c r="B4607" s="7"/>
      <c r="C4607" s="7"/>
      <c r="D4607" s="7"/>
      <c r="E4607" s="8"/>
      <c r="F4607" s="8"/>
      <c r="G4607" s="8"/>
      <c r="H4607" s="8"/>
      <c r="I4607" s="8"/>
      <c r="J4607" s="8"/>
      <c r="K4607" s="8"/>
      <c r="L4607" s="8"/>
      <c r="M4607" s="7"/>
    </row>
    <row r="4608" spans="1:37" ht="30" customHeight="1">
      <c r="A4608" s="16" t="s">
        <v>6320</v>
      </c>
      <c r="B4608" s="16"/>
      <c r="C4608" s="16"/>
      <c r="D4608" s="16"/>
      <c r="E4608" s="17"/>
      <c r="F4608" s="17"/>
      <c r="G4608" s="17"/>
      <c r="H4608" s="17"/>
      <c r="I4608" s="17"/>
      <c r="J4608" s="17"/>
      <c r="K4608" s="17"/>
      <c r="L4608" s="17"/>
      <c r="M4608" s="16"/>
      <c r="N4608" s="2" t="s">
        <v>4743</v>
      </c>
    </row>
    <row r="4609" spans="1:37" ht="30" customHeight="1">
      <c r="A4609" s="6" t="s">
        <v>193</v>
      </c>
      <c r="B4609" s="6" t="s">
        <v>3549</v>
      </c>
      <c r="C4609" s="6" t="s">
        <v>121</v>
      </c>
      <c r="D4609" s="7">
        <v>4.4999999999999998E-2</v>
      </c>
      <c r="E4609" s="8">
        <f>단가대비표!O226</f>
        <v>0</v>
      </c>
      <c r="F4609" s="8">
        <f>TRUNC(E4609*D4609,1)</f>
        <v>0</v>
      </c>
      <c r="G4609" s="8">
        <f>단가대비표!P226</f>
        <v>137611</v>
      </c>
      <c r="H4609" s="8">
        <f>TRUNC(G4609*D4609,1)</f>
        <v>6192.4</v>
      </c>
      <c r="I4609" s="8">
        <f>단가대비표!V226</f>
        <v>0</v>
      </c>
      <c r="J4609" s="8">
        <f>TRUNC(I4609*D4609,1)</f>
        <v>0</v>
      </c>
      <c r="K4609" s="8">
        <f t="shared" ref="K4609:L4611" si="793">TRUNC(E4609+G4609+I4609,1)</f>
        <v>137611</v>
      </c>
      <c r="L4609" s="8">
        <f t="shared" si="793"/>
        <v>6192.4</v>
      </c>
      <c r="M4609" s="6" t="s">
        <v>53</v>
      </c>
      <c r="N4609" s="5" t="s">
        <v>4743</v>
      </c>
      <c r="O4609" s="5" t="s">
        <v>3550</v>
      </c>
      <c r="P4609" s="5" t="s">
        <v>59</v>
      </c>
      <c r="Q4609" s="5" t="s">
        <v>59</v>
      </c>
      <c r="R4609" s="5" t="s">
        <v>60</v>
      </c>
      <c r="S4609" s="1"/>
      <c r="T4609" s="1"/>
      <c r="U4609" s="1"/>
      <c r="V4609" s="1">
        <v>1</v>
      </c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5" t="s">
        <v>53</v>
      </c>
      <c r="AK4609" s="5" t="s">
        <v>6321</v>
      </c>
    </row>
    <row r="4610" spans="1:37" ht="30" customHeight="1">
      <c r="A4610" s="6" t="s">
        <v>193</v>
      </c>
      <c r="B4610" s="6" t="s">
        <v>124</v>
      </c>
      <c r="C4610" s="6" t="s">
        <v>121</v>
      </c>
      <c r="D4610" s="7">
        <v>3.1E-2</v>
      </c>
      <c r="E4610" s="8">
        <f>단가대비표!O233</f>
        <v>0</v>
      </c>
      <c r="F4610" s="8">
        <f>TRUNC(E4610*D4610,1)</f>
        <v>0</v>
      </c>
      <c r="G4610" s="8">
        <f>단가대비표!P233</f>
        <v>89566</v>
      </c>
      <c r="H4610" s="8">
        <f>TRUNC(G4610*D4610,1)</f>
        <v>2776.5</v>
      </c>
      <c r="I4610" s="8">
        <f>단가대비표!V233</f>
        <v>0</v>
      </c>
      <c r="J4610" s="8">
        <f>TRUNC(I4610*D4610,1)</f>
        <v>0</v>
      </c>
      <c r="K4610" s="8">
        <f t="shared" si="793"/>
        <v>89566</v>
      </c>
      <c r="L4610" s="8">
        <f t="shared" si="793"/>
        <v>2776.5</v>
      </c>
      <c r="M4610" s="6" t="s">
        <v>53</v>
      </c>
      <c r="N4610" s="5" t="s">
        <v>4743</v>
      </c>
      <c r="O4610" s="5" t="s">
        <v>258</v>
      </c>
      <c r="P4610" s="5" t="s">
        <v>59</v>
      </c>
      <c r="Q4610" s="5" t="s">
        <v>59</v>
      </c>
      <c r="R4610" s="5" t="s">
        <v>60</v>
      </c>
      <c r="S4610" s="1"/>
      <c r="T4610" s="1"/>
      <c r="U4610" s="1"/>
      <c r="V4610" s="1">
        <v>1</v>
      </c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5" t="s">
        <v>53</v>
      </c>
      <c r="AK4610" s="5" t="s">
        <v>6322</v>
      </c>
    </row>
    <row r="4611" spans="1:37" ht="30" customHeight="1">
      <c r="A4611" s="6" t="s">
        <v>127</v>
      </c>
      <c r="B4611" s="6" t="s">
        <v>4499</v>
      </c>
      <c r="C4611" s="6" t="s">
        <v>129</v>
      </c>
      <c r="D4611" s="7">
        <v>1</v>
      </c>
      <c r="E4611" s="8">
        <v>0</v>
      </c>
      <c r="F4611" s="8">
        <f>TRUNC(E4611*D4611,1)</f>
        <v>0</v>
      </c>
      <c r="G4611" s="8">
        <v>0</v>
      </c>
      <c r="H4611" s="8">
        <f>TRUNC(G4611*D4611,1)</f>
        <v>0</v>
      </c>
      <c r="I4611" s="8">
        <f>ROUNDDOWN(SUMIF(V4609:V4611, RIGHTB(O4611, 1), H4609:H4611)*U4611, 2)</f>
        <v>89.68</v>
      </c>
      <c r="J4611" s="8">
        <f>TRUNC(I4611*D4611,1)</f>
        <v>89.6</v>
      </c>
      <c r="K4611" s="8">
        <f t="shared" si="793"/>
        <v>89.6</v>
      </c>
      <c r="L4611" s="8">
        <f t="shared" si="793"/>
        <v>89.6</v>
      </c>
      <c r="M4611" s="6" t="s">
        <v>53</v>
      </c>
      <c r="N4611" s="5" t="s">
        <v>4743</v>
      </c>
      <c r="O4611" s="5" t="s">
        <v>130</v>
      </c>
      <c r="P4611" s="5" t="s">
        <v>59</v>
      </c>
      <c r="Q4611" s="5" t="s">
        <v>59</v>
      </c>
      <c r="R4611" s="5" t="s">
        <v>59</v>
      </c>
      <c r="S4611" s="1">
        <v>1</v>
      </c>
      <c r="T4611" s="1">
        <v>2</v>
      </c>
      <c r="U4611" s="1">
        <v>0.01</v>
      </c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5" t="s">
        <v>53</v>
      </c>
      <c r="AK4611" s="5" t="s">
        <v>6323</v>
      </c>
    </row>
    <row r="4612" spans="1:37" ht="30" customHeight="1">
      <c r="A4612" s="6" t="s">
        <v>71</v>
      </c>
      <c r="B4612" s="6" t="s">
        <v>53</v>
      </c>
      <c r="C4612" s="6" t="s">
        <v>53</v>
      </c>
      <c r="D4612" s="7"/>
      <c r="E4612" s="8"/>
      <c r="F4612" s="8">
        <f>TRUNC(SUMIF(N4609:N4611, N4608, F4609:F4611),0)</f>
        <v>0</v>
      </c>
      <c r="G4612" s="8"/>
      <c r="H4612" s="8">
        <f>TRUNC(SUMIF(N4609:N4611, N4608, H4609:H4611),0)</f>
        <v>8968</v>
      </c>
      <c r="I4612" s="8"/>
      <c r="J4612" s="8">
        <f>TRUNC(SUMIF(N4609:N4611, N4608, J4609:J4611),0)</f>
        <v>89</v>
      </c>
      <c r="K4612" s="8"/>
      <c r="L4612" s="8">
        <f>F4612+H4612+J4612</f>
        <v>9057</v>
      </c>
      <c r="M4612" s="6" t="s">
        <v>53</v>
      </c>
      <c r="N4612" s="5" t="s">
        <v>72</v>
      </c>
      <c r="O4612" s="5" t="s">
        <v>72</v>
      </c>
      <c r="P4612" s="5" t="s">
        <v>53</v>
      </c>
      <c r="Q4612" s="5" t="s">
        <v>53</v>
      </c>
      <c r="R4612" s="5" t="s">
        <v>53</v>
      </c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5" t="s">
        <v>53</v>
      </c>
      <c r="AK4612" s="5" t="s">
        <v>53</v>
      </c>
    </row>
    <row r="4613" spans="1:37" ht="30" customHeight="1">
      <c r="A4613" s="7"/>
      <c r="B4613" s="7"/>
      <c r="C4613" s="7"/>
      <c r="D4613" s="7"/>
      <c r="E4613" s="8"/>
      <c r="F4613" s="8"/>
      <c r="G4613" s="8"/>
      <c r="H4613" s="8"/>
      <c r="I4613" s="8"/>
      <c r="J4613" s="8"/>
      <c r="K4613" s="8"/>
      <c r="L4613" s="8"/>
      <c r="M4613" s="7"/>
    </row>
    <row r="4614" spans="1:37" ht="30" customHeight="1">
      <c r="A4614" s="16" t="s">
        <v>6324</v>
      </c>
      <c r="B4614" s="16"/>
      <c r="C4614" s="16"/>
      <c r="D4614" s="16"/>
      <c r="E4614" s="17"/>
      <c r="F4614" s="17"/>
      <c r="G4614" s="17"/>
      <c r="H4614" s="17"/>
      <c r="I4614" s="17"/>
      <c r="J4614" s="17"/>
      <c r="K4614" s="17"/>
      <c r="L4614" s="17"/>
      <c r="M4614" s="16"/>
      <c r="N4614" s="2" t="s">
        <v>4753</v>
      </c>
    </row>
    <row r="4615" spans="1:37" ht="30" customHeight="1">
      <c r="A4615" s="6" t="s">
        <v>193</v>
      </c>
      <c r="B4615" s="6" t="s">
        <v>3549</v>
      </c>
      <c r="C4615" s="6" t="s">
        <v>121</v>
      </c>
      <c r="D4615" s="7">
        <v>4.4999999999999998E-2</v>
      </c>
      <c r="E4615" s="8">
        <f>단가대비표!O226</f>
        <v>0</v>
      </c>
      <c r="F4615" s="8">
        <f>TRUNC(E4615*D4615,1)</f>
        <v>0</v>
      </c>
      <c r="G4615" s="8">
        <f>단가대비표!P226</f>
        <v>137611</v>
      </c>
      <c r="H4615" s="8">
        <f>TRUNC(G4615*D4615,1)</f>
        <v>6192.4</v>
      </c>
      <c r="I4615" s="8">
        <f>단가대비표!V226</f>
        <v>0</v>
      </c>
      <c r="J4615" s="8">
        <f>TRUNC(I4615*D4615,1)</f>
        <v>0</v>
      </c>
      <c r="K4615" s="8">
        <f t="shared" ref="K4615:L4618" si="794">TRUNC(E4615+G4615+I4615,1)</f>
        <v>137611</v>
      </c>
      <c r="L4615" s="8">
        <f t="shared" si="794"/>
        <v>6192.4</v>
      </c>
      <c r="M4615" s="6" t="s">
        <v>53</v>
      </c>
      <c r="N4615" s="5" t="s">
        <v>4753</v>
      </c>
      <c r="O4615" s="5" t="s">
        <v>3550</v>
      </c>
      <c r="P4615" s="5" t="s">
        <v>59</v>
      </c>
      <c r="Q4615" s="5" t="s">
        <v>59</v>
      </c>
      <c r="R4615" s="5" t="s">
        <v>60</v>
      </c>
      <c r="S4615" s="1"/>
      <c r="T4615" s="1"/>
      <c r="U4615" s="1"/>
      <c r="V4615" s="1">
        <v>1</v>
      </c>
      <c r="W4615" s="1">
        <v>2</v>
      </c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5" t="s">
        <v>53</v>
      </c>
      <c r="AK4615" s="5" t="s">
        <v>6325</v>
      </c>
    </row>
    <row r="4616" spans="1:37" ht="30" customHeight="1">
      <c r="A4616" s="6" t="s">
        <v>193</v>
      </c>
      <c r="B4616" s="6" t="s">
        <v>124</v>
      </c>
      <c r="C4616" s="6" t="s">
        <v>121</v>
      </c>
      <c r="D4616" s="7">
        <v>3.1E-2</v>
      </c>
      <c r="E4616" s="8">
        <f>단가대비표!O233</f>
        <v>0</v>
      </c>
      <c r="F4616" s="8">
        <f>TRUNC(E4616*D4616,1)</f>
        <v>0</v>
      </c>
      <c r="G4616" s="8">
        <f>단가대비표!P233</f>
        <v>89566</v>
      </c>
      <c r="H4616" s="8">
        <f>TRUNC(G4616*D4616,1)</f>
        <v>2776.5</v>
      </c>
      <c r="I4616" s="8">
        <f>단가대비표!V233</f>
        <v>0</v>
      </c>
      <c r="J4616" s="8">
        <f>TRUNC(I4616*D4616,1)</f>
        <v>0</v>
      </c>
      <c r="K4616" s="8">
        <f t="shared" si="794"/>
        <v>89566</v>
      </c>
      <c r="L4616" s="8">
        <f t="shared" si="794"/>
        <v>2776.5</v>
      </c>
      <c r="M4616" s="6" t="s">
        <v>53</v>
      </c>
      <c r="N4616" s="5" t="s">
        <v>4753</v>
      </c>
      <c r="O4616" s="5" t="s">
        <v>258</v>
      </c>
      <c r="P4616" s="5" t="s">
        <v>59</v>
      </c>
      <c r="Q4616" s="5" t="s">
        <v>59</v>
      </c>
      <c r="R4616" s="5" t="s">
        <v>60</v>
      </c>
      <c r="S4616" s="1"/>
      <c r="T4616" s="1"/>
      <c r="U4616" s="1"/>
      <c r="V4616" s="1">
        <v>1</v>
      </c>
      <c r="W4616" s="1">
        <v>2</v>
      </c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5" t="s">
        <v>53</v>
      </c>
      <c r="AK4616" s="5" t="s">
        <v>6326</v>
      </c>
    </row>
    <row r="4617" spans="1:37" ht="30" customHeight="1">
      <c r="A4617" s="6" t="s">
        <v>3933</v>
      </c>
      <c r="B4617" s="6" t="s">
        <v>4658</v>
      </c>
      <c r="C4617" s="6" t="s">
        <v>129</v>
      </c>
      <c r="D4617" s="7">
        <v>1</v>
      </c>
      <c r="E4617" s="8">
        <v>0</v>
      </c>
      <c r="F4617" s="8">
        <f>TRUNC(E4617*D4617,1)</f>
        <v>0</v>
      </c>
      <c r="G4617" s="8">
        <f>ROUNDDOWN(SUMIF(V4615:V4618, RIGHTB(O4617, 1), H4615:H4618)*U4617, 2)</f>
        <v>2690.67</v>
      </c>
      <c r="H4617" s="8">
        <f>TRUNC(G4617*D4617,1)</f>
        <v>2690.6</v>
      </c>
      <c r="I4617" s="8">
        <v>0</v>
      </c>
      <c r="J4617" s="8">
        <f>TRUNC(I4617*D4617,1)</f>
        <v>0</v>
      </c>
      <c r="K4617" s="8">
        <f t="shared" si="794"/>
        <v>2690.6</v>
      </c>
      <c r="L4617" s="8">
        <f t="shared" si="794"/>
        <v>2690.6</v>
      </c>
      <c r="M4617" s="6" t="s">
        <v>53</v>
      </c>
      <c r="N4617" s="5" t="s">
        <v>4753</v>
      </c>
      <c r="O4617" s="5" t="s">
        <v>130</v>
      </c>
      <c r="P4617" s="5" t="s">
        <v>59</v>
      </c>
      <c r="Q4617" s="5" t="s">
        <v>59</v>
      </c>
      <c r="R4617" s="5" t="s">
        <v>59</v>
      </c>
      <c r="S4617" s="1">
        <v>1</v>
      </c>
      <c r="T4617" s="1">
        <v>1</v>
      </c>
      <c r="U4617" s="1">
        <v>0.3</v>
      </c>
      <c r="V4617" s="1"/>
      <c r="W4617" s="1">
        <v>2</v>
      </c>
      <c r="X4617" s="1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5" t="s">
        <v>53</v>
      </c>
      <c r="AK4617" s="5" t="s">
        <v>6327</v>
      </c>
    </row>
    <row r="4618" spans="1:37" ht="30" customHeight="1">
      <c r="A4618" s="6" t="s">
        <v>127</v>
      </c>
      <c r="B4618" s="6" t="s">
        <v>4499</v>
      </c>
      <c r="C4618" s="6" t="s">
        <v>129</v>
      </c>
      <c r="D4618" s="7">
        <v>1</v>
      </c>
      <c r="E4618" s="8">
        <v>0</v>
      </c>
      <c r="F4618" s="8">
        <f>TRUNC(E4618*D4618,1)</f>
        <v>0</v>
      </c>
      <c r="G4618" s="8">
        <v>0</v>
      </c>
      <c r="H4618" s="8">
        <f>TRUNC(G4618*D4618,1)</f>
        <v>0</v>
      </c>
      <c r="I4618" s="8">
        <f>ROUNDDOWN(SUMIF(W4615:W4618, RIGHTB(O4618, 1), H4615:H4618)*U4618, 2)</f>
        <v>116.59</v>
      </c>
      <c r="J4618" s="8">
        <f>TRUNC(I4618*D4618,1)</f>
        <v>116.5</v>
      </c>
      <c r="K4618" s="8">
        <f t="shared" si="794"/>
        <v>116.5</v>
      </c>
      <c r="L4618" s="8">
        <f t="shared" si="794"/>
        <v>116.5</v>
      </c>
      <c r="M4618" s="6" t="s">
        <v>53</v>
      </c>
      <c r="N4618" s="5" t="s">
        <v>4753</v>
      </c>
      <c r="O4618" s="5" t="s">
        <v>140</v>
      </c>
      <c r="P4618" s="5" t="s">
        <v>59</v>
      </c>
      <c r="Q4618" s="5" t="s">
        <v>59</v>
      </c>
      <c r="R4618" s="5" t="s">
        <v>59</v>
      </c>
      <c r="S4618" s="1">
        <v>1</v>
      </c>
      <c r="T4618" s="1">
        <v>2</v>
      </c>
      <c r="U4618" s="1">
        <v>0.01</v>
      </c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5" t="s">
        <v>53</v>
      </c>
      <c r="AK4618" s="5" t="s">
        <v>6327</v>
      </c>
    </row>
    <row r="4619" spans="1:37" ht="30" customHeight="1">
      <c r="A4619" s="6" t="s">
        <v>71</v>
      </c>
      <c r="B4619" s="6" t="s">
        <v>53</v>
      </c>
      <c r="C4619" s="6" t="s">
        <v>53</v>
      </c>
      <c r="D4619" s="7"/>
      <c r="E4619" s="8"/>
      <c r="F4619" s="8">
        <f>TRUNC(SUMIF(N4615:N4618, N4614, F4615:F4618),0)</f>
        <v>0</v>
      </c>
      <c r="G4619" s="8"/>
      <c r="H4619" s="8">
        <f>TRUNC(SUMIF(N4615:N4618, N4614, H4615:H4618),0)</f>
        <v>11659</v>
      </c>
      <c r="I4619" s="8"/>
      <c r="J4619" s="8">
        <f>TRUNC(SUMIF(N4615:N4618, N4614, J4615:J4618),0)</f>
        <v>116</v>
      </c>
      <c r="K4619" s="8"/>
      <c r="L4619" s="8">
        <f>F4619+H4619+J4619</f>
        <v>11775</v>
      </c>
      <c r="M4619" s="6" t="s">
        <v>4731</v>
      </c>
      <c r="N4619" s="5" t="s">
        <v>72</v>
      </c>
      <c r="O4619" s="5" t="s">
        <v>72</v>
      </c>
      <c r="P4619" s="5" t="s">
        <v>53</v>
      </c>
      <c r="Q4619" s="5" t="s">
        <v>53</v>
      </c>
      <c r="R4619" s="5" t="s">
        <v>53</v>
      </c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5" t="s">
        <v>53</v>
      </c>
      <c r="AK4619" s="5" t="s">
        <v>53</v>
      </c>
    </row>
    <row r="4620" spans="1:37" ht="30" customHeight="1">
      <c r="A4620" s="7"/>
      <c r="B4620" s="7"/>
      <c r="C4620" s="7"/>
      <c r="D4620" s="7"/>
      <c r="E4620" s="8"/>
      <c r="F4620" s="8"/>
      <c r="G4620" s="8"/>
      <c r="H4620" s="8"/>
      <c r="I4620" s="8"/>
      <c r="J4620" s="8"/>
      <c r="K4620" s="8"/>
      <c r="L4620" s="8"/>
      <c r="M4620" s="7"/>
    </row>
    <row r="4621" spans="1:37" ht="30" customHeight="1">
      <c r="A4621" s="16" t="s">
        <v>6328</v>
      </c>
      <c r="B4621" s="16"/>
      <c r="C4621" s="16"/>
      <c r="D4621" s="16"/>
      <c r="E4621" s="17"/>
      <c r="F4621" s="17"/>
      <c r="G4621" s="17"/>
      <c r="H4621" s="17"/>
      <c r="I4621" s="17"/>
      <c r="J4621" s="17"/>
      <c r="K4621" s="17"/>
      <c r="L4621" s="17"/>
      <c r="M4621" s="16"/>
      <c r="N4621" s="2" t="s">
        <v>4804</v>
      </c>
    </row>
    <row r="4622" spans="1:37" ht="30" customHeight="1">
      <c r="A4622" s="6" t="s">
        <v>6329</v>
      </c>
      <c r="B4622" s="6" t="s">
        <v>6329</v>
      </c>
      <c r="C4622" s="6" t="s">
        <v>248</v>
      </c>
      <c r="D4622" s="7">
        <v>0.8</v>
      </c>
      <c r="E4622" s="8">
        <f>단가대비표!O139</f>
        <v>113</v>
      </c>
      <c r="F4622" s="8">
        <f>TRUNC(E4622*D4622,1)</f>
        <v>90.4</v>
      </c>
      <c r="G4622" s="8">
        <f>단가대비표!P139</f>
        <v>0</v>
      </c>
      <c r="H4622" s="8">
        <f>TRUNC(G4622*D4622,1)</f>
        <v>0</v>
      </c>
      <c r="I4622" s="8">
        <f>단가대비표!V139</f>
        <v>0</v>
      </c>
      <c r="J4622" s="8">
        <f>TRUNC(I4622*D4622,1)</f>
        <v>0</v>
      </c>
      <c r="K4622" s="8">
        <f t="shared" ref="K4622:L4624" si="795">TRUNC(E4622+G4622+I4622,1)</f>
        <v>113</v>
      </c>
      <c r="L4622" s="8">
        <f t="shared" si="795"/>
        <v>90.4</v>
      </c>
      <c r="M4622" s="6" t="s">
        <v>53</v>
      </c>
      <c r="N4622" s="5" t="s">
        <v>4804</v>
      </c>
      <c r="O4622" s="5" t="s">
        <v>6330</v>
      </c>
      <c r="P4622" s="5" t="s">
        <v>59</v>
      </c>
      <c r="Q4622" s="5" t="s">
        <v>59</v>
      </c>
      <c r="R4622" s="5" t="s">
        <v>60</v>
      </c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5" t="s">
        <v>53</v>
      </c>
      <c r="AK4622" s="5" t="s">
        <v>6331</v>
      </c>
    </row>
    <row r="4623" spans="1:37" ht="30" customHeight="1">
      <c r="A4623" s="6" t="s">
        <v>6332</v>
      </c>
      <c r="B4623" s="6" t="s">
        <v>6333</v>
      </c>
      <c r="C4623" s="6" t="s">
        <v>248</v>
      </c>
      <c r="D4623" s="7">
        <v>1.2</v>
      </c>
      <c r="E4623" s="8">
        <f>단가대비표!O140</f>
        <v>0</v>
      </c>
      <c r="F4623" s="8">
        <f>TRUNC(E4623*D4623,1)</f>
        <v>0</v>
      </c>
      <c r="G4623" s="8">
        <f>단가대비표!P140</f>
        <v>0</v>
      </c>
      <c r="H4623" s="8">
        <f>TRUNC(G4623*D4623,1)</f>
        <v>0</v>
      </c>
      <c r="I4623" s="8">
        <f>단가대비표!V140</f>
        <v>0</v>
      </c>
      <c r="J4623" s="8">
        <f>TRUNC(I4623*D4623,1)</f>
        <v>0</v>
      </c>
      <c r="K4623" s="8">
        <f t="shared" si="795"/>
        <v>0</v>
      </c>
      <c r="L4623" s="8">
        <f t="shared" si="795"/>
        <v>0</v>
      </c>
      <c r="M4623" s="6" t="s">
        <v>53</v>
      </c>
      <c r="N4623" s="5" t="s">
        <v>4804</v>
      </c>
      <c r="O4623" s="5" t="s">
        <v>6334</v>
      </c>
      <c r="P4623" s="5" t="s">
        <v>59</v>
      </c>
      <c r="Q4623" s="5" t="s">
        <v>59</v>
      </c>
      <c r="R4623" s="5" t="s">
        <v>60</v>
      </c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5" t="s">
        <v>53</v>
      </c>
      <c r="AK4623" s="5" t="s">
        <v>6335</v>
      </c>
    </row>
    <row r="4624" spans="1:37" ht="30" customHeight="1">
      <c r="A4624" s="6" t="s">
        <v>4582</v>
      </c>
      <c r="B4624" s="6" t="s">
        <v>6336</v>
      </c>
      <c r="C4624" s="6" t="s">
        <v>381</v>
      </c>
      <c r="D4624" s="7">
        <v>0.3</v>
      </c>
      <c r="E4624" s="8">
        <f>단가대비표!O282</f>
        <v>1025</v>
      </c>
      <c r="F4624" s="8">
        <f>TRUNC(E4624*D4624,1)</f>
        <v>307.5</v>
      </c>
      <c r="G4624" s="8">
        <f>단가대비표!P282</f>
        <v>0</v>
      </c>
      <c r="H4624" s="8">
        <f>TRUNC(G4624*D4624,1)</f>
        <v>0</v>
      </c>
      <c r="I4624" s="8">
        <f>단가대비표!V282</f>
        <v>0</v>
      </c>
      <c r="J4624" s="8">
        <f>TRUNC(I4624*D4624,1)</f>
        <v>0</v>
      </c>
      <c r="K4624" s="8">
        <f t="shared" si="795"/>
        <v>1025</v>
      </c>
      <c r="L4624" s="8">
        <f t="shared" si="795"/>
        <v>307.5</v>
      </c>
      <c r="M4624" s="6" t="s">
        <v>53</v>
      </c>
      <c r="N4624" s="5" t="s">
        <v>4804</v>
      </c>
      <c r="O4624" s="5" t="s">
        <v>6337</v>
      </c>
      <c r="P4624" s="5" t="s">
        <v>59</v>
      </c>
      <c r="Q4624" s="5" t="s">
        <v>59</v>
      </c>
      <c r="R4624" s="5" t="s">
        <v>60</v>
      </c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5" t="s">
        <v>53</v>
      </c>
      <c r="AK4624" s="5" t="s">
        <v>6338</v>
      </c>
    </row>
    <row r="4625" spans="1:37" ht="30" customHeight="1">
      <c r="A4625" s="6" t="s">
        <v>71</v>
      </c>
      <c r="B4625" s="6" t="s">
        <v>53</v>
      </c>
      <c r="C4625" s="6" t="s">
        <v>53</v>
      </c>
      <c r="D4625" s="7"/>
      <c r="E4625" s="8"/>
      <c r="F4625" s="8">
        <f>TRUNC(SUMIF(N4622:N4624, N4621, F4622:F4624),0)</f>
        <v>397</v>
      </c>
      <c r="G4625" s="8"/>
      <c r="H4625" s="8">
        <f>TRUNC(SUMIF(N4622:N4624, N4621, H4622:H4624),0)</f>
        <v>0</v>
      </c>
      <c r="I4625" s="8"/>
      <c r="J4625" s="8">
        <f>TRUNC(SUMIF(N4622:N4624, N4621, J4622:J4624),0)</f>
        <v>0</v>
      </c>
      <c r="K4625" s="8"/>
      <c r="L4625" s="8">
        <f>F4625+H4625+J4625</f>
        <v>397</v>
      </c>
      <c r="M4625" s="6" t="s">
        <v>53</v>
      </c>
      <c r="N4625" s="5" t="s">
        <v>72</v>
      </c>
      <c r="O4625" s="5" t="s">
        <v>72</v>
      </c>
      <c r="P4625" s="5" t="s">
        <v>53</v>
      </c>
      <c r="Q4625" s="5" t="s">
        <v>53</v>
      </c>
      <c r="R4625" s="5" t="s">
        <v>53</v>
      </c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5" t="s">
        <v>53</v>
      </c>
      <c r="AK4625" s="5" t="s">
        <v>53</v>
      </c>
    </row>
    <row r="4626" spans="1:37" ht="30" customHeight="1">
      <c r="A4626" s="7"/>
      <c r="B4626" s="7"/>
      <c r="C4626" s="7"/>
      <c r="D4626" s="7"/>
      <c r="E4626" s="8"/>
      <c r="F4626" s="8"/>
      <c r="G4626" s="8"/>
      <c r="H4626" s="8"/>
      <c r="I4626" s="8"/>
      <c r="J4626" s="8"/>
      <c r="K4626" s="8"/>
      <c r="L4626" s="8"/>
      <c r="M4626" s="7"/>
    </row>
    <row r="4627" spans="1:37" ht="30" customHeight="1">
      <c r="A4627" s="16" t="s">
        <v>6339</v>
      </c>
      <c r="B4627" s="16"/>
      <c r="C4627" s="16"/>
      <c r="D4627" s="16"/>
      <c r="E4627" s="17"/>
      <c r="F4627" s="17"/>
      <c r="G4627" s="17"/>
      <c r="H4627" s="17"/>
      <c r="I4627" s="17"/>
      <c r="J4627" s="17"/>
      <c r="K4627" s="17"/>
      <c r="L4627" s="17"/>
      <c r="M4627" s="16"/>
      <c r="N4627" s="2" t="s">
        <v>4808</v>
      </c>
    </row>
    <row r="4628" spans="1:37" ht="30" customHeight="1">
      <c r="A4628" s="6" t="s">
        <v>193</v>
      </c>
      <c r="B4628" s="6" t="s">
        <v>6340</v>
      </c>
      <c r="C4628" s="6" t="s">
        <v>121</v>
      </c>
      <c r="D4628" s="7">
        <v>2.7E-2</v>
      </c>
      <c r="E4628" s="8">
        <f>단가대비표!O228</f>
        <v>0</v>
      </c>
      <c r="F4628" s="8">
        <f>TRUNC(E4628*D4628,1)</f>
        <v>0</v>
      </c>
      <c r="G4628" s="8">
        <f>단가대비표!P228</f>
        <v>116463</v>
      </c>
      <c r="H4628" s="8">
        <f>TRUNC(G4628*D4628,1)</f>
        <v>3144.5</v>
      </c>
      <c r="I4628" s="8">
        <f>단가대비표!V228</f>
        <v>0</v>
      </c>
      <c r="J4628" s="8">
        <f>TRUNC(I4628*D4628,1)</f>
        <v>0</v>
      </c>
      <c r="K4628" s="8">
        <f>TRUNC(E4628+G4628+I4628,1)</f>
        <v>116463</v>
      </c>
      <c r="L4628" s="8">
        <f>TRUNC(F4628+H4628+J4628,1)</f>
        <v>3144.5</v>
      </c>
      <c r="M4628" s="6" t="s">
        <v>53</v>
      </c>
      <c r="N4628" s="5" t="s">
        <v>4808</v>
      </c>
      <c r="O4628" s="5" t="s">
        <v>6341</v>
      </c>
      <c r="P4628" s="5" t="s">
        <v>59</v>
      </c>
      <c r="Q4628" s="5" t="s">
        <v>59</v>
      </c>
      <c r="R4628" s="5" t="s">
        <v>60</v>
      </c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5" t="s">
        <v>53</v>
      </c>
      <c r="AK4628" s="5" t="s">
        <v>6342</v>
      </c>
    </row>
    <row r="4629" spans="1:37" ht="30" customHeight="1">
      <c r="A4629" s="6" t="s">
        <v>193</v>
      </c>
      <c r="B4629" s="6" t="s">
        <v>124</v>
      </c>
      <c r="C4629" s="6" t="s">
        <v>121</v>
      </c>
      <c r="D4629" s="7">
        <v>6.0000000000000001E-3</v>
      </c>
      <c r="E4629" s="8">
        <f>단가대비표!O233</f>
        <v>0</v>
      </c>
      <c r="F4629" s="8">
        <f>TRUNC(E4629*D4629,1)</f>
        <v>0</v>
      </c>
      <c r="G4629" s="8">
        <f>단가대비표!P233</f>
        <v>89566</v>
      </c>
      <c r="H4629" s="8">
        <f>TRUNC(G4629*D4629,1)</f>
        <v>537.29999999999995</v>
      </c>
      <c r="I4629" s="8">
        <f>단가대비표!V233</f>
        <v>0</v>
      </c>
      <c r="J4629" s="8">
        <f>TRUNC(I4629*D4629,1)</f>
        <v>0</v>
      </c>
      <c r="K4629" s="8">
        <f>TRUNC(E4629+G4629+I4629,1)</f>
        <v>89566</v>
      </c>
      <c r="L4629" s="8">
        <f>TRUNC(F4629+H4629+J4629,1)</f>
        <v>537.29999999999995</v>
      </c>
      <c r="M4629" s="6" t="s">
        <v>53</v>
      </c>
      <c r="N4629" s="5" t="s">
        <v>4808</v>
      </c>
      <c r="O4629" s="5" t="s">
        <v>258</v>
      </c>
      <c r="P4629" s="5" t="s">
        <v>59</v>
      </c>
      <c r="Q4629" s="5" t="s">
        <v>59</v>
      </c>
      <c r="R4629" s="5" t="s">
        <v>60</v>
      </c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5" t="s">
        <v>53</v>
      </c>
      <c r="AK4629" s="5" t="s">
        <v>6343</v>
      </c>
    </row>
    <row r="4630" spans="1:37" ht="30" customHeight="1">
      <c r="A4630" s="6" t="s">
        <v>71</v>
      </c>
      <c r="B4630" s="6" t="s">
        <v>53</v>
      </c>
      <c r="C4630" s="6" t="s">
        <v>53</v>
      </c>
      <c r="D4630" s="7"/>
      <c r="E4630" s="8"/>
      <c r="F4630" s="8">
        <f>TRUNC(SUMIF(N4628:N4629, N4627, F4628:F4629),0)</f>
        <v>0</v>
      </c>
      <c r="G4630" s="8"/>
      <c r="H4630" s="8">
        <f>TRUNC(SUMIF(N4628:N4629, N4627, H4628:H4629),0)</f>
        <v>3681</v>
      </c>
      <c r="I4630" s="8"/>
      <c r="J4630" s="8">
        <f>TRUNC(SUMIF(N4628:N4629, N4627, J4628:J4629),0)</f>
        <v>0</v>
      </c>
      <c r="K4630" s="8"/>
      <c r="L4630" s="8">
        <f>F4630+H4630+J4630</f>
        <v>3681</v>
      </c>
      <c r="M4630" s="6" t="s">
        <v>53</v>
      </c>
      <c r="N4630" s="5" t="s">
        <v>72</v>
      </c>
      <c r="O4630" s="5" t="s">
        <v>72</v>
      </c>
      <c r="P4630" s="5" t="s">
        <v>53</v>
      </c>
      <c r="Q4630" s="5" t="s">
        <v>53</v>
      </c>
      <c r="R4630" s="5" t="s">
        <v>53</v>
      </c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5" t="s">
        <v>53</v>
      </c>
      <c r="AK4630" s="5" t="s">
        <v>53</v>
      </c>
    </row>
    <row r="4631" spans="1:37" ht="30" customHeight="1">
      <c r="A4631" s="7"/>
      <c r="B4631" s="7"/>
      <c r="C4631" s="7"/>
      <c r="D4631" s="7"/>
      <c r="E4631" s="8"/>
      <c r="F4631" s="8"/>
      <c r="G4631" s="8"/>
      <c r="H4631" s="8"/>
      <c r="I4631" s="8"/>
      <c r="J4631" s="8"/>
      <c r="K4631" s="8"/>
      <c r="L4631" s="8"/>
      <c r="M4631" s="7"/>
    </row>
    <row r="4632" spans="1:37" ht="30" customHeight="1">
      <c r="A4632" s="16" t="s">
        <v>6344</v>
      </c>
      <c r="B4632" s="16"/>
      <c r="C4632" s="16"/>
      <c r="D4632" s="16"/>
      <c r="E4632" s="17"/>
      <c r="F4632" s="17"/>
      <c r="G4632" s="17"/>
      <c r="H4632" s="17"/>
      <c r="I4632" s="17"/>
      <c r="J4632" s="17"/>
      <c r="K4632" s="17"/>
      <c r="L4632" s="17"/>
      <c r="M4632" s="16"/>
      <c r="N4632" s="2" t="s">
        <v>4816</v>
      </c>
    </row>
    <row r="4633" spans="1:37" ht="30" customHeight="1">
      <c r="A4633" s="6" t="s">
        <v>6329</v>
      </c>
      <c r="B4633" s="6" t="s">
        <v>6329</v>
      </c>
      <c r="C4633" s="6" t="s">
        <v>248</v>
      </c>
      <c r="D4633" s="7">
        <v>0.8</v>
      </c>
      <c r="E4633" s="8">
        <f>단가대비표!O139</f>
        <v>113</v>
      </c>
      <c r="F4633" s="8">
        <f>TRUNC(E4633*D4633,1)</f>
        <v>90.4</v>
      </c>
      <c r="G4633" s="8">
        <f>단가대비표!P139</f>
        <v>0</v>
      </c>
      <c r="H4633" s="8">
        <f>TRUNC(G4633*D4633,1)</f>
        <v>0</v>
      </c>
      <c r="I4633" s="8">
        <f>단가대비표!V139</f>
        <v>0</v>
      </c>
      <c r="J4633" s="8">
        <f>TRUNC(I4633*D4633,1)</f>
        <v>0</v>
      </c>
      <c r="K4633" s="8">
        <f t="shared" ref="K4633:L4635" si="796">TRUNC(E4633+G4633+I4633,1)</f>
        <v>113</v>
      </c>
      <c r="L4633" s="8">
        <f t="shared" si="796"/>
        <v>90.4</v>
      </c>
      <c r="M4633" s="6" t="s">
        <v>53</v>
      </c>
      <c r="N4633" s="5" t="s">
        <v>4816</v>
      </c>
      <c r="O4633" s="5" t="s">
        <v>6330</v>
      </c>
      <c r="P4633" s="5" t="s">
        <v>59</v>
      </c>
      <c r="Q4633" s="5" t="s">
        <v>59</v>
      </c>
      <c r="R4633" s="5" t="s">
        <v>60</v>
      </c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5" t="s">
        <v>53</v>
      </c>
      <c r="AK4633" s="5" t="s">
        <v>6345</v>
      </c>
    </row>
    <row r="4634" spans="1:37" ht="30" customHeight="1">
      <c r="A4634" s="6" t="s">
        <v>6346</v>
      </c>
      <c r="B4634" s="6" t="s">
        <v>6347</v>
      </c>
      <c r="C4634" s="6" t="s">
        <v>248</v>
      </c>
      <c r="D4634" s="7">
        <v>1.2</v>
      </c>
      <c r="E4634" s="8">
        <f>단가대비표!O134</f>
        <v>1151.51</v>
      </c>
      <c r="F4634" s="8">
        <f>TRUNC(E4634*D4634,1)</f>
        <v>1381.8</v>
      </c>
      <c r="G4634" s="8">
        <f>단가대비표!P134</f>
        <v>0</v>
      </c>
      <c r="H4634" s="8">
        <f>TRUNC(G4634*D4634,1)</f>
        <v>0</v>
      </c>
      <c r="I4634" s="8">
        <f>단가대비표!V134</f>
        <v>0</v>
      </c>
      <c r="J4634" s="8">
        <f>TRUNC(I4634*D4634,1)</f>
        <v>0</v>
      </c>
      <c r="K4634" s="8">
        <f t="shared" si="796"/>
        <v>1151.5</v>
      </c>
      <c r="L4634" s="8">
        <f t="shared" si="796"/>
        <v>1381.8</v>
      </c>
      <c r="M4634" s="6" t="s">
        <v>53</v>
      </c>
      <c r="N4634" s="5" t="s">
        <v>4816</v>
      </c>
      <c r="O4634" s="5" t="s">
        <v>6348</v>
      </c>
      <c r="P4634" s="5" t="s">
        <v>59</v>
      </c>
      <c r="Q4634" s="5" t="s">
        <v>59</v>
      </c>
      <c r="R4634" s="5" t="s">
        <v>60</v>
      </c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5" t="s">
        <v>53</v>
      </c>
      <c r="AK4634" s="5" t="s">
        <v>6349</v>
      </c>
    </row>
    <row r="4635" spans="1:37" ht="30" customHeight="1">
      <c r="A4635" s="6" t="s">
        <v>4582</v>
      </c>
      <c r="B4635" s="6" t="s">
        <v>6336</v>
      </c>
      <c r="C4635" s="6" t="s">
        <v>381</v>
      </c>
      <c r="D4635" s="7">
        <v>0.3</v>
      </c>
      <c r="E4635" s="8">
        <f>단가대비표!O282</f>
        <v>1025</v>
      </c>
      <c r="F4635" s="8">
        <f>TRUNC(E4635*D4635,1)</f>
        <v>307.5</v>
      </c>
      <c r="G4635" s="8">
        <f>단가대비표!P282</f>
        <v>0</v>
      </c>
      <c r="H4635" s="8">
        <f>TRUNC(G4635*D4635,1)</f>
        <v>0</v>
      </c>
      <c r="I4635" s="8">
        <f>단가대비표!V282</f>
        <v>0</v>
      </c>
      <c r="J4635" s="8">
        <f>TRUNC(I4635*D4635,1)</f>
        <v>0</v>
      </c>
      <c r="K4635" s="8">
        <f t="shared" si="796"/>
        <v>1025</v>
      </c>
      <c r="L4635" s="8">
        <f t="shared" si="796"/>
        <v>307.5</v>
      </c>
      <c r="M4635" s="6" t="s">
        <v>53</v>
      </c>
      <c r="N4635" s="5" t="s">
        <v>4816</v>
      </c>
      <c r="O4635" s="5" t="s">
        <v>6337</v>
      </c>
      <c r="P4635" s="5" t="s">
        <v>59</v>
      </c>
      <c r="Q4635" s="5" t="s">
        <v>59</v>
      </c>
      <c r="R4635" s="5" t="s">
        <v>60</v>
      </c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5" t="s">
        <v>53</v>
      </c>
      <c r="AK4635" s="5" t="s">
        <v>6350</v>
      </c>
    </row>
    <row r="4636" spans="1:37" ht="30" customHeight="1">
      <c r="A4636" s="6" t="s">
        <v>71</v>
      </c>
      <c r="B4636" s="6" t="s">
        <v>53</v>
      </c>
      <c r="C4636" s="6" t="s">
        <v>53</v>
      </c>
      <c r="D4636" s="7"/>
      <c r="E4636" s="8"/>
      <c r="F4636" s="8">
        <f>TRUNC(SUMIF(N4633:N4635, N4632, F4633:F4635),0)</f>
        <v>1779</v>
      </c>
      <c r="G4636" s="8"/>
      <c r="H4636" s="8">
        <f>TRUNC(SUMIF(N4633:N4635, N4632, H4633:H4635),0)</f>
        <v>0</v>
      </c>
      <c r="I4636" s="8"/>
      <c r="J4636" s="8">
        <f>TRUNC(SUMIF(N4633:N4635, N4632, J4633:J4635),0)</f>
        <v>0</v>
      </c>
      <c r="K4636" s="8"/>
      <c r="L4636" s="8">
        <f>F4636+H4636+J4636</f>
        <v>1779</v>
      </c>
      <c r="M4636" s="6" t="s">
        <v>53</v>
      </c>
      <c r="N4636" s="5" t="s">
        <v>72</v>
      </c>
      <c r="O4636" s="5" t="s">
        <v>72</v>
      </c>
      <c r="P4636" s="5" t="s">
        <v>53</v>
      </c>
      <c r="Q4636" s="5" t="s">
        <v>53</v>
      </c>
      <c r="R4636" s="5" t="s">
        <v>53</v>
      </c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5" t="s">
        <v>53</v>
      </c>
      <c r="AK4636" s="5" t="s">
        <v>53</v>
      </c>
    </row>
    <row r="4637" spans="1:37" ht="30" customHeight="1">
      <c r="A4637" s="7"/>
      <c r="B4637" s="7"/>
      <c r="C4637" s="7"/>
      <c r="D4637" s="7"/>
      <c r="E4637" s="8"/>
      <c r="F4637" s="8"/>
      <c r="G4637" s="8"/>
      <c r="H4637" s="8"/>
      <c r="I4637" s="8"/>
      <c r="J4637" s="8"/>
      <c r="K4637" s="8"/>
      <c r="L4637" s="8"/>
      <c r="M4637" s="7"/>
    </row>
    <row r="4638" spans="1:37" ht="30" customHeight="1">
      <c r="A4638" s="16" t="s">
        <v>6351</v>
      </c>
      <c r="B4638" s="16"/>
      <c r="C4638" s="16"/>
      <c r="D4638" s="16"/>
      <c r="E4638" s="17"/>
      <c r="F4638" s="17"/>
      <c r="G4638" s="17"/>
      <c r="H4638" s="17"/>
      <c r="I4638" s="17"/>
      <c r="J4638" s="17"/>
      <c r="K4638" s="17"/>
      <c r="L4638" s="17"/>
      <c r="M4638" s="16"/>
      <c r="N4638" s="2" t="s">
        <v>4825</v>
      </c>
    </row>
    <row r="4639" spans="1:37" ht="30" customHeight="1">
      <c r="A4639" s="6" t="s">
        <v>6329</v>
      </c>
      <c r="B4639" s="6" t="s">
        <v>6329</v>
      </c>
      <c r="C4639" s="6" t="s">
        <v>248</v>
      </c>
      <c r="D4639" s="7">
        <v>0.8</v>
      </c>
      <c r="E4639" s="8">
        <f>단가대비표!O139</f>
        <v>113</v>
      </c>
      <c r="F4639" s="8">
        <f>TRUNC(E4639*D4639,1)</f>
        <v>90.4</v>
      </c>
      <c r="G4639" s="8">
        <f>단가대비표!P139</f>
        <v>0</v>
      </c>
      <c r="H4639" s="8">
        <f>TRUNC(G4639*D4639,1)</f>
        <v>0</v>
      </c>
      <c r="I4639" s="8">
        <f>단가대비표!V139</f>
        <v>0</v>
      </c>
      <c r="J4639" s="8">
        <f>TRUNC(I4639*D4639,1)</f>
        <v>0</v>
      </c>
      <c r="K4639" s="8">
        <f t="shared" ref="K4639:L4641" si="797">TRUNC(E4639+G4639+I4639,1)</f>
        <v>113</v>
      </c>
      <c r="L4639" s="8">
        <f t="shared" si="797"/>
        <v>90.4</v>
      </c>
      <c r="M4639" s="6" t="s">
        <v>53</v>
      </c>
      <c r="N4639" s="5" t="s">
        <v>4825</v>
      </c>
      <c r="O4639" s="5" t="s">
        <v>6330</v>
      </c>
      <c r="P4639" s="5" t="s">
        <v>59</v>
      </c>
      <c r="Q4639" s="5" t="s">
        <v>59</v>
      </c>
      <c r="R4639" s="5" t="s">
        <v>60</v>
      </c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5" t="s">
        <v>53</v>
      </c>
      <c r="AK4639" s="5" t="s">
        <v>6352</v>
      </c>
    </row>
    <row r="4640" spans="1:37" ht="30" customHeight="1">
      <c r="A4640" s="6" t="s">
        <v>6353</v>
      </c>
      <c r="B4640" s="6" t="s">
        <v>6354</v>
      </c>
      <c r="C4640" s="6" t="s">
        <v>248</v>
      </c>
      <c r="D4640" s="7">
        <v>1.2</v>
      </c>
      <c r="E4640" s="8">
        <f>단가대비표!O141</f>
        <v>3947.36</v>
      </c>
      <c r="F4640" s="8">
        <f>TRUNC(E4640*D4640,1)</f>
        <v>4736.8</v>
      </c>
      <c r="G4640" s="8">
        <f>단가대비표!P141</f>
        <v>0</v>
      </c>
      <c r="H4640" s="8">
        <f>TRUNC(G4640*D4640,1)</f>
        <v>0</v>
      </c>
      <c r="I4640" s="8">
        <f>단가대비표!V141</f>
        <v>0</v>
      </c>
      <c r="J4640" s="8">
        <f>TRUNC(I4640*D4640,1)</f>
        <v>0</v>
      </c>
      <c r="K4640" s="8">
        <f t="shared" si="797"/>
        <v>3947.3</v>
      </c>
      <c r="L4640" s="8">
        <f t="shared" si="797"/>
        <v>4736.8</v>
      </c>
      <c r="M4640" s="6" t="s">
        <v>53</v>
      </c>
      <c r="N4640" s="5" t="s">
        <v>4825</v>
      </c>
      <c r="O4640" s="5" t="s">
        <v>6355</v>
      </c>
      <c r="P4640" s="5" t="s">
        <v>59</v>
      </c>
      <c r="Q4640" s="5" t="s">
        <v>59</v>
      </c>
      <c r="R4640" s="5" t="s">
        <v>60</v>
      </c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5" t="s">
        <v>53</v>
      </c>
      <c r="AK4640" s="5" t="s">
        <v>6356</v>
      </c>
    </row>
    <row r="4641" spans="1:37" ht="30" customHeight="1">
      <c r="A4641" s="6" t="s">
        <v>4582</v>
      </c>
      <c r="B4641" s="6" t="s">
        <v>6336</v>
      </c>
      <c r="C4641" s="6" t="s">
        <v>381</v>
      </c>
      <c r="D4641" s="7">
        <v>0.3</v>
      </c>
      <c r="E4641" s="8">
        <f>단가대비표!O282</f>
        <v>1025</v>
      </c>
      <c r="F4641" s="8">
        <f>TRUNC(E4641*D4641,1)</f>
        <v>307.5</v>
      </c>
      <c r="G4641" s="8">
        <f>단가대비표!P282</f>
        <v>0</v>
      </c>
      <c r="H4641" s="8">
        <f>TRUNC(G4641*D4641,1)</f>
        <v>0</v>
      </c>
      <c r="I4641" s="8">
        <f>단가대비표!V282</f>
        <v>0</v>
      </c>
      <c r="J4641" s="8">
        <f>TRUNC(I4641*D4641,1)</f>
        <v>0</v>
      </c>
      <c r="K4641" s="8">
        <f t="shared" si="797"/>
        <v>1025</v>
      </c>
      <c r="L4641" s="8">
        <f t="shared" si="797"/>
        <v>307.5</v>
      </c>
      <c r="M4641" s="6" t="s">
        <v>53</v>
      </c>
      <c r="N4641" s="5" t="s">
        <v>4825</v>
      </c>
      <c r="O4641" s="5" t="s">
        <v>6337</v>
      </c>
      <c r="P4641" s="5" t="s">
        <v>59</v>
      </c>
      <c r="Q4641" s="5" t="s">
        <v>59</v>
      </c>
      <c r="R4641" s="5" t="s">
        <v>60</v>
      </c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5" t="s">
        <v>53</v>
      </c>
      <c r="AK4641" s="5" t="s">
        <v>6357</v>
      </c>
    </row>
    <row r="4642" spans="1:37" ht="30" customHeight="1">
      <c r="A4642" s="6" t="s">
        <v>71</v>
      </c>
      <c r="B4642" s="6" t="s">
        <v>53</v>
      </c>
      <c r="C4642" s="6" t="s">
        <v>53</v>
      </c>
      <c r="D4642" s="7"/>
      <c r="E4642" s="8"/>
      <c r="F4642" s="8">
        <f>TRUNC(SUMIF(N4639:N4641, N4638, F4639:F4641),0)</f>
        <v>5134</v>
      </c>
      <c r="G4642" s="8"/>
      <c r="H4642" s="8">
        <f>TRUNC(SUMIF(N4639:N4641, N4638, H4639:H4641),0)</f>
        <v>0</v>
      </c>
      <c r="I4642" s="8"/>
      <c r="J4642" s="8">
        <f>TRUNC(SUMIF(N4639:N4641, N4638, J4639:J4641),0)</f>
        <v>0</v>
      </c>
      <c r="K4642" s="8"/>
      <c r="L4642" s="8">
        <f>F4642+H4642+J4642</f>
        <v>5134</v>
      </c>
      <c r="M4642" s="6" t="s">
        <v>53</v>
      </c>
      <c r="N4642" s="5" t="s">
        <v>72</v>
      </c>
      <c r="O4642" s="5" t="s">
        <v>72</v>
      </c>
      <c r="P4642" s="5" t="s">
        <v>53</v>
      </c>
      <c r="Q4642" s="5" t="s">
        <v>53</v>
      </c>
      <c r="R4642" s="5" t="s">
        <v>53</v>
      </c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5" t="s">
        <v>53</v>
      </c>
      <c r="AK4642" s="5" t="s">
        <v>53</v>
      </c>
    </row>
    <row r="4643" spans="1:37" ht="30" customHeight="1">
      <c r="A4643" s="7"/>
      <c r="B4643" s="7"/>
      <c r="C4643" s="7"/>
      <c r="D4643" s="7"/>
      <c r="E4643" s="8"/>
      <c r="F4643" s="8"/>
      <c r="G4643" s="8"/>
      <c r="H4643" s="8"/>
      <c r="I4643" s="8"/>
      <c r="J4643" s="8"/>
      <c r="K4643" s="8"/>
      <c r="L4643" s="8"/>
      <c r="M4643" s="7"/>
    </row>
    <row r="4644" spans="1:37" ht="30" customHeight="1">
      <c r="A4644" s="16" t="s">
        <v>6358</v>
      </c>
      <c r="B4644" s="16"/>
      <c r="C4644" s="16"/>
      <c r="D4644" s="16"/>
      <c r="E4644" s="17"/>
      <c r="F4644" s="17"/>
      <c r="G4644" s="17"/>
      <c r="H4644" s="17"/>
      <c r="I4644" s="17"/>
      <c r="J4644" s="17"/>
      <c r="K4644" s="17"/>
      <c r="L4644" s="17"/>
      <c r="M4644" s="16"/>
      <c r="N4644" s="2" t="s">
        <v>4833</v>
      </c>
    </row>
    <row r="4645" spans="1:37" ht="30" customHeight="1">
      <c r="A4645" s="6" t="s">
        <v>6329</v>
      </c>
      <c r="B4645" s="6" t="s">
        <v>6329</v>
      </c>
      <c r="C4645" s="6" t="s">
        <v>248</v>
      </c>
      <c r="D4645" s="7">
        <v>1.2</v>
      </c>
      <c r="E4645" s="8">
        <f>단가대비표!O139</f>
        <v>113</v>
      </c>
      <c r="F4645" s="8">
        <f>TRUNC(E4645*D4645,1)</f>
        <v>135.6</v>
      </c>
      <c r="G4645" s="8">
        <f>단가대비표!P139</f>
        <v>0</v>
      </c>
      <c r="H4645" s="8">
        <f>TRUNC(G4645*D4645,1)</f>
        <v>0</v>
      </c>
      <c r="I4645" s="8">
        <f>단가대비표!V139</f>
        <v>0</v>
      </c>
      <c r="J4645" s="8">
        <f>TRUNC(I4645*D4645,1)</f>
        <v>0</v>
      </c>
      <c r="K4645" s="8">
        <f t="shared" ref="K4645:L4647" si="798">TRUNC(E4645+G4645+I4645,1)</f>
        <v>113</v>
      </c>
      <c r="L4645" s="8">
        <f t="shared" si="798"/>
        <v>135.6</v>
      </c>
      <c r="M4645" s="6" t="s">
        <v>53</v>
      </c>
      <c r="N4645" s="5" t="s">
        <v>4833</v>
      </c>
      <c r="O4645" s="5" t="s">
        <v>6330</v>
      </c>
      <c r="P4645" s="5" t="s">
        <v>59</v>
      </c>
      <c r="Q4645" s="5" t="s">
        <v>59</v>
      </c>
      <c r="R4645" s="5" t="s">
        <v>60</v>
      </c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5" t="s">
        <v>53</v>
      </c>
      <c r="AK4645" s="5" t="s">
        <v>6359</v>
      </c>
    </row>
    <row r="4646" spans="1:37" ht="30" customHeight="1">
      <c r="A4646" s="6" t="s">
        <v>6332</v>
      </c>
      <c r="B4646" s="6" t="s">
        <v>6333</v>
      </c>
      <c r="C4646" s="6" t="s">
        <v>248</v>
      </c>
      <c r="D4646" s="7">
        <v>1.2</v>
      </c>
      <c r="E4646" s="8">
        <f>단가대비표!O140</f>
        <v>0</v>
      </c>
      <c r="F4646" s="8">
        <f>TRUNC(E4646*D4646,1)</f>
        <v>0</v>
      </c>
      <c r="G4646" s="8">
        <f>단가대비표!P140</f>
        <v>0</v>
      </c>
      <c r="H4646" s="8">
        <f>TRUNC(G4646*D4646,1)</f>
        <v>0</v>
      </c>
      <c r="I4646" s="8">
        <f>단가대비표!V140</f>
        <v>0</v>
      </c>
      <c r="J4646" s="8">
        <f>TRUNC(I4646*D4646,1)</f>
        <v>0</v>
      </c>
      <c r="K4646" s="8">
        <f t="shared" si="798"/>
        <v>0</v>
      </c>
      <c r="L4646" s="8">
        <f t="shared" si="798"/>
        <v>0</v>
      </c>
      <c r="M4646" s="6" t="s">
        <v>53</v>
      </c>
      <c r="N4646" s="5" t="s">
        <v>4833</v>
      </c>
      <c r="O4646" s="5" t="s">
        <v>6334</v>
      </c>
      <c r="P4646" s="5" t="s">
        <v>59</v>
      </c>
      <c r="Q4646" s="5" t="s">
        <v>59</v>
      </c>
      <c r="R4646" s="5" t="s">
        <v>60</v>
      </c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5" t="s">
        <v>53</v>
      </c>
      <c r="AK4646" s="5" t="s">
        <v>6360</v>
      </c>
    </row>
    <row r="4647" spans="1:37" ht="30" customHeight="1">
      <c r="A4647" s="6" t="s">
        <v>4582</v>
      </c>
      <c r="B4647" s="6" t="s">
        <v>6336</v>
      </c>
      <c r="C4647" s="6" t="s">
        <v>381</v>
      </c>
      <c r="D4647" s="7">
        <v>0.3</v>
      </c>
      <c r="E4647" s="8">
        <f>단가대비표!O282</f>
        <v>1025</v>
      </c>
      <c r="F4647" s="8">
        <f>TRUNC(E4647*D4647,1)</f>
        <v>307.5</v>
      </c>
      <c r="G4647" s="8">
        <f>단가대비표!P282</f>
        <v>0</v>
      </c>
      <c r="H4647" s="8">
        <f>TRUNC(G4647*D4647,1)</f>
        <v>0</v>
      </c>
      <c r="I4647" s="8">
        <f>단가대비표!V282</f>
        <v>0</v>
      </c>
      <c r="J4647" s="8">
        <f>TRUNC(I4647*D4647,1)</f>
        <v>0</v>
      </c>
      <c r="K4647" s="8">
        <f t="shared" si="798"/>
        <v>1025</v>
      </c>
      <c r="L4647" s="8">
        <f t="shared" si="798"/>
        <v>307.5</v>
      </c>
      <c r="M4647" s="6" t="s">
        <v>53</v>
      </c>
      <c r="N4647" s="5" t="s">
        <v>4833</v>
      </c>
      <c r="O4647" s="5" t="s">
        <v>6337</v>
      </c>
      <c r="P4647" s="5" t="s">
        <v>59</v>
      </c>
      <c r="Q4647" s="5" t="s">
        <v>59</v>
      </c>
      <c r="R4647" s="5" t="s">
        <v>60</v>
      </c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5" t="s">
        <v>53</v>
      </c>
      <c r="AK4647" s="5" t="s">
        <v>6361</v>
      </c>
    </row>
    <row r="4648" spans="1:37" ht="30" customHeight="1">
      <c r="A4648" s="6" t="s">
        <v>71</v>
      </c>
      <c r="B4648" s="6" t="s">
        <v>53</v>
      </c>
      <c r="C4648" s="6" t="s">
        <v>53</v>
      </c>
      <c r="D4648" s="7"/>
      <c r="E4648" s="8"/>
      <c r="F4648" s="8">
        <f>TRUNC(SUMIF(N4645:N4647, N4644, F4645:F4647),0)</f>
        <v>443</v>
      </c>
      <c r="G4648" s="8"/>
      <c r="H4648" s="8">
        <f>TRUNC(SUMIF(N4645:N4647, N4644, H4645:H4647),0)</f>
        <v>0</v>
      </c>
      <c r="I4648" s="8"/>
      <c r="J4648" s="8">
        <f>TRUNC(SUMIF(N4645:N4647, N4644, J4645:J4647),0)</f>
        <v>0</v>
      </c>
      <c r="K4648" s="8"/>
      <c r="L4648" s="8">
        <f>F4648+H4648+J4648</f>
        <v>443</v>
      </c>
      <c r="M4648" s="6" t="s">
        <v>53</v>
      </c>
      <c r="N4648" s="5" t="s">
        <v>72</v>
      </c>
      <c r="O4648" s="5" t="s">
        <v>72</v>
      </c>
      <c r="P4648" s="5" t="s">
        <v>53</v>
      </c>
      <c r="Q4648" s="5" t="s">
        <v>53</v>
      </c>
      <c r="R4648" s="5" t="s">
        <v>53</v>
      </c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5" t="s">
        <v>53</v>
      </c>
      <c r="AK4648" s="5" t="s">
        <v>53</v>
      </c>
    </row>
    <row r="4649" spans="1:37" ht="30" customHeight="1">
      <c r="A4649" s="7"/>
      <c r="B4649" s="7"/>
      <c r="C4649" s="7"/>
      <c r="D4649" s="7"/>
      <c r="E4649" s="8"/>
      <c r="F4649" s="8"/>
      <c r="G4649" s="8"/>
      <c r="H4649" s="8"/>
      <c r="I4649" s="8"/>
      <c r="J4649" s="8"/>
      <c r="K4649" s="8"/>
      <c r="L4649" s="8"/>
      <c r="M4649" s="7"/>
    </row>
    <row r="4650" spans="1:37" ht="30" customHeight="1">
      <c r="A4650" s="16" t="s">
        <v>6362</v>
      </c>
      <c r="B4650" s="16"/>
      <c r="C4650" s="16"/>
      <c r="D4650" s="16"/>
      <c r="E4650" s="17"/>
      <c r="F4650" s="17"/>
      <c r="G4650" s="17"/>
      <c r="H4650" s="17"/>
      <c r="I4650" s="17"/>
      <c r="J4650" s="17"/>
      <c r="K4650" s="17"/>
      <c r="L4650" s="17"/>
      <c r="M4650" s="16"/>
      <c r="N4650" s="2" t="s">
        <v>4836</v>
      </c>
    </row>
    <row r="4651" spans="1:37" ht="30" customHeight="1">
      <c r="A4651" s="6" t="s">
        <v>193</v>
      </c>
      <c r="B4651" s="6" t="s">
        <v>6340</v>
      </c>
      <c r="C4651" s="6" t="s">
        <v>121</v>
      </c>
      <c r="D4651" s="7">
        <v>2.4E-2</v>
      </c>
      <c r="E4651" s="8">
        <f>단가대비표!O228</f>
        <v>0</v>
      </c>
      <c r="F4651" s="8">
        <f>TRUNC(E4651*D4651,1)</f>
        <v>0</v>
      </c>
      <c r="G4651" s="8">
        <f>단가대비표!P228</f>
        <v>116463</v>
      </c>
      <c r="H4651" s="8">
        <f>TRUNC(G4651*D4651,1)</f>
        <v>2795.1</v>
      </c>
      <c r="I4651" s="8">
        <f>단가대비표!V228</f>
        <v>0</v>
      </c>
      <c r="J4651" s="8">
        <f>TRUNC(I4651*D4651,1)</f>
        <v>0</v>
      </c>
      <c r="K4651" s="8">
        <f>TRUNC(E4651+G4651+I4651,1)</f>
        <v>116463</v>
      </c>
      <c r="L4651" s="8">
        <f>TRUNC(F4651+H4651+J4651,1)</f>
        <v>2795.1</v>
      </c>
      <c r="M4651" s="6" t="s">
        <v>53</v>
      </c>
      <c r="N4651" s="5" t="s">
        <v>4836</v>
      </c>
      <c r="O4651" s="5" t="s">
        <v>6341</v>
      </c>
      <c r="P4651" s="5" t="s">
        <v>59</v>
      </c>
      <c r="Q4651" s="5" t="s">
        <v>59</v>
      </c>
      <c r="R4651" s="5" t="s">
        <v>60</v>
      </c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5" t="s">
        <v>53</v>
      </c>
      <c r="AK4651" s="5" t="s">
        <v>6363</v>
      </c>
    </row>
    <row r="4652" spans="1:37" ht="30" customHeight="1">
      <c r="A4652" s="6" t="s">
        <v>193</v>
      </c>
      <c r="B4652" s="6" t="s">
        <v>124</v>
      </c>
      <c r="C4652" s="6" t="s">
        <v>121</v>
      </c>
      <c r="D4652" s="7">
        <v>6.0000000000000001E-3</v>
      </c>
      <c r="E4652" s="8">
        <f>단가대비표!O233</f>
        <v>0</v>
      </c>
      <c r="F4652" s="8">
        <f>TRUNC(E4652*D4652,1)</f>
        <v>0</v>
      </c>
      <c r="G4652" s="8">
        <f>단가대비표!P233</f>
        <v>89566</v>
      </c>
      <c r="H4652" s="8">
        <f>TRUNC(G4652*D4652,1)</f>
        <v>537.29999999999995</v>
      </c>
      <c r="I4652" s="8">
        <f>단가대비표!V233</f>
        <v>0</v>
      </c>
      <c r="J4652" s="8">
        <f>TRUNC(I4652*D4652,1)</f>
        <v>0</v>
      </c>
      <c r="K4652" s="8">
        <f>TRUNC(E4652+G4652+I4652,1)</f>
        <v>89566</v>
      </c>
      <c r="L4652" s="8">
        <f>TRUNC(F4652+H4652+J4652,1)</f>
        <v>537.29999999999995</v>
      </c>
      <c r="M4652" s="6" t="s">
        <v>53</v>
      </c>
      <c r="N4652" s="5" t="s">
        <v>4836</v>
      </c>
      <c r="O4652" s="5" t="s">
        <v>258</v>
      </c>
      <c r="P4652" s="5" t="s">
        <v>59</v>
      </c>
      <c r="Q4652" s="5" t="s">
        <v>59</v>
      </c>
      <c r="R4652" s="5" t="s">
        <v>60</v>
      </c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5" t="s">
        <v>53</v>
      </c>
      <c r="AK4652" s="5" t="s">
        <v>6364</v>
      </c>
    </row>
    <row r="4653" spans="1:37" ht="30" customHeight="1">
      <c r="A4653" s="6" t="s">
        <v>71</v>
      </c>
      <c r="B4653" s="6" t="s">
        <v>53</v>
      </c>
      <c r="C4653" s="6" t="s">
        <v>53</v>
      </c>
      <c r="D4653" s="7"/>
      <c r="E4653" s="8"/>
      <c r="F4653" s="8">
        <f>TRUNC(SUMIF(N4651:N4652, N4650, F4651:F4652),0)</f>
        <v>0</v>
      </c>
      <c r="G4653" s="8"/>
      <c r="H4653" s="8">
        <f>TRUNC(SUMIF(N4651:N4652, N4650, H4651:H4652),0)</f>
        <v>3332</v>
      </c>
      <c r="I4653" s="8"/>
      <c r="J4653" s="8">
        <f>TRUNC(SUMIF(N4651:N4652, N4650, J4651:J4652),0)</f>
        <v>0</v>
      </c>
      <c r="K4653" s="8"/>
      <c r="L4653" s="8">
        <f>F4653+H4653+J4653</f>
        <v>3332</v>
      </c>
      <c r="M4653" s="6" t="s">
        <v>53</v>
      </c>
      <c r="N4653" s="5" t="s">
        <v>72</v>
      </c>
      <c r="O4653" s="5" t="s">
        <v>72</v>
      </c>
      <c r="P4653" s="5" t="s">
        <v>53</v>
      </c>
      <c r="Q4653" s="5" t="s">
        <v>53</v>
      </c>
      <c r="R4653" s="5" t="s">
        <v>53</v>
      </c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5" t="s">
        <v>53</v>
      </c>
      <c r="AK4653" s="5" t="s">
        <v>53</v>
      </c>
    </row>
    <row r="4654" spans="1:37" ht="30" customHeight="1">
      <c r="A4654" s="7"/>
      <c r="B4654" s="7"/>
      <c r="C4654" s="7"/>
      <c r="D4654" s="7"/>
      <c r="E4654" s="8"/>
      <c r="F4654" s="8"/>
      <c r="G4654" s="8"/>
      <c r="H4654" s="8"/>
      <c r="I4654" s="8"/>
      <c r="J4654" s="8"/>
      <c r="K4654" s="8"/>
      <c r="L4654" s="8"/>
      <c r="M4654" s="7"/>
    </row>
    <row r="4655" spans="1:37" ht="30" customHeight="1">
      <c r="A4655" s="16" t="s">
        <v>6365</v>
      </c>
      <c r="B4655" s="16"/>
      <c r="C4655" s="16"/>
      <c r="D4655" s="16"/>
      <c r="E4655" s="17"/>
      <c r="F4655" s="17"/>
      <c r="G4655" s="17"/>
      <c r="H4655" s="17"/>
      <c r="I4655" s="17"/>
      <c r="J4655" s="17"/>
      <c r="K4655" s="17"/>
      <c r="L4655" s="17"/>
      <c r="M4655" s="16"/>
      <c r="N4655" s="2" t="s">
        <v>4842</v>
      </c>
    </row>
    <row r="4656" spans="1:37" ht="30" customHeight="1">
      <c r="A4656" s="6" t="s">
        <v>6329</v>
      </c>
      <c r="B4656" s="6" t="s">
        <v>6329</v>
      </c>
      <c r="C4656" s="6" t="s">
        <v>248</v>
      </c>
      <c r="D4656" s="7">
        <v>1.2</v>
      </c>
      <c r="E4656" s="8">
        <f>단가대비표!O139</f>
        <v>113</v>
      </c>
      <c r="F4656" s="8">
        <f>TRUNC(E4656*D4656,1)</f>
        <v>135.6</v>
      </c>
      <c r="G4656" s="8">
        <f>단가대비표!P139</f>
        <v>0</v>
      </c>
      <c r="H4656" s="8">
        <f>TRUNC(G4656*D4656,1)</f>
        <v>0</v>
      </c>
      <c r="I4656" s="8">
        <f>단가대비표!V139</f>
        <v>0</v>
      </c>
      <c r="J4656" s="8">
        <f>TRUNC(I4656*D4656,1)</f>
        <v>0</v>
      </c>
      <c r="K4656" s="8">
        <f t="shared" ref="K4656:L4658" si="799">TRUNC(E4656+G4656+I4656,1)</f>
        <v>113</v>
      </c>
      <c r="L4656" s="8">
        <f t="shared" si="799"/>
        <v>135.6</v>
      </c>
      <c r="M4656" s="6" t="s">
        <v>53</v>
      </c>
      <c r="N4656" s="5" t="s">
        <v>4842</v>
      </c>
      <c r="O4656" s="5" t="s">
        <v>6330</v>
      </c>
      <c r="P4656" s="5" t="s">
        <v>59</v>
      </c>
      <c r="Q4656" s="5" t="s">
        <v>59</v>
      </c>
      <c r="R4656" s="5" t="s">
        <v>60</v>
      </c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5" t="s">
        <v>53</v>
      </c>
      <c r="AK4656" s="5" t="s">
        <v>6366</v>
      </c>
    </row>
    <row r="4657" spans="1:37" ht="30" customHeight="1">
      <c r="A4657" s="6" t="s">
        <v>6346</v>
      </c>
      <c r="B4657" s="6" t="s">
        <v>6347</v>
      </c>
      <c r="C4657" s="6" t="s">
        <v>248</v>
      </c>
      <c r="D4657" s="7">
        <v>1.2</v>
      </c>
      <c r="E4657" s="8">
        <f>단가대비표!O134</f>
        <v>1151.51</v>
      </c>
      <c r="F4657" s="8">
        <f>TRUNC(E4657*D4657,1)</f>
        <v>1381.8</v>
      </c>
      <c r="G4657" s="8">
        <f>단가대비표!P134</f>
        <v>0</v>
      </c>
      <c r="H4657" s="8">
        <f>TRUNC(G4657*D4657,1)</f>
        <v>0</v>
      </c>
      <c r="I4657" s="8">
        <f>단가대비표!V134</f>
        <v>0</v>
      </c>
      <c r="J4657" s="8">
        <f>TRUNC(I4657*D4657,1)</f>
        <v>0</v>
      </c>
      <c r="K4657" s="8">
        <f t="shared" si="799"/>
        <v>1151.5</v>
      </c>
      <c r="L4657" s="8">
        <f t="shared" si="799"/>
        <v>1381.8</v>
      </c>
      <c r="M4657" s="6" t="s">
        <v>53</v>
      </c>
      <c r="N4657" s="5" t="s">
        <v>4842</v>
      </c>
      <c r="O4657" s="5" t="s">
        <v>6348</v>
      </c>
      <c r="P4657" s="5" t="s">
        <v>59</v>
      </c>
      <c r="Q4657" s="5" t="s">
        <v>59</v>
      </c>
      <c r="R4657" s="5" t="s">
        <v>60</v>
      </c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5" t="s">
        <v>53</v>
      </c>
      <c r="AK4657" s="5" t="s">
        <v>6367</v>
      </c>
    </row>
    <row r="4658" spans="1:37" ht="30" customHeight="1">
      <c r="A4658" s="6" t="s">
        <v>4582</v>
      </c>
      <c r="B4658" s="6" t="s">
        <v>6336</v>
      </c>
      <c r="C4658" s="6" t="s">
        <v>381</v>
      </c>
      <c r="D4658" s="7">
        <v>0.3</v>
      </c>
      <c r="E4658" s="8">
        <f>단가대비표!O282</f>
        <v>1025</v>
      </c>
      <c r="F4658" s="8">
        <f>TRUNC(E4658*D4658,1)</f>
        <v>307.5</v>
      </c>
      <c r="G4658" s="8">
        <f>단가대비표!P282</f>
        <v>0</v>
      </c>
      <c r="H4658" s="8">
        <f>TRUNC(G4658*D4658,1)</f>
        <v>0</v>
      </c>
      <c r="I4658" s="8">
        <f>단가대비표!V282</f>
        <v>0</v>
      </c>
      <c r="J4658" s="8">
        <f>TRUNC(I4658*D4658,1)</f>
        <v>0</v>
      </c>
      <c r="K4658" s="8">
        <f t="shared" si="799"/>
        <v>1025</v>
      </c>
      <c r="L4658" s="8">
        <f t="shared" si="799"/>
        <v>307.5</v>
      </c>
      <c r="M4658" s="6" t="s">
        <v>53</v>
      </c>
      <c r="N4658" s="5" t="s">
        <v>4842</v>
      </c>
      <c r="O4658" s="5" t="s">
        <v>6337</v>
      </c>
      <c r="P4658" s="5" t="s">
        <v>59</v>
      </c>
      <c r="Q4658" s="5" t="s">
        <v>59</v>
      </c>
      <c r="R4658" s="5" t="s">
        <v>60</v>
      </c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5" t="s">
        <v>53</v>
      </c>
      <c r="AK4658" s="5" t="s">
        <v>6368</v>
      </c>
    </row>
    <row r="4659" spans="1:37" ht="30" customHeight="1">
      <c r="A4659" s="6" t="s">
        <v>71</v>
      </c>
      <c r="B4659" s="6" t="s">
        <v>53</v>
      </c>
      <c r="C4659" s="6" t="s">
        <v>53</v>
      </c>
      <c r="D4659" s="7"/>
      <c r="E4659" s="8"/>
      <c r="F4659" s="8">
        <f>TRUNC(SUMIF(N4656:N4658, N4655, F4656:F4658),0)</f>
        <v>1824</v>
      </c>
      <c r="G4659" s="8"/>
      <c r="H4659" s="8">
        <f>TRUNC(SUMIF(N4656:N4658, N4655, H4656:H4658),0)</f>
        <v>0</v>
      </c>
      <c r="I4659" s="8"/>
      <c r="J4659" s="8">
        <f>TRUNC(SUMIF(N4656:N4658, N4655, J4656:J4658),0)</f>
        <v>0</v>
      </c>
      <c r="K4659" s="8"/>
      <c r="L4659" s="8">
        <f>F4659+H4659+J4659</f>
        <v>1824</v>
      </c>
      <c r="M4659" s="6" t="s">
        <v>53</v>
      </c>
      <c r="N4659" s="5" t="s">
        <v>72</v>
      </c>
      <c r="O4659" s="5" t="s">
        <v>72</v>
      </c>
      <c r="P4659" s="5" t="s">
        <v>53</v>
      </c>
      <c r="Q4659" s="5" t="s">
        <v>53</v>
      </c>
      <c r="R4659" s="5" t="s">
        <v>53</v>
      </c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5" t="s">
        <v>53</v>
      </c>
      <c r="AK4659" s="5" t="s">
        <v>53</v>
      </c>
    </row>
    <row r="4660" spans="1:37" ht="30" customHeight="1">
      <c r="A4660" s="7"/>
      <c r="B4660" s="7"/>
      <c r="C4660" s="7"/>
      <c r="D4660" s="7"/>
      <c r="E4660" s="8"/>
      <c r="F4660" s="8"/>
      <c r="G4660" s="8"/>
      <c r="H4660" s="8"/>
      <c r="I4660" s="8"/>
      <c r="J4660" s="8"/>
      <c r="K4660" s="8"/>
      <c r="L4660" s="8"/>
      <c r="M4660" s="7"/>
    </row>
    <row r="4661" spans="1:37" ht="30" customHeight="1">
      <c r="A4661" s="16" t="s">
        <v>6369</v>
      </c>
      <c r="B4661" s="16"/>
      <c r="C4661" s="16"/>
      <c r="D4661" s="16"/>
      <c r="E4661" s="17"/>
      <c r="F4661" s="17"/>
      <c r="G4661" s="17"/>
      <c r="H4661" s="17"/>
      <c r="I4661" s="17"/>
      <c r="J4661" s="17"/>
      <c r="K4661" s="17"/>
      <c r="L4661" s="17"/>
      <c r="M4661" s="16"/>
      <c r="N4661" s="2" t="s">
        <v>4849</v>
      </c>
    </row>
    <row r="4662" spans="1:37" ht="30" customHeight="1">
      <c r="A4662" s="6" t="s">
        <v>6329</v>
      </c>
      <c r="B4662" s="6" t="s">
        <v>6329</v>
      </c>
      <c r="C4662" s="6" t="s">
        <v>248</v>
      </c>
      <c r="D4662" s="7">
        <v>1.2</v>
      </c>
      <c r="E4662" s="8">
        <f>단가대비표!O139</f>
        <v>113</v>
      </c>
      <c r="F4662" s="8">
        <f>TRUNC(E4662*D4662,1)</f>
        <v>135.6</v>
      </c>
      <c r="G4662" s="8">
        <f>단가대비표!P139</f>
        <v>0</v>
      </c>
      <c r="H4662" s="8">
        <f>TRUNC(G4662*D4662,1)</f>
        <v>0</v>
      </c>
      <c r="I4662" s="8">
        <f>단가대비표!V139</f>
        <v>0</v>
      </c>
      <c r="J4662" s="8">
        <f>TRUNC(I4662*D4662,1)</f>
        <v>0</v>
      </c>
      <c r="K4662" s="8">
        <f t="shared" ref="K4662:L4664" si="800">TRUNC(E4662+G4662+I4662,1)</f>
        <v>113</v>
      </c>
      <c r="L4662" s="8">
        <f t="shared" si="800"/>
        <v>135.6</v>
      </c>
      <c r="M4662" s="6" t="s">
        <v>53</v>
      </c>
      <c r="N4662" s="5" t="s">
        <v>4849</v>
      </c>
      <c r="O4662" s="5" t="s">
        <v>6330</v>
      </c>
      <c r="P4662" s="5" t="s">
        <v>59</v>
      </c>
      <c r="Q4662" s="5" t="s">
        <v>59</v>
      </c>
      <c r="R4662" s="5" t="s">
        <v>60</v>
      </c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5" t="s">
        <v>53</v>
      </c>
      <c r="AK4662" s="5" t="s">
        <v>6370</v>
      </c>
    </row>
    <row r="4663" spans="1:37" ht="30" customHeight="1">
      <c r="A4663" s="6" t="s">
        <v>6353</v>
      </c>
      <c r="B4663" s="6" t="s">
        <v>6354</v>
      </c>
      <c r="C4663" s="6" t="s">
        <v>248</v>
      </c>
      <c r="D4663" s="7">
        <v>1.2</v>
      </c>
      <c r="E4663" s="8">
        <f>단가대비표!O141</f>
        <v>3947.36</v>
      </c>
      <c r="F4663" s="8">
        <f>TRUNC(E4663*D4663,1)</f>
        <v>4736.8</v>
      </c>
      <c r="G4663" s="8">
        <f>단가대비표!P141</f>
        <v>0</v>
      </c>
      <c r="H4663" s="8">
        <f>TRUNC(G4663*D4663,1)</f>
        <v>0</v>
      </c>
      <c r="I4663" s="8">
        <f>단가대비표!V141</f>
        <v>0</v>
      </c>
      <c r="J4663" s="8">
        <f>TRUNC(I4663*D4663,1)</f>
        <v>0</v>
      </c>
      <c r="K4663" s="8">
        <f t="shared" si="800"/>
        <v>3947.3</v>
      </c>
      <c r="L4663" s="8">
        <f t="shared" si="800"/>
        <v>4736.8</v>
      </c>
      <c r="M4663" s="6" t="s">
        <v>53</v>
      </c>
      <c r="N4663" s="5" t="s">
        <v>4849</v>
      </c>
      <c r="O4663" s="5" t="s">
        <v>6355</v>
      </c>
      <c r="P4663" s="5" t="s">
        <v>59</v>
      </c>
      <c r="Q4663" s="5" t="s">
        <v>59</v>
      </c>
      <c r="R4663" s="5" t="s">
        <v>60</v>
      </c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5" t="s">
        <v>53</v>
      </c>
      <c r="AK4663" s="5" t="s">
        <v>6371</v>
      </c>
    </row>
    <row r="4664" spans="1:37" ht="30" customHeight="1">
      <c r="A4664" s="6" t="s">
        <v>4582</v>
      </c>
      <c r="B4664" s="6" t="s">
        <v>6336</v>
      </c>
      <c r="C4664" s="6" t="s">
        <v>381</v>
      </c>
      <c r="D4664" s="7">
        <v>0.3</v>
      </c>
      <c r="E4664" s="8">
        <f>단가대비표!O282</f>
        <v>1025</v>
      </c>
      <c r="F4664" s="8">
        <f>TRUNC(E4664*D4664,1)</f>
        <v>307.5</v>
      </c>
      <c r="G4664" s="8">
        <f>단가대비표!P282</f>
        <v>0</v>
      </c>
      <c r="H4664" s="8">
        <f>TRUNC(G4664*D4664,1)</f>
        <v>0</v>
      </c>
      <c r="I4664" s="8">
        <f>단가대비표!V282</f>
        <v>0</v>
      </c>
      <c r="J4664" s="8">
        <f>TRUNC(I4664*D4664,1)</f>
        <v>0</v>
      </c>
      <c r="K4664" s="8">
        <f t="shared" si="800"/>
        <v>1025</v>
      </c>
      <c r="L4664" s="8">
        <f t="shared" si="800"/>
        <v>307.5</v>
      </c>
      <c r="M4664" s="6" t="s">
        <v>53</v>
      </c>
      <c r="N4664" s="5" t="s">
        <v>4849</v>
      </c>
      <c r="O4664" s="5" t="s">
        <v>6337</v>
      </c>
      <c r="P4664" s="5" t="s">
        <v>59</v>
      </c>
      <c r="Q4664" s="5" t="s">
        <v>59</v>
      </c>
      <c r="R4664" s="5" t="s">
        <v>60</v>
      </c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5" t="s">
        <v>53</v>
      </c>
      <c r="AK4664" s="5" t="s">
        <v>6372</v>
      </c>
    </row>
    <row r="4665" spans="1:37" ht="30" customHeight="1">
      <c r="A4665" s="6" t="s">
        <v>71</v>
      </c>
      <c r="B4665" s="6" t="s">
        <v>53</v>
      </c>
      <c r="C4665" s="6" t="s">
        <v>53</v>
      </c>
      <c r="D4665" s="7"/>
      <c r="E4665" s="8"/>
      <c r="F4665" s="8">
        <f>TRUNC(SUMIF(N4662:N4664, N4661, F4662:F4664),0)</f>
        <v>5179</v>
      </c>
      <c r="G4665" s="8"/>
      <c r="H4665" s="8">
        <f>TRUNC(SUMIF(N4662:N4664, N4661, H4662:H4664),0)</f>
        <v>0</v>
      </c>
      <c r="I4665" s="8"/>
      <c r="J4665" s="8">
        <f>TRUNC(SUMIF(N4662:N4664, N4661, J4662:J4664),0)</f>
        <v>0</v>
      </c>
      <c r="K4665" s="8"/>
      <c r="L4665" s="8">
        <f>F4665+H4665+J4665</f>
        <v>5179</v>
      </c>
      <c r="M4665" s="6" t="s">
        <v>53</v>
      </c>
      <c r="N4665" s="5" t="s">
        <v>72</v>
      </c>
      <c r="O4665" s="5" t="s">
        <v>72</v>
      </c>
      <c r="P4665" s="5" t="s">
        <v>53</v>
      </c>
      <c r="Q4665" s="5" t="s">
        <v>53</v>
      </c>
      <c r="R4665" s="5" t="s">
        <v>53</v>
      </c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5" t="s">
        <v>53</v>
      </c>
      <c r="AK4665" s="5" t="s">
        <v>53</v>
      </c>
    </row>
    <row r="4666" spans="1:37" ht="30" customHeight="1">
      <c r="A4666" s="7"/>
      <c r="B4666" s="7"/>
      <c r="C4666" s="7"/>
      <c r="D4666" s="7"/>
      <c r="E4666" s="8"/>
      <c r="F4666" s="8"/>
      <c r="G4666" s="8"/>
      <c r="H4666" s="8"/>
      <c r="I4666" s="8"/>
      <c r="J4666" s="8"/>
      <c r="K4666" s="8"/>
      <c r="L4666" s="8"/>
      <c r="M4666" s="7"/>
    </row>
    <row r="4667" spans="1:37" ht="30" customHeight="1">
      <c r="A4667" s="16" t="s">
        <v>6373</v>
      </c>
      <c r="B4667" s="16"/>
      <c r="C4667" s="16"/>
      <c r="D4667" s="16"/>
      <c r="E4667" s="17"/>
      <c r="F4667" s="17"/>
      <c r="G4667" s="17"/>
      <c r="H4667" s="17"/>
      <c r="I4667" s="17"/>
      <c r="J4667" s="17"/>
      <c r="K4667" s="17"/>
      <c r="L4667" s="17"/>
      <c r="M4667" s="16"/>
      <c r="N4667" s="2" t="s">
        <v>4859</v>
      </c>
    </row>
    <row r="4668" spans="1:37" ht="30" customHeight="1">
      <c r="A4668" s="6" t="s">
        <v>193</v>
      </c>
      <c r="B4668" s="6" t="s">
        <v>6340</v>
      </c>
      <c r="C4668" s="6" t="s">
        <v>121</v>
      </c>
      <c r="D4668" s="7">
        <v>2.7E-2</v>
      </c>
      <c r="E4668" s="8">
        <f>단가대비표!O228</f>
        <v>0</v>
      </c>
      <c r="F4668" s="8">
        <f>TRUNC(E4668*D4668,1)</f>
        <v>0</v>
      </c>
      <c r="G4668" s="8">
        <f>단가대비표!P228</f>
        <v>116463</v>
      </c>
      <c r="H4668" s="8">
        <f>TRUNC(G4668*D4668,1)</f>
        <v>3144.5</v>
      </c>
      <c r="I4668" s="8">
        <f>단가대비표!V228</f>
        <v>0</v>
      </c>
      <c r="J4668" s="8">
        <f>TRUNC(I4668*D4668,1)</f>
        <v>0</v>
      </c>
      <c r="K4668" s="8">
        <f t="shared" ref="K4668:L4670" si="801">TRUNC(E4668+G4668+I4668,1)</f>
        <v>116463</v>
      </c>
      <c r="L4668" s="8">
        <f t="shared" si="801"/>
        <v>3144.5</v>
      </c>
      <c r="M4668" s="6" t="s">
        <v>53</v>
      </c>
      <c r="N4668" s="5" t="s">
        <v>4859</v>
      </c>
      <c r="O4668" s="5" t="s">
        <v>6341</v>
      </c>
      <c r="P4668" s="5" t="s">
        <v>59</v>
      </c>
      <c r="Q4668" s="5" t="s">
        <v>59</v>
      </c>
      <c r="R4668" s="5" t="s">
        <v>60</v>
      </c>
      <c r="S4668" s="1"/>
      <c r="T4668" s="1"/>
      <c r="U4668" s="1"/>
      <c r="V4668" s="1">
        <v>1</v>
      </c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5" t="s">
        <v>53</v>
      </c>
      <c r="AK4668" s="5" t="s">
        <v>6374</v>
      </c>
    </row>
    <row r="4669" spans="1:37" ht="30" customHeight="1">
      <c r="A4669" s="6" t="s">
        <v>193</v>
      </c>
      <c r="B4669" s="6" t="s">
        <v>124</v>
      </c>
      <c r="C4669" s="6" t="s">
        <v>121</v>
      </c>
      <c r="D4669" s="7">
        <v>6.0000000000000001E-3</v>
      </c>
      <c r="E4669" s="8">
        <f>단가대비표!O233</f>
        <v>0</v>
      </c>
      <c r="F4669" s="8">
        <f>TRUNC(E4669*D4669,1)</f>
        <v>0</v>
      </c>
      <c r="G4669" s="8">
        <f>단가대비표!P233</f>
        <v>89566</v>
      </c>
      <c r="H4669" s="8">
        <f>TRUNC(G4669*D4669,1)</f>
        <v>537.29999999999995</v>
      </c>
      <c r="I4669" s="8">
        <f>단가대비표!V233</f>
        <v>0</v>
      </c>
      <c r="J4669" s="8">
        <f>TRUNC(I4669*D4669,1)</f>
        <v>0</v>
      </c>
      <c r="K4669" s="8">
        <f t="shared" si="801"/>
        <v>89566</v>
      </c>
      <c r="L4669" s="8">
        <f t="shared" si="801"/>
        <v>537.29999999999995</v>
      </c>
      <c r="M4669" s="6" t="s">
        <v>53</v>
      </c>
      <c r="N4669" s="5" t="s">
        <v>4859</v>
      </c>
      <c r="O4669" s="5" t="s">
        <v>258</v>
      </c>
      <c r="P4669" s="5" t="s">
        <v>59</v>
      </c>
      <c r="Q4669" s="5" t="s">
        <v>59</v>
      </c>
      <c r="R4669" s="5" t="s">
        <v>60</v>
      </c>
      <c r="S4669" s="1"/>
      <c r="T4669" s="1"/>
      <c r="U4669" s="1"/>
      <c r="V4669" s="1">
        <v>1</v>
      </c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5" t="s">
        <v>53</v>
      </c>
      <c r="AK4669" s="5" t="s">
        <v>6375</v>
      </c>
    </row>
    <row r="4670" spans="1:37" ht="30" customHeight="1">
      <c r="A4670" s="6" t="s">
        <v>3933</v>
      </c>
      <c r="B4670" s="6" t="s">
        <v>4658</v>
      </c>
      <c r="C4670" s="6" t="s">
        <v>129</v>
      </c>
      <c r="D4670" s="7">
        <v>1</v>
      </c>
      <c r="E4670" s="8">
        <v>0</v>
      </c>
      <c r="F4670" s="8">
        <f>TRUNC(E4670*D4670,1)</f>
        <v>0</v>
      </c>
      <c r="G4670" s="8">
        <f>ROUNDDOWN(SUMIF(V4668:V4670, RIGHTB(O4670, 1), H4668:H4670)*U4670, 2)</f>
        <v>1104.54</v>
      </c>
      <c r="H4670" s="8">
        <f>TRUNC(G4670*D4670,1)</f>
        <v>1104.5</v>
      </c>
      <c r="I4670" s="8">
        <v>0</v>
      </c>
      <c r="J4670" s="8">
        <f>TRUNC(I4670*D4670,1)</f>
        <v>0</v>
      </c>
      <c r="K4670" s="8">
        <f t="shared" si="801"/>
        <v>1104.5</v>
      </c>
      <c r="L4670" s="8">
        <f t="shared" si="801"/>
        <v>1104.5</v>
      </c>
      <c r="M4670" s="6" t="s">
        <v>53</v>
      </c>
      <c r="N4670" s="5" t="s">
        <v>4859</v>
      </c>
      <c r="O4670" s="5" t="s">
        <v>130</v>
      </c>
      <c r="P4670" s="5" t="s">
        <v>59</v>
      </c>
      <c r="Q4670" s="5" t="s">
        <v>59</v>
      </c>
      <c r="R4670" s="5" t="s">
        <v>59</v>
      </c>
      <c r="S4670" s="1">
        <v>1</v>
      </c>
      <c r="T4670" s="1">
        <v>1</v>
      </c>
      <c r="U4670" s="1">
        <v>0.3</v>
      </c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5" t="s">
        <v>53</v>
      </c>
      <c r="AK4670" s="5" t="s">
        <v>6376</v>
      </c>
    </row>
    <row r="4671" spans="1:37" ht="30" customHeight="1">
      <c r="A4671" s="6" t="s">
        <v>71</v>
      </c>
      <c r="B4671" s="6" t="s">
        <v>53</v>
      </c>
      <c r="C4671" s="6" t="s">
        <v>53</v>
      </c>
      <c r="D4671" s="7"/>
      <c r="E4671" s="8"/>
      <c r="F4671" s="8">
        <f>TRUNC(SUMIF(N4668:N4670, N4667, F4668:F4670),0)</f>
        <v>0</v>
      </c>
      <c r="G4671" s="8"/>
      <c r="H4671" s="8">
        <f>TRUNC(SUMIF(N4668:N4670, N4667, H4668:H4670),0)</f>
        <v>4786</v>
      </c>
      <c r="I4671" s="8"/>
      <c r="J4671" s="8">
        <f>TRUNC(SUMIF(N4668:N4670, N4667, J4668:J4670),0)</f>
        <v>0</v>
      </c>
      <c r="K4671" s="8"/>
      <c r="L4671" s="8">
        <f>F4671+H4671+J4671</f>
        <v>4786</v>
      </c>
      <c r="M4671" s="6" t="s">
        <v>53</v>
      </c>
      <c r="N4671" s="5" t="s">
        <v>72</v>
      </c>
      <c r="O4671" s="5" t="s">
        <v>72</v>
      </c>
      <c r="P4671" s="5" t="s">
        <v>53</v>
      </c>
      <c r="Q4671" s="5" t="s">
        <v>53</v>
      </c>
      <c r="R4671" s="5" t="s">
        <v>53</v>
      </c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5" t="s">
        <v>53</v>
      </c>
      <c r="AK4671" s="5" t="s">
        <v>53</v>
      </c>
    </row>
    <row r="4672" spans="1:37" ht="30" customHeight="1">
      <c r="A4672" s="7"/>
      <c r="B4672" s="7"/>
      <c r="C4672" s="7"/>
      <c r="D4672" s="7"/>
      <c r="E4672" s="8"/>
      <c r="F4672" s="8"/>
      <c r="G4672" s="8"/>
      <c r="H4672" s="8"/>
      <c r="I4672" s="8"/>
      <c r="J4672" s="8"/>
      <c r="K4672" s="8"/>
      <c r="L4672" s="8"/>
      <c r="M4672" s="7"/>
    </row>
    <row r="4673" spans="1:37" ht="30" customHeight="1">
      <c r="A4673" s="16" t="s">
        <v>6377</v>
      </c>
      <c r="B4673" s="16"/>
      <c r="C4673" s="16"/>
      <c r="D4673" s="16"/>
      <c r="E4673" s="17"/>
      <c r="F4673" s="17"/>
      <c r="G4673" s="17"/>
      <c r="H4673" s="17"/>
      <c r="I4673" s="17"/>
      <c r="J4673" s="17"/>
      <c r="K4673" s="17"/>
      <c r="L4673" s="17"/>
      <c r="M4673" s="16"/>
      <c r="N4673" s="2" t="s">
        <v>4878</v>
      </c>
    </row>
    <row r="4674" spans="1:37" ht="30" customHeight="1">
      <c r="A4674" s="6" t="s">
        <v>193</v>
      </c>
      <c r="B4674" s="6" t="s">
        <v>6340</v>
      </c>
      <c r="C4674" s="6" t="s">
        <v>121</v>
      </c>
      <c r="D4674" s="7">
        <v>2.4E-2</v>
      </c>
      <c r="E4674" s="8">
        <f>단가대비표!O228</f>
        <v>0</v>
      </c>
      <c r="F4674" s="8">
        <f>TRUNC(E4674*D4674,1)</f>
        <v>0</v>
      </c>
      <c r="G4674" s="8">
        <f>단가대비표!P228</f>
        <v>116463</v>
      </c>
      <c r="H4674" s="8">
        <f>TRUNC(G4674*D4674,1)</f>
        <v>2795.1</v>
      </c>
      <c r="I4674" s="8">
        <f>단가대비표!V228</f>
        <v>0</v>
      </c>
      <c r="J4674" s="8">
        <f>TRUNC(I4674*D4674,1)</f>
        <v>0</v>
      </c>
      <c r="K4674" s="8">
        <f t="shared" ref="K4674:L4676" si="802">TRUNC(E4674+G4674+I4674,1)</f>
        <v>116463</v>
      </c>
      <c r="L4674" s="8">
        <f t="shared" si="802"/>
        <v>2795.1</v>
      </c>
      <c r="M4674" s="6" t="s">
        <v>53</v>
      </c>
      <c r="N4674" s="5" t="s">
        <v>4878</v>
      </c>
      <c r="O4674" s="5" t="s">
        <v>6341</v>
      </c>
      <c r="P4674" s="5" t="s">
        <v>59</v>
      </c>
      <c r="Q4674" s="5" t="s">
        <v>59</v>
      </c>
      <c r="R4674" s="5" t="s">
        <v>60</v>
      </c>
      <c r="S4674" s="1"/>
      <c r="T4674" s="1"/>
      <c r="U4674" s="1"/>
      <c r="V4674" s="1">
        <v>1</v>
      </c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5" t="s">
        <v>53</v>
      </c>
      <c r="AK4674" s="5" t="s">
        <v>6378</v>
      </c>
    </row>
    <row r="4675" spans="1:37" ht="30" customHeight="1">
      <c r="A4675" s="6" t="s">
        <v>193</v>
      </c>
      <c r="B4675" s="6" t="s">
        <v>124</v>
      </c>
      <c r="C4675" s="6" t="s">
        <v>121</v>
      </c>
      <c r="D4675" s="7">
        <v>6.0000000000000001E-3</v>
      </c>
      <c r="E4675" s="8">
        <f>단가대비표!O233</f>
        <v>0</v>
      </c>
      <c r="F4675" s="8">
        <f>TRUNC(E4675*D4675,1)</f>
        <v>0</v>
      </c>
      <c r="G4675" s="8">
        <f>단가대비표!P233</f>
        <v>89566</v>
      </c>
      <c r="H4675" s="8">
        <f>TRUNC(G4675*D4675,1)</f>
        <v>537.29999999999995</v>
      </c>
      <c r="I4675" s="8">
        <f>단가대비표!V233</f>
        <v>0</v>
      </c>
      <c r="J4675" s="8">
        <f>TRUNC(I4675*D4675,1)</f>
        <v>0</v>
      </c>
      <c r="K4675" s="8">
        <f t="shared" si="802"/>
        <v>89566</v>
      </c>
      <c r="L4675" s="8">
        <f t="shared" si="802"/>
        <v>537.29999999999995</v>
      </c>
      <c r="M4675" s="6" t="s">
        <v>53</v>
      </c>
      <c r="N4675" s="5" t="s">
        <v>4878</v>
      </c>
      <c r="O4675" s="5" t="s">
        <v>258</v>
      </c>
      <c r="P4675" s="5" t="s">
        <v>59</v>
      </c>
      <c r="Q4675" s="5" t="s">
        <v>59</v>
      </c>
      <c r="R4675" s="5" t="s">
        <v>60</v>
      </c>
      <c r="S4675" s="1"/>
      <c r="T4675" s="1"/>
      <c r="U4675" s="1"/>
      <c r="V4675" s="1">
        <v>1</v>
      </c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5" t="s">
        <v>53</v>
      </c>
      <c r="AK4675" s="5" t="s">
        <v>6379</v>
      </c>
    </row>
    <row r="4676" spans="1:37" ht="30" customHeight="1">
      <c r="A4676" s="6" t="s">
        <v>3933</v>
      </c>
      <c r="B4676" s="6" t="s">
        <v>4658</v>
      </c>
      <c r="C4676" s="6" t="s">
        <v>129</v>
      </c>
      <c r="D4676" s="7">
        <v>1</v>
      </c>
      <c r="E4676" s="8">
        <v>0</v>
      </c>
      <c r="F4676" s="8">
        <f>TRUNC(E4676*D4676,1)</f>
        <v>0</v>
      </c>
      <c r="G4676" s="8">
        <f>ROUNDDOWN(SUMIF(V4674:V4676, RIGHTB(O4676, 1), H4674:H4676)*U4676, 2)</f>
        <v>999.72</v>
      </c>
      <c r="H4676" s="8">
        <f>TRUNC(G4676*D4676,1)</f>
        <v>999.7</v>
      </c>
      <c r="I4676" s="8">
        <v>0</v>
      </c>
      <c r="J4676" s="8">
        <f>TRUNC(I4676*D4676,1)</f>
        <v>0</v>
      </c>
      <c r="K4676" s="8">
        <f t="shared" si="802"/>
        <v>999.7</v>
      </c>
      <c r="L4676" s="8">
        <f t="shared" si="802"/>
        <v>999.7</v>
      </c>
      <c r="M4676" s="6" t="s">
        <v>53</v>
      </c>
      <c r="N4676" s="5" t="s">
        <v>4878</v>
      </c>
      <c r="O4676" s="5" t="s">
        <v>130</v>
      </c>
      <c r="P4676" s="5" t="s">
        <v>59</v>
      </c>
      <c r="Q4676" s="5" t="s">
        <v>59</v>
      </c>
      <c r="R4676" s="5" t="s">
        <v>59</v>
      </c>
      <c r="S4676" s="1">
        <v>1</v>
      </c>
      <c r="T4676" s="1">
        <v>1</v>
      </c>
      <c r="U4676" s="1">
        <v>0.3</v>
      </c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5" t="s">
        <v>53</v>
      </c>
      <c r="AK4676" s="5" t="s">
        <v>6380</v>
      </c>
    </row>
    <row r="4677" spans="1:37" ht="30" customHeight="1">
      <c r="A4677" s="6" t="s">
        <v>71</v>
      </c>
      <c r="B4677" s="6" t="s">
        <v>53</v>
      </c>
      <c r="C4677" s="6" t="s">
        <v>53</v>
      </c>
      <c r="D4677" s="7"/>
      <c r="E4677" s="8"/>
      <c r="F4677" s="8">
        <f>TRUNC(SUMIF(N4674:N4676, N4673, F4674:F4676),0)</f>
        <v>0</v>
      </c>
      <c r="G4677" s="8"/>
      <c r="H4677" s="8">
        <f>TRUNC(SUMIF(N4674:N4676, N4673, H4674:H4676),0)</f>
        <v>4332</v>
      </c>
      <c r="I4677" s="8"/>
      <c r="J4677" s="8">
        <f>TRUNC(SUMIF(N4674:N4676, N4673, J4674:J4676),0)</f>
        <v>0</v>
      </c>
      <c r="K4677" s="8"/>
      <c r="L4677" s="8">
        <f>F4677+H4677+J4677</f>
        <v>4332</v>
      </c>
      <c r="M4677" s="6" t="s">
        <v>53</v>
      </c>
      <c r="N4677" s="5" t="s">
        <v>72</v>
      </c>
      <c r="O4677" s="5" t="s">
        <v>72</v>
      </c>
      <c r="P4677" s="5" t="s">
        <v>53</v>
      </c>
      <c r="Q4677" s="5" t="s">
        <v>53</v>
      </c>
      <c r="R4677" s="5" t="s">
        <v>53</v>
      </c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5" t="s">
        <v>53</v>
      </c>
      <c r="AK4677" s="5" t="s">
        <v>53</v>
      </c>
    </row>
    <row r="4678" spans="1:37" ht="30" customHeight="1">
      <c r="A4678" s="7"/>
      <c r="B4678" s="7"/>
      <c r="C4678" s="7"/>
      <c r="D4678" s="7"/>
      <c r="E4678" s="8"/>
      <c r="F4678" s="8"/>
      <c r="G4678" s="8"/>
      <c r="H4678" s="8"/>
      <c r="I4678" s="8"/>
      <c r="J4678" s="8"/>
      <c r="K4678" s="8"/>
      <c r="L4678" s="8"/>
      <c r="M4678" s="7"/>
    </row>
    <row r="4679" spans="1:37" ht="30" customHeight="1">
      <c r="A4679" s="16" t="s">
        <v>6381</v>
      </c>
      <c r="B4679" s="16"/>
      <c r="C4679" s="16"/>
      <c r="D4679" s="16"/>
      <c r="E4679" s="17"/>
      <c r="F4679" s="17"/>
      <c r="G4679" s="17"/>
      <c r="H4679" s="17"/>
      <c r="I4679" s="17"/>
      <c r="J4679" s="17"/>
      <c r="K4679" s="17"/>
      <c r="L4679" s="17"/>
      <c r="M4679" s="16"/>
      <c r="N4679" s="2" t="s">
        <v>5004</v>
      </c>
    </row>
    <row r="4680" spans="1:37" ht="30" customHeight="1">
      <c r="A4680" s="6" t="s">
        <v>193</v>
      </c>
      <c r="B4680" s="6" t="s">
        <v>3549</v>
      </c>
      <c r="C4680" s="6" t="s">
        <v>121</v>
      </c>
      <c r="D4680" s="7">
        <v>5.0000000000000001E-3</v>
      </c>
      <c r="E4680" s="8">
        <f>단가대비표!O226</f>
        <v>0</v>
      </c>
      <c r="F4680" s="8">
        <f>TRUNC(E4680*D4680,1)</f>
        <v>0</v>
      </c>
      <c r="G4680" s="8">
        <f>단가대비표!P226</f>
        <v>137611</v>
      </c>
      <c r="H4680" s="8">
        <f>TRUNC(G4680*D4680,1)</f>
        <v>688</v>
      </c>
      <c r="I4680" s="8">
        <f>단가대비표!V226</f>
        <v>0</v>
      </c>
      <c r="J4680" s="8">
        <f>TRUNC(I4680*D4680,1)</f>
        <v>0</v>
      </c>
      <c r="K4680" s="8">
        <f>TRUNC(E4680+G4680+I4680,1)</f>
        <v>137611</v>
      </c>
      <c r="L4680" s="8">
        <f>TRUNC(F4680+H4680+J4680,1)</f>
        <v>688</v>
      </c>
      <c r="M4680" s="6" t="s">
        <v>53</v>
      </c>
      <c r="N4680" s="5" t="s">
        <v>5004</v>
      </c>
      <c r="O4680" s="5" t="s">
        <v>3550</v>
      </c>
      <c r="P4680" s="5" t="s">
        <v>59</v>
      </c>
      <c r="Q4680" s="5" t="s">
        <v>59</v>
      </c>
      <c r="R4680" s="5" t="s">
        <v>60</v>
      </c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5" t="s">
        <v>53</v>
      </c>
      <c r="AK4680" s="5" t="s">
        <v>6382</v>
      </c>
    </row>
    <row r="4681" spans="1:37" ht="30" customHeight="1">
      <c r="A4681" s="6" t="s">
        <v>193</v>
      </c>
      <c r="B4681" s="6" t="s">
        <v>124</v>
      </c>
      <c r="C4681" s="6" t="s">
        <v>121</v>
      </c>
      <c r="D4681" s="7">
        <v>1E-3</v>
      </c>
      <c r="E4681" s="8">
        <f>단가대비표!O233</f>
        <v>0</v>
      </c>
      <c r="F4681" s="8">
        <f>TRUNC(E4681*D4681,1)</f>
        <v>0</v>
      </c>
      <c r="G4681" s="8">
        <f>단가대비표!P233</f>
        <v>89566</v>
      </c>
      <c r="H4681" s="8">
        <f>TRUNC(G4681*D4681,1)</f>
        <v>89.5</v>
      </c>
      <c r="I4681" s="8">
        <f>단가대비표!V233</f>
        <v>0</v>
      </c>
      <c r="J4681" s="8">
        <f>TRUNC(I4681*D4681,1)</f>
        <v>0</v>
      </c>
      <c r="K4681" s="8">
        <f>TRUNC(E4681+G4681+I4681,1)</f>
        <v>89566</v>
      </c>
      <c r="L4681" s="8">
        <f>TRUNC(F4681+H4681+J4681,1)</f>
        <v>89.5</v>
      </c>
      <c r="M4681" s="6" t="s">
        <v>53</v>
      </c>
      <c r="N4681" s="5" t="s">
        <v>5004</v>
      </c>
      <c r="O4681" s="5" t="s">
        <v>258</v>
      </c>
      <c r="P4681" s="5" t="s">
        <v>59</v>
      </c>
      <c r="Q4681" s="5" t="s">
        <v>59</v>
      </c>
      <c r="R4681" s="5" t="s">
        <v>60</v>
      </c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5" t="s">
        <v>53</v>
      </c>
      <c r="AK4681" s="5" t="s">
        <v>6383</v>
      </c>
    </row>
    <row r="4682" spans="1:37" ht="30" customHeight="1">
      <c r="A4682" s="6" t="s">
        <v>71</v>
      </c>
      <c r="B4682" s="6" t="s">
        <v>53</v>
      </c>
      <c r="C4682" s="6" t="s">
        <v>53</v>
      </c>
      <c r="D4682" s="7"/>
      <c r="E4682" s="8"/>
      <c r="F4682" s="8">
        <f>TRUNC(SUMIF(N4680:N4681, N4679, F4680:F4681),0)</f>
        <v>0</v>
      </c>
      <c r="G4682" s="8"/>
      <c r="H4682" s="8">
        <f>TRUNC(SUMIF(N4680:N4681, N4679, H4680:H4681),0)</f>
        <v>777</v>
      </c>
      <c r="I4682" s="8"/>
      <c r="J4682" s="8">
        <f>TRUNC(SUMIF(N4680:N4681, N4679, J4680:J4681),0)</f>
        <v>0</v>
      </c>
      <c r="K4682" s="8"/>
      <c r="L4682" s="8">
        <f>F4682+H4682+J4682</f>
        <v>777</v>
      </c>
      <c r="M4682" s="6" t="s">
        <v>53</v>
      </c>
      <c r="N4682" s="5" t="s">
        <v>72</v>
      </c>
      <c r="O4682" s="5" t="s">
        <v>72</v>
      </c>
      <c r="P4682" s="5" t="s">
        <v>53</v>
      </c>
      <c r="Q4682" s="5" t="s">
        <v>53</v>
      </c>
      <c r="R4682" s="5" t="s">
        <v>53</v>
      </c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5" t="s">
        <v>53</v>
      </c>
      <c r="AK4682" s="5" t="s">
        <v>53</v>
      </c>
    </row>
    <row r="4683" spans="1:37" ht="30" customHeight="1">
      <c r="A4683" s="7"/>
      <c r="B4683" s="7"/>
      <c r="C4683" s="7"/>
      <c r="D4683" s="7"/>
      <c r="E4683" s="8"/>
      <c r="F4683" s="8"/>
      <c r="G4683" s="8"/>
      <c r="H4683" s="8"/>
      <c r="I4683" s="8"/>
      <c r="J4683" s="8"/>
      <c r="K4683" s="8"/>
      <c r="L4683" s="8"/>
      <c r="M4683" s="7"/>
    </row>
    <row r="4684" spans="1:37" ht="30" customHeight="1">
      <c r="A4684" s="16" t="s">
        <v>6384</v>
      </c>
      <c r="B4684" s="16"/>
      <c r="C4684" s="16"/>
      <c r="D4684" s="16"/>
      <c r="E4684" s="17"/>
      <c r="F4684" s="17"/>
      <c r="G4684" s="17"/>
      <c r="H4684" s="17"/>
      <c r="I4684" s="17"/>
      <c r="J4684" s="17"/>
      <c r="K4684" s="17"/>
      <c r="L4684" s="17"/>
      <c r="M4684" s="16"/>
      <c r="N4684" s="2" t="s">
        <v>5018</v>
      </c>
    </row>
    <row r="4685" spans="1:37" ht="30" customHeight="1">
      <c r="A4685" s="6" t="s">
        <v>193</v>
      </c>
      <c r="B4685" s="6" t="s">
        <v>3549</v>
      </c>
      <c r="C4685" s="6" t="s">
        <v>121</v>
      </c>
      <c r="D4685" s="7">
        <v>7.0000000000000001E-3</v>
      </c>
      <c r="E4685" s="8">
        <f>단가대비표!O226</f>
        <v>0</v>
      </c>
      <c r="F4685" s="8">
        <f>TRUNC(E4685*D4685,1)</f>
        <v>0</v>
      </c>
      <c r="G4685" s="8">
        <f>단가대비표!P226</f>
        <v>137611</v>
      </c>
      <c r="H4685" s="8">
        <f>TRUNC(G4685*D4685,1)</f>
        <v>963.2</v>
      </c>
      <c r="I4685" s="8">
        <f>단가대비표!V226</f>
        <v>0</v>
      </c>
      <c r="J4685" s="8">
        <f>TRUNC(I4685*D4685,1)</f>
        <v>0</v>
      </c>
      <c r="K4685" s="8">
        <f>TRUNC(E4685+G4685+I4685,1)</f>
        <v>137611</v>
      </c>
      <c r="L4685" s="8">
        <f>TRUNC(F4685+H4685+J4685,1)</f>
        <v>963.2</v>
      </c>
      <c r="M4685" s="6" t="s">
        <v>53</v>
      </c>
      <c r="N4685" s="5" t="s">
        <v>5018</v>
      </c>
      <c r="O4685" s="5" t="s">
        <v>3550</v>
      </c>
      <c r="P4685" s="5" t="s">
        <v>59</v>
      </c>
      <c r="Q4685" s="5" t="s">
        <v>59</v>
      </c>
      <c r="R4685" s="5" t="s">
        <v>60</v>
      </c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5" t="s">
        <v>53</v>
      </c>
      <c r="AK4685" s="5" t="s">
        <v>6385</v>
      </c>
    </row>
    <row r="4686" spans="1:37" ht="30" customHeight="1">
      <c r="A4686" s="6" t="s">
        <v>193</v>
      </c>
      <c r="B4686" s="6" t="s">
        <v>124</v>
      </c>
      <c r="C4686" s="6" t="s">
        <v>121</v>
      </c>
      <c r="D4686" s="7">
        <v>1E-3</v>
      </c>
      <c r="E4686" s="8">
        <f>단가대비표!O233</f>
        <v>0</v>
      </c>
      <c r="F4686" s="8">
        <f>TRUNC(E4686*D4686,1)</f>
        <v>0</v>
      </c>
      <c r="G4686" s="8">
        <f>단가대비표!P233</f>
        <v>89566</v>
      </c>
      <c r="H4686" s="8">
        <f>TRUNC(G4686*D4686,1)</f>
        <v>89.5</v>
      </c>
      <c r="I4686" s="8">
        <f>단가대비표!V233</f>
        <v>0</v>
      </c>
      <c r="J4686" s="8">
        <f>TRUNC(I4686*D4686,1)</f>
        <v>0</v>
      </c>
      <c r="K4686" s="8">
        <f>TRUNC(E4686+G4686+I4686,1)</f>
        <v>89566</v>
      </c>
      <c r="L4686" s="8">
        <f>TRUNC(F4686+H4686+J4686,1)</f>
        <v>89.5</v>
      </c>
      <c r="M4686" s="6" t="s">
        <v>53</v>
      </c>
      <c r="N4686" s="5" t="s">
        <v>5018</v>
      </c>
      <c r="O4686" s="5" t="s">
        <v>258</v>
      </c>
      <c r="P4686" s="5" t="s">
        <v>59</v>
      </c>
      <c r="Q4686" s="5" t="s">
        <v>59</v>
      </c>
      <c r="R4686" s="5" t="s">
        <v>60</v>
      </c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5" t="s">
        <v>53</v>
      </c>
      <c r="AK4686" s="5" t="s">
        <v>6386</v>
      </c>
    </row>
    <row r="4687" spans="1:37" ht="30" customHeight="1">
      <c r="A4687" s="6" t="s">
        <v>71</v>
      </c>
      <c r="B4687" s="6" t="s">
        <v>53</v>
      </c>
      <c r="C4687" s="6" t="s">
        <v>53</v>
      </c>
      <c r="D4687" s="7"/>
      <c r="E4687" s="8"/>
      <c r="F4687" s="8">
        <f>TRUNC(SUMIF(N4685:N4686, N4684, F4685:F4686),0)</f>
        <v>0</v>
      </c>
      <c r="G4687" s="8"/>
      <c r="H4687" s="8">
        <f>TRUNC(SUMIF(N4685:N4686, N4684, H4685:H4686),0)</f>
        <v>1052</v>
      </c>
      <c r="I4687" s="8"/>
      <c r="J4687" s="8">
        <f>TRUNC(SUMIF(N4685:N4686, N4684, J4685:J4686),0)</f>
        <v>0</v>
      </c>
      <c r="K4687" s="8"/>
      <c r="L4687" s="8">
        <f>F4687+H4687+J4687</f>
        <v>1052</v>
      </c>
      <c r="M4687" s="6" t="s">
        <v>53</v>
      </c>
      <c r="N4687" s="5" t="s">
        <v>72</v>
      </c>
      <c r="O4687" s="5" t="s">
        <v>72</v>
      </c>
      <c r="P4687" s="5" t="s">
        <v>53</v>
      </c>
      <c r="Q4687" s="5" t="s">
        <v>53</v>
      </c>
      <c r="R4687" s="5" t="s">
        <v>53</v>
      </c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5" t="s">
        <v>53</v>
      </c>
      <c r="AK4687" s="5" t="s">
        <v>53</v>
      </c>
    </row>
    <row r="4688" spans="1:37" ht="30" customHeight="1">
      <c r="A4688" s="7"/>
      <c r="B4688" s="7"/>
      <c r="C4688" s="7"/>
      <c r="D4688" s="7"/>
      <c r="E4688" s="8"/>
      <c r="F4688" s="8"/>
      <c r="G4688" s="8"/>
      <c r="H4688" s="8"/>
      <c r="I4688" s="8"/>
      <c r="J4688" s="8"/>
      <c r="K4688" s="8"/>
      <c r="L4688" s="8"/>
      <c r="M4688" s="7"/>
    </row>
    <row r="4689" spans="1:37" ht="30" customHeight="1">
      <c r="A4689" s="16" t="s">
        <v>6387</v>
      </c>
      <c r="B4689" s="16"/>
      <c r="C4689" s="16"/>
      <c r="D4689" s="16"/>
      <c r="E4689" s="17"/>
      <c r="F4689" s="17"/>
      <c r="G4689" s="17"/>
      <c r="H4689" s="17"/>
      <c r="I4689" s="17"/>
      <c r="J4689" s="17"/>
      <c r="K4689" s="17"/>
      <c r="L4689" s="17"/>
      <c r="M4689" s="16"/>
      <c r="N4689" s="2" t="s">
        <v>5038</v>
      </c>
    </row>
    <row r="4690" spans="1:37" ht="30" customHeight="1">
      <c r="A4690" s="6" t="s">
        <v>5036</v>
      </c>
      <c r="B4690" s="6" t="s">
        <v>6389</v>
      </c>
      <c r="C4690" s="6" t="s">
        <v>5458</v>
      </c>
      <c r="D4690" s="7">
        <v>0.29580000000000001</v>
      </c>
      <c r="E4690" s="8">
        <f>단가대비표!O10</f>
        <v>0</v>
      </c>
      <c r="F4690" s="8">
        <f>TRUNC(E4690*D4690,1)</f>
        <v>0</v>
      </c>
      <c r="G4690" s="8">
        <f>단가대비표!P10</f>
        <v>0</v>
      </c>
      <c r="H4690" s="8">
        <f>TRUNC(G4690*D4690,1)</f>
        <v>0</v>
      </c>
      <c r="I4690" s="8">
        <f>단가대비표!V10</f>
        <v>22725</v>
      </c>
      <c r="J4690" s="8">
        <f>TRUNC(I4690*D4690,1)</f>
        <v>6722</v>
      </c>
      <c r="K4690" s="8">
        <f>TRUNC(E4690+G4690+I4690,1)</f>
        <v>22725</v>
      </c>
      <c r="L4690" s="8">
        <f>TRUNC(F4690+H4690+J4690,1)</f>
        <v>6722</v>
      </c>
      <c r="M4690" s="6" t="s">
        <v>5459</v>
      </c>
      <c r="N4690" s="5" t="s">
        <v>5038</v>
      </c>
      <c r="O4690" s="5" t="s">
        <v>6390</v>
      </c>
      <c r="P4690" s="5" t="s">
        <v>59</v>
      </c>
      <c r="Q4690" s="5" t="s">
        <v>59</v>
      </c>
      <c r="R4690" s="5" t="s">
        <v>60</v>
      </c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5" t="s">
        <v>53</v>
      </c>
      <c r="AK4690" s="5" t="s">
        <v>6391</v>
      </c>
    </row>
    <row r="4691" spans="1:37" ht="30" customHeight="1">
      <c r="A4691" s="6" t="s">
        <v>71</v>
      </c>
      <c r="B4691" s="6" t="s">
        <v>53</v>
      </c>
      <c r="C4691" s="6" t="s">
        <v>53</v>
      </c>
      <c r="D4691" s="7"/>
      <c r="E4691" s="8"/>
      <c r="F4691" s="8">
        <f>TRUNC(SUMIF(N4690:N4690, N4689, F4690:F4690),0)</f>
        <v>0</v>
      </c>
      <c r="G4691" s="8"/>
      <c r="H4691" s="8">
        <f>TRUNC(SUMIF(N4690:N4690, N4689, H4690:H4690),0)</f>
        <v>0</v>
      </c>
      <c r="I4691" s="8"/>
      <c r="J4691" s="8">
        <f>TRUNC(SUMIF(N4690:N4690, N4689, J4690:J4690),0)</f>
        <v>6722</v>
      </c>
      <c r="K4691" s="8"/>
      <c r="L4691" s="8">
        <f>F4691+H4691+J4691</f>
        <v>6722</v>
      </c>
      <c r="M4691" s="6" t="s">
        <v>5459</v>
      </c>
      <c r="N4691" s="5" t="s">
        <v>72</v>
      </c>
      <c r="O4691" s="5" t="s">
        <v>72</v>
      </c>
      <c r="P4691" s="5" t="s">
        <v>53</v>
      </c>
      <c r="Q4691" s="5" t="s">
        <v>53</v>
      </c>
      <c r="R4691" s="5" t="s">
        <v>53</v>
      </c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5" t="s">
        <v>53</v>
      </c>
      <c r="AK4691" s="5" t="s">
        <v>53</v>
      </c>
    </row>
    <row r="4692" spans="1:37" ht="30" customHeight="1">
      <c r="A4692" s="7"/>
      <c r="B4692" s="7"/>
      <c r="C4692" s="7"/>
      <c r="D4692" s="7"/>
      <c r="E4692" s="8"/>
      <c r="F4692" s="8"/>
      <c r="G4692" s="8"/>
      <c r="H4692" s="8"/>
      <c r="I4692" s="8"/>
      <c r="J4692" s="8"/>
      <c r="K4692" s="8"/>
      <c r="L4692" s="8"/>
      <c r="M4692" s="7"/>
    </row>
    <row r="4693" spans="1:37" ht="30" customHeight="1">
      <c r="A4693" s="16" t="s">
        <v>6392</v>
      </c>
      <c r="B4693" s="16"/>
      <c r="C4693" s="16"/>
      <c r="D4693" s="16"/>
      <c r="E4693" s="17"/>
      <c r="F4693" s="17"/>
      <c r="G4693" s="17"/>
      <c r="H4693" s="17"/>
      <c r="I4693" s="17"/>
      <c r="J4693" s="17"/>
      <c r="K4693" s="17"/>
      <c r="L4693" s="17"/>
      <c r="M4693" s="16"/>
      <c r="N4693" s="2" t="s">
        <v>5290</v>
      </c>
    </row>
    <row r="4694" spans="1:37" ht="30" customHeight="1">
      <c r="A4694" s="6" t="s">
        <v>193</v>
      </c>
      <c r="B4694" s="6" t="s">
        <v>5394</v>
      </c>
      <c r="C4694" s="6" t="s">
        <v>121</v>
      </c>
      <c r="D4694" s="7">
        <v>0.56999999999999995</v>
      </c>
      <c r="E4694" s="8">
        <f>단가대비표!O243</f>
        <v>0</v>
      </c>
      <c r="F4694" s="8">
        <f>TRUNC(E4694*D4694,1)</f>
        <v>0</v>
      </c>
      <c r="G4694" s="8">
        <f>단가대비표!P243</f>
        <v>106060</v>
      </c>
      <c r="H4694" s="8">
        <f>TRUNC(G4694*D4694,1)</f>
        <v>60454.2</v>
      </c>
      <c r="I4694" s="8">
        <f>단가대비표!V243</f>
        <v>0</v>
      </c>
      <c r="J4694" s="8">
        <f>TRUNC(I4694*D4694,1)</f>
        <v>0</v>
      </c>
      <c r="K4694" s="8">
        <f t="shared" ref="K4694:L4698" si="803">TRUNC(E4694+G4694+I4694,1)</f>
        <v>106060</v>
      </c>
      <c r="L4694" s="8">
        <f t="shared" si="803"/>
        <v>60454.2</v>
      </c>
      <c r="M4694" s="6" t="s">
        <v>53</v>
      </c>
      <c r="N4694" s="5" t="s">
        <v>5290</v>
      </c>
      <c r="O4694" s="5" t="s">
        <v>5395</v>
      </c>
      <c r="P4694" s="5" t="s">
        <v>59</v>
      </c>
      <c r="Q4694" s="5" t="s">
        <v>59</v>
      </c>
      <c r="R4694" s="5" t="s">
        <v>60</v>
      </c>
      <c r="S4694" s="1"/>
      <c r="T4694" s="1"/>
      <c r="U4694" s="1"/>
      <c r="V4694" s="1">
        <v>1</v>
      </c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5" t="s">
        <v>53</v>
      </c>
      <c r="AK4694" s="5" t="s">
        <v>6393</v>
      </c>
    </row>
    <row r="4695" spans="1:37" ht="30" customHeight="1">
      <c r="A4695" s="6" t="s">
        <v>193</v>
      </c>
      <c r="B4695" s="6" t="s">
        <v>124</v>
      </c>
      <c r="C4695" s="6" t="s">
        <v>121</v>
      </c>
      <c r="D4695" s="7">
        <v>0.37</v>
      </c>
      <c r="E4695" s="8">
        <f>단가대비표!O233</f>
        <v>0</v>
      </c>
      <c r="F4695" s="8">
        <f>TRUNC(E4695*D4695,1)</f>
        <v>0</v>
      </c>
      <c r="G4695" s="8">
        <f>단가대비표!P233</f>
        <v>89566</v>
      </c>
      <c r="H4695" s="8">
        <f>TRUNC(G4695*D4695,1)</f>
        <v>33139.4</v>
      </c>
      <c r="I4695" s="8">
        <f>단가대비표!V233</f>
        <v>0</v>
      </c>
      <c r="J4695" s="8">
        <f>TRUNC(I4695*D4695,1)</f>
        <v>0</v>
      </c>
      <c r="K4695" s="8">
        <f t="shared" si="803"/>
        <v>89566</v>
      </c>
      <c r="L4695" s="8">
        <f t="shared" si="803"/>
        <v>33139.4</v>
      </c>
      <c r="M4695" s="6" t="s">
        <v>53</v>
      </c>
      <c r="N4695" s="5" t="s">
        <v>5290</v>
      </c>
      <c r="O4695" s="5" t="s">
        <v>258</v>
      </c>
      <c r="P4695" s="5" t="s">
        <v>59</v>
      </c>
      <c r="Q4695" s="5" t="s">
        <v>59</v>
      </c>
      <c r="R4695" s="5" t="s">
        <v>60</v>
      </c>
      <c r="S4695" s="1"/>
      <c r="T4695" s="1"/>
      <c r="U4695" s="1"/>
      <c r="V4695" s="1">
        <v>1</v>
      </c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5" t="s">
        <v>53</v>
      </c>
      <c r="AK4695" s="5" t="s">
        <v>6394</v>
      </c>
    </row>
    <row r="4696" spans="1:37" ht="30" customHeight="1">
      <c r="A4696" s="6" t="s">
        <v>5389</v>
      </c>
      <c r="B4696" s="6" t="s">
        <v>5390</v>
      </c>
      <c r="C4696" s="6" t="s">
        <v>134</v>
      </c>
      <c r="D4696" s="7">
        <v>1</v>
      </c>
      <c r="E4696" s="8">
        <f>일위대가목록!E733</f>
        <v>0</v>
      </c>
      <c r="F4696" s="8">
        <f>TRUNC(E4696*D4696,1)</f>
        <v>0</v>
      </c>
      <c r="G4696" s="8">
        <f>일위대가목록!F733</f>
        <v>0</v>
      </c>
      <c r="H4696" s="8">
        <f>TRUNC(G4696*D4696,1)</f>
        <v>0</v>
      </c>
      <c r="I4696" s="8">
        <f>일위대가목록!G733</f>
        <v>391</v>
      </c>
      <c r="J4696" s="8">
        <f>TRUNC(I4696*D4696,1)</f>
        <v>391</v>
      </c>
      <c r="K4696" s="8">
        <f t="shared" si="803"/>
        <v>391</v>
      </c>
      <c r="L4696" s="8">
        <f t="shared" si="803"/>
        <v>391</v>
      </c>
      <c r="M4696" s="6" t="s">
        <v>5391</v>
      </c>
      <c r="N4696" s="5" t="s">
        <v>5290</v>
      </c>
      <c r="O4696" s="5" t="s">
        <v>5392</v>
      </c>
      <c r="P4696" s="5" t="s">
        <v>60</v>
      </c>
      <c r="Q4696" s="5" t="s">
        <v>59</v>
      </c>
      <c r="R4696" s="5" t="s">
        <v>59</v>
      </c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5" t="s">
        <v>53</v>
      </c>
      <c r="AK4696" s="5" t="s">
        <v>6395</v>
      </c>
    </row>
    <row r="4697" spans="1:37" ht="30" customHeight="1">
      <c r="A4697" s="6" t="s">
        <v>5384</v>
      </c>
      <c r="B4697" s="6" t="s">
        <v>5385</v>
      </c>
      <c r="C4697" s="6" t="s">
        <v>134</v>
      </c>
      <c r="D4697" s="7">
        <v>0.5</v>
      </c>
      <c r="E4697" s="8">
        <f>일위대가목록!E734</f>
        <v>8754</v>
      </c>
      <c r="F4697" s="8">
        <f>TRUNC(E4697*D4697,1)</f>
        <v>4377</v>
      </c>
      <c r="G4697" s="8">
        <f>일위대가목록!F734</f>
        <v>27168</v>
      </c>
      <c r="H4697" s="8">
        <f>TRUNC(G4697*D4697,1)</f>
        <v>13584</v>
      </c>
      <c r="I4697" s="8">
        <f>일위대가목록!G734</f>
        <v>2066</v>
      </c>
      <c r="J4697" s="8">
        <f>TRUNC(I4697*D4697,1)</f>
        <v>1033</v>
      </c>
      <c r="K4697" s="8">
        <f t="shared" si="803"/>
        <v>37988</v>
      </c>
      <c r="L4697" s="8">
        <f t="shared" si="803"/>
        <v>18994</v>
      </c>
      <c r="M4697" s="6" t="s">
        <v>5386</v>
      </c>
      <c r="N4697" s="5" t="s">
        <v>5290</v>
      </c>
      <c r="O4697" s="5" t="s">
        <v>5387</v>
      </c>
      <c r="P4697" s="5" t="s">
        <v>60</v>
      </c>
      <c r="Q4697" s="5" t="s">
        <v>59</v>
      </c>
      <c r="R4697" s="5" t="s">
        <v>59</v>
      </c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5" t="s">
        <v>53</v>
      </c>
      <c r="AK4697" s="5" t="s">
        <v>6396</v>
      </c>
    </row>
    <row r="4698" spans="1:37" ht="30" customHeight="1">
      <c r="A4698" s="6" t="s">
        <v>1502</v>
      </c>
      <c r="B4698" s="6" t="s">
        <v>4499</v>
      </c>
      <c r="C4698" s="6" t="s">
        <v>129</v>
      </c>
      <c r="D4698" s="7">
        <v>1</v>
      </c>
      <c r="E4698" s="8">
        <f>ROUNDDOWN(SUMIF(V4694:V4698, RIGHTB(O4698, 1), H4694:H4698)*U4698, 2)</f>
        <v>935.93</v>
      </c>
      <c r="F4698" s="8">
        <f>TRUNC(E4698*D4698,1)</f>
        <v>935.9</v>
      </c>
      <c r="G4698" s="8">
        <v>0</v>
      </c>
      <c r="H4698" s="8">
        <f>TRUNC(G4698*D4698,1)</f>
        <v>0</v>
      </c>
      <c r="I4698" s="8">
        <v>0</v>
      </c>
      <c r="J4698" s="8">
        <f>TRUNC(I4698*D4698,1)</f>
        <v>0</v>
      </c>
      <c r="K4698" s="8">
        <f t="shared" si="803"/>
        <v>935.9</v>
      </c>
      <c r="L4698" s="8">
        <f t="shared" si="803"/>
        <v>935.9</v>
      </c>
      <c r="M4698" s="6" t="s">
        <v>53</v>
      </c>
      <c r="N4698" s="5" t="s">
        <v>5290</v>
      </c>
      <c r="O4698" s="5" t="s">
        <v>130</v>
      </c>
      <c r="P4698" s="5" t="s">
        <v>59</v>
      </c>
      <c r="Q4698" s="5" t="s">
        <v>59</v>
      </c>
      <c r="R4698" s="5" t="s">
        <v>59</v>
      </c>
      <c r="S4698" s="1">
        <v>1</v>
      </c>
      <c r="T4698" s="1">
        <v>0</v>
      </c>
      <c r="U4698" s="1">
        <v>0.01</v>
      </c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5" t="s">
        <v>53</v>
      </c>
      <c r="AK4698" s="5" t="s">
        <v>6397</v>
      </c>
    </row>
    <row r="4699" spans="1:37" ht="30" customHeight="1">
      <c r="A4699" s="6" t="s">
        <v>71</v>
      </c>
      <c r="B4699" s="6" t="s">
        <v>53</v>
      </c>
      <c r="C4699" s="6" t="s">
        <v>53</v>
      </c>
      <c r="D4699" s="7"/>
      <c r="E4699" s="8"/>
      <c r="F4699" s="8">
        <f>TRUNC(SUMIF(N4694:N4698, N4693, F4694:F4698),0)</f>
        <v>5312</v>
      </c>
      <c r="G4699" s="8"/>
      <c r="H4699" s="8">
        <f>TRUNC(SUMIF(N4694:N4698, N4693, H4694:H4698),0)</f>
        <v>107177</v>
      </c>
      <c r="I4699" s="8"/>
      <c r="J4699" s="8">
        <f>TRUNC(SUMIF(N4694:N4698, N4693, J4694:J4698),0)</f>
        <v>1424</v>
      </c>
      <c r="K4699" s="8"/>
      <c r="L4699" s="8">
        <f>F4699+H4699+J4699</f>
        <v>113913</v>
      </c>
      <c r="M4699" s="6" t="s">
        <v>53</v>
      </c>
      <c r="N4699" s="5" t="s">
        <v>72</v>
      </c>
      <c r="O4699" s="5" t="s">
        <v>72</v>
      </c>
      <c r="P4699" s="5" t="s">
        <v>53</v>
      </c>
      <c r="Q4699" s="5" t="s">
        <v>53</v>
      </c>
      <c r="R4699" s="5" t="s">
        <v>53</v>
      </c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5" t="s">
        <v>53</v>
      </c>
      <c r="AK4699" s="5" t="s">
        <v>53</v>
      </c>
    </row>
    <row r="4700" spans="1:37" ht="30" customHeight="1">
      <c r="A4700" s="7"/>
      <c r="B4700" s="7"/>
      <c r="C4700" s="7"/>
      <c r="D4700" s="7"/>
      <c r="E4700" s="8"/>
      <c r="F4700" s="8"/>
      <c r="G4700" s="8"/>
      <c r="H4700" s="8"/>
      <c r="I4700" s="8"/>
      <c r="J4700" s="8"/>
      <c r="K4700" s="8"/>
      <c r="L4700" s="8"/>
      <c r="M4700" s="7"/>
    </row>
    <row r="4701" spans="1:37" ht="30" customHeight="1">
      <c r="A4701" s="16" t="s">
        <v>6398</v>
      </c>
      <c r="B4701" s="16"/>
      <c r="C4701" s="16"/>
      <c r="D4701" s="16"/>
      <c r="E4701" s="17"/>
      <c r="F4701" s="17"/>
      <c r="G4701" s="17"/>
      <c r="H4701" s="17"/>
      <c r="I4701" s="17"/>
      <c r="J4701" s="17"/>
      <c r="K4701" s="17"/>
      <c r="L4701" s="17"/>
      <c r="M4701" s="16"/>
      <c r="N4701" s="2" t="s">
        <v>5392</v>
      </c>
    </row>
    <row r="4702" spans="1:37" ht="30" customHeight="1">
      <c r="A4702" s="6" t="s">
        <v>5389</v>
      </c>
      <c r="B4702" s="6" t="s">
        <v>6400</v>
      </c>
      <c r="C4702" s="6" t="s">
        <v>5458</v>
      </c>
      <c r="D4702" s="7">
        <v>0.25</v>
      </c>
      <c r="E4702" s="8">
        <f>단가대비표!O21</f>
        <v>0</v>
      </c>
      <c r="F4702" s="8">
        <f>TRUNC(E4702*D4702,1)</f>
        <v>0</v>
      </c>
      <c r="G4702" s="8">
        <f>단가대비표!P21</f>
        <v>0</v>
      </c>
      <c r="H4702" s="8">
        <f>TRUNC(G4702*D4702,1)</f>
        <v>0</v>
      </c>
      <c r="I4702" s="8">
        <f>단가대비표!V21</f>
        <v>1564</v>
      </c>
      <c r="J4702" s="8">
        <f>TRUNC(I4702*D4702,1)</f>
        <v>391</v>
      </c>
      <c r="K4702" s="8">
        <f>TRUNC(E4702+G4702+I4702,1)</f>
        <v>1564</v>
      </c>
      <c r="L4702" s="8">
        <f>TRUNC(F4702+H4702+J4702,1)</f>
        <v>391</v>
      </c>
      <c r="M4702" s="6" t="s">
        <v>5459</v>
      </c>
      <c r="N4702" s="5" t="s">
        <v>5392</v>
      </c>
      <c r="O4702" s="5" t="s">
        <v>6401</v>
      </c>
      <c r="P4702" s="5" t="s">
        <v>59</v>
      </c>
      <c r="Q4702" s="5" t="s">
        <v>59</v>
      </c>
      <c r="R4702" s="5" t="s">
        <v>60</v>
      </c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5" t="s">
        <v>53</v>
      </c>
      <c r="AK4702" s="5" t="s">
        <v>6402</v>
      </c>
    </row>
    <row r="4703" spans="1:37" ht="30" customHeight="1">
      <c r="A4703" s="6" t="s">
        <v>71</v>
      </c>
      <c r="B4703" s="6" t="s">
        <v>53</v>
      </c>
      <c r="C4703" s="6" t="s">
        <v>53</v>
      </c>
      <c r="D4703" s="7"/>
      <c r="E4703" s="8"/>
      <c r="F4703" s="8">
        <f>TRUNC(SUMIF(N4702:N4702, N4701, F4702:F4702),0)</f>
        <v>0</v>
      </c>
      <c r="G4703" s="8"/>
      <c r="H4703" s="8">
        <f>TRUNC(SUMIF(N4702:N4702, N4701, H4702:H4702),0)</f>
        <v>0</v>
      </c>
      <c r="I4703" s="8"/>
      <c r="J4703" s="8">
        <f>TRUNC(SUMIF(N4702:N4702, N4701, J4702:J4702),0)</f>
        <v>391</v>
      </c>
      <c r="K4703" s="8"/>
      <c r="L4703" s="8">
        <f>F4703+H4703+J4703</f>
        <v>391</v>
      </c>
      <c r="M4703" s="6" t="s">
        <v>5459</v>
      </c>
      <c r="N4703" s="5" t="s">
        <v>72</v>
      </c>
      <c r="O4703" s="5" t="s">
        <v>72</v>
      </c>
      <c r="P4703" s="5" t="s">
        <v>53</v>
      </c>
      <c r="Q4703" s="5" t="s">
        <v>53</v>
      </c>
      <c r="R4703" s="5" t="s">
        <v>53</v>
      </c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5" t="s">
        <v>53</v>
      </c>
      <c r="AK4703" s="5" t="s">
        <v>53</v>
      </c>
    </row>
    <row r="4704" spans="1:37" ht="30" customHeight="1">
      <c r="A4704" s="7"/>
      <c r="B4704" s="7"/>
      <c r="C4704" s="7"/>
      <c r="D4704" s="7"/>
      <c r="E4704" s="8"/>
      <c r="F4704" s="8"/>
      <c r="G4704" s="8"/>
      <c r="H4704" s="8"/>
      <c r="I4704" s="8"/>
      <c r="J4704" s="8"/>
      <c r="K4704" s="8"/>
      <c r="L4704" s="8"/>
      <c r="M4704" s="7"/>
    </row>
    <row r="4705" spans="1:37" ht="30" customHeight="1">
      <c r="A4705" s="16" t="s">
        <v>6403</v>
      </c>
      <c r="B4705" s="16"/>
      <c r="C4705" s="16"/>
      <c r="D4705" s="16"/>
      <c r="E4705" s="17"/>
      <c r="F4705" s="17"/>
      <c r="G4705" s="17"/>
      <c r="H4705" s="17"/>
      <c r="I4705" s="17"/>
      <c r="J4705" s="17"/>
      <c r="K4705" s="17"/>
      <c r="L4705" s="17"/>
      <c r="M4705" s="16"/>
      <c r="N4705" s="2" t="s">
        <v>5387</v>
      </c>
    </row>
    <row r="4706" spans="1:37" ht="30" customHeight="1">
      <c r="A4706" s="6" t="s">
        <v>5384</v>
      </c>
      <c r="B4706" s="6" t="s">
        <v>5385</v>
      </c>
      <c r="C4706" s="6" t="s">
        <v>5458</v>
      </c>
      <c r="D4706" s="7">
        <v>0.1663</v>
      </c>
      <c r="E4706" s="8">
        <f>단가대비표!O27</f>
        <v>0</v>
      </c>
      <c r="F4706" s="8">
        <f>TRUNC(E4706*D4706,1)</f>
        <v>0</v>
      </c>
      <c r="G4706" s="8">
        <f>단가대비표!P27</f>
        <v>0</v>
      </c>
      <c r="H4706" s="8">
        <f>TRUNC(G4706*D4706,1)</f>
        <v>0</v>
      </c>
      <c r="I4706" s="8">
        <f>단가대비표!V27</f>
        <v>12426</v>
      </c>
      <c r="J4706" s="8">
        <f>TRUNC(I4706*D4706,1)</f>
        <v>2066.4</v>
      </c>
      <c r="K4706" s="8">
        <f t="shared" ref="K4706:L4709" si="804">TRUNC(E4706+G4706+I4706,1)</f>
        <v>12426</v>
      </c>
      <c r="L4706" s="8">
        <f t="shared" si="804"/>
        <v>2066.4</v>
      </c>
      <c r="M4706" s="6" t="s">
        <v>5459</v>
      </c>
      <c r="N4706" s="5" t="s">
        <v>5387</v>
      </c>
      <c r="O4706" s="5" t="s">
        <v>6405</v>
      </c>
      <c r="P4706" s="5" t="s">
        <v>59</v>
      </c>
      <c r="Q4706" s="5" t="s">
        <v>59</v>
      </c>
      <c r="R4706" s="5" t="s">
        <v>60</v>
      </c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5" t="s">
        <v>53</v>
      </c>
      <c r="AK4706" s="5" t="s">
        <v>6406</v>
      </c>
    </row>
    <row r="4707" spans="1:37" ht="30" customHeight="1">
      <c r="A4707" s="6" t="s">
        <v>5498</v>
      </c>
      <c r="B4707" s="6" t="s">
        <v>5463</v>
      </c>
      <c r="C4707" s="6" t="s">
        <v>603</v>
      </c>
      <c r="D4707" s="7">
        <v>6.2</v>
      </c>
      <c r="E4707" s="8">
        <f>단가대비표!O289</f>
        <v>1217.27</v>
      </c>
      <c r="F4707" s="8">
        <f>TRUNC(E4707*D4707,1)</f>
        <v>7547</v>
      </c>
      <c r="G4707" s="8">
        <f>단가대비표!P289</f>
        <v>0</v>
      </c>
      <c r="H4707" s="8">
        <f>TRUNC(G4707*D4707,1)</f>
        <v>0</v>
      </c>
      <c r="I4707" s="8">
        <f>단가대비표!V289</f>
        <v>0</v>
      </c>
      <c r="J4707" s="8">
        <f>TRUNC(I4707*D4707,1)</f>
        <v>0</v>
      </c>
      <c r="K4707" s="8">
        <f t="shared" si="804"/>
        <v>1217.2</v>
      </c>
      <c r="L4707" s="8">
        <f t="shared" si="804"/>
        <v>7547</v>
      </c>
      <c r="M4707" s="6" t="s">
        <v>53</v>
      </c>
      <c r="N4707" s="5" t="s">
        <v>5387</v>
      </c>
      <c r="O4707" s="5" t="s">
        <v>5499</v>
      </c>
      <c r="P4707" s="5" t="s">
        <v>59</v>
      </c>
      <c r="Q4707" s="5" t="s">
        <v>59</v>
      </c>
      <c r="R4707" s="5" t="s">
        <v>60</v>
      </c>
      <c r="S4707" s="1"/>
      <c r="T4707" s="1"/>
      <c r="U4707" s="1"/>
      <c r="V4707" s="1">
        <v>1</v>
      </c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5" t="s">
        <v>53</v>
      </c>
      <c r="AK4707" s="5" t="s">
        <v>6407</v>
      </c>
    </row>
    <row r="4708" spans="1:37" ht="30" customHeight="1">
      <c r="A4708" s="6" t="s">
        <v>1502</v>
      </c>
      <c r="B4708" s="6" t="s">
        <v>6408</v>
      </c>
      <c r="C4708" s="6" t="s">
        <v>129</v>
      </c>
      <c r="D4708" s="7">
        <v>1</v>
      </c>
      <c r="E4708" s="8">
        <f>ROUNDDOWN(SUMIF(V4706:V4709, RIGHTB(O4708, 1), F4706:F4709)*U4708, 2)</f>
        <v>1207.52</v>
      </c>
      <c r="F4708" s="8">
        <f>TRUNC(E4708*D4708,1)</f>
        <v>1207.5</v>
      </c>
      <c r="G4708" s="8">
        <v>0</v>
      </c>
      <c r="H4708" s="8">
        <f>TRUNC(G4708*D4708,1)</f>
        <v>0</v>
      </c>
      <c r="I4708" s="8">
        <v>0</v>
      </c>
      <c r="J4708" s="8">
        <f>TRUNC(I4708*D4708,1)</f>
        <v>0</v>
      </c>
      <c r="K4708" s="8">
        <f t="shared" si="804"/>
        <v>1207.5</v>
      </c>
      <c r="L4708" s="8">
        <f t="shared" si="804"/>
        <v>1207.5</v>
      </c>
      <c r="M4708" s="6" t="s">
        <v>53</v>
      </c>
      <c r="N4708" s="5" t="s">
        <v>5387</v>
      </c>
      <c r="O4708" s="5" t="s">
        <v>130</v>
      </c>
      <c r="P4708" s="5" t="s">
        <v>59</v>
      </c>
      <c r="Q4708" s="5" t="s">
        <v>59</v>
      </c>
      <c r="R4708" s="5" t="s">
        <v>59</v>
      </c>
      <c r="S4708" s="1">
        <v>0</v>
      </c>
      <c r="T4708" s="1">
        <v>0</v>
      </c>
      <c r="U4708" s="1">
        <v>0.16</v>
      </c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5" t="s">
        <v>53</v>
      </c>
      <c r="AK4708" s="5" t="s">
        <v>6409</v>
      </c>
    </row>
    <row r="4709" spans="1:37" ht="30" customHeight="1">
      <c r="A4709" s="6" t="s">
        <v>193</v>
      </c>
      <c r="B4709" s="6" t="s">
        <v>5468</v>
      </c>
      <c r="C4709" s="6" t="s">
        <v>121</v>
      </c>
      <c r="D4709" s="7">
        <v>1</v>
      </c>
      <c r="E4709" s="8">
        <f>TRUNC(단가대비표!O223*TRUNC(1/8*16/12*25/20, 6), 1)</f>
        <v>0</v>
      </c>
      <c r="F4709" s="8">
        <f>TRUNC(E4709*D4709,1)</f>
        <v>0</v>
      </c>
      <c r="G4709" s="8">
        <f>TRUNC(단가대비표!P223*TRUNC(1/8*16/12*25/20, 6), 1)</f>
        <v>27168.9</v>
      </c>
      <c r="H4709" s="8">
        <f>TRUNC(G4709*D4709,1)</f>
        <v>27168.9</v>
      </c>
      <c r="I4709" s="8">
        <f>TRUNC(단가대비표!V223*TRUNC(1/8*16/12*25/20, 6), 1)</f>
        <v>0</v>
      </c>
      <c r="J4709" s="8">
        <f>TRUNC(I4709*D4709,1)</f>
        <v>0</v>
      </c>
      <c r="K4709" s="8">
        <f t="shared" si="804"/>
        <v>27168.9</v>
      </c>
      <c r="L4709" s="8">
        <f t="shared" si="804"/>
        <v>27168.9</v>
      </c>
      <c r="M4709" s="6" t="s">
        <v>53</v>
      </c>
      <c r="N4709" s="5" t="s">
        <v>5387</v>
      </c>
      <c r="O4709" s="5" t="s">
        <v>5502</v>
      </c>
      <c r="P4709" s="5" t="s">
        <v>59</v>
      </c>
      <c r="Q4709" s="5" t="s">
        <v>59</v>
      </c>
      <c r="R4709" s="5" t="s">
        <v>60</v>
      </c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5" t="s">
        <v>53</v>
      </c>
      <c r="AK4709" s="5" t="s">
        <v>6410</v>
      </c>
    </row>
    <row r="4710" spans="1:37" ht="30" customHeight="1">
      <c r="A4710" s="6" t="s">
        <v>71</v>
      </c>
      <c r="B4710" s="6" t="s">
        <v>53</v>
      </c>
      <c r="C4710" s="6" t="s">
        <v>53</v>
      </c>
      <c r="D4710" s="7"/>
      <c r="E4710" s="8"/>
      <c r="F4710" s="8">
        <f>TRUNC(SUMIF(N4706:N4709, N4705, F4706:F4709),0)</f>
        <v>8754</v>
      </c>
      <c r="G4710" s="8"/>
      <c r="H4710" s="8">
        <f>TRUNC(SUMIF(N4706:N4709, N4705, H4706:H4709),0)</f>
        <v>27168</v>
      </c>
      <c r="I4710" s="8"/>
      <c r="J4710" s="8">
        <f>TRUNC(SUMIF(N4706:N4709, N4705, J4706:J4709),0)</f>
        <v>2066</v>
      </c>
      <c r="K4710" s="8"/>
      <c r="L4710" s="8">
        <f>F4710+H4710+J4710</f>
        <v>37988</v>
      </c>
      <c r="M4710" s="6" t="s">
        <v>5459</v>
      </c>
      <c r="N4710" s="5" t="s">
        <v>72</v>
      </c>
      <c r="O4710" s="5" t="s">
        <v>72</v>
      </c>
      <c r="P4710" s="5" t="s">
        <v>53</v>
      </c>
      <c r="Q4710" s="5" t="s">
        <v>53</v>
      </c>
      <c r="R4710" s="5" t="s">
        <v>53</v>
      </c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5" t="s">
        <v>53</v>
      </c>
      <c r="AK4710" s="5" t="s">
        <v>53</v>
      </c>
    </row>
    <row r="4711" spans="1:37" ht="30" customHeight="1">
      <c r="A4711" s="7"/>
      <c r="B4711" s="7"/>
      <c r="C4711" s="7"/>
      <c r="D4711" s="7"/>
      <c r="E4711" s="8"/>
      <c r="F4711" s="8"/>
      <c r="G4711" s="8"/>
      <c r="H4711" s="8"/>
      <c r="I4711" s="8"/>
      <c r="J4711" s="8"/>
      <c r="K4711" s="8"/>
      <c r="L4711" s="8"/>
      <c r="M4711" s="7"/>
    </row>
    <row r="4712" spans="1:37" ht="30" customHeight="1">
      <c r="A4712" s="16" t="s">
        <v>6411</v>
      </c>
      <c r="B4712" s="16"/>
      <c r="C4712" s="16"/>
      <c r="D4712" s="16"/>
      <c r="E4712" s="17"/>
      <c r="F4712" s="17"/>
      <c r="G4712" s="17"/>
      <c r="H4712" s="17"/>
      <c r="I4712" s="17"/>
      <c r="J4712" s="17"/>
      <c r="K4712" s="17"/>
      <c r="L4712" s="17"/>
      <c r="M4712" s="16"/>
      <c r="N4712" s="2" t="s">
        <v>5299</v>
      </c>
    </row>
    <row r="4713" spans="1:37" ht="30" customHeight="1">
      <c r="A4713" s="6" t="s">
        <v>193</v>
      </c>
      <c r="B4713" s="6" t="s">
        <v>5394</v>
      </c>
      <c r="C4713" s="6" t="s">
        <v>121</v>
      </c>
      <c r="D4713" s="7">
        <v>0.62</v>
      </c>
      <c r="E4713" s="8">
        <f>단가대비표!O243</f>
        <v>0</v>
      </c>
      <c r="F4713" s="8">
        <f>TRUNC(E4713*D4713,1)</f>
        <v>0</v>
      </c>
      <c r="G4713" s="8">
        <f>단가대비표!P243</f>
        <v>106060</v>
      </c>
      <c r="H4713" s="8">
        <f>TRUNC(G4713*D4713,1)</f>
        <v>65757.2</v>
      </c>
      <c r="I4713" s="8">
        <f>단가대비표!V243</f>
        <v>0</v>
      </c>
      <c r="J4713" s="8">
        <f>TRUNC(I4713*D4713,1)</f>
        <v>0</v>
      </c>
      <c r="K4713" s="8">
        <f t="shared" ref="K4713:L4717" si="805">TRUNC(E4713+G4713+I4713,1)</f>
        <v>106060</v>
      </c>
      <c r="L4713" s="8">
        <f t="shared" si="805"/>
        <v>65757.2</v>
      </c>
      <c r="M4713" s="6" t="s">
        <v>53</v>
      </c>
      <c r="N4713" s="5" t="s">
        <v>5299</v>
      </c>
      <c r="O4713" s="5" t="s">
        <v>5395</v>
      </c>
      <c r="P4713" s="5" t="s">
        <v>59</v>
      </c>
      <c r="Q4713" s="5" t="s">
        <v>59</v>
      </c>
      <c r="R4713" s="5" t="s">
        <v>60</v>
      </c>
      <c r="S4713" s="1"/>
      <c r="T4713" s="1"/>
      <c r="U4713" s="1"/>
      <c r="V4713" s="1">
        <v>1</v>
      </c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5" t="s">
        <v>53</v>
      </c>
      <c r="AK4713" s="5" t="s">
        <v>6412</v>
      </c>
    </row>
    <row r="4714" spans="1:37" ht="30" customHeight="1">
      <c r="A4714" s="6" t="s">
        <v>193</v>
      </c>
      <c r="B4714" s="6" t="s">
        <v>124</v>
      </c>
      <c r="C4714" s="6" t="s">
        <v>121</v>
      </c>
      <c r="D4714" s="7">
        <v>0.45</v>
      </c>
      <c r="E4714" s="8">
        <f>단가대비표!O233</f>
        <v>0</v>
      </c>
      <c r="F4714" s="8">
        <f>TRUNC(E4714*D4714,1)</f>
        <v>0</v>
      </c>
      <c r="G4714" s="8">
        <f>단가대비표!P233</f>
        <v>89566</v>
      </c>
      <c r="H4714" s="8">
        <f>TRUNC(G4714*D4714,1)</f>
        <v>40304.699999999997</v>
      </c>
      <c r="I4714" s="8">
        <f>단가대비표!V233</f>
        <v>0</v>
      </c>
      <c r="J4714" s="8">
        <f>TRUNC(I4714*D4714,1)</f>
        <v>0</v>
      </c>
      <c r="K4714" s="8">
        <f t="shared" si="805"/>
        <v>89566</v>
      </c>
      <c r="L4714" s="8">
        <f t="shared" si="805"/>
        <v>40304.699999999997</v>
      </c>
      <c r="M4714" s="6" t="s">
        <v>53</v>
      </c>
      <c r="N4714" s="5" t="s">
        <v>5299</v>
      </c>
      <c r="O4714" s="5" t="s">
        <v>258</v>
      </c>
      <c r="P4714" s="5" t="s">
        <v>59</v>
      </c>
      <c r="Q4714" s="5" t="s">
        <v>59</v>
      </c>
      <c r="R4714" s="5" t="s">
        <v>60</v>
      </c>
      <c r="S4714" s="1"/>
      <c r="T4714" s="1"/>
      <c r="U4714" s="1"/>
      <c r="V4714" s="1">
        <v>1</v>
      </c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5" t="s">
        <v>53</v>
      </c>
      <c r="AK4714" s="5" t="s">
        <v>6413</v>
      </c>
    </row>
    <row r="4715" spans="1:37" ht="30" customHeight="1">
      <c r="A4715" s="6" t="s">
        <v>5389</v>
      </c>
      <c r="B4715" s="6" t="s">
        <v>5390</v>
      </c>
      <c r="C4715" s="6" t="s">
        <v>134</v>
      </c>
      <c r="D4715" s="7">
        <v>3.2</v>
      </c>
      <c r="E4715" s="8">
        <f>일위대가목록!E733</f>
        <v>0</v>
      </c>
      <c r="F4715" s="8">
        <f>TRUNC(E4715*D4715,1)</f>
        <v>0</v>
      </c>
      <c r="G4715" s="8">
        <f>일위대가목록!F733</f>
        <v>0</v>
      </c>
      <c r="H4715" s="8">
        <f>TRUNC(G4715*D4715,1)</f>
        <v>0</v>
      </c>
      <c r="I4715" s="8">
        <f>일위대가목록!G733</f>
        <v>391</v>
      </c>
      <c r="J4715" s="8">
        <f>TRUNC(I4715*D4715,1)</f>
        <v>1251.2</v>
      </c>
      <c r="K4715" s="8">
        <f t="shared" si="805"/>
        <v>391</v>
      </c>
      <c r="L4715" s="8">
        <f t="shared" si="805"/>
        <v>1251.2</v>
      </c>
      <c r="M4715" s="6" t="s">
        <v>5391</v>
      </c>
      <c r="N4715" s="5" t="s">
        <v>5299</v>
      </c>
      <c r="O4715" s="5" t="s">
        <v>5392</v>
      </c>
      <c r="P4715" s="5" t="s">
        <v>60</v>
      </c>
      <c r="Q4715" s="5" t="s">
        <v>59</v>
      </c>
      <c r="R4715" s="5" t="s">
        <v>59</v>
      </c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5" t="s">
        <v>53</v>
      </c>
      <c r="AK4715" s="5" t="s">
        <v>6414</v>
      </c>
    </row>
    <row r="4716" spans="1:37" ht="30" customHeight="1">
      <c r="A4716" s="6" t="s">
        <v>5384</v>
      </c>
      <c r="B4716" s="6" t="s">
        <v>5385</v>
      </c>
      <c r="C4716" s="6" t="s">
        <v>134</v>
      </c>
      <c r="D4716" s="7">
        <v>1.6</v>
      </c>
      <c r="E4716" s="8">
        <f>일위대가목록!E734</f>
        <v>8754</v>
      </c>
      <c r="F4716" s="8">
        <f>TRUNC(E4716*D4716,1)</f>
        <v>14006.4</v>
      </c>
      <c r="G4716" s="8">
        <f>일위대가목록!F734</f>
        <v>27168</v>
      </c>
      <c r="H4716" s="8">
        <f>TRUNC(G4716*D4716,1)</f>
        <v>43468.800000000003</v>
      </c>
      <c r="I4716" s="8">
        <f>일위대가목록!G734</f>
        <v>2066</v>
      </c>
      <c r="J4716" s="8">
        <f>TRUNC(I4716*D4716,1)</f>
        <v>3305.6</v>
      </c>
      <c r="K4716" s="8">
        <f t="shared" si="805"/>
        <v>37988</v>
      </c>
      <c r="L4716" s="8">
        <f t="shared" si="805"/>
        <v>60780.800000000003</v>
      </c>
      <c r="M4716" s="6" t="s">
        <v>5386</v>
      </c>
      <c r="N4716" s="5" t="s">
        <v>5299</v>
      </c>
      <c r="O4716" s="5" t="s">
        <v>5387</v>
      </c>
      <c r="P4716" s="5" t="s">
        <v>60</v>
      </c>
      <c r="Q4716" s="5" t="s">
        <v>59</v>
      </c>
      <c r="R4716" s="5" t="s">
        <v>59</v>
      </c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5" t="s">
        <v>53</v>
      </c>
      <c r="AK4716" s="5" t="s">
        <v>6415</v>
      </c>
    </row>
    <row r="4717" spans="1:37" ht="30" customHeight="1">
      <c r="A4717" s="6" t="s">
        <v>1502</v>
      </c>
      <c r="B4717" s="6" t="s">
        <v>4499</v>
      </c>
      <c r="C4717" s="6" t="s">
        <v>129</v>
      </c>
      <c r="D4717" s="7">
        <v>1</v>
      </c>
      <c r="E4717" s="8">
        <f>ROUNDDOWN(SUMIF(V4713:V4717, RIGHTB(O4717, 1), H4713:H4717)*U4717, 2)</f>
        <v>1060.6099999999999</v>
      </c>
      <c r="F4717" s="8">
        <f>TRUNC(E4717*D4717,1)</f>
        <v>1060.5999999999999</v>
      </c>
      <c r="G4717" s="8">
        <v>0</v>
      </c>
      <c r="H4717" s="8">
        <f>TRUNC(G4717*D4717,1)</f>
        <v>0</v>
      </c>
      <c r="I4717" s="8">
        <v>0</v>
      </c>
      <c r="J4717" s="8">
        <f>TRUNC(I4717*D4717,1)</f>
        <v>0</v>
      </c>
      <c r="K4717" s="8">
        <f t="shared" si="805"/>
        <v>1060.5999999999999</v>
      </c>
      <c r="L4717" s="8">
        <f t="shared" si="805"/>
        <v>1060.5999999999999</v>
      </c>
      <c r="M4717" s="6" t="s">
        <v>53</v>
      </c>
      <c r="N4717" s="5" t="s">
        <v>5299</v>
      </c>
      <c r="O4717" s="5" t="s">
        <v>130</v>
      </c>
      <c r="P4717" s="5" t="s">
        <v>59</v>
      </c>
      <c r="Q4717" s="5" t="s">
        <v>59</v>
      </c>
      <c r="R4717" s="5" t="s">
        <v>59</v>
      </c>
      <c r="S4717" s="1">
        <v>1</v>
      </c>
      <c r="T4717" s="1">
        <v>0</v>
      </c>
      <c r="U4717" s="1">
        <v>0.01</v>
      </c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5" t="s">
        <v>53</v>
      </c>
      <c r="AK4717" s="5" t="s">
        <v>6416</v>
      </c>
    </row>
    <row r="4718" spans="1:37" ht="30" customHeight="1">
      <c r="A4718" s="6" t="s">
        <v>71</v>
      </c>
      <c r="B4718" s="6" t="s">
        <v>53</v>
      </c>
      <c r="C4718" s="6" t="s">
        <v>53</v>
      </c>
      <c r="D4718" s="7"/>
      <c r="E4718" s="8"/>
      <c r="F4718" s="8">
        <f>TRUNC(SUMIF(N4713:N4717, N4712, F4713:F4717),0)</f>
        <v>15067</v>
      </c>
      <c r="G4718" s="8"/>
      <c r="H4718" s="8">
        <f>TRUNC(SUMIF(N4713:N4717, N4712, H4713:H4717),0)</f>
        <v>149530</v>
      </c>
      <c r="I4718" s="8"/>
      <c r="J4718" s="8">
        <f>TRUNC(SUMIF(N4713:N4717, N4712, J4713:J4717),0)</f>
        <v>4556</v>
      </c>
      <c r="K4718" s="8"/>
      <c r="L4718" s="8">
        <f>F4718+H4718+J4718</f>
        <v>169153</v>
      </c>
      <c r="M4718" s="6" t="s">
        <v>53</v>
      </c>
      <c r="N4718" s="5" t="s">
        <v>72</v>
      </c>
      <c r="O4718" s="5" t="s">
        <v>72</v>
      </c>
      <c r="P4718" s="5" t="s">
        <v>53</v>
      </c>
      <c r="Q4718" s="5" t="s">
        <v>53</v>
      </c>
      <c r="R4718" s="5" t="s">
        <v>53</v>
      </c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5" t="s">
        <v>53</v>
      </c>
      <c r="AK4718" s="5" t="s">
        <v>53</v>
      </c>
    </row>
    <row r="4719" spans="1:37" ht="30" customHeight="1">
      <c r="A4719" s="7"/>
      <c r="B4719" s="7"/>
      <c r="C4719" s="7"/>
      <c r="D4719" s="7"/>
      <c r="E4719" s="8"/>
      <c r="F4719" s="8"/>
      <c r="G4719" s="8"/>
      <c r="H4719" s="8"/>
      <c r="I4719" s="8"/>
      <c r="J4719" s="8"/>
      <c r="K4719" s="8"/>
      <c r="L4719" s="8"/>
      <c r="M4719" s="7"/>
    </row>
    <row r="4720" spans="1:37" ht="30" customHeight="1">
      <c r="A4720" s="16" t="s">
        <v>6417</v>
      </c>
      <c r="B4720" s="16"/>
      <c r="C4720" s="16"/>
      <c r="D4720" s="16"/>
      <c r="E4720" s="17"/>
      <c r="F4720" s="17"/>
      <c r="G4720" s="17"/>
      <c r="H4720" s="17"/>
      <c r="I4720" s="17"/>
      <c r="J4720" s="17"/>
      <c r="K4720" s="17"/>
      <c r="L4720" s="17"/>
      <c r="M4720" s="16"/>
      <c r="N4720" s="2" t="s">
        <v>5307</v>
      </c>
    </row>
    <row r="4721" spans="1:37" ht="30" customHeight="1">
      <c r="A4721" s="6" t="s">
        <v>189</v>
      </c>
      <c r="B4721" s="6" t="s">
        <v>5305</v>
      </c>
      <c r="C4721" s="6" t="s">
        <v>5458</v>
      </c>
      <c r="D4721" s="7">
        <v>0.20380000000000001</v>
      </c>
      <c r="E4721" s="8">
        <f>단가대비표!O16</f>
        <v>0</v>
      </c>
      <c r="F4721" s="8">
        <f>TRUNC(E4721*D4721,1)</f>
        <v>0</v>
      </c>
      <c r="G4721" s="8">
        <f>단가대비표!P16</f>
        <v>0</v>
      </c>
      <c r="H4721" s="8">
        <f>TRUNC(G4721*D4721,1)</f>
        <v>0</v>
      </c>
      <c r="I4721" s="8">
        <f>단가대비표!V16</f>
        <v>96703</v>
      </c>
      <c r="J4721" s="8">
        <f>TRUNC(I4721*D4721,1)</f>
        <v>19708</v>
      </c>
      <c r="K4721" s="8">
        <f t="shared" ref="K4721:L4724" si="806">TRUNC(E4721+G4721+I4721,1)</f>
        <v>96703</v>
      </c>
      <c r="L4721" s="8">
        <f t="shared" si="806"/>
        <v>19708</v>
      </c>
      <c r="M4721" s="6" t="s">
        <v>5459</v>
      </c>
      <c r="N4721" s="5" t="s">
        <v>5307</v>
      </c>
      <c r="O4721" s="5" t="s">
        <v>6418</v>
      </c>
      <c r="P4721" s="5" t="s">
        <v>59</v>
      </c>
      <c r="Q4721" s="5" t="s">
        <v>59</v>
      </c>
      <c r="R4721" s="5" t="s">
        <v>60</v>
      </c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5" t="s">
        <v>53</v>
      </c>
      <c r="AK4721" s="5" t="s">
        <v>6419</v>
      </c>
    </row>
    <row r="4722" spans="1:37" ht="30" customHeight="1">
      <c r="A4722" s="6" t="s">
        <v>5498</v>
      </c>
      <c r="B4722" s="6" t="s">
        <v>5463</v>
      </c>
      <c r="C4722" s="6" t="s">
        <v>603</v>
      </c>
      <c r="D4722" s="7">
        <v>11.6</v>
      </c>
      <c r="E4722" s="8">
        <f>단가대비표!O289</f>
        <v>1217.27</v>
      </c>
      <c r="F4722" s="8">
        <f>TRUNC(E4722*D4722,1)</f>
        <v>14120.3</v>
      </c>
      <c r="G4722" s="8">
        <f>단가대비표!P289</f>
        <v>0</v>
      </c>
      <c r="H4722" s="8">
        <f>TRUNC(G4722*D4722,1)</f>
        <v>0</v>
      </c>
      <c r="I4722" s="8">
        <f>단가대비표!V289</f>
        <v>0</v>
      </c>
      <c r="J4722" s="8">
        <f>TRUNC(I4722*D4722,1)</f>
        <v>0</v>
      </c>
      <c r="K4722" s="8">
        <f t="shared" si="806"/>
        <v>1217.2</v>
      </c>
      <c r="L4722" s="8">
        <f t="shared" si="806"/>
        <v>14120.3</v>
      </c>
      <c r="M4722" s="6" t="s">
        <v>53</v>
      </c>
      <c r="N4722" s="5" t="s">
        <v>5307</v>
      </c>
      <c r="O4722" s="5" t="s">
        <v>5499</v>
      </c>
      <c r="P4722" s="5" t="s">
        <v>59</v>
      </c>
      <c r="Q4722" s="5" t="s">
        <v>59</v>
      </c>
      <c r="R4722" s="5" t="s">
        <v>60</v>
      </c>
      <c r="S4722" s="1"/>
      <c r="T4722" s="1"/>
      <c r="U4722" s="1"/>
      <c r="V4722" s="1">
        <v>1</v>
      </c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  <c r="AG4722" s="1"/>
      <c r="AH4722" s="1"/>
      <c r="AI4722" s="1"/>
      <c r="AJ4722" s="5" t="s">
        <v>53</v>
      </c>
      <c r="AK4722" s="5" t="s">
        <v>6420</v>
      </c>
    </row>
    <row r="4723" spans="1:37" ht="30" customHeight="1">
      <c r="A4723" s="6" t="s">
        <v>1502</v>
      </c>
      <c r="B4723" s="6" t="s">
        <v>6421</v>
      </c>
      <c r="C4723" s="6" t="s">
        <v>129</v>
      </c>
      <c r="D4723" s="7">
        <v>1</v>
      </c>
      <c r="E4723" s="8">
        <f>ROUNDDOWN(SUMIF(V4721:V4724, RIGHTB(O4723, 1), F4721:F4724)*U4723, 2)</f>
        <v>3106.46</v>
      </c>
      <c r="F4723" s="8">
        <f>TRUNC(E4723*D4723,1)</f>
        <v>3106.4</v>
      </c>
      <c r="G4723" s="8">
        <v>0</v>
      </c>
      <c r="H4723" s="8">
        <f>TRUNC(G4723*D4723,1)</f>
        <v>0</v>
      </c>
      <c r="I4723" s="8">
        <v>0</v>
      </c>
      <c r="J4723" s="8">
        <f>TRUNC(I4723*D4723,1)</f>
        <v>0</v>
      </c>
      <c r="K4723" s="8">
        <f t="shared" si="806"/>
        <v>3106.4</v>
      </c>
      <c r="L4723" s="8">
        <f t="shared" si="806"/>
        <v>3106.4</v>
      </c>
      <c r="M4723" s="6" t="s">
        <v>53</v>
      </c>
      <c r="N4723" s="5" t="s">
        <v>5307</v>
      </c>
      <c r="O4723" s="5" t="s">
        <v>130</v>
      </c>
      <c r="P4723" s="5" t="s">
        <v>59</v>
      </c>
      <c r="Q4723" s="5" t="s">
        <v>59</v>
      </c>
      <c r="R4723" s="5" t="s">
        <v>59</v>
      </c>
      <c r="S4723" s="1">
        <v>0</v>
      </c>
      <c r="T4723" s="1">
        <v>0</v>
      </c>
      <c r="U4723" s="1">
        <v>0.22</v>
      </c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5" t="s">
        <v>53</v>
      </c>
      <c r="AK4723" s="5" t="s">
        <v>6422</v>
      </c>
    </row>
    <row r="4724" spans="1:37" ht="30" customHeight="1">
      <c r="A4724" s="6" t="s">
        <v>193</v>
      </c>
      <c r="B4724" s="6" t="s">
        <v>5468</v>
      </c>
      <c r="C4724" s="6" t="s">
        <v>121</v>
      </c>
      <c r="D4724" s="7">
        <v>1</v>
      </c>
      <c r="E4724" s="8">
        <f>TRUNC(단가대비표!O223*TRUNC(1/8*16/12*25/20, 6), 1)</f>
        <v>0</v>
      </c>
      <c r="F4724" s="8">
        <f>TRUNC(E4724*D4724,1)</f>
        <v>0</v>
      </c>
      <c r="G4724" s="8">
        <f>TRUNC(단가대비표!P223*TRUNC(1/8*16/12*25/20, 6), 1)</f>
        <v>27168.9</v>
      </c>
      <c r="H4724" s="8">
        <f>TRUNC(G4724*D4724,1)</f>
        <v>27168.9</v>
      </c>
      <c r="I4724" s="8">
        <f>TRUNC(단가대비표!V223*TRUNC(1/8*16/12*25/20, 6), 1)</f>
        <v>0</v>
      </c>
      <c r="J4724" s="8">
        <f>TRUNC(I4724*D4724,1)</f>
        <v>0</v>
      </c>
      <c r="K4724" s="8">
        <f t="shared" si="806"/>
        <v>27168.9</v>
      </c>
      <c r="L4724" s="8">
        <f t="shared" si="806"/>
        <v>27168.9</v>
      </c>
      <c r="M4724" s="6" t="s">
        <v>53</v>
      </c>
      <c r="N4724" s="5" t="s">
        <v>5307</v>
      </c>
      <c r="O4724" s="5" t="s">
        <v>5502</v>
      </c>
      <c r="P4724" s="5" t="s">
        <v>59</v>
      </c>
      <c r="Q4724" s="5" t="s">
        <v>59</v>
      </c>
      <c r="R4724" s="5" t="s">
        <v>60</v>
      </c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5" t="s">
        <v>53</v>
      </c>
      <c r="AK4724" s="5" t="s">
        <v>6423</v>
      </c>
    </row>
    <row r="4725" spans="1:37" ht="30" customHeight="1">
      <c r="A4725" s="6" t="s">
        <v>71</v>
      </c>
      <c r="B4725" s="6" t="s">
        <v>53</v>
      </c>
      <c r="C4725" s="6" t="s">
        <v>53</v>
      </c>
      <c r="D4725" s="7"/>
      <c r="E4725" s="8"/>
      <c r="F4725" s="8">
        <f>TRUNC(SUMIF(N4721:N4724, N4720, F4721:F4724),0)</f>
        <v>17226</v>
      </c>
      <c r="G4725" s="8"/>
      <c r="H4725" s="8">
        <f>TRUNC(SUMIF(N4721:N4724, N4720, H4721:H4724),0)</f>
        <v>27168</v>
      </c>
      <c r="I4725" s="8"/>
      <c r="J4725" s="8">
        <f>TRUNC(SUMIF(N4721:N4724, N4720, J4721:J4724),0)</f>
        <v>19708</v>
      </c>
      <c r="K4725" s="8"/>
      <c r="L4725" s="8">
        <f>F4725+H4725+J4725</f>
        <v>64102</v>
      </c>
      <c r="M4725" s="6" t="s">
        <v>5459</v>
      </c>
      <c r="N4725" s="5" t="s">
        <v>72</v>
      </c>
      <c r="O4725" s="5" t="s">
        <v>72</v>
      </c>
      <c r="P4725" s="5" t="s">
        <v>53</v>
      </c>
      <c r="Q4725" s="5" t="s">
        <v>53</v>
      </c>
      <c r="R4725" s="5" t="s">
        <v>53</v>
      </c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  <c r="AG4725" s="1"/>
      <c r="AH4725" s="1"/>
      <c r="AI4725" s="1"/>
      <c r="AJ4725" s="5" t="s">
        <v>53</v>
      </c>
      <c r="AK4725" s="5" t="s">
        <v>53</v>
      </c>
    </row>
    <row r="4726" spans="1:37" ht="30" customHeight="1">
      <c r="A4726" s="7"/>
      <c r="B4726" s="7"/>
      <c r="C4726" s="7"/>
      <c r="D4726" s="7"/>
      <c r="E4726" s="8"/>
      <c r="F4726" s="8"/>
      <c r="G4726" s="8"/>
      <c r="H4726" s="8"/>
      <c r="I4726" s="8"/>
      <c r="J4726" s="8"/>
      <c r="K4726" s="8"/>
      <c r="L4726" s="8"/>
      <c r="M4726" s="7"/>
    </row>
    <row r="4727" spans="1:37" ht="30" customHeight="1">
      <c r="A4727" s="16" t="s">
        <v>6424</v>
      </c>
      <c r="B4727" s="16"/>
      <c r="C4727" s="16"/>
      <c r="D4727" s="16"/>
      <c r="E4727" s="17"/>
      <c r="F4727" s="17"/>
      <c r="G4727" s="17"/>
      <c r="H4727" s="17"/>
      <c r="I4727" s="17"/>
      <c r="J4727" s="17"/>
      <c r="K4727" s="17"/>
      <c r="L4727" s="17"/>
      <c r="M4727" s="16"/>
      <c r="N4727" s="2" t="s">
        <v>5311</v>
      </c>
    </row>
    <row r="4728" spans="1:37" ht="30" customHeight="1">
      <c r="A4728" s="6" t="s">
        <v>6426</v>
      </c>
      <c r="B4728" s="6" t="s">
        <v>6427</v>
      </c>
      <c r="C4728" s="6" t="s">
        <v>5458</v>
      </c>
      <c r="D4728" s="7">
        <v>0.65329999999999999</v>
      </c>
      <c r="E4728" s="8">
        <f>단가대비표!O23</f>
        <v>0</v>
      </c>
      <c r="F4728" s="8">
        <f>TRUNC(E4728*D4728,1)</f>
        <v>0</v>
      </c>
      <c r="G4728" s="8">
        <f>단가대비표!P23</f>
        <v>0</v>
      </c>
      <c r="H4728" s="8">
        <f>TRUNC(G4728*D4728,1)</f>
        <v>0</v>
      </c>
      <c r="I4728" s="8">
        <f>단가대비표!V23</f>
        <v>13750</v>
      </c>
      <c r="J4728" s="8">
        <f>TRUNC(I4728*D4728,1)</f>
        <v>8982.7999999999993</v>
      </c>
      <c r="K4728" s="8">
        <f>TRUNC(E4728+G4728+I4728,1)</f>
        <v>13750</v>
      </c>
      <c r="L4728" s="8">
        <f>TRUNC(F4728+H4728+J4728,1)</f>
        <v>8982.7999999999993</v>
      </c>
      <c r="M4728" s="6" t="s">
        <v>5459</v>
      </c>
      <c r="N4728" s="5" t="s">
        <v>5311</v>
      </c>
      <c r="O4728" s="5" t="s">
        <v>6428</v>
      </c>
      <c r="P4728" s="5" t="s">
        <v>59</v>
      </c>
      <c r="Q4728" s="5" t="s">
        <v>59</v>
      </c>
      <c r="R4728" s="5" t="s">
        <v>60</v>
      </c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  <c r="AG4728" s="1"/>
      <c r="AH4728" s="1"/>
      <c r="AI4728" s="1"/>
      <c r="AJ4728" s="5" t="s">
        <v>53</v>
      </c>
      <c r="AK4728" s="5" t="s">
        <v>6429</v>
      </c>
    </row>
    <row r="4729" spans="1:37" ht="30" customHeight="1">
      <c r="A4729" s="6" t="s">
        <v>71</v>
      </c>
      <c r="B4729" s="6" t="s">
        <v>53</v>
      </c>
      <c r="C4729" s="6" t="s">
        <v>53</v>
      </c>
      <c r="D4729" s="7"/>
      <c r="E4729" s="8"/>
      <c r="F4729" s="8">
        <f>TRUNC(SUMIF(N4728:N4728, N4727, F4728:F4728),0)</f>
        <v>0</v>
      </c>
      <c r="G4729" s="8"/>
      <c r="H4729" s="8">
        <f>TRUNC(SUMIF(N4728:N4728, N4727, H4728:H4728),0)</f>
        <v>0</v>
      </c>
      <c r="I4729" s="8"/>
      <c r="J4729" s="8">
        <f>TRUNC(SUMIF(N4728:N4728, N4727, J4728:J4728),0)</f>
        <v>8982</v>
      </c>
      <c r="K4729" s="8"/>
      <c r="L4729" s="8">
        <f>F4729+H4729+J4729</f>
        <v>8982</v>
      </c>
      <c r="M4729" s="6" t="s">
        <v>5459</v>
      </c>
      <c r="N4729" s="5" t="s">
        <v>72</v>
      </c>
      <c r="O4729" s="5" t="s">
        <v>72</v>
      </c>
      <c r="P4729" s="5" t="s">
        <v>53</v>
      </c>
      <c r="Q4729" s="5" t="s">
        <v>53</v>
      </c>
      <c r="R4729" s="5" t="s">
        <v>53</v>
      </c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5" t="s">
        <v>53</v>
      </c>
      <c r="AK4729" s="5" t="s">
        <v>53</v>
      </c>
    </row>
    <row r="4730" spans="1:37" ht="30" customHeight="1">
      <c r="A4730" s="7"/>
      <c r="B4730" s="7"/>
      <c r="C4730" s="7"/>
      <c r="D4730" s="7"/>
      <c r="E4730" s="8"/>
      <c r="F4730" s="8"/>
      <c r="G4730" s="8"/>
      <c r="H4730" s="8"/>
      <c r="I4730" s="8"/>
      <c r="J4730" s="8"/>
      <c r="K4730" s="8"/>
      <c r="L4730" s="8"/>
      <c r="M4730" s="7"/>
    </row>
    <row r="4731" spans="1:37" ht="30" customHeight="1">
      <c r="A4731" s="16" t="s">
        <v>6430</v>
      </c>
      <c r="B4731" s="16"/>
      <c r="C4731" s="16"/>
      <c r="D4731" s="16"/>
      <c r="E4731" s="17"/>
      <c r="F4731" s="17"/>
      <c r="G4731" s="17"/>
      <c r="H4731" s="17"/>
      <c r="I4731" s="17"/>
      <c r="J4731" s="17"/>
      <c r="K4731" s="17"/>
      <c r="L4731" s="17"/>
      <c r="M4731" s="16"/>
      <c r="N4731" s="2" t="s">
        <v>5315</v>
      </c>
    </row>
    <row r="4732" spans="1:37" ht="30" customHeight="1">
      <c r="A4732" s="6" t="s">
        <v>6432</v>
      </c>
      <c r="B4732" s="6" t="s">
        <v>6427</v>
      </c>
      <c r="C4732" s="6" t="s">
        <v>6433</v>
      </c>
      <c r="D4732" s="7">
        <v>0.01</v>
      </c>
      <c r="E4732" s="8">
        <f>단가대비표!O25</f>
        <v>0</v>
      </c>
      <c r="F4732" s="8">
        <f>TRUNC(E4732*D4732,1)</f>
        <v>0</v>
      </c>
      <c r="G4732" s="8">
        <f>단가대비표!P25</f>
        <v>0</v>
      </c>
      <c r="H4732" s="8">
        <f>TRUNC(G4732*D4732,1)</f>
        <v>0</v>
      </c>
      <c r="I4732" s="8">
        <f>단가대비표!V25</f>
        <v>252000</v>
      </c>
      <c r="J4732" s="8">
        <f>TRUNC(I4732*D4732,1)</f>
        <v>2520</v>
      </c>
      <c r="K4732" s="8">
        <f>TRUNC(E4732+G4732+I4732,1)</f>
        <v>252000</v>
      </c>
      <c r="L4732" s="8">
        <f>TRUNC(F4732+H4732+J4732,1)</f>
        <v>2520</v>
      </c>
      <c r="M4732" s="6" t="s">
        <v>53</v>
      </c>
      <c r="N4732" s="5" t="s">
        <v>5315</v>
      </c>
      <c r="O4732" s="5" t="s">
        <v>6434</v>
      </c>
      <c r="P4732" s="5" t="s">
        <v>59</v>
      </c>
      <c r="Q4732" s="5" t="s">
        <v>59</v>
      </c>
      <c r="R4732" s="5" t="s">
        <v>60</v>
      </c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5" t="s">
        <v>53</v>
      </c>
      <c r="AK4732" s="5" t="s">
        <v>6435</v>
      </c>
    </row>
    <row r="4733" spans="1:37" ht="30" customHeight="1">
      <c r="A4733" s="6" t="s">
        <v>71</v>
      </c>
      <c r="B4733" s="6" t="s">
        <v>53</v>
      </c>
      <c r="C4733" s="6" t="s">
        <v>53</v>
      </c>
      <c r="D4733" s="7"/>
      <c r="E4733" s="8"/>
      <c r="F4733" s="8">
        <f>TRUNC(SUMIF(N4732:N4732, N4731, F4732:F4732),0)</f>
        <v>0</v>
      </c>
      <c r="G4733" s="8"/>
      <c r="H4733" s="8">
        <f>TRUNC(SUMIF(N4732:N4732, N4731, H4732:H4732),0)</f>
        <v>0</v>
      </c>
      <c r="I4733" s="8"/>
      <c r="J4733" s="8">
        <f>TRUNC(SUMIF(N4732:N4732, N4731, J4732:J4732),0)</f>
        <v>2520</v>
      </c>
      <c r="K4733" s="8"/>
      <c r="L4733" s="8">
        <f>F4733+H4733+J4733</f>
        <v>2520</v>
      </c>
      <c r="M4733" s="6" t="s">
        <v>53</v>
      </c>
      <c r="N4733" s="5" t="s">
        <v>72</v>
      </c>
      <c r="O4733" s="5" t="s">
        <v>72</v>
      </c>
      <c r="P4733" s="5" t="s">
        <v>53</v>
      </c>
      <c r="Q4733" s="5" t="s">
        <v>53</v>
      </c>
      <c r="R4733" s="5" t="s">
        <v>53</v>
      </c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  <c r="AG4733" s="1"/>
      <c r="AH4733" s="1"/>
      <c r="AI4733" s="1"/>
      <c r="AJ4733" s="5" t="s">
        <v>53</v>
      </c>
      <c r="AK4733" s="5" t="s">
        <v>53</v>
      </c>
    </row>
    <row r="4734" spans="1:37" ht="30" customHeight="1">
      <c r="A4734" s="7"/>
      <c r="B4734" s="7"/>
      <c r="C4734" s="7"/>
      <c r="D4734" s="7"/>
      <c r="E4734" s="8"/>
      <c r="F4734" s="8"/>
      <c r="G4734" s="8"/>
      <c r="H4734" s="8"/>
      <c r="I4734" s="8"/>
      <c r="J4734" s="8"/>
      <c r="K4734" s="8"/>
      <c r="L4734" s="8"/>
      <c r="M4734" s="7"/>
    </row>
    <row r="4735" spans="1:37" ht="30" customHeight="1">
      <c r="A4735" s="16" t="s">
        <v>6436</v>
      </c>
      <c r="B4735" s="16"/>
      <c r="C4735" s="16"/>
      <c r="D4735" s="16"/>
      <c r="E4735" s="17"/>
      <c r="F4735" s="17"/>
      <c r="G4735" s="17"/>
      <c r="H4735" s="17"/>
      <c r="I4735" s="17"/>
      <c r="J4735" s="17"/>
      <c r="K4735" s="17"/>
      <c r="L4735" s="17"/>
      <c r="M4735" s="16"/>
      <c r="N4735" s="2" t="s">
        <v>5324</v>
      </c>
    </row>
    <row r="4736" spans="1:37" ht="30" customHeight="1">
      <c r="A4736" s="6" t="s">
        <v>1454</v>
      </c>
      <c r="B4736" s="6" t="s">
        <v>5956</v>
      </c>
      <c r="C4736" s="6" t="s">
        <v>603</v>
      </c>
      <c r="D4736" s="7">
        <v>135</v>
      </c>
      <c r="E4736" s="8">
        <f>단가대비표!O261</f>
        <v>2</v>
      </c>
      <c r="F4736" s="8">
        <f>TRUNC(E4736*D4736,1)</f>
        <v>270</v>
      </c>
      <c r="G4736" s="8">
        <f>단가대비표!P261</f>
        <v>0</v>
      </c>
      <c r="H4736" s="8">
        <f>TRUNC(G4736*D4736,1)</f>
        <v>0</v>
      </c>
      <c r="I4736" s="8">
        <f>단가대비표!V261</f>
        <v>0</v>
      </c>
      <c r="J4736" s="8">
        <f>TRUNC(I4736*D4736,1)</f>
        <v>0</v>
      </c>
      <c r="K4736" s="8">
        <f t="shared" ref="K4736:L4739" si="807">TRUNC(E4736+G4736+I4736,1)</f>
        <v>2</v>
      </c>
      <c r="L4736" s="8">
        <f t="shared" si="807"/>
        <v>270</v>
      </c>
      <c r="M4736" s="6" t="s">
        <v>53</v>
      </c>
      <c r="N4736" s="5" t="s">
        <v>5324</v>
      </c>
      <c r="O4736" s="5" t="s">
        <v>5957</v>
      </c>
      <c r="P4736" s="5" t="s">
        <v>59</v>
      </c>
      <c r="Q4736" s="5" t="s">
        <v>59</v>
      </c>
      <c r="R4736" s="5" t="s">
        <v>60</v>
      </c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5" t="s">
        <v>53</v>
      </c>
      <c r="AK4736" s="5" t="s">
        <v>6437</v>
      </c>
    </row>
    <row r="4737" spans="1:37" ht="30" customHeight="1">
      <c r="A4737" s="6" t="s">
        <v>1458</v>
      </c>
      <c r="B4737" s="6" t="s">
        <v>1459</v>
      </c>
      <c r="C4737" s="6" t="s">
        <v>381</v>
      </c>
      <c r="D4737" s="7">
        <v>0.05</v>
      </c>
      <c r="E4737" s="8">
        <f>단가대비표!O264</f>
        <v>9500</v>
      </c>
      <c r="F4737" s="8">
        <f>TRUNC(E4737*D4737,1)</f>
        <v>475</v>
      </c>
      <c r="G4737" s="8">
        <f>단가대비표!P264</f>
        <v>0</v>
      </c>
      <c r="H4737" s="8">
        <f>TRUNC(G4737*D4737,1)</f>
        <v>0</v>
      </c>
      <c r="I4737" s="8">
        <f>단가대비표!V264</f>
        <v>0</v>
      </c>
      <c r="J4737" s="8">
        <f>TRUNC(I4737*D4737,1)</f>
        <v>0</v>
      </c>
      <c r="K4737" s="8">
        <f t="shared" si="807"/>
        <v>9500</v>
      </c>
      <c r="L4737" s="8">
        <f t="shared" si="807"/>
        <v>475</v>
      </c>
      <c r="M4737" s="6" t="s">
        <v>53</v>
      </c>
      <c r="N4737" s="5" t="s">
        <v>5324</v>
      </c>
      <c r="O4737" s="5" t="s">
        <v>1460</v>
      </c>
      <c r="P4737" s="5" t="s">
        <v>59</v>
      </c>
      <c r="Q4737" s="5" t="s">
        <v>59</v>
      </c>
      <c r="R4737" s="5" t="s">
        <v>60</v>
      </c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  <c r="AG4737" s="1"/>
      <c r="AH4737" s="1"/>
      <c r="AI4737" s="1"/>
      <c r="AJ4737" s="5" t="s">
        <v>53</v>
      </c>
      <c r="AK4737" s="5" t="s">
        <v>6438</v>
      </c>
    </row>
    <row r="4738" spans="1:37" ht="30" customHeight="1">
      <c r="A4738" s="6" t="s">
        <v>193</v>
      </c>
      <c r="B4738" s="6" t="s">
        <v>1447</v>
      </c>
      <c r="C4738" s="6" t="s">
        <v>121</v>
      </c>
      <c r="D4738" s="7">
        <v>0.02</v>
      </c>
      <c r="E4738" s="8">
        <f>단가대비표!O236</f>
        <v>0</v>
      </c>
      <c r="F4738" s="8">
        <f>TRUNC(E4738*D4738,1)</f>
        <v>0</v>
      </c>
      <c r="G4738" s="8">
        <f>단가대비표!P236</f>
        <v>138252</v>
      </c>
      <c r="H4738" s="8">
        <f>TRUNC(G4738*D4738,1)</f>
        <v>2765</v>
      </c>
      <c r="I4738" s="8">
        <f>단가대비표!V236</f>
        <v>0</v>
      </c>
      <c r="J4738" s="8">
        <f>TRUNC(I4738*D4738,1)</f>
        <v>0</v>
      </c>
      <c r="K4738" s="8">
        <f t="shared" si="807"/>
        <v>138252</v>
      </c>
      <c r="L4738" s="8">
        <f t="shared" si="807"/>
        <v>2765</v>
      </c>
      <c r="M4738" s="6" t="s">
        <v>53</v>
      </c>
      <c r="N4738" s="5" t="s">
        <v>5324</v>
      </c>
      <c r="O4738" s="5" t="s">
        <v>1448</v>
      </c>
      <c r="P4738" s="5" t="s">
        <v>59</v>
      </c>
      <c r="Q4738" s="5" t="s">
        <v>59</v>
      </c>
      <c r="R4738" s="5" t="s">
        <v>60</v>
      </c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5" t="s">
        <v>53</v>
      </c>
      <c r="AK4738" s="5" t="s">
        <v>6439</v>
      </c>
    </row>
    <row r="4739" spans="1:37" ht="30" customHeight="1">
      <c r="A4739" s="6" t="s">
        <v>193</v>
      </c>
      <c r="B4739" s="6" t="s">
        <v>124</v>
      </c>
      <c r="C4739" s="6" t="s">
        <v>121</v>
      </c>
      <c r="D4739" s="7">
        <v>0.08</v>
      </c>
      <c r="E4739" s="8">
        <f>단가대비표!O233</f>
        <v>0</v>
      </c>
      <c r="F4739" s="8">
        <f>TRUNC(E4739*D4739,1)</f>
        <v>0</v>
      </c>
      <c r="G4739" s="8">
        <f>단가대비표!P233</f>
        <v>89566</v>
      </c>
      <c r="H4739" s="8">
        <f>TRUNC(G4739*D4739,1)</f>
        <v>7165.2</v>
      </c>
      <c r="I4739" s="8">
        <f>단가대비표!V233</f>
        <v>0</v>
      </c>
      <c r="J4739" s="8">
        <f>TRUNC(I4739*D4739,1)</f>
        <v>0</v>
      </c>
      <c r="K4739" s="8">
        <f t="shared" si="807"/>
        <v>89566</v>
      </c>
      <c r="L4739" s="8">
        <f t="shared" si="807"/>
        <v>7165.2</v>
      </c>
      <c r="M4739" s="6" t="s">
        <v>53</v>
      </c>
      <c r="N4739" s="5" t="s">
        <v>5324</v>
      </c>
      <c r="O4739" s="5" t="s">
        <v>258</v>
      </c>
      <c r="P4739" s="5" t="s">
        <v>59</v>
      </c>
      <c r="Q4739" s="5" t="s">
        <v>59</v>
      </c>
      <c r="R4739" s="5" t="s">
        <v>60</v>
      </c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  <c r="AG4739" s="1"/>
      <c r="AH4739" s="1"/>
      <c r="AI4739" s="1"/>
      <c r="AJ4739" s="5" t="s">
        <v>53</v>
      </c>
      <c r="AK4739" s="5" t="s">
        <v>6440</v>
      </c>
    </row>
    <row r="4740" spans="1:37" ht="30" customHeight="1">
      <c r="A4740" s="6" t="s">
        <v>71</v>
      </c>
      <c r="B4740" s="6" t="s">
        <v>53</v>
      </c>
      <c r="C4740" s="6" t="s">
        <v>53</v>
      </c>
      <c r="D4740" s="7"/>
      <c r="E4740" s="8"/>
      <c r="F4740" s="8">
        <f>TRUNC(SUMIF(N4736:N4739, N4735, F4736:F4739),0)</f>
        <v>745</v>
      </c>
      <c r="G4740" s="8"/>
      <c r="H4740" s="8">
        <f>TRUNC(SUMIF(N4736:N4739, N4735, H4736:H4739),0)</f>
        <v>9930</v>
      </c>
      <c r="I4740" s="8"/>
      <c r="J4740" s="8">
        <f>TRUNC(SUMIF(N4736:N4739, N4735, J4736:J4739),0)</f>
        <v>0</v>
      </c>
      <c r="K4740" s="8"/>
      <c r="L4740" s="8">
        <f>F4740+H4740+J4740</f>
        <v>10675</v>
      </c>
      <c r="M4740" s="6" t="s">
        <v>53</v>
      </c>
      <c r="N4740" s="5" t="s">
        <v>72</v>
      </c>
      <c r="O4740" s="5" t="s">
        <v>72</v>
      </c>
      <c r="P4740" s="5" t="s">
        <v>53</v>
      </c>
      <c r="Q4740" s="5" t="s">
        <v>53</v>
      </c>
      <c r="R4740" s="5" t="s">
        <v>53</v>
      </c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  <c r="AG4740" s="1"/>
      <c r="AH4740" s="1"/>
      <c r="AI4740" s="1"/>
      <c r="AJ4740" s="5" t="s">
        <v>53</v>
      </c>
      <c r="AK4740" s="5" t="s">
        <v>53</v>
      </c>
    </row>
    <row r="4741" spans="1:37" ht="30" customHeight="1">
      <c r="A4741" s="7"/>
      <c r="B4741" s="7"/>
      <c r="C4741" s="7"/>
      <c r="D4741" s="7"/>
      <c r="E4741" s="8"/>
      <c r="F4741" s="8"/>
      <c r="G4741" s="8"/>
      <c r="H4741" s="8"/>
      <c r="I4741" s="8"/>
      <c r="J4741" s="8"/>
      <c r="K4741" s="8"/>
      <c r="L4741" s="8"/>
      <c r="M4741" s="7"/>
    </row>
    <row r="4742" spans="1:37" ht="30" customHeight="1">
      <c r="A4742" s="16" t="s">
        <v>6441</v>
      </c>
      <c r="B4742" s="16"/>
      <c r="C4742" s="16"/>
      <c r="D4742" s="16"/>
      <c r="E4742" s="17"/>
      <c r="F4742" s="17"/>
      <c r="G4742" s="17"/>
      <c r="H4742" s="17"/>
      <c r="I4742" s="17"/>
      <c r="J4742" s="17"/>
      <c r="K4742" s="17"/>
      <c r="L4742" s="17"/>
      <c r="M4742" s="16"/>
      <c r="N4742" s="2" t="s">
        <v>5337</v>
      </c>
    </row>
    <row r="4743" spans="1:37" ht="30" customHeight="1">
      <c r="A4743" s="6" t="s">
        <v>189</v>
      </c>
      <c r="B4743" s="6" t="s">
        <v>5335</v>
      </c>
      <c r="C4743" s="6" t="s">
        <v>5458</v>
      </c>
      <c r="D4743" s="7">
        <v>0.20380000000000001</v>
      </c>
      <c r="E4743" s="8">
        <f>단가대비표!O17</f>
        <v>0</v>
      </c>
      <c r="F4743" s="8">
        <f>TRUNC(E4743*D4743,1)</f>
        <v>0</v>
      </c>
      <c r="G4743" s="8">
        <f>단가대비표!P17</f>
        <v>0</v>
      </c>
      <c r="H4743" s="8">
        <f>TRUNC(G4743*D4743,1)</f>
        <v>0</v>
      </c>
      <c r="I4743" s="8">
        <f>단가대비표!V17</f>
        <v>115600</v>
      </c>
      <c r="J4743" s="8">
        <f>TRUNC(I4743*D4743,1)</f>
        <v>23559.200000000001</v>
      </c>
      <c r="K4743" s="8">
        <f t="shared" ref="K4743:L4746" si="808">TRUNC(E4743+G4743+I4743,1)</f>
        <v>115600</v>
      </c>
      <c r="L4743" s="8">
        <f t="shared" si="808"/>
        <v>23559.200000000001</v>
      </c>
      <c r="M4743" s="6" t="s">
        <v>5459</v>
      </c>
      <c r="N4743" s="5" t="s">
        <v>5337</v>
      </c>
      <c r="O4743" s="5" t="s">
        <v>6442</v>
      </c>
      <c r="P4743" s="5" t="s">
        <v>59</v>
      </c>
      <c r="Q4743" s="5" t="s">
        <v>59</v>
      </c>
      <c r="R4743" s="5" t="s">
        <v>60</v>
      </c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  <c r="AG4743" s="1"/>
      <c r="AH4743" s="1"/>
      <c r="AI4743" s="1"/>
      <c r="AJ4743" s="5" t="s">
        <v>53</v>
      </c>
      <c r="AK4743" s="5" t="s">
        <v>6443</v>
      </c>
    </row>
    <row r="4744" spans="1:37" ht="30" customHeight="1">
      <c r="A4744" s="6" t="s">
        <v>5498</v>
      </c>
      <c r="B4744" s="6" t="s">
        <v>5463</v>
      </c>
      <c r="C4744" s="6" t="s">
        <v>603</v>
      </c>
      <c r="D4744" s="7">
        <v>19.5</v>
      </c>
      <c r="E4744" s="8">
        <f>단가대비표!O289</f>
        <v>1217.27</v>
      </c>
      <c r="F4744" s="8">
        <f>TRUNC(E4744*D4744,1)</f>
        <v>23736.7</v>
      </c>
      <c r="G4744" s="8">
        <f>단가대비표!P289</f>
        <v>0</v>
      </c>
      <c r="H4744" s="8">
        <f>TRUNC(G4744*D4744,1)</f>
        <v>0</v>
      </c>
      <c r="I4744" s="8">
        <f>단가대비표!V289</f>
        <v>0</v>
      </c>
      <c r="J4744" s="8">
        <f>TRUNC(I4744*D4744,1)</f>
        <v>0</v>
      </c>
      <c r="K4744" s="8">
        <f t="shared" si="808"/>
        <v>1217.2</v>
      </c>
      <c r="L4744" s="8">
        <f t="shared" si="808"/>
        <v>23736.7</v>
      </c>
      <c r="M4744" s="6" t="s">
        <v>53</v>
      </c>
      <c r="N4744" s="5" t="s">
        <v>5337</v>
      </c>
      <c r="O4744" s="5" t="s">
        <v>5499</v>
      </c>
      <c r="P4744" s="5" t="s">
        <v>59</v>
      </c>
      <c r="Q4744" s="5" t="s">
        <v>59</v>
      </c>
      <c r="R4744" s="5" t="s">
        <v>60</v>
      </c>
      <c r="S4744" s="1"/>
      <c r="T4744" s="1"/>
      <c r="U4744" s="1"/>
      <c r="V4744" s="1">
        <v>1</v>
      </c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5" t="s">
        <v>53</v>
      </c>
      <c r="AK4744" s="5" t="s">
        <v>6444</v>
      </c>
    </row>
    <row r="4745" spans="1:37" ht="30" customHeight="1">
      <c r="A4745" s="6" t="s">
        <v>1502</v>
      </c>
      <c r="B4745" s="6" t="s">
        <v>6445</v>
      </c>
      <c r="C4745" s="6" t="s">
        <v>129</v>
      </c>
      <c r="D4745" s="7">
        <v>1</v>
      </c>
      <c r="E4745" s="8">
        <f>ROUNDDOWN(SUMIF(V4743:V4746, RIGHTB(O4745, 1), F4743:F4746)*U4745, 2)</f>
        <v>5222.07</v>
      </c>
      <c r="F4745" s="8">
        <f>TRUNC(E4745*D4745,1)</f>
        <v>5222</v>
      </c>
      <c r="G4745" s="8">
        <v>0</v>
      </c>
      <c r="H4745" s="8">
        <f>TRUNC(G4745*D4745,1)</f>
        <v>0</v>
      </c>
      <c r="I4745" s="8">
        <v>0</v>
      </c>
      <c r="J4745" s="8">
        <f>TRUNC(I4745*D4745,1)</f>
        <v>0</v>
      </c>
      <c r="K4745" s="8">
        <f t="shared" si="808"/>
        <v>5222</v>
      </c>
      <c r="L4745" s="8">
        <f t="shared" si="808"/>
        <v>5222</v>
      </c>
      <c r="M4745" s="6" t="s">
        <v>53</v>
      </c>
      <c r="N4745" s="5" t="s">
        <v>5337</v>
      </c>
      <c r="O4745" s="5" t="s">
        <v>130</v>
      </c>
      <c r="P4745" s="5" t="s">
        <v>59</v>
      </c>
      <c r="Q4745" s="5" t="s">
        <v>59</v>
      </c>
      <c r="R4745" s="5" t="s">
        <v>59</v>
      </c>
      <c r="S4745" s="1">
        <v>0</v>
      </c>
      <c r="T4745" s="1">
        <v>0</v>
      </c>
      <c r="U4745" s="1">
        <v>0.22</v>
      </c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  <c r="AG4745" s="1"/>
      <c r="AH4745" s="1"/>
      <c r="AI4745" s="1"/>
      <c r="AJ4745" s="5" t="s">
        <v>53</v>
      </c>
      <c r="AK4745" s="5" t="s">
        <v>6446</v>
      </c>
    </row>
    <row r="4746" spans="1:37" ht="30" customHeight="1">
      <c r="A4746" s="6" t="s">
        <v>193</v>
      </c>
      <c r="B4746" s="6" t="s">
        <v>5468</v>
      </c>
      <c r="C4746" s="6" t="s">
        <v>121</v>
      </c>
      <c r="D4746" s="7">
        <v>1</v>
      </c>
      <c r="E4746" s="8">
        <f>TRUNC(단가대비표!O223*TRUNC(1/8*16/12*25/20, 6), 1)</f>
        <v>0</v>
      </c>
      <c r="F4746" s="8">
        <f>TRUNC(E4746*D4746,1)</f>
        <v>0</v>
      </c>
      <c r="G4746" s="8">
        <f>TRUNC(단가대비표!P223*TRUNC(1/8*16/12*25/20, 6), 1)</f>
        <v>27168.9</v>
      </c>
      <c r="H4746" s="8">
        <f>TRUNC(G4746*D4746,1)</f>
        <v>27168.9</v>
      </c>
      <c r="I4746" s="8">
        <f>TRUNC(단가대비표!V223*TRUNC(1/8*16/12*25/20, 6), 1)</f>
        <v>0</v>
      </c>
      <c r="J4746" s="8">
        <f>TRUNC(I4746*D4746,1)</f>
        <v>0</v>
      </c>
      <c r="K4746" s="8">
        <f t="shared" si="808"/>
        <v>27168.9</v>
      </c>
      <c r="L4746" s="8">
        <f t="shared" si="808"/>
        <v>27168.9</v>
      </c>
      <c r="M4746" s="6" t="s">
        <v>53</v>
      </c>
      <c r="N4746" s="5" t="s">
        <v>5337</v>
      </c>
      <c r="O4746" s="5" t="s">
        <v>5502</v>
      </c>
      <c r="P4746" s="5" t="s">
        <v>59</v>
      </c>
      <c r="Q4746" s="5" t="s">
        <v>59</v>
      </c>
      <c r="R4746" s="5" t="s">
        <v>60</v>
      </c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  <c r="AG4746" s="1"/>
      <c r="AH4746" s="1"/>
      <c r="AI4746" s="1"/>
      <c r="AJ4746" s="5" t="s">
        <v>53</v>
      </c>
      <c r="AK4746" s="5" t="s">
        <v>6447</v>
      </c>
    </row>
    <row r="4747" spans="1:37" ht="30" customHeight="1">
      <c r="A4747" s="6" t="s">
        <v>71</v>
      </c>
      <c r="B4747" s="6" t="s">
        <v>53</v>
      </c>
      <c r="C4747" s="6" t="s">
        <v>53</v>
      </c>
      <c r="D4747" s="7"/>
      <c r="E4747" s="8"/>
      <c r="F4747" s="8">
        <f>TRUNC(SUMIF(N4743:N4746, N4742, F4743:F4746),0)</f>
        <v>28958</v>
      </c>
      <c r="G4747" s="8"/>
      <c r="H4747" s="8">
        <f>TRUNC(SUMIF(N4743:N4746, N4742, H4743:H4746),0)</f>
        <v>27168</v>
      </c>
      <c r="I4747" s="8"/>
      <c r="J4747" s="8">
        <f>TRUNC(SUMIF(N4743:N4746, N4742, J4743:J4746),0)</f>
        <v>23559</v>
      </c>
      <c r="K4747" s="8"/>
      <c r="L4747" s="8">
        <f>F4747+H4747+J4747</f>
        <v>79685</v>
      </c>
      <c r="M4747" s="6" t="s">
        <v>5459</v>
      </c>
      <c r="N4747" s="5" t="s">
        <v>72</v>
      </c>
      <c r="O4747" s="5" t="s">
        <v>72</v>
      </c>
      <c r="P4747" s="5" t="s">
        <v>53</v>
      </c>
      <c r="Q4747" s="5" t="s">
        <v>53</v>
      </c>
      <c r="R4747" s="5" t="s">
        <v>53</v>
      </c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5" t="s">
        <v>53</v>
      </c>
      <c r="AK4747" s="5" t="s">
        <v>53</v>
      </c>
    </row>
    <row r="4748" spans="1:37" ht="30" customHeight="1">
      <c r="A4748" s="7"/>
      <c r="B4748" s="7"/>
      <c r="C4748" s="7"/>
      <c r="D4748" s="7"/>
      <c r="E4748" s="8"/>
      <c r="F4748" s="8"/>
      <c r="G4748" s="8"/>
      <c r="H4748" s="8"/>
      <c r="I4748" s="8"/>
      <c r="J4748" s="8"/>
      <c r="K4748" s="8"/>
      <c r="L4748" s="8"/>
      <c r="M4748" s="7"/>
    </row>
    <row r="4749" spans="1:37" ht="30" customHeight="1">
      <c r="A4749" s="16" t="s">
        <v>6448</v>
      </c>
      <c r="B4749" s="16"/>
      <c r="C4749" s="16"/>
      <c r="D4749" s="16"/>
      <c r="E4749" s="17"/>
      <c r="F4749" s="17"/>
      <c r="G4749" s="17"/>
      <c r="H4749" s="17"/>
      <c r="I4749" s="17"/>
      <c r="J4749" s="17"/>
      <c r="K4749" s="17"/>
      <c r="L4749" s="17"/>
      <c r="M4749" s="16"/>
      <c r="N4749" s="2" t="s">
        <v>5340</v>
      </c>
    </row>
    <row r="4750" spans="1:37" ht="30" customHeight="1">
      <c r="A4750" s="6" t="s">
        <v>6426</v>
      </c>
      <c r="B4750" s="6" t="s">
        <v>5349</v>
      </c>
      <c r="C4750" s="6" t="s">
        <v>5458</v>
      </c>
      <c r="D4750" s="7">
        <v>0.65329999999999999</v>
      </c>
      <c r="E4750" s="8">
        <f>단가대비표!O24</f>
        <v>0</v>
      </c>
      <c r="F4750" s="8">
        <f>TRUNC(E4750*D4750,1)</f>
        <v>0</v>
      </c>
      <c r="G4750" s="8">
        <f>단가대비표!P24</f>
        <v>0</v>
      </c>
      <c r="H4750" s="8">
        <f>TRUNC(G4750*D4750,1)</f>
        <v>0</v>
      </c>
      <c r="I4750" s="8">
        <f>단가대비표!V24</f>
        <v>22000</v>
      </c>
      <c r="J4750" s="8">
        <f>TRUNC(I4750*D4750,1)</f>
        <v>14372.6</v>
      </c>
      <c r="K4750" s="8">
        <f>TRUNC(E4750+G4750+I4750,1)</f>
        <v>22000</v>
      </c>
      <c r="L4750" s="8">
        <f>TRUNC(F4750+H4750+J4750,1)</f>
        <v>14372.6</v>
      </c>
      <c r="M4750" s="6" t="s">
        <v>5459</v>
      </c>
      <c r="N4750" s="5" t="s">
        <v>5340</v>
      </c>
      <c r="O4750" s="5" t="s">
        <v>6449</v>
      </c>
      <c r="P4750" s="5" t="s">
        <v>59</v>
      </c>
      <c r="Q4750" s="5" t="s">
        <v>59</v>
      </c>
      <c r="R4750" s="5" t="s">
        <v>60</v>
      </c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5" t="s">
        <v>53</v>
      </c>
      <c r="AK4750" s="5" t="s">
        <v>6450</v>
      </c>
    </row>
    <row r="4751" spans="1:37" ht="30" customHeight="1">
      <c r="A4751" s="6" t="s">
        <v>71</v>
      </c>
      <c r="B4751" s="6" t="s">
        <v>53</v>
      </c>
      <c r="C4751" s="6" t="s">
        <v>53</v>
      </c>
      <c r="D4751" s="7"/>
      <c r="E4751" s="8"/>
      <c r="F4751" s="8">
        <f>TRUNC(SUMIF(N4750:N4750, N4749, F4750:F4750),0)</f>
        <v>0</v>
      </c>
      <c r="G4751" s="8"/>
      <c r="H4751" s="8">
        <f>TRUNC(SUMIF(N4750:N4750, N4749, H4750:H4750),0)</f>
        <v>0</v>
      </c>
      <c r="I4751" s="8"/>
      <c r="J4751" s="8">
        <f>TRUNC(SUMIF(N4750:N4750, N4749, J4750:J4750),0)</f>
        <v>14372</v>
      </c>
      <c r="K4751" s="8"/>
      <c r="L4751" s="8">
        <f>F4751+H4751+J4751</f>
        <v>14372</v>
      </c>
      <c r="M4751" s="6" t="s">
        <v>53</v>
      </c>
      <c r="N4751" s="5" t="s">
        <v>72</v>
      </c>
      <c r="O4751" s="5" t="s">
        <v>72</v>
      </c>
      <c r="P4751" s="5" t="s">
        <v>53</v>
      </c>
      <c r="Q4751" s="5" t="s">
        <v>53</v>
      </c>
      <c r="R4751" s="5" t="s">
        <v>53</v>
      </c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  <c r="AG4751" s="1"/>
      <c r="AH4751" s="1"/>
      <c r="AI4751" s="1"/>
      <c r="AJ4751" s="5" t="s">
        <v>53</v>
      </c>
      <c r="AK4751" s="5" t="s">
        <v>53</v>
      </c>
    </row>
    <row r="4752" spans="1:37" ht="30" customHeight="1">
      <c r="A4752" s="7"/>
      <c r="B4752" s="7"/>
      <c r="C4752" s="7"/>
      <c r="D4752" s="7"/>
      <c r="E4752" s="8"/>
      <c r="F4752" s="8"/>
      <c r="G4752" s="8"/>
      <c r="H4752" s="8"/>
      <c r="I4752" s="8"/>
      <c r="J4752" s="8"/>
      <c r="K4752" s="8"/>
      <c r="L4752" s="8"/>
      <c r="M4752" s="7"/>
    </row>
    <row r="4753" spans="1:37" ht="30" customHeight="1">
      <c r="A4753" s="16" t="s">
        <v>6451</v>
      </c>
      <c r="B4753" s="16"/>
      <c r="C4753" s="16"/>
      <c r="D4753" s="16"/>
      <c r="E4753" s="17"/>
      <c r="F4753" s="17"/>
      <c r="G4753" s="17"/>
      <c r="H4753" s="17"/>
      <c r="I4753" s="17"/>
      <c r="J4753" s="17"/>
      <c r="K4753" s="17"/>
      <c r="L4753" s="17"/>
      <c r="M4753" s="16"/>
      <c r="N4753" s="2" t="s">
        <v>5351</v>
      </c>
    </row>
    <row r="4754" spans="1:37" ht="30" customHeight="1">
      <c r="A4754" s="6" t="s">
        <v>5348</v>
      </c>
      <c r="B4754" s="6" t="s">
        <v>5349</v>
      </c>
      <c r="C4754" s="6" t="s">
        <v>5458</v>
      </c>
      <c r="D4754" s="7">
        <v>0.65329999999999999</v>
      </c>
      <c r="E4754" s="8">
        <f>단가대비표!O26</f>
        <v>0</v>
      </c>
      <c r="F4754" s="8">
        <f>TRUNC(E4754*D4754,1)</f>
        <v>0</v>
      </c>
      <c r="G4754" s="8">
        <f>단가대비표!P26</f>
        <v>0</v>
      </c>
      <c r="H4754" s="8">
        <f>TRUNC(G4754*D4754,1)</f>
        <v>0</v>
      </c>
      <c r="I4754" s="8">
        <f>단가대비표!V26</f>
        <v>23000</v>
      </c>
      <c r="J4754" s="8">
        <f>TRUNC(I4754*D4754,1)</f>
        <v>15025.9</v>
      </c>
      <c r="K4754" s="8">
        <f>TRUNC(E4754+G4754+I4754,1)</f>
        <v>23000</v>
      </c>
      <c r="L4754" s="8">
        <f>TRUNC(F4754+H4754+J4754,1)</f>
        <v>15025.9</v>
      </c>
      <c r="M4754" s="6" t="s">
        <v>5459</v>
      </c>
      <c r="N4754" s="5" t="s">
        <v>5351</v>
      </c>
      <c r="O4754" s="5" t="s">
        <v>6453</v>
      </c>
      <c r="P4754" s="5" t="s">
        <v>59</v>
      </c>
      <c r="Q4754" s="5" t="s">
        <v>59</v>
      </c>
      <c r="R4754" s="5" t="s">
        <v>60</v>
      </c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5" t="s">
        <v>53</v>
      </c>
      <c r="AK4754" s="5" t="s">
        <v>6454</v>
      </c>
    </row>
    <row r="4755" spans="1:37" ht="30" customHeight="1">
      <c r="A4755" s="6" t="s">
        <v>71</v>
      </c>
      <c r="B4755" s="6" t="s">
        <v>53</v>
      </c>
      <c r="C4755" s="6" t="s">
        <v>53</v>
      </c>
      <c r="D4755" s="7"/>
      <c r="E4755" s="8"/>
      <c r="F4755" s="8">
        <f>TRUNC(SUMIF(N4754:N4754, N4753, F4754:F4754),0)</f>
        <v>0</v>
      </c>
      <c r="G4755" s="8"/>
      <c r="H4755" s="8">
        <f>TRUNC(SUMIF(N4754:N4754, N4753, H4754:H4754),0)</f>
        <v>0</v>
      </c>
      <c r="I4755" s="8"/>
      <c r="J4755" s="8">
        <f>TRUNC(SUMIF(N4754:N4754, N4753, J4754:J4754),0)</f>
        <v>15025</v>
      </c>
      <c r="K4755" s="8"/>
      <c r="L4755" s="8">
        <f>F4755+H4755+J4755</f>
        <v>15025</v>
      </c>
      <c r="M4755" s="6" t="s">
        <v>5459</v>
      </c>
      <c r="N4755" s="5" t="s">
        <v>72</v>
      </c>
      <c r="O4755" s="5" t="s">
        <v>72</v>
      </c>
      <c r="P4755" s="5" t="s">
        <v>53</v>
      </c>
      <c r="Q4755" s="5" t="s">
        <v>53</v>
      </c>
      <c r="R4755" s="5" t="s">
        <v>53</v>
      </c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5" t="s">
        <v>53</v>
      </c>
      <c r="AK4755" s="5" t="s">
        <v>53</v>
      </c>
    </row>
    <row r="4756" spans="1:37" ht="30" customHeight="1">
      <c r="A4756" s="7"/>
      <c r="B4756" s="7"/>
      <c r="C4756" s="7"/>
      <c r="D4756" s="7"/>
      <c r="E4756" s="8"/>
      <c r="F4756" s="8"/>
      <c r="G4756" s="8"/>
      <c r="H4756" s="8"/>
      <c r="I4756" s="8"/>
      <c r="J4756" s="8"/>
      <c r="K4756" s="8"/>
      <c r="L4756" s="8"/>
      <c r="M4756" s="7"/>
    </row>
    <row r="4757" spans="1:37" ht="30" customHeight="1">
      <c r="A4757" s="16" t="s">
        <v>6455</v>
      </c>
      <c r="B4757" s="16"/>
      <c r="C4757" s="16"/>
      <c r="D4757" s="16"/>
      <c r="E4757" s="17"/>
      <c r="F4757" s="17"/>
      <c r="G4757" s="17"/>
      <c r="H4757" s="17"/>
      <c r="I4757" s="17"/>
      <c r="J4757" s="17"/>
      <c r="K4757" s="17"/>
      <c r="L4757" s="17"/>
      <c r="M4757" s="16"/>
      <c r="N4757" s="2" t="s">
        <v>5360</v>
      </c>
    </row>
    <row r="4758" spans="1:37" ht="30" customHeight="1">
      <c r="A4758" s="6" t="s">
        <v>193</v>
      </c>
      <c r="B4758" s="6" t="s">
        <v>1447</v>
      </c>
      <c r="C4758" s="6" t="s">
        <v>121</v>
      </c>
      <c r="D4758" s="7">
        <v>2.2000000000000002</v>
      </c>
      <c r="E4758" s="8">
        <f>단가대비표!O236</f>
        <v>0</v>
      </c>
      <c r="F4758" s="8">
        <f>TRUNC(E4758*D4758,1)</f>
        <v>0</v>
      </c>
      <c r="G4758" s="8">
        <f>단가대비표!P236</f>
        <v>138252</v>
      </c>
      <c r="H4758" s="8">
        <f>TRUNC(G4758*D4758,1)</f>
        <v>304154.40000000002</v>
      </c>
      <c r="I4758" s="8">
        <f>단가대비표!V236</f>
        <v>0</v>
      </c>
      <c r="J4758" s="8">
        <f>TRUNC(I4758*D4758,1)</f>
        <v>0</v>
      </c>
      <c r="K4758" s="8">
        <f>TRUNC(E4758+G4758+I4758,1)</f>
        <v>138252</v>
      </c>
      <c r="L4758" s="8">
        <f>TRUNC(F4758+H4758+J4758,1)</f>
        <v>304154.40000000002</v>
      </c>
      <c r="M4758" s="6" t="s">
        <v>53</v>
      </c>
      <c r="N4758" s="5" t="s">
        <v>5360</v>
      </c>
      <c r="O4758" s="5" t="s">
        <v>1448</v>
      </c>
      <c r="P4758" s="5" t="s">
        <v>59</v>
      </c>
      <c r="Q4758" s="5" t="s">
        <v>59</v>
      </c>
      <c r="R4758" s="5" t="s">
        <v>60</v>
      </c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  <c r="AG4758" s="1"/>
      <c r="AH4758" s="1"/>
      <c r="AI4758" s="1"/>
      <c r="AJ4758" s="5" t="s">
        <v>53</v>
      </c>
      <c r="AK4758" s="5" t="s">
        <v>6456</v>
      </c>
    </row>
    <row r="4759" spans="1:37" ht="30" customHeight="1">
      <c r="A4759" s="6" t="s">
        <v>193</v>
      </c>
      <c r="B4759" s="6" t="s">
        <v>124</v>
      </c>
      <c r="C4759" s="6" t="s">
        <v>121</v>
      </c>
      <c r="D4759" s="7">
        <v>1</v>
      </c>
      <c r="E4759" s="8">
        <f>단가대비표!O233</f>
        <v>0</v>
      </c>
      <c r="F4759" s="8">
        <f>TRUNC(E4759*D4759,1)</f>
        <v>0</v>
      </c>
      <c r="G4759" s="8">
        <f>단가대비표!P233</f>
        <v>89566</v>
      </c>
      <c r="H4759" s="8">
        <f>TRUNC(G4759*D4759,1)</f>
        <v>89566</v>
      </c>
      <c r="I4759" s="8">
        <f>단가대비표!V233</f>
        <v>0</v>
      </c>
      <c r="J4759" s="8">
        <f>TRUNC(I4759*D4759,1)</f>
        <v>0</v>
      </c>
      <c r="K4759" s="8">
        <f>TRUNC(E4759+G4759+I4759,1)</f>
        <v>89566</v>
      </c>
      <c r="L4759" s="8">
        <f>TRUNC(F4759+H4759+J4759,1)</f>
        <v>89566</v>
      </c>
      <c r="M4759" s="6" t="s">
        <v>53</v>
      </c>
      <c r="N4759" s="5" t="s">
        <v>5360</v>
      </c>
      <c r="O4759" s="5" t="s">
        <v>258</v>
      </c>
      <c r="P4759" s="5" t="s">
        <v>59</v>
      </c>
      <c r="Q4759" s="5" t="s">
        <v>59</v>
      </c>
      <c r="R4759" s="5" t="s">
        <v>60</v>
      </c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5" t="s">
        <v>53</v>
      </c>
      <c r="AK4759" s="5" t="s">
        <v>6457</v>
      </c>
    </row>
    <row r="4760" spans="1:37" ht="30" customHeight="1">
      <c r="A4760" s="6" t="s">
        <v>71</v>
      </c>
      <c r="B4760" s="6" t="s">
        <v>53</v>
      </c>
      <c r="C4760" s="6" t="s">
        <v>53</v>
      </c>
      <c r="D4760" s="7"/>
      <c r="E4760" s="8"/>
      <c r="F4760" s="8">
        <f>TRUNC(SUMIF(N4758:N4759, N4757, F4758:F4759),0)</f>
        <v>0</v>
      </c>
      <c r="G4760" s="8"/>
      <c r="H4760" s="8">
        <f>TRUNC(SUMIF(N4758:N4759, N4757, H4758:H4759),0)</f>
        <v>393720</v>
      </c>
      <c r="I4760" s="8"/>
      <c r="J4760" s="8">
        <f>TRUNC(SUMIF(N4758:N4759, N4757, J4758:J4759),0)</f>
        <v>0</v>
      </c>
      <c r="K4760" s="8"/>
      <c r="L4760" s="8">
        <f>F4760+H4760+J4760</f>
        <v>393720</v>
      </c>
      <c r="M4760" s="6" t="s">
        <v>53</v>
      </c>
      <c r="N4760" s="5" t="s">
        <v>72</v>
      </c>
      <c r="O4760" s="5" t="s">
        <v>72</v>
      </c>
      <c r="P4760" s="5" t="s">
        <v>53</v>
      </c>
      <c r="Q4760" s="5" t="s">
        <v>53</v>
      </c>
      <c r="R4760" s="5" t="s">
        <v>53</v>
      </c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5" t="s">
        <v>53</v>
      </c>
      <c r="AK4760" s="5" t="s">
        <v>53</v>
      </c>
    </row>
    <row r="4761" spans="1:37" ht="30" customHeight="1">
      <c r="A4761" s="7"/>
      <c r="B4761" s="7"/>
      <c r="C4761" s="7"/>
      <c r="D4761" s="7"/>
      <c r="E4761" s="8"/>
      <c r="F4761" s="8"/>
      <c r="G4761" s="8"/>
      <c r="H4761" s="8"/>
      <c r="I4761" s="8"/>
      <c r="J4761" s="8"/>
      <c r="K4761" s="8"/>
      <c r="L4761" s="8"/>
      <c r="M4761" s="7"/>
    </row>
    <row r="4762" spans="1:37" ht="30" customHeight="1">
      <c r="A4762" s="16" t="s">
        <v>6458</v>
      </c>
      <c r="B4762" s="16"/>
      <c r="C4762" s="16"/>
      <c r="D4762" s="16"/>
      <c r="E4762" s="17"/>
      <c r="F4762" s="17"/>
      <c r="G4762" s="17"/>
      <c r="H4762" s="17"/>
      <c r="I4762" s="17"/>
      <c r="J4762" s="17"/>
      <c r="K4762" s="17"/>
      <c r="L4762" s="17"/>
      <c r="M4762" s="16"/>
      <c r="N4762" s="2" t="s">
        <v>5364</v>
      </c>
    </row>
    <row r="4763" spans="1:37" ht="30" customHeight="1">
      <c r="A4763" s="6" t="s">
        <v>193</v>
      </c>
      <c r="B4763" s="6" t="s">
        <v>124</v>
      </c>
      <c r="C4763" s="6" t="s">
        <v>121</v>
      </c>
      <c r="D4763" s="7">
        <v>0.2</v>
      </c>
      <c r="E4763" s="8">
        <f>단가대비표!O233</f>
        <v>0</v>
      </c>
      <c r="F4763" s="8">
        <f>TRUNC(E4763*D4763,1)</f>
        <v>0</v>
      </c>
      <c r="G4763" s="8">
        <f>단가대비표!P233</f>
        <v>89566</v>
      </c>
      <c r="H4763" s="8">
        <f>TRUNC(G4763*D4763,1)</f>
        <v>17913.2</v>
      </c>
      <c r="I4763" s="8">
        <f>단가대비표!V233</f>
        <v>0</v>
      </c>
      <c r="J4763" s="8">
        <f>TRUNC(I4763*D4763,1)</f>
        <v>0</v>
      </c>
      <c r="K4763" s="8">
        <f>TRUNC(E4763+G4763+I4763,1)</f>
        <v>89566</v>
      </c>
      <c r="L4763" s="8">
        <f>TRUNC(F4763+H4763+J4763,1)</f>
        <v>17913.2</v>
      </c>
      <c r="M4763" s="6" t="s">
        <v>53</v>
      </c>
      <c r="N4763" s="5" t="s">
        <v>5364</v>
      </c>
      <c r="O4763" s="5" t="s">
        <v>258</v>
      </c>
      <c r="P4763" s="5" t="s">
        <v>59</v>
      </c>
      <c r="Q4763" s="5" t="s">
        <v>59</v>
      </c>
      <c r="R4763" s="5" t="s">
        <v>60</v>
      </c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  <c r="AG4763" s="1"/>
      <c r="AH4763" s="1"/>
      <c r="AI4763" s="1"/>
      <c r="AJ4763" s="5" t="s">
        <v>53</v>
      </c>
      <c r="AK4763" s="5" t="s">
        <v>6459</v>
      </c>
    </row>
    <row r="4764" spans="1:37" ht="30" customHeight="1">
      <c r="A4764" s="6" t="s">
        <v>71</v>
      </c>
      <c r="B4764" s="6" t="s">
        <v>53</v>
      </c>
      <c r="C4764" s="6" t="s">
        <v>53</v>
      </c>
      <c r="D4764" s="7"/>
      <c r="E4764" s="8"/>
      <c r="F4764" s="8">
        <f>TRUNC(SUMIF(N4763:N4763, N4762, F4763:F4763),0)</f>
        <v>0</v>
      </c>
      <c r="G4764" s="8"/>
      <c r="H4764" s="8">
        <f>TRUNC(SUMIF(N4763:N4763, N4762, H4763:H4763),0)</f>
        <v>17913</v>
      </c>
      <c r="I4764" s="8"/>
      <c r="J4764" s="8">
        <f>TRUNC(SUMIF(N4763:N4763, N4762, J4763:J4763),0)</f>
        <v>0</v>
      </c>
      <c r="K4764" s="8"/>
      <c r="L4764" s="8">
        <f>F4764+H4764+J4764</f>
        <v>17913</v>
      </c>
      <c r="M4764" s="6" t="s">
        <v>53</v>
      </c>
      <c r="N4764" s="5" t="s">
        <v>72</v>
      </c>
      <c r="O4764" s="5" t="s">
        <v>72</v>
      </c>
      <c r="P4764" s="5" t="s">
        <v>53</v>
      </c>
      <c r="Q4764" s="5" t="s">
        <v>53</v>
      </c>
      <c r="R4764" s="5" t="s">
        <v>53</v>
      </c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  <c r="AG4764" s="1"/>
      <c r="AH4764" s="1"/>
      <c r="AI4764" s="1"/>
      <c r="AJ4764" s="5" t="s">
        <v>53</v>
      </c>
      <c r="AK4764" s="5" t="s">
        <v>53</v>
      </c>
    </row>
  </sheetData>
  <mergeCells count="775"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  <mergeCell ref="T2:T3"/>
    <mergeCell ref="U2:U3"/>
    <mergeCell ref="V2:V3"/>
    <mergeCell ref="W2:W3"/>
    <mergeCell ref="X2:X3"/>
    <mergeCell ref="Y2:Y3"/>
    <mergeCell ref="N2:N3"/>
    <mergeCell ref="O2:O3"/>
    <mergeCell ref="P2:P3"/>
    <mergeCell ref="Q2:Q3"/>
    <mergeCell ref="R2:R3"/>
    <mergeCell ref="S2:S3"/>
    <mergeCell ref="AF2:AF3"/>
    <mergeCell ref="AG2:AG3"/>
    <mergeCell ref="AH2:AH3"/>
    <mergeCell ref="AI2:AI3"/>
    <mergeCell ref="AJ2:AJ3"/>
    <mergeCell ref="AK2:AK3"/>
    <mergeCell ref="Z2:Z3"/>
    <mergeCell ref="AA2:AA3"/>
    <mergeCell ref="AB2:AB3"/>
    <mergeCell ref="AC2:AC3"/>
    <mergeCell ref="AD2:AD3"/>
    <mergeCell ref="AE2:AE3"/>
    <mergeCell ref="A64:M64"/>
    <mergeCell ref="A78:M78"/>
    <mergeCell ref="A83:M83"/>
    <mergeCell ref="A88:M88"/>
    <mergeCell ref="A97:M97"/>
    <mergeCell ref="A106:M106"/>
    <mergeCell ref="A4:M4"/>
    <mergeCell ref="A10:M10"/>
    <mergeCell ref="A16:M16"/>
    <mergeCell ref="A22:M22"/>
    <mergeCell ref="A36:M36"/>
    <mergeCell ref="A50:M50"/>
    <mergeCell ref="A136:M136"/>
    <mergeCell ref="A140:M140"/>
    <mergeCell ref="A144:M144"/>
    <mergeCell ref="A148:M148"/>
    <mergeCell ref="A152:M152"/>
    <mergeCell ref="A162:M162"/>
    <mergeCell ref="A110:M110"/>
    <mergeCell ref="A116:M116"/>
    <mergeCell ref="A120:M120"/>
    <mergeCell ref="A124:M124"/>
    <mergeCell ref="A128:M128"/>
    <mergeCell ref="A132:M132"/>
    <mergeCell ref="A247:M247"/>
    <mergeCell ref="A260:M260"/>
    <mergeCell ref="A274:M274"/>
    <mergeCell ref="A288:M288"/>
    <mergeCell ref="A302:M302"/>
    <mergeCell ref="A311:M311"/>
    <mergeCell ref="A172:M172"/>
    <mergeCell ref="A182:M182"/>
    <mergeCell ref="A195:M195"/>
    <mergeCell ref="A208:M208"/>
    <mergeCell ref="A221:M221"/>
    <mergeCell ref="A234:M234"/>
    <mergeCell ref="A355:M355"/>
    <mergeCell ref="A360:M360"/>
    <mergeCell ref="A364:M364"/>
    <mergeCell ref="A368:M368"/>
    <mergeCell ref="A372:M372"/>
    <mergeCell ref="A378:M378"/>
    <mergeCell ref="A320:M320"/>
    <mergeCell ref="A329:M329"/>
    <mergeCell ref="A334:M334"/>
    <mergeCell ref="A340:M340"/>
    <mergeCell ref="A344:M344"/>
    <mergeCell ref="A349:M349"/>
    <mergeCell ref="A413:M413"/>
    <mergeCell ref="A418:M418"/>
    <mergeCell ref="A423:M423"/>
    <mergeCell ref="A428:M428"/>
    <mergeCell ref="A433:M433"/>
    <mergeCell ref="A438:M438"/>
    <mergeCell ref="A383:M383"/>
    <mergeCell ref="A388:M388"/>
    <mergeCell ref="A393:M393"/>
    <mergeCell ref="A398:M398"/>
    <mergeCell ref="A403:M403"/>
    <mergeCell ref="A408:M408"/>
    <mergeCell ref="A473:M473"/>
    <mergeCell ref="A478:M478"/>
    <mergeCell ref="A483:M483"/>
    <mergeCell ref="A488:M488"/>
    <mergeCell ref="A493:M493"/>
    <mergeCell ref="A498:M498"/>
    <mergeCell ref="A443:M443"/>
    <mergeCell ref="A448:M448"/>
    <mergeCell ref="A453:M453"/>
    <mergeCell ref="A458:M458"/>
    <mergeCell ref="A463:M463"/>
    <mergeCell ref="A468:M468"/>
    <mergeCell ref="A533:M533"/>
    <mergeCell ref="A538:M538"/>
    <mergeCell ref="A543:M543"/>
    <mergeCell ref="A548:M548"/>
    <mergeCell ref="A553:M553"/>
    <mergeCell ref="A558:M558"/>
    <mergeCell ref="A503:M503"/>
    <mergeCell ref="A508:M508"/>
    <mergeCell ref="A513:M513"/>
    <mergeCell ref="A518:M518"/>
    <mergeCell ref="A523:M523"/>
    <mergeCell ref="A528:M528"/>
    <mergeCell ref="A593:M593"/>
    <mergeCell ref="A598:M598"/>
    <mergeCell ref="A603:M603"/>
    <mergeCell ref="A608:M608"/>
    <mergeCell ref="A613:M613"/>
    <mergeCell ref="A618:M618"/>
    <mergeCell ref="A563:M563"/>
    <mergeCell ref="A568:M568"/>
    <mergeCell ref="A573:M573"/>
    <mergeCell ref="A578:M578"/>
    <mergeCell ref="A583:M583"/>
    <mergeCell ref="A588:M588"/>
    <mergeCell ref="A653:M653"/>
    <mergeCell ref="A658:M658"/>
    <mergeCell ref="A663:M663"/>
    <mergeCell ref="A668:M668"/>
    <mergeCell ref="A673:M673"/>
    <mergeCell ref="A678:M678"/>
    <mergeCell ref="A623:M623"/>
    <mergeCell ref="A628:M628"/>
    <mergeCell ref="A633:M633"/>
    <mergeCell ref="A638:M638"/>
    <mergeCell ref="A643:M643"/>
    <mergeCell ref="A648:M648"/>
    <mergeCell ref="A723:M723"/>
    <mergeCell ref="A730:M730"/>
    <mergeCell ref="A737:M737"/>
    <mergeCell ref="A742:M742"/>
    <mergeCell ref="A749:M749"/>
    <mergeCell ref="A756:M756"/>
    <mergeCell ref="A683:M683"/>
    <mergeCell ref="A688:M688"/>
    <mergeCell ref="A700:M700"/>
    <mergeCell ref="A706:M706"/>
    <mergeCell ref="A712:M712"/>
    <mergeCell ref="A718:M718"/>
    <mergeCell ref="A793:M793"/>
    <mergeCell ref="A800:M800"/>
    <mergeCell ref="A806:M806"/>
    <mergeCell ref="A812:M812"/>
    <mergeCell ref="A818:M818"/>
    <mergeCell ref="A824:M824"/>
    <mergeCell ref="A761:M761"/>
    <mergeCell ref="A766:M766"/>
    <mergeCell ref="A771:M771"/>
    <mergeCell ref="A776:M776"/>
    <mergeCell ref="A781:M781"/>
    <mergeCell ref="A788:M788"/>
    <mergeCell ref="A866:M866"/>
    <mergeCell ref="A872:M872"/>
    <mergeCell ref="A877:M877"/>
    <mergeCell ref="A882:M882"/>
    <mergeCell ref="A887:M887"/>
    <mergeCell ref="A892:M892"/>
    <mergeCell ref="A830:M830"/>
    <mergeCell ref="A836:M836"/>
    <mergeCell ref="A842:M842"/>
    <mergeCell ref="A848:M848"/>
    <mergeCell ref="A854:M854"/>
    <mergeCell ref="A860:M860"/>
    <mergeCell ref="A922:M922"/>
    <mergeCell ref="A928:M928"/>
    <mergeCell ref="A934:M934"/>
    <mergeCell ref="A939:M939"/>
    <mergeCell ref="A945:M945"/>
    <mergeCell ref="A950:M950"/>
    <mergeCell ref="A896:M896"/>
    <mergeCell ref="A900:M900"/>
    <mergeCell ref="A904:M904"/>
    <mergeCell ref="A908:M908"/>
    <mergeCell ref="A912:M912"/>
    <mergeCell ref="A916:M916"/>
    <mergeCell ref="A990:M990"/>
    <mergeCell ref="A996:M996"/>
    <mergeCell ref="A1001:M1001"/>
    <mergeCell ref="A1006:M1006"/>
    <mergeCell ref="A1012:M1012"/>
    <mergeCell ref="A1018:M1018"/>
    <mergeCell ref="A956:M956"/>
    <mergeCell ref="A962:M962"/>
    <mergeCell ref="A966:M966"/>
    <mergeCell ref="A972:M972"/>
    <mergeCell ref="A978:M978"/>
    <mergeCell ref="A984:M984"/>
    <mergeCell ref="A1064:M1064"/>
    <mergeCell ref="A1072:M1072"/>
    <mergeCell ref="A1080:M1080"/>
    <mergeCell ref="A1088:M1088"/>
    <mergeCell ref="A1096:M1096"/>
    <mergeCell ref="A1104:M1104"/>
    <mergeCell ref="A1025:M1025"/>
    <mergeCell ref="A1032:M1032"/>
    <mergeCell ref="A1038:M1038"/>
    <mergeCell ref="A1044:M1044"/>
    <mergeCell ref="A1050:M1050"/>
    <mergeCell ref="A1056:M1056"/>
    <mergeCell ref="A1140:M1140"/>
    <mergeCell ref="A1144:M1144"/>
    <mergeCell ref="A1151:M1151"/>
    <mergeCell ref="A1158:M1158"/>
    <mergeCell ref="A1165:M1165"/>
    <mergeCell ref="A1172:M1172"/>
    <mergeCell ref="A1112:M1112"/>
    <mergeCell ref="A1120:M1120"/>
    <mergeCell ref="A1124:M1124"/>
    <mergeCell ref="A1128:M1128"/>
    <mergeCell ref="A1132:M1132"/>
    <mergeCell ref="A1136:M1136"/>
    <mergeCell ref="A1215:M1215"/>
    <mergeCell ref="A1222:M1222"/>
    <mergeCell ref="A1229:M1229"/>
    <mergeCell ref="A1236:M1236"/>
    <mergeCell ref="A1243:M1243"/>
    <mergeCell ref="A1249:M1249"/>
    <mergeCell ref="A1179:M1179"/>
    <mergeCell ref="A1187:M1187"/>
    <mergeCell ref="A1195:M1195"/>
    <mergeCell ref="A1200:M1200"/>
    <mergeCell ref="A1205:M1205"/>
    <mergeCell ref="A1210:M1210"/>
    <mergeCell ref="A1284:M1284"/>
    <mergeCell ref="A1289:M1289"/>
    <mergeCell ref="A1294:M1294"/>
    <mergeCell ref="A1303:M1303"/>
    <mergeCell ref="A1312:M1312"/>
    <mergeCell ref="A1321:M1321"/>
    <mergeCell ref="A1254:M1254"/>
    <mergeCell ref="A1259:M1259"/>
    <mergeCell ref="A1264:M1264"/>
    <mergeCell ref="A1269:M1269"/>
    <mergeCell ref="A1274:M1274"/>
    <mergeCell ref="A1279:M1279"/>
    <mergeCell ref="A1384:M1384"/>
    <mergeCell ref="A1393:M1393"/>
    <mergeCell ref="A1402:M1402"/>
    <mergeCell ref="A1411:M1411"/>
    <mergeCell ref="A1420:M1420"/>
    <mergeCell ref="A1429:M1429"/>
    <mergeCell ref="A1330:M1330"/>
    <mergeCell ref="A1339:M1339"/>
    <mergeCell ref="A1348:M1348"/>
    <mergeCell ref="A1357:M1357"/>
    <mergeCell ref="A1366:M1366"/>
    <mergeCell ref="A1375:M1375"/>
    <mergeCell ref="A1492:M1492"/>
    <mergeCell ref="A1501:M1501"/>
    <mergeCell ref="A1510:M1510"/>
    <mergeCell ref="A1519:M1519"/>
    <mergeCell ref="A1528:M1528"/>
    <mergeCell ref="A1537:M1537"/>
    <mergeCell ref="A1438:M1438"/>
    <mergeCell ref="A1447:M1447"/>
    <mergeCell ref="A1456:M1456"/>
    <mergeCell ref="A1465:M1465"/>
    <mergeCell ref="A1474:M1474"/>
    <mergeCell ref="A1483:M1483"/>
    <mergeCell ref="A1600:M1600"/>
    <mergeCell ref="A1609:M1609"/>
    <mergeCell ref="A1618:M1618"/>
    <mergeCell ref="A1622:M1622"/>
    <mergeCell ref="A1626:M1626"/>
    <mergeCell ref="A1630:M1630"/>
    <mergeCell ref="A1546:M1546"/>
    <mergeCell ref="A1555:M1555"/>
    <mergeCell ref="A1564:M1564"/>
    <mergeCell ref="A1573:M1573"/>
    <mergeCell ref="A1582:M1582"/>
    <mergeCell ref="A1591:M1591"/>
    <mergeCell ref="A1669:M1669"/>
    <mergeCell ref="A1674:M1674"/>
    <mergeCell ref="A1680:M1680"/>
    <mergeCell ref="A1686:M1686"/>
    <mergeCell ref="A1692:M1692"/>
    <mergeCell ref="A1698:M1698"/>
    <mergeCell ref="A1634:M1634"/>
    <mergeCell ref="A1640:M1640"/>
    <mergeCell ref="A1646:M1646"/>
    <mergeCell ref="A1652:M1652"/>
    <mergeCell ref="A1659:M1659"/>
    <mergeCell ref="A1664:M1664"/>
    <mergeCell ref="A1758:M1758"/>
    <mergeCell ref="A1766:M1766"/>
    <mergeCell ref="A1773:M1773"/>
    <mergeCell ref="A1780:M1780"/>
    <mergeCell ref="A1785:M1785"/>
    <mergeCell ref="A1790:M1790"/>
    <mergeCell ref="A1708:M1708"/>
    <mergeCell ref="A1718:M1718"/>
    <mergeCell ref="A1729:M1729"/>
    <mergeCell ref="A1740:M1740"/>
    <mergeCell ref="A1745:M1745"/>
    <mergeCell ref="A1750:M1750"/>
    <mergeCell ref="A1825:M1825"/>
    <mergeCell ref="A1835:M1835"/>
    <mergeCell ref="A1844:M1844"/>
    <mergeCell ref="A1853:M1853"/>
    <mergeCell ref="A1862:M1862"/>
    <mergeCell ref="A1867:M1867"/>
    <mergeCell ref="A1795:M1795"/>
    <mergeCell ref="A1800:M1800"/>
    <mergeCell ref="A1805:M1805"/>
    <mergeCell ref="A1810:M1810"/>
    <mergeCell ref="A1815:M1815"/>
    <mergeCell ref="A1820:M1820"/>
    <mergeCell ref="A1901:M1901"/>
    <mergeCell ref="A1909:M1909"/>
    <mergeCell ref="A1916:M1916"/>
    <mergeCell ref="A1924:M1924"/>
    <mergeCell ref="A1932:M1932"/>
    <mergeCell ref="A1938:M1938"/>
    <mergeCell ref="A1872:M1872"/>
    <mergeCell ref="A1877:M1877"/>
    <mergeCell ref="A1882:M1882"/>
    <mergeCell ref="A1887:M1887"/>
    <mergeCell ref="A1892:M1892"/>
    <mergeCell ref="A1897:M1897"/>
    <mergeCell ref="A1991:M1991"/>
    <mergeCell ref="A1999:M1999"/>
    <mergeCell ref="A2005:M2005"/>
    <mergeCell ref="A2011:M2011"/>
    <mergeCell ref="A2017:M2017"/>
    <mergeCell ref="A2025:M2025"/>
    <mergeCell ref="A1943:M1943"/>
    <mergeCell ref="A1951:M1951"/>
    <mergeCell ref="A1959:M1959"/>
    <mergeCell ref="A1967:M1967"/>
    <mergeCell ref="A1975:M1975"/>
    <mergeCell ref="A1983:M1983"/>
    <mergeCell ref="A2075:M2075"/>
    <mergeCell ref="A2080:M2080"/>
    <mergeCell ref="A2085:M2085"/>
    <mergeCell ref="A2089:M2089"/>
    <mergeCell ref="A2093:M2093"/>
    <mergeCell ref="A2098:M2098"/>
    <mergeCell ref="A2033:M2033"/>
    <mergeCell ref="A2041:M2041"/>
    <mergeCell ref="A2049:M2049"/>
    <mergeCell ref="A2057:M2057"/>
    <mergeCell ref="A2065:M2065"/>
    <mergeCell ref="A2070:M2070"/>
    <mergeCell ref="A2175:M2175"/>
    <mergeCell ref="A2180:M2180"/>
    <mergeCell ref="A2185:M2185"/>
    <mergeCell ref="A2190:M2190"/>
    <mergeCell ref="A2195:M2195"/>
    <mergeCell ref="A2200:M2200"/>
    <mergeCell ref="A2103:M2103"/>
    <mergeCell ref="A2107:M2107"/>
    <mergeCell ref="A2111:M2111"/>
    <mergeCell ref="A2121:M2121"/>
    <mergeCell ref="A2139:M2139"/>
    <mergeCell ref="A2157:M2157"/>
    <mergeCell ref="A2240:M2240"/>
    <mergeCell ref="A2246:M2246"/>
    <mergeCell ref="A2252:M2252"/>
    <mergeCell ref="A2262:M2262"/>
    <mergeCell ref="A2272:M2272"/>
    <mergeCell ref="A2281:M2281"/>
    <mergeCell ref="A2205:M2205"/>
    <mergeCell ref="A2210:M2210"/>
    <mergeCell ref="A2216:M2216"/>
    <mergeCell ref="A2222:M2222"/>
    <mergeCell ref="A2228:M2228"/>
    <mergeCell ref="A2234:M2234"/>
    <mergeCell ref="A2348:M2348"/>
    <mergeCell ref="A2359:M2359"/>
    <mergeCell ref="A2370:M2370"/>
    <mergeCell ref="A2376:M2376"/>
    <mergeCell ref="A2382:M2382"/>
    <mergeCell ref="A2389:M2389"/>
    <mergeCell ref="A2291:M2291"/>
    <mergeCell ref="A2301:M2301"/>
    <mergeCell ref="A2310:M2310"/>
    <mergeCell ref="A2318:M2318"/>
    <mergeCell ref="A2326:M2326"/>
    <mergeCell ref="A2337:M2337"/>
    <mergeCell ref="A2446:M2446"/>
    <mergeCell ref="A2451:M2451"/>
    <mergeCell ref="A2456:M2456"/>
    <mergeCell ref="A2461:M2461"/>
    <mergeCell ref="A2465:M2465"/>
    <mergeCell ref="A2469:M2469"/>
    <mergeCell ref="A2398:M2398"/>
    <mergeCell ref="A2407:M2407"/>
    <mergeCell ref="A2419:M2419"/>
    <mergeCell ref="A2431:M2431"/>
    <mergeCell ref="A2436:M2436"/>
    <mergeCell ref="A2441:M2441"/>
    <mergeCell ref="A2514:M2514"/>
    <mergeCell ref="A2520:M2520"/>
    <mergeCell ref="A2526:M2526"/>
    <mergeCell ref="A2532:M2532"/>
    <mergeCell ref="A2538:M2538"/>
    <mergeCell ref="A2544:M2544"/>
    <mergeCell ref="A2474:M2474"/>
    <mergeCell ref="A2480:M2480"/>
    <mergeCell ref="A2488:M2488"/>
    <mergeCell ref="A2496:M2496"/>
    <mergeCell ref="A2502:M2502"/>
    <mergeCell ref="A2508:M2508"/>
    <mergeCell ref="A2585:M2585"/>
    <mergeCell ref="A2592:M2592"/>
    <mergeCell ref="A2596:M2596"/>
    <mergeCell ref="A2600:M2600"/>
    <mergeCell ref="A2604:M2604"/>
    <mergeCell ref="A2608:M2608"/>
    <mergeCell ref="A2549:M2549"/>
    <mergeCell ref="A2554:M2554"/>
    <mergeCell ref="A2561:M2561"/>
    <mergeCell ref="A2566:M2566"/>
    <mergeCell ref="A2572:M2572"/>
    <mergeCell ref="A2579:M2579"/>
    <mergeCell ref="A2636:M2636"/>
    <mergeCell ref="A2640:M2640"/>
    <mergeCell ref="A2644:M2644"/>
    <mergeCell ref="A2648:M2648"/>
    <mergeCell ref="A2652:M2652"/>
    <mergeCell ref="A2660:M2660"/>
    <mergeCell ref="A2612:M2612"/>
    <mergeCell ref="A2616:M2616"/>
    <mergeCell ref="A2620:M2620"/>
    <mergeCell ref="A2624:M2624"/>
    <mergeCell ref="A2628:M2628"/>
    <mergeCell ref="A2632:M2632"/>
    <mergeCell ref="A2726:M2726"/>
    <mergeCell ref="A2733:M2733"/>
    <mergeCell ref="A2741:M2741"/>
    <mergeCell ref="A2745:M2745"/>
    <mergeCell ref="A2749:M2749"/>
    <mergeCell ref="A2753:M2753"/>
    <mergeCell ref="A2669:M2669"/>
    <mergeCell ref="A2679:M2679"/>
    <mergeCell ref="A2689:M2689"/>
    <mergeCell ref="A2700:M2700"/>
    <mergeCell ref="A2711:M2711"/>
    <mergeCell ref="A2718:M2718"/>
    <mergeCell ref="A2792:M2792"/>
    <mergeCell ref="A2797:M2797"/>
    <mergeCell ref="A2805:M2805"/>
    <mergeCell ref="A2815:M2815"/>
    <mergeCell ref="A2822:M2822"/>
    <mergeCell ref="A2831:M2831"/>
    <mergeCell ref="A2757:M2757"/>
    <mergeCell ref="A2761:M2761"/>
    <mergeCell ref="A2768:M2768"/>
    <mergeCell ref="A2777:M2777"/>
    <mergeCell ref="A2782:M2782"/>
    <mergeCell ref="A2787:M2787"/>
    <mergeCell ref="A2874:M2874"/>
    <mergeCell ref="A2879:M2879"/>
    <mergeCell ref="A2886:M2886"/>
    <mergeCell ref="A2895:M2895"/>
    <mergeCell ref="A2901:M2901"/>
    <mergeCell ref="A2907:M2907"/>
    <mergeCell ref="A2836:M2836"/>
    <mergeCell ref="A2841:M2841"/>
    <mergeCell ref="A2846:M2846"/>
    <mergeCell ref="A2851:M2851"/>
    <mergeCell ref="A2859:M2859"/>
    <mergeCell ref="A2869:M2869"/>
    <mergeCell ref="A2957:M2957"/>
    <mergeCell ref="A2963:M2963"/>
    <mergeCell ref="A2970:M2970"/>
    <mergeCell ref="A2979:M2979"/>
    <mergeCell ref="A2985:M2985"/>
    <mergeCell ref="A2991:M2991"/>
    <mergeCell ref="A2914:M2914"/>
    <mergeCell ref="A2923:M2923"/>
    <mergeCell ref="A2929:M2929"/>
    <mergeCell ref="A2935:M2935"/>
    <mergeCell ref="A2942:M2942"/>
    <mergeCell ref="A2951:M2951"/>
    <mergeCell ref="A3042:M3042"/>
    <mergeCell ref="A3047:M3047"/>
    <mergeCell ref="A3053:M3053"/>
    <mergeCell ref="A3060:M3060"/>
    <mergeCell ref="A3066:M3066"/>
    <mergeCell ref="A3073:M3073"/>
    <mergeCell ref="A2998:M2998"/>
    <mergeCell ref="A3007:M3007"/>
    <mergeCell ref="A3013:M3013"/>
    <mergeCell ref="A3019:M3019"/>
    <mergeCell ref="A3028:M3028"/>
    <mergeCell ref="A3037:M3037"/>
    <mergeCell ref="A3112:M3112"/>
    <mergeCell ref="A3117:M3117"/>
    <mergeCell ref="A3122:M3122"/>
    <mergeCell ref="A3127:M3127"/>
    <mergeCell ref="A3133:M3133"/>
    <mergeCell ref="A3139:M3139"/>
    <mergeCell ref="A3078:M3078"/>
    <mergeCell ref="A3085:M3085"/>
    <mergeCell ref="A3090:M3090"/>
    <mergeCell ref="A3095:M3095"/>
    <mergeCell ref="A3100:M3100"/>
    <mergeCell ref="A3106:M3106"/>
    <mergeCell ref="A3186:M3186"/>
    <mergeCell ref="A3191:M3191"/>
    <mergeCell ref="A3196:M3196"/>
    <mergeCell ref="A3203:M3203"/>
    <mergeCell ref="A3210:M3210"/>
    <mergeCell ref="A3217:M3217"/>
    <mergeCell ref="A3145:M3145"/>
    <mergeCell ref="A3152:M3152"/>
    <mergeCell ref="A3159:M3159"/>
    <mergeCell ref="A3166:M3166"/>
    <mergeCell ref="A3173:M3173"/>
    <mergeCell ref="A3179:M3179"/>
    <mergeCell ref="A3256:M3256"/>
    <mergeCell ref="A3261:M3261"/>
    <mergeCell ref="A3266:M3266"/>
    <mergeCell ref="A3271:M3271"/>
    <mergeCell ref="A3276:M3276"/>
    <mergeCell ref="A3281:M3281"/>
    <mergeCell ref="A3224:M3224"/>
    <mergeCell ref="A3230:M3230"/>
    <mergeCell ref="A3236:M3236"/>
    <mergeCell ref="A3241:M3241"/>
    <mergeCell ref="A3246:M3246"/>
    <mergeCell ref="A3251:M3251"/>
    <mergeCell ref="A3315:M3315"/>
    <mergeCell ref="A3320:M3320"/>
    <mergeCell ref="A3325:M3325"/>
    <mergeCell ref="A3329:M3329"/>
    <mergeCell ref="A3333:M3333"/>
    <mergeCell ref="A3337:M3337"/>
    <mergeCell ref="A3286:M3286"/>
    <mergeCell ref="A3291:M3291"/>
    <mergeCell ref="A3296:M3296"/>
    <mergeCell ref="A3301:M3301"/>
    <mergeCell ref="A3305:M3305"/>
    <mergeCell ref="A3310:M3310"/>
    <mergeCell ref="A3367:M3367"/>
    <mergeCell ref="A3371:M3371"/>
    <mergeCell ref="A3376:M3376"/>
    <mergeCell ref="A3381:M3381"/>
    <mergeCell ref="A3386:M3386"/>
    <mergeCell ref="A3391:M3391"/>
    <mergeCell ref="A3341:M3341"/>
    <mergeCell ref="A3345:M3345"/>
    <mergeCell ref="A3349:M3349"/>
    <mergeCell ref="A3353:M3353"/>
    <mergeCell ref="A3357:M3357"/>
    <mergeCell ref="A3362:M3362"/>
    <mergeCell ref="A3430:M3430"/>
    <mergeCell ref="A3436:M3436"/>
    <mergeCell ref="A3443:M3443"/>
    <mergeCell ref="A3450:M3450"/>
    <mergeCell ref="A3454:M3454"/>
    <mergeCell ref="A3458:M3458"/>
    <mergeCell ref="A3396:M3396"/>
    <mergeCell ref="A3400:M3400"/>
    <mergeCell ref="A3405:M3405"/>
    <mergeCell ref="A3409:M3409"/>
    <mergeCell ref="A3416:M3416"/>
    <mergeCell ref="A3423:M3423"/>
    <mergeCell ref="A3492:M3492"/>
    <mergeCell ref="A3497:M3497"/>
    <mergeCell ref="A3502:M3502"/>
    <mergeCell ref="A3506:M3506"/>
    <mergeCell ref="A3511:M3511"/>
    <mergeCell ref="A3516:M3516"/>
    <mergeCell ref="A3462:M3462"/>
    <mergeCell ref="A3467:M3467"/>
    <mergeCell ref="A3472:M3472"/>
    <mergeCell ref="A3477:M3477"/>
    <mergeCell ref="A3482:M3482"/>
    <mergeCell ref="A3487:M3487"/>
    <mergeCell ref="A3548:M3548"/>
    <mergeCell ref="A3552:M3552"/>
    <mergeCell ref="A3557:M3557"/>
    <mergeCell ref="A3562:M3562"/>
    <mergeCell ref="A3566:M3566"/>
    <mergeCell ref="A3570:M3570"/>
    <mergeCell ref="A3521:M3521"/>
    <mergeCell ref="A3526:M3526"/>
    <mergeCell ref="A3531:M3531"/>
    <mergeCell ref="A3536:M3536"/>
    <mergeCell ref="A3540:M3540"/>
    <mergeCell ref="A3544:M3544"/>
    <mergeCell ref="A3605:M3605"/>
    <mergeCell ref="A3612:M3612"/>
    <mergeCell ref="A3618:M3618"/>
    <mergeCell ref="A3624:M3624"/>
    <mergeCell ref="A3631:M3631"/>
    <mergeCell ref="A3637:M3637"/>
    <mergeCell ref="A3574:M3574"/>
    <mergeCell ref="A3580:M3580"/>
    <mergeCell ref="A3585:M3585"/>
    <mergeCell ref="A3590:M3590"/>
    <mergeCell ref="A3594:M3594"/>
    <mergeCell ref="A3598:M3598"/>
    <mergeCell ref="A3673:M3673"/>
    <mergeCell ref="A3679:M3679"/>
    <mergeCell ref="A3685:M3685"/>
    <mergeCell ref="A3692:M3692"/>
    <mergeCell ref="A3700:M3700"/>
    <mergeCell ref="A3707:M3707"/>
    <mergeCell ref="A3644:M3644"/>
    <mergeCell ref="A3649:M3649"/>
    <mergeCell ref="A3654:M3654"/>
    <mergeCell ref="A3658:M3658"/>
    <mergeCell ref="A3663:M3663"/>
    <mergeCell ref="A3668:M3668"/>
    <mergeCell ref="A3759:M3759"/>
    <mergeCell ref="A3766:M3766"/>
    <mergeCell ref="A3770:M3770"/>
    <mergeCell ref="A3777:M3777"/>
    <mergeCell ref="A3782:M3782"/>
    <mergeCell ref="A3789:M3789"/>
    <mergeCell ref="A3714:M3714"/>
    <mergeCell ref="A3721:M3721"/>
    <mergeCell ref="A3728:M3728"/>
    <mergeCell ref="A3736:M3736"/>
    <mergeCell ref="A3743:M3743"/>
    <mergeCell ref="A3751:M3751"/>
    <mergeCell ref="A3828:M3828"/>
    <mergeCell ref="A3833:M3833"/>
    <mergeCell ref="A3839:M3839"/>
    <mergeCell ref="A3844:M3844"/>
    <mergeCell ref="A3850:M3850"/>
    <mergeCell ref="A3855:M3855"/>
    <mergeCell ref="A3796:M3796"/>
    <mergeCell ref="A3801:M3801"/>
    <mergeCell ref="A3806:M3806"/>
    <mergeCell ref="A3813:M3813"/>
    <mergeCell ref="A3818:M3818"/>
    <mergeCell ref="A3822:M3822"/>
    <mergeCell ref="A3914:M3914"/>
    <mergeCell ref="A3920:M3920"/>
    <mergeCell ref="A3931:M3931"/>
    <mergeCell ref="A3942:M3942"/>
    <mergeCell ref="A3947:M3947"/>
    <mergeCell ref="A3958:M3958"/>
    <mergeCell ref="A3864:M3864"/>
    <mergeCell ref="A3869:M3869"/>
    <mergeCell ref="A3878:M3878"/>
    <mergeCell ref="A3888:M3888"/>
    <mergeCell ref="A3893:M3893"/>
    <mergeCell ref="A3903:M3903"/>
    <mergeCell ref="A3997:M3997"/>
    <mergeCell ref="A4002:M4002"/>
    <mergeCell ref="A4007:M4007"/>
    <mergeCell ref="A4012:M4012"/>
    <mergeCell ref="A4018:M4018"/>
    <mergeCell ref="A4024:M4024"/>
    <mergeCell ref="A3963:M3963"/>
    <mergeCell ref="A3970:M3970"/>
    <mergeCell ref="A3975:M3975"/>
    <mergeCell ref="A3981:M3981"/>
    <mergeCell ref="A3987:M3987"/>
    <mergeCell ref="A3992:M3992"/>
    <mergeCell ref="A4066:M4066"/>
    <mergeCell ref="A4074:M4074"/>
    <mergeCell ref="A4079:M4079"/>
    <mergeCell ref="A4085:M4085"/>
    <mergeCell ref="A4091:M4091"/>
    <mergeCell ref="A4097:M4097"/>
    <mergeCell ref="A4031:M4031"/>
    <mergeCell ref="A4037:M4037"/>
    <mergeCell ref="A4042:M4042"/>
    <mergeCell ref="A4050:M4050"/>
    <mergeCell ref="A4055:M4055"/>
    <mergeCell ref="A4061:M4061"/>
    <mergeCell ref="A4140:M4140"/>
    <mergeCell ref="A4146:M4146"/>
    <mergeCell ref="A4151:M4151"/>
    <mergeCell ref="A4157:M4157"/>
    <mergeCell ref="A4164:M4164"/>
    <mergeCell ref="A4169:M4169"/>
    <mergeCell ref="A4103:M4103"/>
    <mergeCell ref="A4109:M4109"/>
    <mergeCell ref="A4116:M4116"/>
    <mergeCell ref="A4122:M4122"/>
    <mergeCell ref="A4129:M4129"/>
    <mergeCell ref="A4135:M4135"/>
    <mergeCell ref="A4211:M4211"/>
    <mergeCell ref="A4224:M4224"/>
    <mergeCell ref="A4228:M4228"/>
    <mergeCell ref="A4233:M4233"/>
    <mergeCell ref="A4238:M4238"/>
    <mergeCell ref="A4244:M4244"/>
    <mergeCell ref="A4174:M4174"/>
    <mergeCell ref="A4179:M4179"/>
    <mergeCell ref="A4184:M4184"/>
    <mergeCell ref="A4189:M4189"/>
    <mergeCell ref="A4193:M4193"/>
    <mergeCell ref="A4198:M4198"/>
    <mergeCell ref="A4286:M4286"/>
    <mergeCell ref="A4299:M4299"/>
    <mergeCell ref="A4312:M4312"/>
    <mergeCell ref="A4325:M4325"/>
    <mergeCell ref="A4338:M4338"/>
    <mergeCell ref="A4351:M4351"/>
    <mergeCell ref="A4249:M4249"/>
    <mergeCell ref="A4255:M4255"/>
    <mergeCell ref="A4259:M4259"/>
    <mergeCell ref="A4263:M4263"/>
    <mergeCell ref="A4268:M4268"/>
    <mergeCell ref="A4273:M4273"/>
    <mergeCell ref="A4442:M4442"/>
    <mergeCell ref="A4455:M4455"/>
    <mergeCell ref="A4468:M4468"/>
    <mergeCell ref="A4481:M4481"/>
    <mergeCell ref="A4486:M4486"/>
    <mergeCell ref="A4491:M4491"/>
    <mergeCell ref="A4364:M4364"/>
    <mergeCell ref="A4377:M4377"/>
    <mergeCell ref="A4390:M4390"/>
    <mergeCell ref="A4403:M4403"/>
    <mergeCell ref="A4416:M4416"/>
    <mergeCell ref="A4429:M4429"/>
    <mergeCell ref="A4545:M4545"/>
    <mergeCell ref="A4550:M4550"/>
    <mergeCell ref="A4555:M4555"/>
    <mergeCell ref="A4563:M4563"/>
    <mergeCell ref="A4568:M4568"/>
    <mergeCell ref="A4574:M4574"/>
    <mergeCell ref="A4496:M4496"/>
    <mergeCell ref="A4509:M4509"/>
    <mergeCell ref="A4522:M4522"/>
    <mergeCell ref="A4527:M4527"/>
    <mergeCell ref="A4531:M4531"/>
    <mergeCell ref="A4541:M4541"/>
    <mergeCell ref="A4614:M4614"/>
    <mergeCell ref="A4621:M4621"/>
    <mergeCell ref="A4627:M4627"/>
    <mergeCell ref="A4632:M4632"/>
    <mergeCell ref="A4638:M4638"/>
    <mergeCell ref="A4644:M4644"/>
    <mergeCell ref="A4579:M4579"/>
    <mergeCell ref="A4584:M4584"/>
    <mergeCell ref="A4591:M4591"/>
    <mergeCell ref="A4596:M4596"/>
    <mergeCell ref="A4602:M4602"/>
    <mergeCell ref="A4608:M4608"/>
    <mergeCell ref="A4684:M4684"/>
    <mergeCell ref="A4689:M4689"/>
    <mergeCell ref="A4693:M4693"/>
    <mergeCell ref="A4701:M4701"/>
    <mergeCell ref="A4705:M4705"/>
    <mergeCell ref="A4712:M4712"/>
    <mergeCell ref="A4650:M4650"/>
    <mergeCell ref="A4655:M4655"/>
    <mergeCell ref="A4661:M4661"/>
    <mergeCell ref="A4667:M4667"/>
    <mergeCell ref="A4673:M4673"/>
    <mergeCell ref="A4679:M4679"/>
    <mergeCell ref="A4753:M4753"/>
    <mergeCell ref="A4757:M4757"/>
    <mergeCell ref="A4762:M4762"/>
    <mergeCell ref="A4720:M4720"/>
    <mergeCell ref="A4727:M4727"/>
    <mergeCell ref="A4731:M4731"/>
    <mergeCell ref="A4735:M4735"/>
    <mergeCell ref="A4742:M4742"/>
    <mergeCell ref="A4749:M4749"/>
  </mergeCells>
  <phoneticPr fontId="5" type="noConversion"/>
  <pageMargins left="0.78740157480314954" right="0" top="0.39370078740157477" bottom="0.39370078740157477" header="0" footer="0"/>
  <pageSetup paperSize="9" scale="6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17"/>
  <sheetViews>
    <sheetView topLeftCell="B1" workbookViewId="0">
      <selection activeCell="B3" sqref="B3:B4"/>
    </sheetView>
  </sheetViews>
  <sheetFormatPr defaultRowHeight="15"/>
  <cols>
    <col min="1" max="1" width="16.140625" hidden="1" customWidth="1"/>
    <col min="2" max="2" width="29.42578125" bestFit="1" customWidth="1"/>
    <col min="3" max="3" width="30.42578125" bestFit="1" customWidth="1"/>
    <col min="4" max="4" width="5.42578125" bestFit="1" customWidth="1"/>
    <col min="5" max="5" width="11.5703125" bestFit="1" customWidth="1"/>
    <col min="6" max="6" width="6.5703125" bestFit="1" customWidth="1"/>
    <col min="7" max="7" width="11.5703125" bestFit="1" customWidth="1"/>
    <col min="8" max="8" width="6.5703125" bestFit="1" customWidth="1"/>
    <col min="9" max="9" width="11.5703125" bestFit="1" customWidth="1"/>
    <col min="10" max="10" width="6.5703125" bestFit="1" customWidth="1"/>
    <col min="11" max="11" width="9.28515625" bestFit="1" customWidth="1"/>
    <col min="12" max="12" width="6.5703125" bestFit="1" customWidth="1"/>
    <col min="13" max="13" width="10.42578125" bestFit="1" customWidth="1"/>
    <col min="14" max="14" width="6.5703125" bestFit="1" customWidth="1"/>
    <col min="15" max="16" width="11.5703125" bestFit="1" customWidth="1"/>
    <col min="17" max="20" width="13.85546875" bestFit="1" customWidth="1"/>
    <col min="21" max="21" width="11.5703125" bestFit="1" customWidth="1"/>
    <col min="22" max="22" width="13.85546875" bestFit="1" customWidth="1"/>
    <col min="23" max="23" width="8.42578125" bestFit="1" customWidth="1"/>
    <col min="24" max="24" width="11.5703125" bestFit="1" customWidth="1"/>
    <col min="25" max="26" width="9" hidden="1" customWidth="1"/>
  </cols>
  <sheetData>
    <row r="1" spans="1:26" ht="30" customHeight="1">
      <c r="A1" s="14" t="s">
        <v>6460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</row>
    <row r="2" spans="1:26" ht="30" customHeight="1">
      <c r="A2" s="20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</row>
    <row r="3" spans="1:26" ht="30" customHeight="1">
      <c r="A3" s="19" t="s">
        <v>2</v>
      </c>
      <c r="B3" s="19" t="s">
        <v>3</v>
      </c>
      <c r="C3" s="19" t="s">
        <v>6461</v>
      </c>
      <c r="D3" s="19" t="s">
        <v>5</v>
      </c>
      <c r="E3" s="19" t="s">
        <v>16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 t="s">
        <v>7</v>
      </c>
      <c r="Q3" s="19" t="s">
        <v>8</v>
      </c>
      <c r="R3" s="19"/>
      <c r="S3" s="19"/>
      <c r="T3" s="19"/>
      <c r="U3" s="19"/>
      <c r="V3" s="19"/>
      <c r="W3" s="19" t="s">
        <v>10</v>
      </c>
      <c r="X3" s="19" t="s">
        <v>22</v>
      </c>
      <c r="Y3" s="18" t="s">
        <v>6469</v>
      </c>
      <c r="Z3" s="18" t="s">
        <v>6470</v>
      </c>
    </row>
    <row r="4" spans="1:26" ht="30" customHeight="1">
      <c r="A4" s="19"/>
      <c r="B4" s="19"/>
      <c r="C4" s="19"/>
      <c r="D4" s="19"/>
      <c r="E4" s="3" t="s">
        <v>6462</v>
      </c>
      <c r="F4" s="3" t="s">
        <v>6463</v>
      </c>
      <c r="G4" s="3" t="s">
        <v>6464</v>
      </c>
      <c r="H4" s="3" t="s">
        <v>6463</v>
      </c>
      <c r="I4" s="3" t="s">
        <v>6465</v>
      </c>
      <c r="J4" s="3" t="s">
        <v>6463</v>
      </c>
      <c r="K4" s="3" t="s">
        <v>6466</v>
      </c>
      <c r="L4" s="3" t="s">
        <v>6463</v>
      </c>
      <c r="M4" s="3" t="s">
        <v>6467</v>
      </c>
      <c r="N4" s="3" t="s">
        <v>6463</v>
      </c>
      <c r="O4" s="3" t="s">
        <v>6468</v>
      </c>
      <c r="P4" s="19"/>
      <c r="Q4" s="3" t="s">
        <v>6462</v>
      </c>
      <c r="R4" s="3" t="s">
        <v>6464</v>
      </c>
      <c r="S4" s="3" t="s">
        <v>6465</v>
      </c>
      <c r="T4" s="3" t="s">
        <v>6466</v>
      </c>
      <c r="U4" s="3" t="s">
        <v>6467</v>
      </c>
      <c r="V4" s="3" t="s">
        <v>6468</v>
      </c>
      <c r="W4" s="19"/>
      <c r="X4" s="19"/>
      <c r="Y4" s="18"/>
      <c r="Z4" s="18"/>
    </row>
    <row r="5" spans="1:26" ht="30" customHeight="1">
      <c r="A5" s="6" t="s">
        <v>5592</v>
      </c>
      <c r="B5" s="6" t="s">
        <v>1048</v>
      </c>
      <c r="C5" s="6" t="s">
        <v>5591</v>
      </c>
      <c r="D5" s="10" t="s">
        <v>5458</v>
      </c>
      <c r="E5" s="11">
        <v>0</v>
      </c>
      <c r="F5" s="6" t="s">
        <v>53</v>
      </c>
      <c r="G5" s="11">
        <v>0</v>
      </c>
      <c r="H5" s="6" t="s">
        <v>53</v>
      </c>
      <c r="I5" s="11">
        <v>0</v>
      </c>
      <c r="J5" s="6" t="s">
        <v>53</v>
      </c>
      <c r="K5" s="11">
        <v>0</v>
      </c>
      <c r="L5" s="6" t="s">
        <v>53</v>
      </c>
      <c r="M5" s="11">
        <v>0</v>
      </c>
      <c r="N5" s="6" t="s">
        <v>53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17716</v>
      </c>
      <c r="V5" s="11">
        <f t="shared" ref="V5:V11" si="0">SMALL(Q5:U5,COUNTIF(Q5:U5,0)+1)</f>
        <v>17716</v>
      </c>
      <c r="W5" s="6" t="s">
        <v>6471</v>
      </c>
      <c r="X5" s="6" t="s">
        <v>5459</v>
      </c>
      <c r="Y5" s="5" t="s">
        <v>53</v>
      </c>
      <c r="Z5" s="5" t="s">
        <v>53</v>
      </c>
    </row>
    <row r="6" spans="1:26" ht="30" customHeight="1">
      <c r="A6" s="6" t="s">
        <v>5597</v>
      </c>
      <c r="B6" s="6" t="s">
        <v>1053</v>
      </c>
      <c r="C6" s="6" t="s">
        <v>5596</v>
      </c>
      <c r="D6" s="10" t="s">
        <v>5458</v>
      </c>
      <c r="E6" s="11">
        <v>0</v>
      </c>
      <c r="F6" s="6" t="s">
        <v>53</v>
      </c>
      <c r="G6" s="11">
        <v>0</v>
      </c>
      <c r="H6" s="6" t="s">
        <v>53</v>
      </c>
      <c r="I6" s="11">
        <v>0</v>
      </c>
      <c r="J6" s="6" t="s">
        <v>53</v>
      </c>
      <c r="K6" s="11">
        <v>0</v>
      </c>
      <c r="L6" s="6" t="s">
        <v>53</v>
      </c>
      <c r="M6" s="11">
        <v>0</v>
      </c>
      <c r="N6" s="6" t="s">
        <v>53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4552</v>
      </c>
      <c r="V6" s="11">
        <f t="shared" si="0"/>
        <v>4552</v>
      </c>
      <c r="W6" s="6" t="s">
        <v>6472</v>
      </c>
      <c r="X6" s="6" t="s">
        <v>5459</v>
      </c>
      <c r="Y6" s="5" t="s">
        <v>53</v>
      </c>
      <c r="Z6" s="5" t="s">
        <v>53</v>
      </c>
    </row>
    <row r="7" spans="1:26" ht="30" customHeight="1">
      <c r="A7" s="6" t="s">
        <v>5605</v>
      </c>
      <c r="B7" s="6" t="s">
        <v>1058</v>
      </c>
      <c r="C7" s="6" t="s">
        <v>5604</v>
      </c>
      <c r="D7" s="10" t="s">
        <v>5458</v>
      </c>
      <c r="E7" s="11">
        <v>0</v>
      </c>
      <c r="F7" s="6" t="s">
        <v>53</v>
      </c>
      <c r="G7" s="11">
        <v>0</v>
      </c>
      <c r="H7" s="6" t="s">
        <v>53</v>
      </c>
      <c r="I7" s="11">
        <v>0</v>
      </c>
      <c r="J7" s="6" t="s">
        <v>53</v>
      </c>
      <c r="K7" s="11">
        <v>0</v>
      </c>
      <c r="L7" s="6" t="s">
        <v>53</v>
      </c>
      <c r="M7" s="11">
        <v>0</v>
      </c>
      <c r="N7" s="6" t="s">
        <v>53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30</v>
      </c>
      <c r="V7" s="11">
        <f t="shared" si="0"/>
        <v>30</v>
      </c>
      <c r="W7" s="6" t="s">
        <v>6473</v>
      </c>
      <c r="X7" s="6" t="s">
        <v>5459</v>
      </c>
      <c r="Y7" s="5" t="s">
        <v>53</v>
      </c>
      <c r="Z7" s="5" t="s">
        <v>53</v>
      </c>
    </row>
    <row r="8" spans="1:26" ht="30" customHeight="1">
      <c r="A8" s="6" t="s">
        <v>5610</v>
      </c>
      <c r="B8" s="6" t="s">
        <v>1063</v>
      </c>
      <c r="C8" s="6" t="s">
        <v>5609</v>
      </c>
      <c r="D8" s="10" t="s">
        <v>5458</v>
      </c>
      <c r="E8" s="11">
        <v>0</v>
      </c>
      <c r="F8" s="6" t="s">
        <v>53</v>
      </c>
      <c r="G8" s="11">
        <v>0</v>
      </c>
      <c r="H8" s="6" t="s">
        <v>53</v>
      </c>
      <c r="I8" s="11">
        <v>0</v>
      </c>
      <c r="J8" s="6" t="s">
        <v>53</v>
      </c>
      <c r="K8" s="11">
        <v>0</v>
      </c>
      <c r="L8" s="6" t="s">
        <v>53</v>
      </c>
      <c r="M8" s="11">
        <v>0</v>
      </c>
      <c r="N8" s="6" t="s">
        <v>53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13</v>
      </c>
      <c r="V8" s="11">
        <f t="shared" si="0"/>
        <v>13</v>
      </c>
      <c r="W8" s="6" t="s">
        <v>6474</v>
      </c>
      <c r="X8" s="6" t="s">
        <v>5459</v>
      </c>
      <c r="Y8" s="5" t="s">
        <v>53</v>
      </c>
      <c r="Z8" s="5" t="s">
        <v>53</v>
      </c>
    </row>
    <row r="9" spans="1:26" ht="30" customHeight="1">
      <c r="A9" s="6" t="s">
        <v>6270</v>
      </c>
      <c r="B9" s="6" t="s">
        <v>1048</v>
      </c>
      <c r="C9" s="6" t="s">
        <v>6260</v>
      </c>
      <c r="D9" s="10" t="s">
        <v>5458</v>
      </c>
      <c r="E9" s="11">
        <v>0</v>
      </c>
      <c r="F9" s="6" t="s">
        <v>53</v>
      </c>
      <c r="G9" s="11">
        <v>0</v>
      </c>
      <c r="H9" s="6" t="s">
        <v>53</v>
      </c>
      <c r="I9" s="11">
        <v>0</v>
      </c>
      <c r="J9" s="6" t="s">
        <v>53</v>
      </c>
      <c r="K9" s="11">
        <v>0</v>
      </c>
      <c r="L9" s="6" t="s">
        <v>53</v>
      </c>
      <c r="M9" s="11">
        <v>0</v>
      </c>
      <c r="N9" s="6" t="s">
        <v>53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33000</v>
      </c>
      <c r="V9" s="11">
        <f t="shared" si="0"/>
        <v>33000</v>
      </c>
      <c r="W9" s="6" t="s">
        <v>6475</v>
      </c>
      <c r="X9" s="6" t="s">
        <v>5459</v>
      </c>
      <c r="Y9" s="5" t="s">
        <v>53</v>
      </c>
      <c r="Z9" s="5" t="s">
        <v>53</v>
      </c>
    </row>
    <row r="10" spans="1:26" ht="30" customHeight="1">
      <c r="A10" s="6" t="s">
        <v>6390</v>
      </c>
      <c r="B10" s="6" t="s">
        <v>5036</v>
      </c>
      <c r="C10" s="6" t="s">
        <v>6389</v>
      </c>
      <c r="D10" s="10" t="s">
        <v>5458</v>
      </c>
      <c r="E10" s="11">
        <v>0</v>
      </c>
      <c r="F10" s="6" t="s">
        <v>53</v>
      </c>
      <c r="G10" s="11">
        <v>0</v>
      </c>
      <c r="H10" s="6" t="s">
        <v>53</v>
      </c>
      <c r="I10" s="11">
        <v>0</v>
      </c>
      <c r="J10" s="6" t="s">
        <v>53</v>
      </c>
      <c r="K10" s="11">
        <v>0</v>
      </c>
      <c r="L10" s="6" t="s">
        <v>53</v>
      </c>
      <c r="M10" s="11">
        <v>0</v>
      </c>
      <c r="N10" s="6" t="s">
        <v>53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22725</v>
      </c>
      <c r="V10" s="11">
        <f t="shared" si="0"/>
        <v>22725</v>
      </c>
      <c r="W10" s="6" t="s">
        <v>6476</v>
      </c>
      <c r="X10" s="6" t="s">
        <v>5459</v>
      </c>
      <c r="Y10" s="5" t="s">
        <v>53</v>
      </c>
      <c r="Z10" s="5" t="s">
        <v>53</v>
      </c>
    </row>
    <row r="11" spans="1:26" ht="30" customHeight="1">
      <c r="A11" s="6" t="s">
        <v>5981</v>
      </c>
      <c r="B11" s="6" t="s">
        <v>3498</v>
      </c>
      <c r="C11" s="6" t="s">
        <v>5980</v>
      </c>
      <c r="D11" s="10" t="s">
        <v>5458</v>
      </c>
      <c r="E11" s="11">
        <v>0</v>
      </c>
      <c r="F11" s="6" t="s">
        <v>53</v>
      </c>
      <c r="G11" s="11">
        <v>0</v>
      </c>
      <c r="H11" s="6" t="s">
        <v>53</v>
      </c>
      <c r="I11" s="11">
        <v>0</v>
      </c>
      <c r="J11" s="6" t="s">
        <v>53</v>
      </c>
      <c r="K11" s="11">
        <v>0</v>
      </c>
      <c r="L11" s="6" t="s">
        <v>53</v>
      </c>
      <c r="M11" s="11">
        <v>0</v>
      </c>
      <c r="N11" s="6" t="s">
        <v>53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544</v>
      </c>
      <c r="V11" s="11">
        <f t="shared" si="0"/>
        <v>544</v>
      </c>
      <c r="W11" s="6" t="s">
        <v>6477</v>
      </c>
      <c r="X11" s="6" t="s">
        <v>5459</v>
      </c>
      <c r="Y11" s="5" t="s">
        <v>53</v>
      </c>
      <c r="Z11" s="5" t="s">
        <v>53</v>
      </c>
    </row>
    <row r="12" spans="1:26" ht="30" customHeight="1">
      <c r="A12" s="6" t="s">
        <v>3513</v>
      </c>
      <c r="B12" s="6" t="s">
        <v>3511</v>
      </c>
      <c r="C12" s="6" t="s">
        <v>3512</v>
      </c>
      <c r="D12" s="10" t="s">
        <v>381</v>
      </c>
      <c r="E12" s="11">
        <v>0</v>
      </c>
      <c r="F12" s="6" t="s">
        <v>53</v>
      </c>
      <c r="G12" s="11">
        <v>0</v>
      </c>
      <c r="H12" s="6" t="s">
        <v>53</v>
      </c>
      <c r="I12" s="11">
        <v>2400</v>
      </c>
      <c r="J12" s="6" t="s">
        <v>6478</v>
      </c>
      <c r="K12" s="11">
        <v>0</v>
      </c>
      <c r="L12" s="6" t="s">
        <v>53</v>
      </c>
      <c r="M12" s="11">
        <v>0</v>
      </c>
      <c r="N12" s="6" t="s">
        <v>53</v>
      </c>
      <c r="O12" s="11">
        <f>SMALL(E12:M12,COUNTIF(E12:M12,0)+1)</f>
        <v>2400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6" t="s">
        <v>6479</v>
      </c>
      <c r="X12" s="6" t="s">
        <v>53</v>
      </c>
      <c r="Y12" s="5" t="s">
        <v>53</v>
      </c>
      <c r="Z12" s="5" t="s">
        <v>53</v>
      </c>
    </row>
    <row r="13" spans="1:26" ht="30" customHeight="1">
      <c r="A13" s="6" t="s">
        <v>3495</v>
      </c>
      <c r="B13" s="6" t="s">
        <v>3493</v>
      </c>
      <c r="C13" s="6" t="s">
        <v>3494</v>
      </c>
      <c r="D13" s="10" t="s">
        <v>381</v>
      </c>
      <c r="E13" s="11">
        <v>0</v>
      </c>
      <c r="F13" s="6" t="s">
        <v>53</v>
      </c>
      <c r="G13" s="11">
        <v>0</v>
      </c>
      <c r="H13" s="6" t="s">
        <v>53</v>
      </c>
      <c r="I13" s="11">
        <v>0</v>
      </c>
      <c r="J13" s="6" t="s">
        <v>53</v>
      </c>
      <c r="K13" s="11">
        <v>0</v>
      </c>
      <c r="L13" s="6" t="s">
        <v>53</v>
      </c>
      <c r="M13" s="11">
        <v>0</v>
      </c>
      <c r="N13" s="6" t="s">
        <v>53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6" t="s">
        <v>6480</v>
      </c>
      <c r="X13" s="6" t="s">
        <v>53</v>
      </c>
      <c r="Y13" s="5" t="s">
        <v>53</v>
      </c>
      <c r="Z13" s="5" t="s">
        <v>53</v>
      </c>
    </row>
    <row r="14" spans="1:26" ht="30" customHeight="1">
      <c r="A14" s="6" t="s">
        <v>2741</v>
      </c>
      <c r="B14" s="6" t="s">
        <v>2739</v>
      </c>
      <c r="C14" s="6" t="s">
        <v>2740</v>
      </c>
      <c r="D14" s="10" t="s">
        <v>381</v>
      </c>
      <c r="E14" s="11">
        <v>0</v>
      </c>
      <c r="F14" s="6" t="s">
        <v>53</v>
      </c>
      <c r="G14" s="11">
        <v>4000</v>
      </c>
      <c r="H14" s="6" t="s">
        <v>6481</v>
      </c>
      <c r="I14" s="11">
        <v>5000</v>
      </c>
      <c r="J14" s="6" t="s">
        <v>6482</v>
      </c>
      <c r="K14" s="11">
        <v>0</v>
      </c>
      <c r="L14" s="6" t="s">
        <v>53</v>
      </c>
      <c r="M14" s="11">
        <v>0</v>
      </c>
      <c r="N14" s="6" t="s">
        <v>53</v>
      </c>
      <c r="O14" s="11">
        <f>SMALL(E14:M14,COUNTIF(E14:M14,0)+1)</f>
        <v>4000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6" t="s">
        <v>6483</v>
      </c>
      <c r="X14" s="6" t="s">
        <v>53</v>
      </c>
      <c r="Y14" s="5" t="s">
        <v>53</v>
      </c>
      <c r="Z14" s="5" t="s">
        <v>53</v>
      </c>
    </row>
    <row r="15" spans="1:26" ht="30" customHeight="1">
      <c r="A15" s="6" t="s">
        <v>5490</v>
      </c>
      <c r="B15" s="6" t="s">
        <v>189</v>
      </c>
      <c r="C15" s="6" t="s">
        <v>133</v>
      </c>
      <c r="D15" s="10" t="s">
        <v>5458</v>
      </c>
      <c r="E15" s="11">
        <v>0</v>
      </c>
      <c r="F15" s="6" t="s">
        <v>53</v>
      </c>
      <c r="G15" s="11">
        <v>0</v>
      </c>
      <c r="H15" s="6" t="s">
        <v>53</v>
      </c>
      <c r="I15" s="11">
        <v>0</v>
      </c>
      <c r="J15" s="6" t="s">
        <v>53</v>
      </c>
      <c r="K15" s="11">
        <v>0</v>
      </c>
      <c r="L15" s="6" t="s">
        <v>53</v>
      </c>
      <c r="M15" s="11">
        <v>0</v>
      </c>
      <c r="N15" s="6" t="s">
        <v>53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55208</v>
      </c>
      <c r="V15" s="11">
        <f t="shared" ref="V15:V31" si="1">SMALL(Q15:U15,COUNTIF(Q15:U15,0)+1)</f>
        <v>55208</v>
      </c>
      <c r="W15" s="6" t="s">
        <v>6484</v>
      </c>
      <c r="X15" s="6" t="s">
        <v>5459</v>
      </c>
      <c r="Y15" s="5" t="s">
        <v>53</v>
      </c>
      <c r="Z15" s="5" t="s">
        <v>53</v>
      </c>
    </row>
    <row r="16" spans="1:26" ht="30" customHeight="1">
      <c r="A16" s="6" t="s">
        <v>6418</v>
      </c>
      <c r="B16" s="6" t="s">
        <v>189</v>
      </c>
      <c r="C16" s="6" t="s">
        <v>5305</v>
      </c>
      <c r="D16" s="10" t="s">
        <v>5458</v>
      </c>
      <c r="E16" s="11">
        <v>0</v>
      </c>
      <c r="F16" s="6" t="s">
        <v>53</v>
      </c>
      <c r="G16" s="11">
        <v>0</v>
      </c>
      <c r="H16" s="6" t="s">
        <v>53</v>
      </c>
      <c r="I16" s="11">
        <v>0</v>
      </c>
      <c r="J16" s="6" t="s">
        <v>53</v>
      </c>
      <c r="K16" s="11">
        <v>0</v>
      </c>
      <c r="L16" s="6" t="s">
        <v>53</v>
      </c>
      <c r="M16" s="11">
        <v>0</v>
      </c>
      <c r="N16" s="6" t="s">
        <v>53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96703</v>
      </c>
      <c r="V16" s="11">
        <f t="shared" si="1"/>
        <v>96703</v>
      </c>
      <c r="W16" s="6" t="s">
        <v>6485</v>
      </c>
      <c r="X16" s="6" t="s">
        <v>5459</v>
      </c>
      <c r="Y16" s="5" t="s">
        <v>53</v>
      </c>
      <c r="Z16" s="5" t="s">
        <v>53</v>
      </c>
    </row>
    <row r="17" spans="1:26" ht="30" customHeight="1">
      <c r="A17" s="6" t="s">
        <v>6442</v>
      </c>
      <c r="B17" s="6" t="s">
        <v>189</v>
      </c>
      <c r="C17" s="6" t="s">
        <v>5335</v>
      </c>
      <c r="D17" s="10" t="s">
        <v>5458</v>
      </c>
      <c r="E17" s="11">
        <v>0</v>
      </c>
      <c r="F17" s="6" t="s">
        <v>53</v>
      </c>
      <c r="G17" s="11">
        <v>0</v>
      </c>
      <c r="H17" s="6" t="s">
        <v>53</v>
      </c>
      <c r="I17" s="11">
        <v>0</v>
      </c>
      <c r="J17" s="6" t="s">
        <v>53</v>
      </c>
      <c r="K17" s="11">
        <v>0</v>
      </c>
      <c r="L17" s="6" t="s">
        <v>53</v>
      </c>
      <c r="M17" s="11">
        <v>0</v>
      </c>
      <c r="N17" s="6" t="s">
        <v>53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115600</v>
      </c>
      <c r="V17" s="11">
        <f t="shared" si="1"/>
        <v>115600</v>
      </c>
      <c r="W17" s="6" t="s">
        <v>6486</v>
      </c>
      <c r="X17" s="6" t="s">
        <v>5459</v>
      </c>
      <c r="Y17" s="5" t="s">
        <v>53</v>
      </c>
      <c r="Z17" s="5" t="s">
        <v>53</v>
      </c>
    </row>
    <row r="18" spans="1:26" ht="30" customHeight="1">
      <c r="A18" s="6" t="s">
        <v>5460</v>
      </c>
      <c r="B18" s="6" t="s">
        <v>4702</v>
      </c>
      <c r="C18" s="6" t="s">
        <v>5447</v>
      </c>
      <c r="D18" s="10" t="s">
        <v>5458</v>
      </c>
      <c r="E18" s="11">
        <v>0</v>
      </c>
      <c r="F18" s="6" t="s">
        <v>53</v>
      </c>
      <c r="G18" s="11">
        <v>0</v>
      </c>
      <c r="H18" s="6" t="s">
        <v>53</v>
      </c>
      <c r="I18" s="11">
        <v>0</v>
      </c>
      <c r="J18" s="6" t="s">
        <v>53</v>
      </c>
      <c r="K18" s="11">
        <v>0</v>
      </c>
      <c r="L18" s="6" t="s">
        <v>53</v>
      </c>
      <c r="M18" s="11">
        <v>0</v>
      </c>
      <c r="N18" s="6" t="s">
        <v>53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113600</v>
      </c>
      <c r="V18" s="11">
        <f t="shared" si="1"/>
        <v>113600</v>
      </c>
      <c r="W18" s="6" t="s">
        <v>6487</v>
      </c>
      <c r="X18" s="6" t="s">
        <v>5459</v>
      </c>
      <c r="Y18" s="5" t="s">
        <v>53</v>
      </c>
      <c r="Z18" s="5" t="s">
        <v>53</v>
      </c>
    </row>
    <row r="19" spans="1:26" ht="30" customHeight="1">
      <c r="A19" s="6" t="s">
        <v>5533</v>
      </c>
      <c r="B19" s="6" t="s">
        <v>4702</v>
      </c>
      <c r="C19" s="6" t="s">
        <v>5528</v>
      </c>
      <c r="D19" s="10" t="s">
        <v>5458</v>
      </c>
      <c r="E19" s="11">
        <v>0</v>
      </c>
      <c r="F19" s="6" t="s">
        <v>53</v>
      </c>
      <c r="G19" s="11">
        <v>0</v>
      </c>
      <c r="H19" s="6" t="s">
        <v>53</v>
      </c>
      <c r="I19" s="11">
        <v>0</v>
      </c>
      <c r="J19" s="6" t="s">
        <v>53</v>
      </c>
      <c r="K19" s="11">
        <v>0</v>
      </c>
      <c r="L19" s="6" t="s">
        <v>53</v>
      </c>
      <c r="M19" s="11">
        <v>0</v>
      </c>
      <c r="N19" s="6" t="s">
        <v>53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167696</v>
      </c>
      <c r="V19" s="11">
        <f t="shared" si="1"/>
        <v>167696</v>
      </c>
      <c r="W19" s="6" t="s">
        <v>6488</v>
      </c>
      <c r="X19" s="6" t="s">
        <v>5459</v>
      </c>
      <c r="Y19" s="5" t="s">
        <v>53</v>
      </c>
      <c r="Z19" s="5" t="s">
        <v>53</v>
      </c>
    </row>
    <row r="20" spans="1:26" ht="30" customHeight="1">
      <c r="A20" s="6" t="s">
        <v>5551</v>
      </c>
      <c r="B20" s="6" t="s">
        <v>4702</v>
      </c>
      <c r="C20" s="6" t="s">
        <v>4703</v>
      </c>
      <c r="D20" s="10" t="s">
        <v>5458</v>
      </c>
      <c r="E20" s="11">
        <v>0</v>
      </c>
      <c r="F20" s="6" t="s">
        <v>53</v>
      </c>
      <c r="G20" s="11">
        <v>0</v>
      </c>
      <c r="H20" s="6" t="s">
        <v>53</v>
      </c>
      <c r="I20" s="11">
        <v>0</v>
      </c>
      <c r="J20" s="6" t="s">
        <v>53</v>
      </c>
      <c r="K20" s="11">
        <v>0</v>
      </c>
      <c r="L20" s="6" t="s">
        <v>53</v>
      </c>
      <c r="M20" s="11">
        <v>0</v>
      </c>
      <c r="N20" s="6" t="s">
        <v>53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215029</v>
      </c>
      <c r="V20" s="11">
        <f t="shared" si="1"/>
        <v>215029</v>
      </c>
      <c r="W20" s="6" t="s">
        <v>6489</v>
      </c>
      <c r="X20" s="6" t="s">
        <v>5459</v>
      </c>
      <c r="Y20" s="5" t="s">
        <v>53</v>
      </c>
      <c r="Z20" s="5" t="s">
        <v>53</v>
      </c>
    </row>
    <row r="21" spans="1:26" ht="30" customHeight="1">
      <c r="A21" s="6" t="s">
        <v>6401</v>
      </c>
      <c r="B21" s="6" t="s">
        <v>5389</v>
      </c>
      <c r="C21" s="6" t="s">
        <v>6400</v>
      </c>
      <c r="D21" s="10" t="s">
        <v>5458</v>
      </c>
      <c r="E21" s="11">
        <v>0</v>
      </c>
      <c r="F21" s="6" t="s">
        <v>53</v>
      </c>
      <c r="G21" s="11">
        <v>0</v>
      </c>
      <c r="H21" s="6" t="s">
        <v>53</v>
      </c>
      <c r="I21" s="11">
        <v>0</v>
      </c>
      <c r="J21" s="6" t="s">
        <v>53</v>
      </c>
      <c r="K21" s="11">
        <v>0</v>
      </c>
      <c r="L21" s="6" t="s">
        <v>53</v>
      </c>
      <c r="M21" s="11">
        <v>0</v>
      </c>
      <c r="N21" s="6" t="s">
        <v>53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1564</v>
      </c>
      <c r="V21" s="11">
        <f t="shared" si="1"/>
        <v>1564</v>
      </c>
      <c r="W21" s="6" t="s">
        <v>6490</v>
      </c>
      <c r="X21" s="6" t="s">
        <v>5459</v>
      </c>
      <c r="Y21" s="5" t="s">
        <v>53</v>
      </c>
      <c r="Z21" s="5" t="s">
        <v>53</v>
      </c>
    </row>
    <row r="22" spans="1:26" ht="30" customHeight="1">
      <c r="A22" s="6" t="s">
        <v>5505</v>
      </c>
      <c r="B22" s="6" t="s">
        <v>201</v>
      </c>
      <c r="C22" s="6" t="s">
        <v>202</v>
      </c>
      <c r="D22" s="10" t="s">
        <v>5458</v>
      </c>
      <c r="E22" s="11">
        <v>0</v>
      </c>
      <c r="F22" s="6" t="s">
        <v>53</v>
      </c>
      <c r="G22" s="11">
        <v>0</v>
      </c>
      <c r="H22" s="6" t="s">
        <v>53</v>
      </c>
      <c r="I22" s="11">
        <v>0</v>
      </c>
      <c r="J22" s="6" t="s">
        <v>53</v>
      </c>
      <c r="K22" s="11">
        <v>0</v>
      </c>
      <c r="L22" s="6" t="s">
        <v>53</v>
      </c>
      <c r="M22" s="11">
        <v>0</v>
      </c>
      <c r="N22" s="6" t="s">
        <v>53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33960</v>
      </c>
      <c r="V22" s="11">
        <f t="shared" si="1"/>
        <v>33960</v>
      </c>
      <c r="W22" s="6" t="s">
        <v>6491</v>
      </c>
      <c r="X22" s="6" t="s">
        <v>5459</v>
      </c>
      <c r="Y22" s="5" t="s">
        <v>53</v>
      </c>
      <c r="Z22" s="5" t="s">
        <v>53</v>
      </c>
    </row>
    <row r="23" spans="1:26" ht="30" customHeight="1">
      <c r="A23" s="6" t="s">
        <v>6428</v>
      </c>
      <c r="B23" s="6" t="s">
        <v>6426</v>
      </c>
      <c r="C23" s="6" t="s">
        <v>6427</v>
      </c>
      <c r="D23" s="10" t="s">
        <v>5458</v>
      </c>
      <c r="E23" s="11">
        <v>0</v>
      </c>
      <c r="F23" s="6" t="s">
        <v>53</v>
      </c>
      <c r="G23" s="11">
        <v>0</v>
      </c>
      <c r="H23" s="6" t="s">
        <v>53</v>
      </c>
      <c r="I23" s="11">
        <v>0</v>
      </c>
      <c r="J23" s="6" t="s">
        <v>53</v>
      </c>
      <c r="K23" s="11">
        <v>0</v>
      </c>
      <c r="L23" s="6" t="s">
        <v>53</v>
      </c>
      <c r="M23" s="11">
        <v>0</v>
      </c>
      <c r="N23" s="6" t="s">
        <v>53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13750</v>
      </c>
      <c r="V23" s="11">
        <f t="shared" si="1"/>
        <v>13750</v>
      </c>
      <c r="W23" s="6" t="s">
        <v>6492</v>
      </c>
      <c r="X23" s="6" t="s">
        <v>5459</v>
      </c>
      <c r="Y23" s="5" t="s">
        <v>53</v>
      </c>
      <c r="Z23" s="5" t="s">
        <v>53</v>
      </c>
    </row>
    <row r="24" spans="1:26" ht="30" customHeight="1">
      <c r="A24" s="6" t="s">
        <v>6449</v>
      </c>
      <c r="B24" s="6" t="s">
        <v>6426</v>
      </c>
      <c r="C24" s="6" t="s">
        <v>5349</v>
      </c>
      <c r="D24" s="10" t="s">
        <v>5458</v>
      </c>
      <c r="E24" s="11">
        <v>0</v>
      </c>
      <c r="F24" s="6" t="s">
        <v>53</v>
      </c>
      <c r="G24" s="11">
        <v>0</v>
      </c>
      <c r="H24" s="6" t="s">
        <v>53</v>
      </c>
      <c r="I24" s="11">
        <v>0</v>
      </c>
      <c r="J24" s="6" t="s">
        <v>53</v>
      </c>
      <c r="K24" s="11">
        <v>0</v>
      </c>
      <c r="L24" s="6" t="s">
        <v>53</v>
      </c>
      <c r="M24" s="11">
        <v>0</v>
      </c>
      <c r="N24" s="6" t="s">
        <v>53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22000</v>
      </c>
      <c r="V24" s="11">
        <f t="shared" si="1"/>
        <v>22000</v>
      </c>
      <c r="W24" s="6" t="s">
        <v>6493</v>
      </c>
      <c r="X24" s="6" t="s">
        <v>5459</v>
      </c>
      <c r="Y24" s="5" t="s">
        <v>53</v>
      </c>
      <c r="Z24" s="5" t="s">
        <v>53</v>
      </c>
    </row>
    <row r="25" spans="1:26" ht="30" customHeight="1">
      <c r="A25" s="6" t="s">
        <v>6434</v>
      </c>
      <c r="B25" s="6" t="s">
        <v>6432</v>
      </c>
      <c r="C25" s="6" t="s">
        <v>6427</v>
      </c>
      <c r="D25" s="10" t="s">
        <v>6433</v>
      </c>
      <c r="E25" s="11">
        <v>0</v>
      </c>
      <c r="F25" s="6" t="s">
        <v>53</v>
      </c>
      <c r="G25" s="11">
        <v>0</v>
      </c>
      <c r="H25" s="6" t="s">
        <v>53</v>
      </c>
      <c r="I25" s="11">
        <v>0</v>
      </c>
      <c r="J25" s="6" t="s">
        <v>53</v>
      </c>
      <c r="K25" s="11">
        <v>0</v>
      </c>
      <c r="L25" s="6" t="s">
        <v>53</v>
      </c>
      <c r="M25" s="11">
        <v>0</v>
      </c>
      <c r="N25" s="6" t="s">
        <v>53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252000</v>
      </c>
      <c r="V25" s="11">
        <f t="shared" si="1"/>
        <v>252000</v>
      </c>
      <c r="W25" s="6" t="s">
        <v>6494</v>
      </c>
      <c r="X25" s="6" t="s">
        <v>53</v>
      </c>
      <c r="Y25" s="5" t="s">
        <v>53</v>
      </c>
      <c r="Z25" s="5" t="s">
        <v>53</v>
      </c>
    </row>
    <row r="26" spans="1:26" ht="30" customHeight="1">
      <c r="A26" s="6" t="s">
        <v>6453</v>
      </c>
      <c r="B26" s="6" t="s">
        <v>5348</v>
      </c>
      <c r="C26" s="6" t="s">
        <v>5349</v>
      </c>
      <c r="D26" s="10" t="s">
        <v>5458</v>
      </c>
      <c r="E26" s="11">
        <v>0</v>
      </c>
      <c r="F26" s="6" t="s">
        <v>53</v>
      </c>
      <c r="G26" s="11">
        <v>0</v>
      </c>
      <c r="H26" s="6" t="s">
        <v>53</v>
      </c>
      <c r="I26" s="11">
        <v>0</v>
      </c>
      <c r="J26" s="6" t="s">
        <v>53</v>
      </c>
      <c r="K26" s="11">
        <v>0</v>
      </c>
      <c r="L26" s="6" t="s">
        <v>53</v>
      </c>
      <c r="M26" s="11">
        <v>0</v>
      </c>
      <c r="N26" s="6" t="s">
        <v>53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23000</v>
      </c>
      <c r="V26" s="11">
        <f t="shared" si="1"/>
        <v>23000</v>
      </c>
      <c r="W26" s="6" t="s">
        <v>6495</v>
      </c>
      <c r="X26" s="6" t="s">
        <v>5459</v>
      </c>
      <c r="Y26" s="5" t="s">
        <v>53</v>
      </c>
      <c r="Z26" s="5" t="s">
        <v>53</v>
      </c>
    </row>
    <row r="27" spans="1:26" ht="30" customHeight="1">
      <c r="A27" s="6" t="s">
        <v>6405</v>
      </c>
      <c r="B27" s="6" t="s">
        <v>5384</v>
      </c>
      <c r="C27" s="6" t="s">
        <v>5385</v>
      </c>
      <c r="D27" s="10" t="s">
        <v>5458</v>
      </c>
      <c r="E27" s="11">
        <v>0</v>
      </c>
      <c r="F27" s="6" t="s">
        <v>53</v>
      </c>
      <c r="G27" s="11">
        <v>0</v>
      </c>
      <c r="H27" s="6" t="s">
        <v>53</v>
      </c>
      <c r="I27" s="11">
        <v>0</v>
      </c>
      <c r="J27" s="6" t="s">
        <v>53</v>
      </c>
      <c r="K27" s="11">
        <v>0</v>
      </c>
      <c r="L27" s="6" t="s">
        <v>53</v>
      </c>
      <c r="M27" s="11">
        <v>0</v>
      </c>
      <c r="N27" s="6" t="s">
        <v>53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12426</v>
      </c>
      <c r="V27" s="11">
        <f t="shared" si="1"/>
        <v>12426</v>
      </c>
      <c r="W27" s="6" t="s">
        <v>6496</v>
      </c>
      <c r="X27" s="6" t="s">
        <v>5459</v>
      </c>
      <c r="Y27" s="5" t="s">
        <v>53</v>
      </c>
      <c r="Z27" s="5" t="s">
        <v>53</v>
      </c>
    </row>
    <row r="28" spans="1:26" ht="30" customHeight="1">
      <c r="A28" s="6" t="s">
        <v>5564</v>
      </c>
      <c r="B28" s="6" t="s">
        <v>5563</v>
      </c>
      <c r="C28" s="6" t="s">
        <v>685</v>
      </c>
      <c r="D28" s="10" t="s">
        <v>5458</v>
      </c>
      <c r="E28" s="11">
        <v>0</v>
      </c>
      <c r="F28" s="6" t="s">
        <v>53</v>
      </c>
      <c r="G28" s="11">
        <v>0</v>
      </c>
      <c r="H28" s="6" t="s">
        <v>53</v>
      </c>
      <c r="I28" s="11">
        <v>0</v>
      </c>
      <c r="J28" s="6" t="s">
        <v>53</v>
      </c>
      <c r="K28" s="11">
        <v>0</v>
      </c>
      <c r="L28" s="6" t="s">
        <v>53</v>
      </c>
      <c r="M28" s="11">
        <v>0</v>
      </c>
      <c r="N28" s="6" t="s">
        <v>53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142213</v>
      </c>
      <c r="V28" s="11">
        <f t="shared" si="1"/>
        <v>142213</v>
      </c>
      <c r="W28" s="6" t="s">
        <v>6497</v>
      </c>
      <c r="X28" s="6" t="s">
        <v>5459</v>
      </c>
      <c r="Y28" s="5" t="s">
        <v>53</v>
      </c>
      <c r="Z28" s="5" t="s">
        <v>53</v>
      </c>
    </row>
    <row r="29" spans="1:26" ht="30" customHeight="1">
      <c r="A29" s="6" t="s">
        <v>5575</v>
      </c>
      <c r="B29" s="6" t="s">
        <v>5563</v>
      </c>
      <c r="C29" s="6" t="s">
        <v>698</v>
      </c>
      <c r="D29" s="10" t="s">
        <v>5458</v>
      </c>
      <c r="E29" s="11">
        <v>0</v>
      </c>
      <c r="F29" s="6" t="s">
        <v>53</v>
      </c>
      <c r="G29" s="11">
        <v>0</v>
      </c>
      <c r="H29" s="6" t="s">
        <v>53</v>
      </c>
      <c r="I29" s="11">
        <v>0</v>
      </c>
      <c r="J29" s="6" t="s">
        <v>53</v>
      </c>
      <c r="K29" s="11">
        <v>0</v>
      </c>
      <c r="L29" s="6" t="s">
        <v>53</v>
      </c>
      <c r="M29" s="11">
        <v>0</v>
      </c>
      <c r="N29" s="6" t="s">
        <v>53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196833</v>
      </c>
      <c r="V29" s="11">
        <f t="shared" si="1"/>
        <v>196833</v>
      </c>
      <c r="W29" s="6" t="s">
        <v>6498</v>
      </c>
      <c r="X29" s="6" t="s">
        <v>5459</v>
      </c>
      <c r="Y29" s="5" t="s">
        <v>53</v>
      </c>
      <c r="Z29" s="5" t="s">
        <v>53</v>
      </c>
    </row>
    <row r="30" spans="1:26" ht="30" customHeight="1">
      <c r="A30" s="6" t="s">
        <v>5581</v>
      </c>
      <c r="B30" s="6" t="s">
        <v>5563</v>
      </c>
      <c r="C30" s="6" t="s">
        <v>708</v>
      </c>
      <c r="D30" s="10" t="s">
        <v>5458</v>
      </c>
      <c r="E30" s="11">
        <v>0</v>
      </c>
      <c r="F30" s="6" t="s">
        <v>53</v>
      </c>
      <c r="G30" s="11">
        <v>0</v>
      </c>
      <c r="H30" s="6" t="s">
        <v>53</v>
      </c>
      <c r="I30" s="11">
        <v>0</v>
      </c>
      <c r="J30" s="6" t="s">
        <v>53</v>
      </c>
      <c r="K30" s="11">
        <v>0</v>
      </c>
      <c r="L30" s="6" t="s">
        <v>53</v>
      </c>
      <c r="M30" s="11">
        <v>0</v>
      </c>
      <c r="N30" s="6" t="s">
        <v>53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215264</v>
      </c>
      <c r="V30" s="11">
        <f t="shared" si="1"/>
        <v>215264</v>
      </c>
      <c r="W30" s="6" t="s">
        <v>6499</v>
      </c>
      <c r="X30" s="6" t="s">
        <v>5459</v>
      </c>
      <c r="Y30" s="5" t="s">
        <v>53</v>
      </c>
      <c r="Z30" s="5" t="s">
        <v>53</v>
      </c>
    </row>
    <row r="31" spans="1:26" ht="30" customHeight="1">
      <c r="A31" s="6" t="s">
        <v>5559</v>
      </c>
      <c r="B31" s="6" t="s">
        <v>5557</v>
      </c>
      <c r="C31" s="6" t="s">
        <v>5558</v>
      </c>
      <c r="D31" s="10" t="s">
        <v>5458</v>
      </c>
      <c r="E31" s="11">
        <v>0</v>
      </c>
      <c r="F31" s="6" t="s">
        <v>53</v>
      </c>
      <c r="G31" s="11">
        <v>0</v>
      </c>
      <c r="H31" s="6" t="s">
        <v>53</v>
      </c>
      <c r="I31" s="11">
        <v>0</v>
      </c>
      <c r="J31" s="6" t="s">
        <v>53</v>
      </c>
      <c r="K31" s="11">
        <v>0</v>
      </c>
      <c r="L31" s="6" t="s">
        <v>53</v>
      </c>
      <c r="M31" s="11">
        <v>0</v>
      </c>
      <c r="N31" s="6" t="s">
        <v>53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164</v>
      </c>
      <c r="V31" s="11">
        <f t="shared" si="1"/>
        <v>164</v>
      </c>
      <c r="W31" s="6" t="s">
        <v>6500</v>
      </c>
      <c r="X31" s="6" t="s">
        <v>5459</v>
      </c>
      <c r="Y31" s="5" t="s">
        <v>53</v>
      </c>
      <c r="Z31" s="5" t="s">
        <v>53</v>
      </c>
    </row>
    <row r="32" spans="1:26" ht="30" customHeight="1">
      <c r="A32" s="6" t="s">
        <v>2996</v>
      </c>
      <c r="B32" s="6" t="s">
        <v>2994</v>
      </c>
      <c r="C32" s="6" t="s">
        <v>2995</v>
      </c>
      <c r="D32" s="10" t="s">
        <v>91</v>
      </c>
      <c r="E32" s="11">
        <v>0</v>
      </c>
      <c r="F32" s="6" t="s">
        <v>53</v>
      </c>
      <c r="G32" s="11">
        <v>18117</v>
      </c>
      <c r="H32" s="6" t="s">
        <v>6501</v>
      </c>
      <c r="I32" s="11">
        <v>0</v>
      </c>
      <c r="J32" s="6" t="s">
        <v>53</v>
      </c>
      <c r="K32" s="11">
        <v>0</v>
      </c>
      <c r="L32" s="6" t="s">
        <v>53</v>
      </c>
      <c r="M32" s="11">
        <v>0</v>
      </c>
      <c r="N32" s="6" t="s">
        <v>53</v>
      </c>
      <c r="O32" s="11">
        <f t="shared" ref="O32:O56" si="2">SMALL(E32:M32,COUNTIF(E32:M32,0)+1)</f>
        <v>18117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6" t="s">
        <v>6502</v>
      </c>
      <c r="X32" s="6" t="s">
        <v>53</v>
      </c>
      <c r="Y32" s="5" t="s">
        <v>53</v>
      </c>
      <c r="Z32" s="5" t="s">
        <v>53</v>
      </c>
    </row>
    <row r="33" spans="1:26" ht="30" customHeight="1">
      <c r="A33" s="6" t="s">
        <v>3007</v>
      </c>
      <c r="B33" s="6" t="s">
        <v>2994</v>
      </c>
      <c r="C33" s="6" t="s">
        <v>3006</v>
      </c>
      <c r="D33" s="10" t="s">
        <v>91</v>
      </c>
      <c r="E33" s="11">
        <v>0</v>
      </c>
      <c r="F33" s="6" t="s">
        <v>53</v>
      </c>
      <c r="G33" s="11">
        <v>23329</v>
      </c>
      <c r="H33" s="6" t="s">
        <v>6501</v>
      </c>
      <c r="I33" s="11">
        <v>0</v>
      </c>
      <c r="J33" s="6" t="s">
        <v>53</v>
      </c>
      <c r="K33" s="11">
        <v>0</v>
      </c>
      <c r="L33" s="6" t="s">
        <v>53</v>
      </c>
      <c r="M33" s="11">
        <v>0</v>
      </c>
      <c r="N33" s="6" t="s">
        <v>53</v>
      </c>
      <c r="O33" s="11">
        <f t="shared" si="2"/>
        <v>23329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6" t="s">
        <v>6503</v>
      </c>
      <c r="X33" s="6" t="s">
        <v>53</v>
      </c>
      <c r="Y33" s="5" t="s">
        <v>53</v>
      </c>
      <c r="Z33" s="5" t="s">
        <v>53</v>
      </c>
    </row>
    <row r="34" spans="1:26" ht="30" customHeight="1">
      <c r="A34" s="6" t="s">
        <v>3016</v>
      </c>
      <c r="B34" s="6" t="s">
        <v>2994</v>
      </c>
      <c r="C34" s="6" t="s">
        <v>3015</v>
      </c>
      <c r="D34" s="10" t="s">
        <v>91</v>
      </c>
      <c r="E34" s="11">
        <v>30295</v>
      </c>
      <c r="F34" s="6" t="s">
        <v>53</v>
      </c>
      <c r="G34" s="11">
        <v>38336</v>
      </c>
      <c r="H34" s="6" t="s">
        <v>6501</v>
      </c>
      <c r="I34" s="11">
        <v>39230</v>
      </c>
      <c r="J34" s="6" t="s">
        <v>6504</v>
      </c>
      <c r="K34" s="11">
        <v>0</v>
      </c>
      <c r="L34" s="6" t="s">
        <v>53</v>
      </c>
      <c r="M34" s="11">
        <v>0</v>
      </c>
      <c r="N34" s="6" t="s">
        <v>53</v>
      </c>
      <c r="O34" s="11">
        <f t="shared" si="2"/>
        <v>30295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6" t="s">
        <v>6505</v>
      </c>
      <c r="X34" s="6" t="s">
        <v>53</v>
      </c>
      <c r="Y34" s="5" t="s">
        <v>53</v>
      </c>
      <c r="Z34" s="5" t="s">
        <v>53</v>
      </c>
    </row>
    <row r="35" spans="1:26" ht="30" customHeight="1">
      <c r="A35" s="6" t="s">
        <v>2700</v>
      </c>
      <c r="B35" s="6" t="s">
        <v>2698</v>
      </c>
      <c r="C35" s="6" t="s">
        <v>2699</v>
      </c>
      <c r="D35" s="10" t="s">
        <v>91</v>
      </c>
      <c r="E35" s="11">
        <v>2630</v>
      </c>
      <c r="F35" s="6" t="s">
        <v>53</v>
      </c>
      <c r="G35" s="11">
        <v>3690</v>
      </c>
      <c r="H35" s="6" t="s">
        <v>6506</v>
      </c>
      <c r="I35" s="11">
        <v>3300</v>
      </c>
      <c r="J35" s="6" t="s">
        <v>6507</v>
      </c>
      <c r="K35" s="11">
        <v>0</v>
      </c>
      <c r="L35" s="6" t="s">
        <v>53</v>
      </c>
      <c r="M35" s="11">
        <v>0</v>
      </c>
      <c r="N35" s="6" t="s">
        <v>53</v>
      </c>
      <c r="O35" s="11">
        <f t="shared" si="2"/>
        <v>2630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6" t="s">
        <v>6508</v>
      </c>
      <c r="X35" s="6" t="s">
        <v>53</v>
      </c>
      <c r="Y35" s="5" t="s">
        <v>53</v>
      </c>
      <c r="Z35" s="5" t="s">
        <v>53</v>
      </c>
    </row>
    <row r="36" spans="1:26" ht="30" customHeight="1">
      <c r="A36" s="6" t="s">
        <v>3027</v>
      </c>
      <c r="B36" s="6" t="s">
        <v>3025</v>
      </c>
      <c r="C36" s="6" t="s">
        <v>3026</v>
      </c>
      <c r="D36" s="10" t="s">
        <v>91</v>
      </c>
      <c r="E36" s="11">
        <v>12229</v>
      </c>
      <c r="F36" s="6" t="s">
        <v>53</v>
      </c>
      <c r="G36" s="11">
        <v>18886</v>
      </c>
      <c r="H36" s="6" t="s">
        <v>6509</v>
      </c>
      <c r="I36" s="11">
        <v>17014</v>
      </c>
      <c r="J36" s="6" t="s">
        <v>6510</v>
      </c>
      <c r="K36" s="11">
        <v>0</v>
      </c>
      <c r="L36" s="6" t="s">
        <v>53</v>
      </c>
      <c r="M36" s="11">
        <v>0</v>
      </c>
      <c r="N36" s="6" t="s">
        <v>53</v>
      </c>
      <c r="O36" s="11">
        <f t="shared" si="2"/>
        <v>12229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6" t="s">
        <v>6511</v>
      </c>
      <c r="X36" s="6" t="s">
        <v>53</v>
      </c>
      <c r="Y36" s="5" t="s">
        <v>53</v>
      </c>
      <c r="Z36" s="5" t="s">
        <v>53</v>
      </c>
    </row>
    <row r="37" spans="1:26" ht="30" customHeight="1">
      <c r="A37" s="6" t="s">
        <v>3048</v>
      </c>
      <c r="B37" s="6" t="s">
        <v>3025</v>
      </c>
      <c r="C37" s="6" t="s">
        <v>3047</v>
      </c>
      <c r="D37" s="10" t="s">
        <v>91</v>
      </c>
      <c r="E37" s="11">
        <v>19249</v>
      </c>
      <c r="F37" s="6" t="s">
        <v>53</v>
      </c>
      <c r="G37" s="11">
        <v>29729</v>
      </c>
      <c r="H37" s="6" t="s">
        <v>6509</v>
      </c>
      <c r="I37" s="11">
        <v>26781</v>
      </c>
      <c r="J37" s="6" t="s">
        <v>6510</v>
      </c>
      <c r="K37" s="11">
        <v>0</v>
      </c>
      <c r="L37" s="6" t="s">
        <v>53</v>
      </c>
      <c r="M37" s="11">
        <v>0</v>
      </c>
      <c r="N37" s="6" t="s">
        <v>53</v>
      </c>
      <c r="O37" s="11">
        <f t="shared" si="2"/>
        <v>19249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6" t="s">
        <v>6512</v>
      </c>
      <c r="X37" s="6" t="s">
        <v>53</v>
      </c>
      <c r="Y37" s="5" t="s">
        <v>53</v>
      </c>
      <c r="Z37" s="5" t="s">
        <v>53</v>
      </c>
    </row>
    <row r="38" spans="1:26" ht="30" customHeight="1">
      <c r="A38" s="6" t="s">
        <v>3059</v>
      </c>
      <c r="B38" s="6" t="s">
        <v>3025</v>
      </c>
      <c r="C38" s="6" t="s">
        <v>3058</v>
      </c>
      <c r="D38" s="10" t="s">
        <v>91</v>
      </c>
      <c r="E38" s="11">
        <v>9602</v>
      </c>
      <c r="F38" s="6" t="s">
        <v>53</v>
      </c>
      <c r="G38" s="11">
        <v>15264</v>
      </c>
      <c r="H38" s="6" t="s">
        <v>6509</v>
      </c>
      <c r="I38" s="11">
        <v>13852</v>
      </c>
      <c r="J38" s="6" t="s">
        <v>6510</v>
      </c>
      <c r="K38" s="11">
        <v>0</v>
      </c>
      <c r="L38" s="6" t="s">
        <v>53</v>
      </c>
      <c r="M38" s="11">
        <v>0</v>
      </c>
      <c r="N38" s="6" t="s">
        <v>53</v>
      </c>
      <c r="O38" s="11">
        <f t="shared" si="2"/>
        <v>9602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6" t="s">
        <v>6513</v>
      </c>
      <c r="X38" s="6" t="s">
        <v>53</v>
      </c>
      <c r="Y38" s="5" t="s">
        <v>53</v>
      </c>
      <c r="Z38" s="5" t="s">
        <v>53</v>
      </c>
    </row>
    <row r="39" spans="1:26" ht="30" customHeight="1">
      <c r="A39" s="6" t="s">
        <v>3070</v>
      </c>
      <c r="B39" s="6" t="s">
        <v>3025</v>
      </c>
      <c r="C39" s="6" t="s">
        <v>3069</v>
      </c>
      <c r="D39" s="10" t="s">
        <v>91</v>
      </c>
      <c r="E39" s="11">
        <v>15115</v>
      </c>
      <c r="F39" s="6" t="s">
        <v>53</v>
      </c>
      <c r="G39" s="11">
        <v>24027</v>
      </c>
      <c r="H39" s="6" t="s">
        <v>6509</v>
      </c>
      <c r="I39" s="11">
        <v>21798</v>
      </c>
      <c r="J39" s="6" t="s">
        <v>6510</v>
      </c>
      <c r="K39" s="11">
        <v>0</v>
      </c>
      <c r="L39" s="6" t="s">
        <v>53</v>
      </c>
      <c r="M39" s="11">
        <v>0</v>
      </c>
      <c r="N39" s="6" t="s">
        <v>53</v>
      </c>
      <c r="O39" s="11">
        <f t="shared" si="2"/>
        <v>15115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6" t="s">
        <v>6514</v>
      </c>
      <c r="X39" s="6" t="s">
        <v>53</v>
      </c>
      <c r="Y39" s="5" t="s">
        <v>53</v>
      </c>
      <c r="Z39" s="5" t="s">
        <v>53</v>
      </c>
    </row>
    <row r="40" spans="1:26" ht="30" customHeight="1">
      <c r="A40" s="6" t="s">
        <v>1351</v>
      </c>
      <c r="B40" s="6" t="s">
        <v>1349</v>
      </c>
      <c r="C40" s="6" t="s">
        <v>1350</v>
      </c>
      <c r="D40" s="10" t="s">
        <v>57</v>
      </c>
      <c r="E40" s="11">
        <v>523</v>
      </c>
      <c r="F40" s="6" t="s">
        <v>53</v>
      </c>
      <c r="G40" s="11">
        <v>572</v>
      </c>
      <c r="H40" s="6" t="s">
        <v>6515</v>
      </c>
      <c r="I40" s="11">
        <v>550</v>
      </c>
      <c r="J40" s="6" t="s">
        <v>6516</v>
      </c>
      <c r="K40" s="11">
        <v>0</v>
      </c>
      <c r="L40" s="6" t="s">
        <v>53</v>
      </c>
      <c r="M40" s="11">
        <v>0</v>
      </c>
      <c r="N40" s="6" t="s">
        <v>53</v>
      </c>
      <c r="O40" s="11">
        <f t="shared" si="2"/>
        <v>523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6" t="s">
        <v>6517</v>
      </c>
      <c r="X40" s="6" t="s">
        <v>53</v>
      </c>
      <c r="Y40" s="5" t="s">
        <v>53</v>
      </c>
      <c r="Z40" s="5" t="s">
        <v>53</v>
      </c>
    </row>
    <row r="41" spans="1:26" ht="30" customHeight="1">
      <c r="A41" s="6" t="s">
        <v>4976</v>
      </c>
      <c r="B41" s="6" t="s">
        <v>4974</v>
      </c>
      <c r="C41" s="6" t="s">
        <v>4975</v>
      </c>
      <c r="D41" s="10" t="s">
        <v>57</v>
      </c>
      <c r="E41" s="11">
        <v>0</v>
      </c>
      <c r="F41" s="6" t="s">
        <v>53</v>
      </c>
      <c r="G41" s="11">
        <v>0</v>
      </c>
      <c r="H41" s="6" t="s">
        <v>53</v>
      </c>
      <c r="I41" s="11">
        <v>88</v>
      </c>
      <c r="J41" s="6" t="s">
        <v>6518</v>
      </c>
      <c r="K41" s="11">
        <v>0</v>
      </c>
      <c r="L41" s="6" t="s">
        <v>53</v>
      </c>
      <c r="M41" s="11">
        <v>0</v>
      </c>
      <c r="N41" s="6" t="s">
        <v>53</v>
      </c>
      <c r="O41" s="11">
        <f t="shared" si="2"/>
        <v>88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6" t="s">
        <v>6519</v>
      </c>
      <c r="X41" s="6" t="s">
        <v>53</v>
      </c>
      <c r="Y41" s="5" t="s">
        <v>53</v>
      </c>
      <c r="Z41" s="5" t="s">
        <v>53</v>
      </c>
    </row>
    <row r="42" spans="1:26" ht="30" customHeight="1">
      <c r="A42" s="6" t="s">
        <v>3532</v>
      </c>
      <c r="B42" s="6" t="s">
        <v>3530</v>
      </c>
      <c r="C42" s="6" t="s">
        <v>3531</v>
      </c>
      <c r="D42" s="10" t="s">
        <v>57</v>
      </c>
      <c r="E42" s="11">
        <v>0</v>
      </c>
      <c r="F42" s="6" t="s">
        <v>53</v>
      </c>
      <c r="G42" s="11">
        <v>22.8</v>
      </c>
      <c r="H42" s="6" t="s">
        <v>6520</v>
      </c>
      <c r="I42" s="11">
        <v>120</v>
      </c>
      <c r="J42" s="6" t="s">
        <v>6521</v>
      </c>
      <c r="K42" s="11">
        <v>0</v>
      </c>
      <c r="L42" s="6" t="s">
        <v>53</v>
      </c>
      <c r="M42" s="11">
        <v>0</v>
      </c>
      <c r="N42" s="6" t="s">
        <v>53</v>
      </c>
      <c r="O42" s="11">
        <f t="shared" si="2"/>
        <v>22.8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6" t="s">
        <v>6522</v>
      </c>
      <c r="X42" s="6" t="s">
        <v>53</v>
      </c>
      <c r="Y42" s="5" t="s">
        <v>53</v>
      </c>
      <c r="Z42" s="5" t="s">
        <v>53</v>
      </c>
    </row>
    <row r="43" spans="1:26" ht="30" customHeight="1">
      <c r="A43" s="6" t="s">
        <v>3528</v>
      </c>
      <c r="B43" s="6" t="s">
        <v>3526</v>
      </c>
      <c r="C43" s="6" t="s">
        <v>3527</v>
      </c>
      <c r="D43" s="10" t="s">
        <v>57</v>
      </c>
      <c r="E43" s="11">
        <v>0</v>
      </c>
      <c r="F43" s="6" t="s">
        <v>53</v>
      </c>
      <c r="G43" s="11">
        <v>135</v>
      </c>
      <c r="H43" s="6" t="s">
        <v>6523</v>
      </c>
      <c r="I43" s="11">
        <v>0</v>
      </c>
      <c r="J43" s="6" t="s">
        <v>53</v>
      </c>
      <c r="K43" s="11">
        <v>0</v>
      </c>
      <c r="L43" s="6" t="s">
        <v>53</v>
      </c>
      <c r="M43" s="11">
        <v>0</v>
      </c>
      <c r="N43" s="6" t="s">
        <v>53</v>
      </c>
      <c r="O43" s="11">
        <f t="shared" si="2"/>
        <v>135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6" t="s">
        <v>6524</v>
      </c>
      <c r="X43" s="6" t="s">
        <v>53</v>
      </c>
      <c r="Y43" s="5" t="s">
        <v>53</v>
      </c>
      <c r="Z43" s="5" t="s">
        <v>53</v>
      </c>
    </row>
    <row r="44" spans="1:26" ht="30" customHeight="1">
      <c r="A44" s="6" t="s">
        <v>1524</v>
      </c>
      <c r="B44" s="6" t="s">
        <v>1498</v>
      </c>
      <c r="C44" s="6" t="s">
        <v>1523</v>
      </c>
      <c r="D44" s="10" t="s">
        <v>57</v>
      </c>
      <c r="E44" s="11">
        <v>304</v>
      </c>
      <c r="F44" s="6" t="s">
        <v>53</v>
      </c>
      <c r="G44" s="11">
        <v>292</v>
      </c>
      <c r="H44" s="6" t="s">
        <v>6525</v>
      </c>
      <c r="I44" s="11">
        <v>405</v>
      </c>
      <c r="J44" s="6" t="s">
        <v>6526</v>
      </c>
      <c r="K44" s="11">
        <v>0</v>
      </c>
      <c r="L44" s="6" t="s">
        <v>53</v>
      </c>
      <c r="M44" s="11">
        <v>0</v>
      </c>
      <c r="N44" s="6" t="s">
        <v>53</v>
      </c>
      <c r="O44" s="11">
        <f t="shared" si="2"/>
        <v>292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6" t="s">
        <v>6527</v>
      </c>
      <c r="X44" s="6" t="s">
        <v>53</v>
      </c>
      <c r="Y44" s="5" t="s">
        <v>53</v>
      </c>
      <c r="Z44" s="5" t="s">
        <v>53</v>
      </c>
    </row>
    <row r="45" spans="1:26" ht="30" customHeight="1">
      <c r="A45" s="6" t="s">
        <v>1535</v>
      </c>
      <c r="B45" s="6" t="s">
        <v>1498</v>
      </c>
      <c r="C45" s="6" t="s">
        <v>1534</v>
      </c>
      <c r="D45" s="10" t="s">
        <v>57</v>
      </c>
      <c r="E45" s="11">
        <v>434</v>
      </c>
      <c r="F45" s="6" t="s">
        <v>53</v>
      </c>
      <c r="G45" s="11">
        <v>398</v>
      </c>
      <c r="H45" s="6" t="s">
        <v>6525</v>
      </c>
      <c r="I45" s="11">
        <v>578</v>
      </c>
      <c r="J45" s="6" t="s">
        <v>6526</v>
      </c>
      <c r="K45" s="11">
        <v>0</v>
      </c>
      <c r="L45" s="6" t="s">
        <v>53</v>
      </c>
      <c r="M45" s="11">
        <v>0</v>
      </c>
      <c r="N45" s="6" t="s">
        <v>53</v>
      </c>
      <c r="O45" s="11">
        <f t="shared" si="2"/>
        <v>398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6" t="s">
        <v>6528</v>
      </c>
      <c r="X45" s="6" t="s">
        <v>53</v>
      </c>
      <c r="Y45" s="5" t="s">
        <v>53</v>
      </c>
      <c r="Z45" s="5" t="s">
        <v>53</v>
      </c>
    </row>
    <row r="46" spans="1:26" ht="30" customHeight="1">
      <c r="A46" s="6" t="s">
        <v>1500</v>
      </c>
      <c r="B46" s="6" t="s">
        <v>1498</v>
      </c>
      <c r="C46" s="6" t="s">
        <v>1499</v>
      </c>
      <c r="D46" s="10" t="s">
        <v>57</v>
      </c>
      <c r="E46" s="11">
        <v>309</v>
      </c>
      <c r="F46" s="6" t="s">
        <v>53</v>
      </c>
      <c r="G46" s="11">
        <v>325</v>
      </c>
      <c r="H46" s="6" t="s">
        <v>6525</v>
      </c>
      <c r="I46" s="11">
        <v>402</v>
      </c>
      <c r="J46" s="6" t="s">
        <v>6526</v>
      </c>
      <c r="K46" s="11">
        <v>0</v>
      </c>
      <c r="L46" s="6" t="s">
        <v>53</v>
      </c>
      <c r="M46" s="11">
        <v>0</v>
      </c>
      <c r="N46" s="6" t="s">
        <v>53</v>
      </c>
      <c r="O46" s="11">
        <f t="shared" si="2"/>
        <v>309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6" t="s">
        <v>6529</v>
      </c>
      <c r="X46" s="6" t="s">
        <v>53</v>
      </c>
      <c r="Y46" s="5" t="s">
        <v>53</v>
      </c>
      <c r="Z46" s="5" t="s">
        <v>53</v>
      </c>
    </row>
    <row r="47" spans="1:26" ht="30" customHeight="1">
      <c r="A47" s="6" t="s">
        <v>1514</v>
      </c>
      <c r="B47" s="6" t="s">
        <v>1498</v>
      </c>
      <c r="C47" s="6" t="s">
        <v>1513</v>
      </c>
      <c r="D47" s="10" t="s">
        <v>57</v>
      </c>
      <c r="E47" s="11">
        <v>324</v>
      </c>
      <c r="F47" s="6" t="s">
        <v>53</v>
      </c>
      <c r="G47" s="11">
        <v>329</v>
      </c>
      <c r="H47" s="6" t="s">
        <v>6525</v>
      </c>
      <c r="I47" s="11">
        <v>432</v>
      </c>
      <c r="J47" s="6" t="s">
        <v>6526</v>
      </c>
      <c r="K47" s="11">
        <v>0</v>
      </c>
      <c r="L47" s="6" t="s">
        <v>53</v>
      </c>
      <c r="M47" s="11">
        <v>0</v>
      </c>
      <c r="N47" s="6" t="s">
        <v>53</v>
      </c>
      <c r="O47" s="11">
        <f t="shared" si="2"/>
        <v>324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6" t="s">
        <v>6530</v>
      </c>
      <c r="X47" s="6" t="s">
        <v>53</v>
      </c>
      <c r="Y47" s="5" t="s">
        <v>53</v>
      </c>
      <c r="Z47" s="5" t="s">
        <v>53</v>
      </c>
    </row>
    <row r="48" spans="1:26" ht="30" customHeight="1">
      <c r="A48" s="6" t="s">
        <v>1543</v>
      </c>
      <c r="B48" s="6" t="s">
        <v>1498</v>
      </c>
      <c r="C48" s="6" t="s">
        <v>1542</v>
      </c>
      <c r="D48" s="10" t="s">
        <v>57</v>
      </c>
      <c r="E48" s="11">
        <v>360</v>
      </c>
      <c r="F48" s="6" t="s">
        <v>53</v>
      </c>
      <c r="G48" s="11">
        <v>379</v>
      </c>
      <c r="H48" s="6" t="s">
        <v>6525</v>
      </c>
      <c r="I48" s="11">
        <v>465</v>
      </c>
      <c r="J48" s="6" t="s">
        <v>6526</v>
      </c>
      <c r="K48" s="11">
        <v>0</v>
      </c>
      <c r="L48" s="6" t="s">
        <v>53</v>
      </c>
      <c r="M48" s="11">
        <v>0</v>
      </c>
      <c r="N48" s="6" t="s">
        <v>53</v>
      </c>
      <c r="O48" s="11">
        <f t="shared" si="2"/>
        <v>360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6" t="s">
        <v>6531</v>
      </c>
      <c r="X48" s="6" t="s">
        <v>53</v>
      </c>
      <c r="Y48" s="5" t="s">
        <v>53</v>
      </c>
      <c r="Z48" s="5" t="s">
        <v>53</v>
      </c>
    </row>
    <row r="49" spans="1:26" ht="30" customHeight="1">
      <c r="A49" s="6" t="s">
        <v>2333</v>
      </c>
      <c r="B49" s="6" t="s">
        <v>613</v>
      </c>
      <c r="C49" s="6" t="s">
        <v>2332</v>
      </c>
      <c r="D49" s="10" t="s">
        <v>381</v>
      </c>
      <c r="E49" s="11">
        <v>944</v>
      </c>
      <c r="F49" s="6" t="s">
        <v>53</v>
      </c>
      <c r="G49" s="11">
        <v>1162.8</v>
      </c>
      <c r="H49" s="6" t="s">
        <v>6532</v>
      </c>
      <c r="I49" s="11">
        <v>1012.5</v>
      </c>
      <c r="J49" s="6" t="s">
        <v>6533</v>
      </c>
      <c r="K49" s="11">
        <v>0</v>
      </c>
      <c r="L49" s="6" t="s">
        <v>53</v>
      </c>
      <c r="M49" s="11">
        <v>0</v>
      </c>
      <c r="N49" s="6" t="s">
        <v>53</v>
      </c>
      <c r="O49" s="11">
        <f t="shared" si="2"/>
        <v>944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6" t="s">
        <v>6534</v>
      </c>
      <c r="X49" s="6" t="s">
        <v>53</v>
      </c>
      <c r="Y49" s="5" t="s">
        <v>53</v>
      </c>
      <c r="Z49" s="5" t="s">
        <v>53</v>
      </c>
    </row>
    <row r="50" spans="1:26" ht="30" customHeight="1">
      <c r="A50" s="6" t="s">
        <v>3380</v>
      </c>
      <c r="B50" s="6" t="s">
        <v>613</v>
      </c>
      <c r="C50" s="6" t="s">
        <v>3379</v>
      </c>
      <c r="D50" s="10" t="s">
        <v>381</v>
      </c>
      <c r="E50" s="11">
        <v>0</v>
      </c>
      <c r="F50" s="6" t="s">
        <v>53</v>
      </c>
      <c r="G50" s="11">
        <v>1162.8</v>
      </c>
      <c r="H50" s="6" t="s">
        <v>6532</v>
      </c>
      <c r="I50" s="11">
        <v>1012.5</v>
      </c>
      <c r="J50" s="6" t="s">
        <v>6533</v>
      </c>
      <c r="K50" s="11">
        <v>0</v>
      </c>
      <c r="L50" s="6" t="s">
        <v>53</v>
      </c>
      <c r="M50" s="11">
        <v>0</v>
      </c>
      <c r="N50" s="6" t="s">
        <v>53</v>
      </c>
      <c r="O50" s="11">
        <f t="shared" si="2"/>
        <v>1012.5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6" t="s">
        <v>6535</v>
      </c>
      <c r="X50" s="6" t="s">
        <v>53</v>
      </c>
      <c r="Y50" s="5" t="s">
        <v>53</v>
      </c>
      <c r="Z50" s="5" t="s">
        <v>53</v>
      </c>
    </row>
    <row r="51" spans="1:26" ht="30" customHeight="1">
      <c r="A51" s="6" t="s">
        <v>615</v>
      </c>
      <c r="B51" s="6" t="s">
        <v>613</v>
      </c>
      <c r="C51" s="6" t="s">
        <v>614</v>
      </c>
      <c r="D51" s="10" t="s">
        <v>381</v>
      </c>
      <c r="E51" s="11">
        <v>935</v>
      </c>
      <c r="F51" s="6" t="s">
        <v>53</v>
      </c>
      <c r="G51" s="11">
        <v>1150.8</v>
      </c>
      <c r="H51" s="6" t="s">
        <v>6532</v>
      </c>
      <c r="I51" s="11">
        <v>1000</v>
      </c>
      <c r="J51" s="6" t="s">
        <v>6533</v>
      </c>
      <c r="K51" s="11">
        <v>0</v>
      </c>
      <c r="L51" s="6" t="s">
        <v>53</v>
      </c>
      <c r="M51" s="11">
        <v>0</v>
      </c>
      <c r="N51" s="6" t="s">
        <v>53</v>
      </c>
      <c r="O51" s="11">
        <f t="shared" si="2"/>
        <v>935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6" t="s">
        <v>6536</v>
      </c>
      <c r="X51" s="6" t="s">
        <v>53</v>
      </c>
      <c r="Y51" s="5" t="s">
        <v>53</v>
      </c>
      <c r="Z51" s="5" t="s">
        <v>53</v>
      </c>
    </row>
    <row r="52" spans="1:26" ht="30" customHeight="1">
      <c r="A52" s="6" t="s">
        <v>3666</v>
      </c>
      <c r="B52" s="6" t="s">
        <v>613</v>
      </c>
      <c r="C52" s="6" t="s">
        <v>3665</v>
      </c>
      <c r="D52" s="10" t="s">
        <v>381</v>
      </c>
      <c r="E52" s="11">
        <v>0</v>
      </c>
      <c r="F52" s="6" t="s">
        <v>53</v>
      </c>
      <c r="G52" s="11">
        <v>0</v>
      </c>
      <c r="H52" s="6" t="s">
        <v>53</v>
      </c>
      <c r="I52" s="11">
        <v>0</v>
      </c>
      <c r="J52" s="6" t="s">
        <v>53</v>
      </c>
      <c r="K52" s="11">
        <v>0</v>
      </c>
      <c r="L52" s="6" t="s">
        <v>53</v>
      </c>
      <c r="M52" s="11">
        <v>1455</v>
      </c>
      <c r="N52" s="6" t="s">
        <v>53</v>
      </c>
      <c r="O52" s="11">
        <f t="shared" si="2"/>
        <v>1455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6" t="s">
        <v>6537</v>
      </c>
      <c r="X52" s="6" t="s">
        <v>53</v>
      </c>
      <c r="Y52" s="5" t="s">
        <v>53</v>
      </c>
      <c r="Z52" s="5" t="s">
        <v>53</v>
      </c>
    </row>
    <row r="53" spans="1:26" ht="30" customHeight="1">
      <c r="A53" s="6" t="s">
        <v>4990</v>
      </c>
      <c r="B53" s="6" t="s">
        <v>4989</v>
      </c>
      <c r="C53" s="6" t="s">
        <v>53</v>
      </c>
      <c r="D53" s="10" t="s">
        <v>91</v>
      </c>
      <c r="E53" s="11">
        <v>0</v>
      </c>
      <c r="F53" s="6" t="s">
        <v>53</v>
      </c>
      <c r="G53" s="11">
        <v>54.4</v>
      </c>
      <c r="H53" s="6" t="s">
        <v>6538</v>
      </c>
      <c r="I53" s="11">
        <v>54.4</v>
      </c>
      <c r="J53" s="6" t="s">
        <v>6518</v>
      </c>
      <c r="K53" s="11">
        <v>0</v>
      </c>
      <c r="L53" s="6" t="s">
        <v>53</v>
      </c>
      <c r="M53" s="11">
        <v>0</v>
      </c>
      <c r="N53" s="6" t="s">
        <v>53</v>
      </c>
      <c r="O53" s="11">
        <f t="shared" si="2"/>
        <v>54.4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6" t="s">
        <v>6539</v>
      </c>
      <c r="X53" s="6" t="s">
        <v>53</v>
      </c>
      <c r="Y53" s="5" t="s">
        <v>53</v>
      </c>
      <c r="Z53" s="5" t="s">
        <v>53</v>
      </c>
    </row>
    <row r="54" spans="1:26" ht="30" customHeight="1">
      <c r="A54" s="6" t="s">
        <v>3030</v>
      </c>
      <c r="B54" s="6" t="s">
        <v>2899</v>
      </c>
      <c r="C54" s="6" t="s">
        <v>3029</v>
      </c>
      <c r="D54" s="10" t="s">
        <v>57</v>
      </c>
      <c r="E54" s="11">
        <v>1690</v>
      </c>
      <c r="F54" s="6" t="s">
        <v>53</v>
      </c>
      <c r="G54" s="11">
        <v>0</v>
      </c>
      <c r="H54" s="6" t="s">
        <v>53</v>
      </c>
      <c r="I54" s="11">
        <v>0</v>
      </c>
      <c r="J54" s="6" t="s">
        <v>53</v>
      </c>
      <c r="K54" s="11">
        <v>0</v>
      </c>
      <c r="L54" s="6" t="s">
        <v>53</v>
      </c>
      <c r="M54" s="11">
        <v>0</v>
      </c>
      <c r="N54" s="6" t="s">
        <v>53</v>
      </c>
      <c r="O54" s="11">
        <f t="shared" si="2"/>
        <v>1690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6" t="s">
        <v>6540</v>
      </c>
      <c r="X54" s="6" t="s">
        <v>53</v>
      </c>
      <c r="Y54" s="5" t="s">
        <v>53</v>
      </c>
      <c r="Z54" s="5" t="s">
        <v>53</v>
      </c>
    </row>
    <row r="55" spans="1:26" ht="30" customHeight="1">
      <c r="A55" s="6" t="s">
        <v>2901</v>
      </c>
      <c r="B55" s="6" t="s">
        <v>2899</v>
      </c>
      <c r="C55" s="6" t="s">
        <v>2900</v>
      </c>
      <c r="D55" s="10" t="s">
        <v>57</v>
      </c>
      <c r="E55" s="11">
        <v>3300</v>
      </c>
      <c r="F55" s="6" t="s">
        <v>53</v>
      </c>
      <c r="G55" s="11">
        <v>0</v>
      </c>
      <c r="H55" s="6" t="s">
        <v>53</v>
      </c>
      <c r="I55" s="11">
        <v>0</v>
      </c>
      <c r="J55" s="6" t="s">
        <v>53</v>
      </c>
      <c r="K55" s="11">
        <v>0</v>
      </c>
      <c r="L55" s="6" t="s">
        <v>53</v>
      </c>
      <c r="M55" s="11">
        <v>0</v>
      </c>
      <c r="N55" s="6" t="s">
        <v>53</v>
      </c>
      <c r="O55" s="11">
        <f t="shared" si="2"/>
        <v>3300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6" t="s">
        <v>6541</v>
      </c>
      <c r="X55" s="6" t="s">
        <v>53</v>
      </c>
      <c r="Y55" s="5" t="s">
        <v>53</v>
      </c>
      <c r="Z55" s="5" t="s">
        <v>53</v>
      </c>
    </row>
    <row r="56" spans="1:26" ht="30" customHeight="1">
      <c r="A56" s="6" t="s">
        <v>4043</v>
      </c>
      <c r="B56" s="6" t="s">
        <v>4041</v>
      </c>
      <c r="C56" s="6" t="s">
        <v>4042</v>
      </c>
      <c r="D56" s="10" t="s">
        <v>96</v>
      </c>
      <c r="E56" s="11">
        <v>200</v>
      </c>
      <c r="F56" s="6" t="s">
        <v>53</v>
      </c>
      <c r="G56" s="11">
        <v>230</v>
      </c>
      <c r="H56" s="6" t="s">
        <v>6542</v>
      </c>
      <c r="I56" s="11">
        <v>275</v>
      </c>
      <c r="J56" s="6" t="s">
        <v>6543</v>
      </c>
      <c r="K56" s="11">
        <v>0</v>
      </c>
      <c r="L56" s="6" t="s">
        <v>53</v>
      </c>
      <c r="M56" s="11">
        <v>0</v>
      </c>
      <c r="N56" s="6" t="s">
        <v>53</v>
      </c>
      <c r="O56" s="11">
        <f t="shared" si="2"/>
        <v>200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6" t="s">
        <v>6544</v>
      </c>
      <c r="X56" s="6" t="s">
        <v>53</v>
      </c>
      <c r="Y56" s="5" t="s">
        <v>53</v>
      </c>
      <c r="Z56" s="5" t="s">
        <v>53</v>
      </c>
    </row>
    <row r="57" spans="1:26" ht="30" customHeight="1">
      <c r="A57" s="6" t="s">
        <v>58</v>
      </c>
      <c r="B57" s="6" t="s">
        <v>55</v>
      </c>
      <c r="C57" s="6" t="s">
        <v>56</v>
      </c>
      <c r="D57" s="10" t="s">
        <v>57</v>
      </c>
      <c r="E57" s="11">
        <v>0</v>
      </c>
      <c r="F57" s="6" t="s">
        <v>53</v>
      </c>
      <c r="G57" s="11">
        <v>0</v>
      </c>
      <c r="H57" s="6" t="s">
        <v>6545</v>
      </c>
      <c r="I57" s="11">
        <v>0</v>
      </c>
      <c r="J57" s="6" t="s">
        <v>6546</v>
      </c>
      <c r="K57" s="11">
        <v>0</v>
      </c>
      <c r="L57" s="6" t="s">
        <v>53</v>
      </c>
      <c r="M57" s="11">
        <v>0</v>
      </c>
      <c r="N57" s="6" t="s">
        <v>53</v>
      </c>
      <c r="O57" s="11">
        <v>0</v>
      </c>
      <c r="P57" s="11">
        <v>0</v>
      </c>
      <c r="Q57" s="11">
        <v>1980000</v>
      </c>
      <c r="R57" s="11">
        <v>2100000</v>
      </c>
      <c r="S57" s="11">
        <v>2100000</v>
      </c>
      <c r="T57" s="11">
        <v>2100000</v>
      </c>
      <c r="U57" s="11">
        <v>0</v>
      </c>
      <c r="V57" s="11">
        <f>SMALL(Q57:U57,COUNTIF(Q57:U57,0)+1)</f>
        <v>1980000</v>
      </c>
      <c r="W57" s="6" t="s">
        <v>6547</v>
      </c>
      <c r="X57" s="6" t="s">
        <v>53</v>
      </c>
      <c r="Y57" s="5" t="s">
        <v>53</v>
      </c>
      <c r="Z57" s="5" t="s">
        <v>53</v>
      </c>
    </row>
    <row r="58" spans="1:26" ht="30" customHeight="1">
      <c r="A58" s="6" t="s">
        <v>5515</v>
      </c>
      <c r="B58" s="6" t="s">
        <v>240</v>
      </c>
      <c r="C58" s="6" t="s">
        <v>241</v>
      </c>
      <c r="D58" s="10" t="s">
        <v>5458</v>
      </c>
      <c r="E58" s="11">
        <v>0</v>
      </c>
      <c r="F58" s="6" t="s">
        <v>53</v>
      </c>
      <c r="G58" s="11">
        <v>0</v>
      </c>
      <c r="H58" s="6" t="s">
        <v>53</v>
      </c>
      <c r="I58" s="11">
        <v>0</v>
      </c>
      <c r="J58" s="6" t="s">
        <v>53</v>
      </c>
      <c r="K58" s="11">
        <v>0</v>
      </c>
      <c r="L58" s="6" t="s">
        <v>53</v>
      </c>
      <c r="M58" s="11">
        <v>0</v>
      </c>
      <c r="N58" s="6" t="s">
        <v>53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73375</v>
      </c>
      <c r="V58" s="11">
        <f>SMALL(Q58:U58,COUNTIF(Q58:U58,0)+1)</f>
        <v>73375</v>
      </c>
      <c r="W58" s="6" t="s">
        <v>6548</v>
      </c>
      <c r="X58" s="6" t="s">
        <v>5459</v>
      </c>
      <c r="Y58" s="5" t="s">
        <v>53</v>
      </c>
      <c r="Z58" s="5" t="s">
        <v>53</v>
      </c>
    </row>
    <row r="59" spans="1:26" ht="30" customHeight="1">
      <c r="A59" s="6" t="s">
        <v>543</v>
      </c>
      <c r="B59" s="6" t="s">
        <v>541</v>
      </c>
      <c r="C59" s="6" t="s">
        <v>542</v>
      </c>
      <c r="D59" s="10" t="s">
        <v>248</v>
      </c>
      <c r="E59" s="11">
        <v>0</v>
      </c>
      <c r="F59" s="6" t="s">
        <v>53</v>
      </c>
      <c r="G59" s="11">
        <v>0</v>
      </c>
      <c r="H59" s="6" t="s">
        <v>6549</v>
      </c>
      <c r="I59" s="11">
        <v>0</v>
      </c>
      <c r="J59" s="6" t="s">
        <v>6550</v>
      </c>
      <c r="K59" s="11">
        <v>0</v>
      </c>
      <c r="L59" s="6" t="s">
        <v>53</v>
      </c>
      <c r="M59" s="11">
        <v>0</v>
      </c>
      <c r="N59" s="6" t="s">
        <v>53</v>
      </c>
      <c r="O59" s="11">
        <v>0</v>
      </c>
      <c r="P59" s="11">
        <v>0</v>
      </c>
      <c r="Q59" s="11">
        <v>0</v>
      </c>
      <c r="R59" s="11">
        <v>1600</v>
      </c>
      <c r="S59" s="11">
        <v>17710</v>
      </c>
      <c r="T59" s="11">
        <v>1600</v>
      </c>
      <c r="U59" s="11">
        <v>0</v>
      </c>
      <c r="V59" s="11">
        <f>SMALL(Q59:U59,COUNTIF(Q59:U59,0)+1)</f>
        <v>1600</v>
      </c>
      <c r="W59" s="6" t="s">
        <v>6551</v>
      </c>
      <c r="X59" s="6" t="s">
        <v>53</v>
      </c>
      <c r="Y59" s="5" t="s">
        <v>53</v>
      </c>
      <c r="Z59" s="5" t="s">
        <v>53</v>
      </c>
    </row>
    <row r="60" spans="1:26" ht="30" customHeight="1">
      <c r="A60" s="6" t="s">
        <v>574</v>
      </c>
      <c r="B60" s="6" t="s">
        <v>572</v>
      </c>
      <c r="C60" s="6" t="s">
        <v>573</v>
      </c>
      <c r="D60" s="10" t="s">
        <v>248</v>
      </c>
      <c r="E60" s="11">
        <v>3230</v>
      </c>
      <c r="F60" s="6" t="s">
        <v>53</v>
      </c>
      <c r="G60" s="11">
        <v>4800</v>
      </c>
      <c r="H60" s="6" t="s">
        <v>6549</v>
      </c>
      <c r="I60" s="11">
        <v>4800</v>
      </c>
      <c r="J60" s="6" t="s">
        <v>6550</v>
      </c>
      <c r="K60" s="11">
        <v>0</v>
      </c>
      <c r="L60" s="6" t="s">
        <v>53</v>
      </c>
      <c r="M60" s="11">
        <v>0</v>
      </c>
      <c r="N60" s="6" t="s">
        <v>53</v>
      </c>
      <c r="O60" s="11">
        <f>SMALL(E60:M60,COUNTIF(E60:M60,0)+1)</f>
        <v>3230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6" t="s">
        <v>6552</v>
      </c>
      <c r="X60" s="6" t="s">
        <v>53</v>
      </c>
      <c r="Y60" s="5" t="s">
        <v>53</v>
      </c>
      <c r="Z60" s="5" t="s">
        <v>53</v>
      </c>
    </row>
    <row r="61" spans="1:26" ht="30" customHeight="1">
      <c r="A61" s="6" t="s">
        <v>324</v>
      </c>
      <c r="B61" s="6" t="s">
        <v>323</v>
      </c>
      <c r="C61" s="6" t="s">
        <v>100</v>
      </c>
      <c r="D61" s="10" t="s">
        <v>91</v>
      </c>
      <c r="E61" s="11">
        <v>2700</v>
      </c>
      <c r="F61" s="6" t="s">
        <v>53</v>
      </c>
      <c r="G61" s="11">
        <v>3500</v>
      </c>
      <c r="H61" s="6" t="s">
        <v>6553</v>
      </c>
      <c r="I61" s="11">
        <v>0</v>
      </c>
      <c r="J61" s="6" t="s">
        <v>53</v>
      </c>
      <c r="K61" s="11">
        <v>0</v>
      </c>
      <c r="L61" s="6" t="s">
        <v>53</v>
      </c>
      <c r="M61" s="11">
        <v>0</v>
      </c>
      <c r="N61" s="6" t="s">
        <v>53</v>
      </c>
      <c r="O61" s="11">
        <f>SMALL(E61:M61,COUNTIF(E61:M61,0)+1)</f>
        <v>2700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6" t="s">
        <v>6554</v>
      </c>
      <c r="X61" s="6" t="s">
        <v>53</v>
      </c>
      <c r="Y61" s="5" t="s">
        <v>53</v>
      </c>
      <c r="Z61" s="5" t="s">
        <v>53</v>
      </c>
    </row>
    <row r="62" spans="1:26" ht="30" customHeight="1">
      <c r="A62" s="6" t="s">
        <v>101</v>
      </c>
      <c r="B62" s="6" t="s">
        <v>99</v>
      </c>
      <c r="C62" s="6" t="s">
        <v>100</v>
      </c>
      <c r="D62" s="10" t="s">
        <v>91</v>
      </c>
      <c r="E62" s="11">
        <v>0</v>
      </c>
      <c r="F62" s="6" t="s">
        <v>53</v>
      </c>
      <c r="G62" s="11">
        <v>0</v>
      </c>
      <c r="H62" s="6" t="s">
        <v>6553</v>
      </c>
      <c r="I62" s="11">
        <v>0</v>
      </c>
      <c r="J62" s="6" t="s">
        <v>53</v>
      </c>
      <c r="K62" s="11">
        <v>0</v>
      </c>
      <c r="L62" s="6" t="s">
        <v>53</v>
      </c>
      <c r="M62" s="11">
        <v>0</v>
      </c>
      <c r="N62" s="6" t="s">
        <v>53</v>
      </c>
      <c r="O62" s="11">
        <v>0</v>
      </c>
      <c r="P62" s="11">
        <v>0</v>
      </c>
      <c r="Q62" s="11">
        <v>2700</v>
      </c>
      <c r="R62" s="11">
        <v>3500</v>
      </c>
      <c r="S62" s="11">
        <v>0</v>
      </c>
      <c r="T62" s="11">
        <v>3500</v>
      </c>
      <c r="U62" s="11">
        <v>0</v>
      </c>
      <c r="V62" s="11">
        <f>SMALL(Q62:U62,COUNTIF(Q62:U62,0)+1)</f>
        <v>2700</v>
      </c>
      <c r="W62" s="6" t="s">
        <v>6555</v>
      </c>
      <c r="X62" s="6" t="s">
        <v>53</v>
      </c>
      <c r="Y62" s="5" t="s">
        <v>53</v>
      </c>
      <c r="Z62" s="5" t="s">
        <v>53</v>
      </c>
    </row>
    <row r="63" spans="1:26" ht="30" customHeight="1">
      <c r="A63" s="6" t="s">
        <v>5686</v>
      </c>
      <c r="B63" s="6" t="s">
        <v>5684</v>
      </c>
      <c r="C63" s="6" t="s">
        <v>5685</v>
      </c>
      <c r="D63" s="10" t="s">
        <v>96</v>
      </c>
      <c r="E63" s="11">
        <v>21160</v>
      </c>
      <c r="F63" s="6" t="s">
        <v>53</v>
      </c>
      <c r="G63" s="11">
        <v>25700</v>
      </c>
      <c r="H63" s="6" t="s">
        <v>6553</v>
      </c>
      <c r="I63" s="11">
        <v>0</v>
      </c>
      <c r="J63" s="6" t="s">
        <v>53</v>
      </c>
      <c r="K63" s="11">
        <v>0</v>
      </c>
      <c r="L63" s="6" t="s">
        <v>53</v>
      </c>
      <c r="M63" s="11">
        <v>0</v>
      </c>
      <c r="N63" s="6" t="s">
        <v>53</v>
      </c>
      <c r="O63" s="11">
        <f>SMALL(E63:M63,COUNTIF(E63:M63,0)+1)</f>
        <v>21160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6" t="s">
        <v>6556</v>
      </c>
      <c r="X63" s="6" t="s">
        <v>53</v>
      </c>
      <c r="Y63" s="5" t="s">
        <v>53</v>
      </c>
      <c r="Z63" s="5" t="s">
        <v>53</v>
      </c>
    </row>
    <row r="64" spans="1:26" ht="30" customHeight="1">
      <c r="A64" s="6" t="s">
        <v>5689</v>
      </c>
      <c r="B64" s="6" t="s">
        <v>5684</v>
      </c>
      <c r="C64" s="6" t="s">
        <v>5688</v>
      </c>
      <c r="D64" s="10" t="s">
        <v>96</v>
      </c>
      <c r="E64" s="11">
        <v>15920</v>
      </c>
      <c r="F64" s="6" t="s">
        <v>53</v>
      </c>
      <c r="G64" s="11">
        <v>0</v>
      </c>
      <c r="H64" s="6" t="s">
        <v>53</v>
      </c>
      <c r="I64" s="11">
        <v>0</v>
      </c>
      <c r="J64" s="6" t="s">
        <v>53</v>
      </c>
      <c r="K64" s="11">
        <v>0</v>
      </c>
      <c r="L64" s="6" t="s">
        <v>53</v>
      </c>
      <c r="M64" s="11">
        <v>0</v>
      </c>
      <c r="N64" s="6" t="s">
        <v>53</v>
      </c>
      <c r="O64" s="11">
        <f>SMALL(E64:M64,COUNTIF(E64:M64,0)+1)</f>
        <v>15920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6" t="s">
        <v>6557</v>
      </c>
      <c r="X64" s="6" t="s">
        <v>53</v>
      </c>
      <c r="Y64" s="5" t="s">
        <v>53</v>
      </c>
      <c r="Z64" s="5" t="s">
        <v>53</v>
      </c>
    </row>
    <row r="65" spans="1:26" ht="30" customHeight="1">
      <c r="A65" s="6" t="s">
        <v>376</v>
      </c>
      <c r="B65" s="6" t="s">
        <v>374</v>
      </c>
      <c r="C65" s="6" t="s">
        <v>375</v>
      </c>
      <c r="D65" s="10" t="s">
        <v>96</v>
      </c>
      <c r="E65" s="11">
        <v>0</v>
      </c>
      <c r="F65" s="6" t="s">
        <v>53</v>
      </c>
      <c r="G65" s="11">
        <v>23000</v>
      </c>
      <c r="H65" s="6" t="s">
        <v>6558</v>
      </c>
      <c r="I65" s="11">
        <v>39200</v>
      </c>
      <c r="J65" s="6" t="s">
        <v>6559</v>
      </c>
      <c r="K65" s="11">
        <v>0</v>
      </c>
      <c r="L65" s="6" t="s">
        <v>53</v>
      </c>
      <c r="M65" s="11">
        <v>0</v>
      </c>
      <c r="N65" s="6" t="s">
        <v>53</v>
      </c>
      <c r="O65" s="11">
        <f>SMALL(E65:M65,COUNTIF(E65:M65,0)+1)</f>
        <v>23000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6" t="s">
        <v>6560</v>
      </c>
      <c r="X65" s="6" t="s">
        <v>53</v>
      </c>
      <c r="Y65" s="5" t="s">
        <v>53</v>
      </c>
      <c r="Z65" s="5" t="s">
        <v>53</v>
      </c>
    </row>
    <row r="66" spans="1:26" ht="30" customHeight="1">
      <c r="A66" s="6" t="s">
        <v>327</v>
      </c>
      <c r="B66" s="6" t="s">
        <v>326</v>
      </c>
      <c r="C66" s="6" t="s">
        <v>107</v>
      </c>
      <c r="D66" s="10" t="s">
        <v>57</v>
      </c>
      <c r="E66" s="11">
        <v>0</v>
      </c>
      <c r="F66" s="6" t="s">
        <v>53</v>
      </c>
      <c r="G66" s="11">
        <v>960</v>
      </c>
      <c r="H66" s="6" t="s">
        <v>6553</v>
      </c>
      <c r="I66" s="11">
        <v>0</v>
      </c>
      <c r="J66" s="6" t="s">
        <v>53</v>
      </c>
      <c r="K66" s="11">
        <v>0</v>
      </c>
      <c r="L66" s="6" t="s">
        <v>53</v>
      </c>
      <c r="M66" s="11">
        <v>0</v>
      </c>
      <c r="N66" s="6" t="s">
        <v>53</v>
      </c>
      <c r="O66" s="11">
        <f>SMALL(E66:M66,COUNTIF(E66:M66,0)+1)</f>
        <v>960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6" t="s">
        <v>6561</v>
      </c>
      <c r="X66" s="6" t="s">
        <v>53</v>
      </c>
      <c r="Y66" s="5" t="s">
        <v>53</v>
      </c>
      <c r="Z66" s="5" t="s">
        <v>53</v>
      </c>
    </row>
    <row r="67" spans="1:26" ht="30" customHeight="1">
      <c r="A67" s="6" t="s">
        <v>108</v>
      </c>
      <c r="B67" s="6" t="s">
        <v>103</v>
      </c>
      <c r="C67" s="6" t="s">
        <v>107</v>
      </c>
      <c r="D67" s="10" t="s">
        <v>57</v>
      </c>
      <c r="E67" s="11">
        <v>0</v>
      </c>
      <c r="F67" s="6" t="s">
        <v>53</v>
      </c>
      <c r="G67" s="11">
        <v>0</v>
      </c>
      <c r="H67" s="6" t="s">
        <v>6553</v>
      </c>
      <c r="I67" s="11">
        <v>0</v>
      </c>
      <c r="J67" s="6" t="s">
        <v>53</v>
      </c>
      <c r="K67" s="11">
        <v>0</v>
      </c>
      <c r="L67" s="6" t="s">
        <v>53</v>
      </c>
      <c r="M67" s="11">
        <v>0</v>
      </c>
      <c r="N67" s="6" t="s">
        <v>53</v>
      </c>
      <c r="O67" s="11">
        <v>0</v>
      </c>
      <c r="P67" s="11">
        <v>0</v>
      </c>
      <c r="Q67" s="11">
        <v>0</v>
      </c>
      <c r="R67" s="11">
        <v>960</v>
      </c>
      <c r="S67" s="11">
        <v>0</v>
      </c>
      <c r="T67" s="11">
        <v>960</v>
      </c>
      <c r="U67" s="11">
        <v>0</v>
      </c>
      <c r="V67" s="11">
        <f>SMALL(Q67:U67,COUNTIF(Q67:U67,0)+1)</f>
        <v>960</v>
      </c>
      <c r="W67" s="6" t="s">
        <v>6562</v>
      </c>
      <c r="X67" s="6" t="s">
        <v>53</v>
      </c>
      <c r="Y67" s="5" t="s">
        <v>53</v>
      </c>
      <c r="Z67" s="5" t="s">
        <v>53</v>
      </c>
    </row>
    <row r="68" spans="1:26" ht="30" customHeight="1">
      <c r="A68" s="6" t="s">
        <v>330</v>
      </c>
      <c r="B68" s="6" t="s">
        <v>326</v>
      </c>
      <c r="C68" s="6" t="s">
        <v>329</v>
      </c>
      <c r="D68" s="10" t="s">
        <v>57</v>
      </c>
      <c r="E68" s="11">
        <v>0</v>
      </c>
      <c r="F68" s="6" t="s">
        <v>53</v>
      </c>
      <c r="G68" s="11">
        <v>1700</v>
      </c>
      <c r="H68" s="6" t="s">
        <v>6553</v>
      </c>
      <c r="I68" s="11">
        <v>0</v>
      </c>
      <c r="J68" s="6" t="s">
        <v>53</v>
      </c>
      <c r="K68" s="11">
        <v>0</v>
      </c>
      <c r="L68" s="6" t="s">
        <v>53</v>
      </c>
      <c r="M68" s="11">
        <v>0</v>
      </c>
      <c r="N68" s="6" t="s">
        <v>53</v>
      </c>
      <c r="O68" s="11">
        <f>SMALL(E68:M68,COUNTIF(E68:M68,0)+1)</f>
        <v>1700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6" t="s">
        <v>6563</v>
      </c>
      <c r="X68" s="6" t="s">
        <v>53</v>
      </c>
      <c r="Y68" s="5" t="s">
        <v>53</v>
      </c>
      <c r="Z68" s="5" t="s">
        <v>53</v>
      </c>
    </row>
    <row r="69" spans="1:26" ht="30" customHeight="1">
      <c r="A69" s="6" t="s">
        <v>536</v>
      </c>
      <c r="B69" s="6" t="s">
        <v>103</v>
      </c>
      <c r="C69" s="6" t="s">
        <v>329</v>
      </c>
      <c r="D69" s="10" t="s">
        <v>57</v>
      </c>
      <c r="E69" s="11">
        <v>0</v>
      </c>
      <c r="F69" s="6" t="s">
        <v>53</v>
      </c>
      <c r="G69" s="11">
        <v>0</v>
      </c>
      <c r="H69" s="6" t="s">
        <v>6553</v>
      </c>
      <c r="I69" s="11">
        <v>0</v>
      </c>
      <c r="J69" s="6" t="s">
        <v>53</v>
      </c>
      <c r="K69" s="11">
        <v>0</v>
      </c>
      <c r="L69" s="6" t="s">
        <v>53</v>
      </c>
      <c r="M69" s="11">
        <v>0</v>
      </c>
      <c r="N69" s="6" t="s">
        <v>53</v>
      </c>
      <c r="O69" s="11">
        <v>0</v>
      </c>
      <c r="P69" s="11">
        <v>0</v>
      </c>
      <c r="Q69" s="11">
        <v>0</v>
      </c>
      <c r="R69" s="11">
        <v>1700</v>
      </c>
      <c r="S69" s="11">
        <v>0</v>
      </c>
      <c r="T69" s="11">
        <v>1700</v>
      </c>
      <c r="U69" s="11">
        <v>0</v>
      </c>
      <c r="V69" s="11">
        <f>SMALL(Q69:U69,COUNTIF(Q69:U69,0)+1)</f>
        <v>1700</v>
      </c>
      <c r="W69" s="6" t="s">
        <v>6564</v>
      </c>
      <c r="X69" s="6" t="s">
        <v>53</v>
      </c>
      <c r="Y69" s="5" t="s">
        <v>53</v>
      </c>
      <c r="Z69" s="5" t="s">
        <v>53</v>
      </c>
    </row>
    <row r="70" spans="1:26" ht="30" customHeight="1">
      <c r="A70" s="6" t="s">
        <v>333</v>
      </c>
      <c r="B70" s="6" t="s">
        <v>326</v>
      </c>
      <c r="C70" s="6" t="s">
        <v>332</v>
      </c>
      <c r="D70" s="10" t="s">
        <v>57</v>
      </c>
      <c r="E70" s="11">
        <v>0</v>
      </c>
      <c r="F70" s="6" t="s">
        <v>53</v>
      </c>
      <c r="G70" s="11">
        <v>3070</v>
      </c>
      <c r="H70" s="6" t="s">
        <v>6553</v>
      </c>
      <c r="I70" s="11">
        <v>0</v>
      </c>
      <c r="J70" s="6" t="s">
        <v>53</v>
      </c>
      <c r="K70" s="11">
        <v>0</v>
      </c>
      <c r="L70" s="6" t="s">
        <v>53</v>
      </c>
      <c r="M70" s="11">
        <v>0</v>
      </c>
      <c r="N70" s="6" t="s">
        <v>53</v>
      </c>
      <c r="O70" s="11">
        <f>SMALL(E70:M70,COUNTIF(E70:M70,0)+1)</f>
        <v>3070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6" t="s">
        <v>6565</v>
      </c>
      <c r="X70" s="6" t="s">
        <v>53</v>
      </c>
      <c r="Y70" s="5" t="s">
        <v>53</v>
      </c>
      <c r="Z70" s="5" t="s">
        <v>53</v>
      </c>
    </row>
    <row r="71" spans="1:26" ht="30" customHeight="1">
      <c r="A71" s="6" t="s">
        <v>336</v>
      </c>
      <c r="B71" s="6" t="s">
        <v>326</v>
      </c>
      <c r="C71" s="6" t="s">
        <v>335</v>
      </c>
      <c r="D71" s="10" t="s">
        <v>57</v>
      </c>
      <c r="E71" s="11">
        <v>0</v>
      </c>
      <c r="F71" s="6" t="s">
        <v>53</v>
      </c>
      <c r="G71" s="11">
        <v>0</v>
      </c>
      <c r="H71" s="6" t="s">
        <v>53</v>
      </c>
      <c r="I71" s="11">
        <v>0</v>
      </c>
      <c r="J71" s="6" t="s">
        <v>53</v>
      </c>
      <c r="K71" s="11">
        <v>0</v>
      </c>
      <c r="L71" s="6" t="s">
        <v>53</v>
      </c>
      <c r="M71" s="11">
        <v>900</v>
      </c>
      <c r="N71" s="6" t="s">
        <v>53</v>
      </c>
      <c r="O71" s="11">
        <f>SMALL(E71:M71,COUNTIF(E71:M71,0)+1)</f>
        <v>900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6" t="s">
        <v>6566</v>
      </c>
      <c r="X71" s="6" t="s">
        <v>53</v>
      </c>
      <c r="Y71" s="5" t="s">
        <v>53</v>
      </c>
      <c r="Z71" s="5" t="s">
        <v>53</v>
      </c>
    </row>
    <row r="72" spans="1:26" ht="30" customHeight="1">
      <c r="A72" s="6" t="s">
        <v>105</v>
      </c>
      <c r="B72" s="6" t="s">
        <v>103</v>
      </c>
      <c r="C72" s="6" t="s">
        <v>104</v>
      </c>
      <c r="D72" s="10" t="s">
        <v>57</v>
      </c>
      <c r="E72" s="11">
        <v>0</v>
      </c>
      <c r="F72" s="6" t="s">
        <v>53</v>
      </c>
      <c r="G72" s="11">
        <v>0</v>
      </c>
      <c r="H72" s="6" t="s">
        <v>6553</v>
      </c>
      <c r="I72" s="11">
        <v>0</v>
      </c>
      <c r="J72" s="6" t="s">
        <v>53</v>
      </c>
      <c r="K72" s="11">
        <v>0</v>
      </c>
      <c r="L72" s="6" t="s">
        <v>53</v>
      </c>
      <c r="M72" s="11">
        <v>0</v>
      </c>
      <c r="N72" s="6" t="s">
        <v>53</v>
      </c>
      <c r="O72" s="11">
        <v>0</v>
      </c>
      <c r="P72" s="11">
        <v>0</v>
      </c>
      <c r="Q72" s="11">
        <v>0</v>
      </c>
      <c r="R72" s="11">
        <v>1550</v>
      </c>
      <c r="S72" s="11">
        <v>0</v>
      </c>
      <c r="T72" s="11">
        <v>1550</v>
      </c>
      <c r="U72" s="11">
        <v>0</v>
      </c>
      <c r="V72" s="11">
        <f>SMALL(Q72:U72,COUNTIF(Q72:U72,0)+1)</f>
        <v>1550</v>
      </c>
      <c r="W72" s="6" t="s">
        <v>6567</v>
      </c>
      <c r="X72" s="6" t="s">
        <v>53</v>
      </c>
      <c r="Y72" s="5" t="s">
        <v>53</v>
      </c>
      <c r="Z72" s="5" t="s">
        <v>53</v>
      </c>
    </row>
    <row r="73" spans="1:26" ht="30" customHeight="1">
      <c r="A73" s="6" t="s">
        <v>423</v>
      </c>
      <c r="B73" s="6" t="s">
        <v>421</v>
      </c>
      <c r="C73" s="6" t="s">
        <v>422</v>
      </c>
      <c r="D73" s="10" t="s">
        <v>57</v>
      </c>
      <c r="E73" s="11">
        <v>20830</v>
      </c>
      <c r="F73" s="6" t="s">
        <v>53</v>
      </c>
      <c r="G73" s="11">
        <v>25100</v>
      </c>
      <c r="H73" s="6" t="s">
        <v>6553</v>
      </c>
      <c r="I73" s="11">
        <v>0</v>
      </c>
      <c r="J73" s="6" t="s">
        <v>53</v>
      </c>
      <c r="K73" s="11">
        <v>0</v>
      </c>
      <c r="L73" s="6" t="s">
        <v>53</v>
      </c>
      <c r="M73" s="11">
        <v>0</v>
      </c>
      <c r="N73" s="6" t="s">
        <v>53</v>
      </c>
      <c r="O73" s="11">
        <f>SMALL(E73:M73,COUNTIF(E73:M73,0)+1)</f>
        <v>20830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6" t="s">
        <v>6568</v>
      </c>
      <c r="X73" s="6" t="s">
        <v>53</v>
      </c>
      <c r="Y73" s="5" t="s">
        <v>53</v>
      </c>
      <c r="Z73" s="5" t="s">
        <v>53</v>
      </c>
    </row>
    <row r="74" spans="1:26" ht="30" customHeight="1">
      <c r="A74" s="6" t="s">
        <v>426</v>
      </c>
      <c r="B74" s="6" t="s">
        <v>421</v>
      </c>
      <c r="C74" s="6" t="s">
        <v>425</v>
      </c>
      <c r="D74" s="10" t="s">
        <v>57</v>
      </c>
      <c r="E74" s="11">
        <v>6640</v>
      </c>
      <c r="F74" s="6" t="s">
        <v>53</v>
      </c>
      <c r="G74" s="11">
        <v>8300</v>
      </c>
      <c r="H74" s="6" t="s">
        <v>6553</v>
      </c>
      <c r="I74" s="11">
        <v>0</v>
      </c>
      <c r="J74" s="6" t="s">
        <v>53</v>
      </c>
      <c r="K74" s="11">
        <v>0</v>
      </c>
      <c r="L74" s="6" t="s">
        <v>53</v>
      </c>
      <c r="M74" s="11">
        <v>0</v>
      </c>
      <c r="N74" s="6" t="s">
        <v>53</v>
      </c>
      <c r="O74" s="11">
        <f>SMALL(E74:M74,COUNTIF(E74:M74,0)+1)</f>
        <v>6640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6" t="s">
        <v>6569</v>
      </c>
      <c r="X74" s="6" t="s">
        <v>53</v>
      </c>
      <c r="Y74" s="5" t="s">
        <v>53</v>
      </c>
      <c r="Z74" s="5" t="s">
        <v>53</v>
      </c>
    </row>
    <row r="75" spans="1:26" ht="30" customHeight="1">
      <c r="A75" s="6" t="s">
        <v>429</v>
      </c>
      <c r="B75" s="6" t="s">
        <v>421</v>
      </c>
      <c r="C75" s="6" t="s">
        <v>428</v>
      </c>
      <c r="D75" s="10" t="s">
        <v>57</v>
      </c>
      <c r="E75" s="11">
        <v>0</v>
      </c>
      <c r="F75" s="6" t="s">
        <v>53</v>
      </c>
      <c r="G75" s="11">
        <v>24500</v>
      </c>
      <c r="H75" s="6" t="s">
        <v>6553</v>
      </c>
      <c r="I75" s="11">
        <v>0</v>
      </c>
      <c r="J75" s="6" t="s">
        <v>53</v>
      </c>
      <c r="K75" s="11">
        <v>0</v>
      </c>
      <c r="L75" s="6" t="s">
        <v>53</v>
      </c>
      <c r="M75" s="11">
        <v>0</v>
      </c>
      <c r="N75" s="6" t="s">
        <v>53</v>
      </c>
      <c r="O75" s="11">
        <f>SMALL(E75:M75,COUNTIF(E75:M75,0)+1)</f>
        <v>24500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6" t="s">
        <v>6570</v>
      </c>
      <c r="X75" s="6" t="s">
        <v>53</v>
      </c>
      <c r="Y75" s="5" t="s">
        <v>53</v>
      </c>
      <c r="Z75" s="5" t="s">
        <v>53</v>
      </c>
    </row>
    <row r="76" spans="1:26" ht="30" customHeight="1">
      <c r="A76" s="6" t="s">
        <v>489</v>
      </c>
      <c r="B76" s="6" t="s">
        <v>421</v>
      </c>
      <c r="C76" s="6" t="s">
        <v>107</v>
      </c>
      <c r="D76" s="10" t="s">
        <v>57</v>
      </c>
      <c r="E76" s="11">
        <v>830</v>
      </c>
      <c r="F76" s="6" t="s">
        <v>53</v>
      </c>
      <c r="G76" s="11">
        <v>960</v>
      </c>
      <c r="H76" s="6" t="s">
        <v>6553</v>
      </c>
      <c r="I76" s="11">
        <v>0</v>
      </c>
      <c r="J76" s="6" t="s">
        <v>53</v>
      </c>
      <c r="K76" s="11">
        <v>0</v>
      </c>
      <c r="L76" s="6" t="s">
        <v>53</v>
      </c>
      <c r="M76" s="11">
        <v>0</v>
      </c>
      <c r="N76" s="6" t="s">
        <v>53</v>
      </c>
      <c r="O76" s="11">
        <f>SMALL(E76:M76,COUNTIF(E76:M76,0)+1)</f>
        <v>830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6" t="s">
        <v>6571</v>
      </c>
      <c r="X76" s="6" t="s">
        <v>53</v>
      </c>
      <c r="Y76" s="5" t="s">
        <v>53</v>
      </c>
      <c r="Z76" s="5" t="s">
        <v>53</v>
      </c>
    </row>
    <row r="77" spans="1:26" ht="30" customHeight="1">
      <c r="A77" s="6" t="s">
        <v>435</v>
      </c>
      <c r="B77" s="6" t="s">
        <v>421</v>
      </c>
      <c r="C77" s="6" t="s">
        <v>434</v>
      </c>
      <c r="D77" s="10" t="s">
        <v>57</v>
      </c>
      <c r="E77" s="11">
        <v>0</v>
      </c>
      <c r="F77" s="6" t="s">
        <v>53</v>
      </c>
      <c r="G77" s="11">
        <v>0</v>
      </c>
      <c r="H77" s="6" t="s">
        <v>53</v>
      </c>
      <c r="I77" s="11">
        <v>0</v>
      </c>
      <c r="J77" s="6" t="s">
        <v>53</v>
      </c>
      <c r="K77" s="11">
        <v>0</v>
      </c>
      <c r="L77" s="6" t="s">
        <v>53</v>
      </c>
      <c r="M77" s="11">
        <v>0</v>
      </c>
      <c r="N77" s="6" t="s">
        <v>53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6" t="s">
        <v>6572</v>
      </c>
      <c r="X77" s="6" t="s">
        <v>53</v>
      </c>
      <c r="Y77" s="5" t="s">
        <v>53</v>
      </c>
      <c r="Z77" s="5" t="s">
        <v>53</v>
      </c>
    </row>
    <row r="78" spans="1:26" ht="30" customHeight="1">
      <c r="A78" s="6" t="s">
        <v>438</v>
      </c>
      <c r="B78" s="6" t="s">
        <v>421</v>
      </c>
      <c r="C78" s="6" t="s">
        <v>437</v>
      </c>
      <c r="D78" s="10" t="s">
        <v>57</v>
      </c>
      <c r="E78" s="11">
        <v>0</v>
      </c>
      <c r="F78" s="6" t="s">
        <v>53</v>
      </c>
      <c r="G78" s="11">
        <v>0</v>
      </c>
      <c r="H78" s="6" t="s">
        <v>53</v>
      </c>
      <c r="I78" s="11">
        <v>0</v>
      </c>
      <c r="J78" s="6" t="s">
        <v>53</v>
      </c>
      <c r="K78" s="11">
        <v>0</v>
      </c>
      <c r="L78" s="6" t="s">
        <v>53</v>
      </c>
      <c r="M78" s="11">
        <v>0</v>
      </c>
      <c r="N78" s="6" t="s">
        <v>53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6" t="s">
        <v>6573</v>
      </c>
      <c r="X78" s="6" t="s">
        <v>53</v>
      </c>
      <c r="Y78" s="5" t="s">
        <v>53</v>
      </c>
      <c r="Z78" s="5" t="s">
        <v>53</v>
      </c>
    </row>
    <row r="79" spans="1:26" ht="30" customHeight="1">
      <c r="A79" s="6" t="s">
        <v>432</v>
      </c>
      <c r="B79" s="6" t="s">
        <v>421</v>
      </c>
      <c r="C79" s="6" t="s">
        <v>431</v>
      </c>
      <c r="D79" s="10" t="s">
        <v>57</v>
      </c>
      <c r="E79" s="11">
        <v>0</v>
      </c>
      <c r="F79" s="6" t="s">
        <v>53</v>
      </c>
      <c r="G79" s="11">
        <v>0</v>
      </c>
      <c r="H79" s="6" t="s">
        <v>53</v>
      </c>
      <c r="I79" s="11">
        <v>0</v>
      </c>
      <c r="J79" s="6" t="s">
        <v>53</v>
      </c>
      <c r="K79" s="11">
        <v>0</v>
      </c>
      <c r="L79" s="6" t="s">
        <v>53</v>
      </c>
      <c r="M79" s="11">
        <v>0</v>
      </c>
      <c r="N79" s="6" t="s">
        <v>53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6" t="s">
        <v>6574</v>
      </c>
      <c r="X79" s="6" t="s">
        <v>53</v>
      </c>
      <c r="Y79" s="5" t="s">
        <v>53</v>
      </c>
      <c r="Z79" s="5" t="s">
        <v>53</v>
      </c>
    </row>
    <row r="80" spans="1:26" ht="30" customHeight="1">
      <c r="A80" s="6" t="s">
        <v>441</v>
      </c>
      <c r="B80" s="6" t="s">
        <v>421</v>
      </c>
      <c r="C80" s="6" t="s">
        <v>440</v>
      </c>
      <c r="D80" s="10" t="s">
        <v>57</v>
      </c>
      <c r="E80" s="11">
        <v>0</v>
      </c>
      <c r="F80" s="6" t="s">
        <v>53</v>
      </c>
      <c r="G80" s="11">
        <v>10000</v>
      </c>
      <c r="H80" s="6" t="s">
        <v>6575</v>
      </c>
      <c r="I80" s="11">
        <v>0</v>
      </c>
      <c r="J80" s="6" t="s">
        <v>53</v>
      </c>
      <c r="K80" s="11">
        <v>0</v>
      </c>
      <c r="L80" s="6" t="s">
        <v>53</v>
      </c>
      <c r="M80" s="11">
        <v>0</v>
      </c>
      <c r="N80" s="6" t="s">
        <v>53</v>
      </c>
      <c r="O80" s="11">
        <f>SMALL(E80:M80,COUNTIF(E80:M80,0)+1)</f>
        <v>10000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6" t="s">
        <v>6576</v>
      </c>
      <c r="X80" s="6" t="s">
        <v>53</v>
      </c>
      <c r="Y80" s="5" t="s">
        <v>53</v>
      </c>
      <c r="Z80" s="5" t="s">
        <v>53</v>
      </c>
    </row>
    <row r="81" spans="1:26" ht="30" customHeight="1">
      <c r="A81" s="6" t="s">
        <v>444</v>
      </c>
      <c r="B81" s="6" t="s">
        <v>421</v>
      </c>
      <c r="C81" s="6" t="s">
        <v>443</v>
      </c>
      <c r="D81" s="10" t="s">
        <v>57</v>
      </c>
      <c r="E81" s="11">
        <v>0</v>
      </c>
      <c r="F81" s="6" t="s">
        <v>53</v>
      </c>
      <c r="G81" s="11">
        <v>9000</v>
      </c>
      <c r="H81" s="6" t="s">
        <v>6553</v>
      </c>
      <c r="I81" s="11">
        <v>0</v>
      </c>
      <c r="J81" s="6" t="s">
        <v>53</v>
      </c>
      <c r="K81" s="11">
        <v>0</v>
      </c>
      <c r="L81" s="6" t="s">
        <v>53</v>
      </c>
      <c r="M81" s="11">
        <v>0</v>
      </c>
      <c r="N81" s="6" t="s">
        <v>53</v>
      </c>
      <c r="O81" s="11">
        <f>SMALL(E81:M81,COUNTIF(E81:M81,0)+1)</f>
        <v>9000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6" t="s">
        <v>6577</v>
      </c>
      <c r="X81" s="6" t="s">
        <v>53</v>
      </c>
      <c r="Y81" s="5" t="s">
        <v>53</v>
      </c>
      <c r="Z81" s="5" t="s">
        <v>53</v>
      </c>
    </row>
    <row r="82" spans="1:26" ht="30" customHeight="1">
      <c r="A82" s="6" t="s">
        <v>97</v>
      </c>
      <c r="B82" s="6" t="s">
        <v>94</v>
      </c>
      <c r="C82" s="6" t="s">
        <v>95</v>
      </c>
      <c r="D82" s="10" t="s">
        <v>96</v>
      </c>
      <c r="E82" s="11">
        <v>0</v>
      </c>
      <c r="F82" s="6" t="s">
        <v>53</v>
      </c>
      <c r="G82" s="11">
        <v>0</v>
      </c>
      <c r="H82" s="6" t="s">
        <v>53</v>
      </c>
      <c r="I82" s="11">
        <v>0</v>
      </c>
      <c r="J82" s="6" t="s">
        <v>53</v>
      </c>
      <c r="K82" s="11">
        <v>0</v>
      </c>
      <c r="L82" s="6" t="s">
        <v>53</v>
      </c>
      <c r="M82" s="11">
        <v>0</v>
      </c>
      <c r="N82" s="6" t="s">
        <v>53</v>
      </c>
      <c r="O82" s="11">
        <v>0</v>
      </c>
      <c r="P82" s="11">
        <v>0</v>
      </c>
      <c r="Q82" s="11">
        <v>15120</v>
      </c>
      <c r="R82" s="11">
        <v>0</v>
      </c>
      <c r="S82" s="11">
        <v>0</v>
      </c>
      <c r="T82" s="11">
        <v>0</v>
      </c>
      <c r="U82" s="11">
        <v>0</v>
      </c>
      <c r="V82" s="11">
        <f>SMALL(Q82:U82,COUNTIF(Q82:U82,0)+1)</f>
        <v>15120</v>
      </c>
      <c r="W82" s="6" t="s">
        <v>6578</v>
      </c>
      <c r="X82" s="6" t="s">
        <v>53</v>
      </c>
      <c r="Y82" s="5" t="s">
        <v>53</v>
      </c>
      <c r="Z82" s="5" t="s">
        <v>53</v>
      </c>
    </row>
    <row r="83" spans="1:26" ht="30" customHeight="1">
      <c r="A83" s="6" t="s">
        <v>111</v>
      </c>
      <c r="B83" s="6" t="s">
        <v>94</v>
      </c>
      <c r="C83" s="6" t="s">
        <v>110</v>
      </c>
      <c r="D83" s="10" t="s">
        <v>57</v>
      </c>
      <c r="E83" s="11">
        <v>0</v>
      </c>
      <c r="F83" s="6" t="s">
        <v>53</v>
      </c>
      <c r="G83" s="11">
        <v>0</v>
      </c>
      <c r="H83" s="6" t="s">
        <v>53</v>
      </c>
      <c r="I83" s="11">
        <v>0</v>
      </c>
      <c r="J83" s="6" t="s">
        <v>53</v>
      </c>
      <c r="K83" s="11">
        <v>0</v>
      </c>
      <c r="L83" s="6" t="s">
        <v>53</v>
      </c>
      <c r="M83" s="11">
        <v>0</v>
      </c>
      <c r="N83" s="6" t="s">
        <v>53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508</v>
      </c>
      <c r="V83" s="11">
        <f>SMALL(Q83:U83,COUNTIF(Q83:U83,0)+1)</f>
        <v>508</v>
      </c>
      <c r="W83" s="6" t="s">
        <v>6579</v>
      </c>
      <c r="X83" s="6" t="s">
        <v>53</v>
      </c>
      <c r="Y83" s="5" t="s">
        <v>53</v>
      </c>
      <c r="Z83" s="5" t="s">
        <v>53</v>
      </c>
    </row>
    <row r="84" spans="1:26" ht="30" customHeight="1">
      <c r="A84" s="6" t="s">
        <v>214</v>
      </c>
      <c r="B84" s="6" t="s">
        <v>212</v>
      </c>
      <c r="C84" s="6" t="s">
        <v>213</v>
      </c>
      <c r="D84" s="10" t="s">
        <v>96</v>
      </c>
      <c r="E84" s="11">
        <v>0</v>
      </c>
      <c r="F84" s="6" t="s">
        <v>53</v>
      </c>
      <c r="G84" s="11">
        <v>0</v>
      </c>
      <c r="H84" s="6" t="s">
        <v>6580</v>
      </c>
      <c r="I84" s="11">
        <v>0</v>
      </c>
      <c r="J84" s="6" t="s">
        <v>53</v>
      </c>
      <c r="K84" s="11">
        <v>0</v>
      </c>
      <c r="L84" s="6" t="s">
        <v>53</v>
      </c>
      <c r="M84" s="11">
        <v>0</v>
      </c>
      <c r="N84" s="6" t="s">
        <v>53</v>
      </c>
      <c r="O84" s="11">
        <v>0</v>
      </c>
      <c r="P84" s="11">
        <v>0</v>
      </c>
      <c r="Q84" s="11">
        <v>0</v>
      </c>
      <c r="R84" s="11">
        <v>47000</v>
      </c>
      <c r="S84" s="11">
        <v>0</v>
      </c>
      <c r="T84" s="11">
        <v>47000</v>
      </c>
      <c r="U84" s="11">
        <v>0</v>
      </c>
      <c r="V84" s="11">
        <f>SMALL(Q84:U84,COUNTIF(Q84:U84,0)+1)</f>
        <v>47000</v>
      </c>
      <c r="W84" s="6" t="s">
        <v>6581</v>
      </c>
      <c r="X84" s="6" t="s">
        <v>53</v>
      </c>
      <c r="Y84" s="5" t="s">
        <v>53</v>
      </c>
      <c r="Z84" s="5" t="s">
        <v>53</v>
      </c>
    </row>
    <row r="85" spans="1:26" ht="30" customHeight="1">
      <c r="A85" s="6" t="s">
        <v>220</v>
      </c>
      <c r="B85" s="6" t="s">
        <v>218</v>
      </c>
      <c r="C85" s="6" t="s">
        <v>219</v>
      </c>
      <c r="D85" s="10" t="s">
        <v>91</v>
      </c>
      <c r="E85" s="11">
        <v>0</v>
      </c>
      <c r="F85" s="6" t="s">
        <v>53</v>
      </c>
      <c r="G85" s="11">
        <v>0</v>
      </c>
      <c r="H85" s="6" t="s">
        <v>6580</v>
      </c>
      <c r="I85" s="11">
        <v>0</v>
      </c>
      <c r="J85" s="6" t="s">
        <v>53</v>
      </c>
      <c r="K85" s="11">
        <v>0</v>
      </c>
      <c r="L85" s="6" t="s">
        <v>53</v>
      </c>
      <c r="M85" s="11">
        <v>0</v>
      </c>
      <c r="N85" s="6" t="s">
        <v>53</v>
      </c>
      <c r="O85" s="11">
        <v>0</v>
      </c>
      <c r="P85" s="11">
        <v>0</v>
      </c>
      <c r="Q85" s="11">
        <v>0</v>
      </c>
      <c r="R85" s="11">
        <v>8000</v>
      </c>
      <c r="S85" s="11">
        <v>0</v>
      </c>
      <c r="T85" s="11">
        <v>8000</v>
      </c>
      <c r="U85" s="11">
        <v>0</v>
      </c>
      <c r="V85" s="11">
        <f>SMALL(Q85:U85,COUNTIF(Q85:U85,0)+1)</f>
        <v>8000</v>
      </c>
      <c r="W85" s="6" t="s">
        <v>6582</v>
      </c>
      <c r="X85" s="6" t="s">
        <v>53</v>
      </c>
      <c r="Y85" s="5" t="s">
        <v>53</v>
      </c>
      <c r="Z85" s="5" t="s">
        <v>53</v>
      </c>
    </row>
    <row r="86" spans="1:26" ht="30" customHeight="1">
      <c r="A86" s="6" t="s">
        <v>534</v>
      </c>
      <c r="B86" s="6" t="s">
        <v>532</v>
      </c>
      <c r="C86" s="6" t="s">
        <v>533</v>
      </c>
      <c r="D86" s="10" t="s">
        <v>57</v>
      </c>
      <c r="E86" s="11">
        <v>0</v>
      </c>
      <c r="F86" s="6" t="s">
        <v>53</v>
      </c>
      <c r="G86" s="11">
        <v>0</v>
      </c>
      <c r="H86" s="6" t="s">
        <v>53</v>
      </c>
      <c r="I86" s="11">
        <v>0</v>
      </c>
      <c r="J86" s="6" t="s">
        <v>53</v>
      </c>
      <c r="K86" s="11">
        <v>0</v>
      </c>
      <c r="L86" s="6" t="s">
        <v>53</v>
      </c>
      <c r="M86" s="11">
        <v>0</v>
      </c>
      <c r="N86" s="6" t="s">
        <v>53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20500</v>
      </c>
      <c r="V86" s="11">
        <f>SMALL(Q86:U86,COUNTIF(Q86:U86,0)+1)</f>
        <v>20500</v>
      </c>
      <c r="W86" s="6" t="s">
        <v>6583</v>
      </c>
      <c r="X86" s="6" t="s">
        <v>53</v>
      </c>
      <c r="Y86" s="5" t="s">
        <v>53</v>
      </c>
      <c r="Z86" s="5" t="s">
        <v>53</v>
      </c>
    </row>
    <row r="87" spans="1:26" ht="30" customHeight="1">
      <c r="A87" s="6" t="s">
        <v>5646</v>
      </c>
      <c r="B87" s="6" t="s">
        <v>5644</v>
      </c>
      <c r="C87" s="6" t="s">
        <v>5645</v>
      </c>
      <c r="D87" s="10" t="s">
        <v>603</v>
      </c>
      <c r="E87" s="11">
        <v>870</v>
      </c>
      <c r="F87" s="6" t="s">
        <v>53</v>
      </c>
      <c r="G87" s="11">
        <v>2000</v>
      </c>
      <c r="H87" s="6" t="s">
        <v>6584</v>
      </c>
      <c r="I87" s="11">
        <v>1250</v>
      </c>
      <c r="J87" s="6" t="s">
        <v>6523</v>
      </c>
      <c r="K87" s="11">
        <v>0</v>
      </c>
      <c r="L87" s="6" t="s">
        <v>53</v>
      </c>
      <c r="M87" s="11">
        <v>0</v>
      </c>
      <c r="N87" s="6" t="s">
        <v>53</v>
      </c>
      <c r="O87" s="11">
        <f t="shared" ref="O87:O96" si="3">SMALL(E87:M87,COUNTIF(E87:M87,0)+1)</f>
        <v>870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6" t="s">
        <v>6585</v>
      </c>
      <c r="X87" s="6" t="s">
        <v>53</v>
      </c>
      <c r="Y87" s="5" t="s">
        <v>53</v>
      </c>
      <c r="Z87" s="5" t="s">
        <v>53</v>
      </c>
    </row>
    <row r="88" spans="1:26" ht="30" customHeight="1">
      <c r="A88" s="6" t="s">
        <v>5693</v>
      </c>
      <c r="B88" s="6" t="s">
        <v>5691</v>
      </c>
      <c r="C88" s="6" t="s">
        <v>5692</v>
      </c>
      <c r="D88" s="10" t="s">
        <v>57</v>
      </c>
      <c r="E88" s="11">
        <v>61</v>
      </c>
      <c r="F88" s="6" t="s">
        <v>53</v>
      </c>
      <c r="G88" s="11">
        <v>72</v>
      </c>
      <c r="H88" s="6" t="s">
        <v>6586</v>
      </c>
      <c r="I88" s="11">
        <v>61</v>
      </c>
      <c r="J88" s="6" t="s">
        <v>6520</v>
      </c>
      <c r="K88" s="11">
        <v>0</v>
      </c>
      <c r="L88" s="6" t="s">
        <v>53</v>
      </c>
      <c r="M88" s="11">
        <v>0</v>
      </c>
      <c r="N88" s="6" t="s">
        <v>53</v>
      </c>
      <c r="O88" s="11">
        <f t="shared" si="3"/>
        <v>61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6" t="s">
        <v>6587</v>
      </c>
      <c r="X88" s="6" t="s">
        <v>53</v>
      </c>
      <c r="Y88" s="5" t="s">
        <v>53</v>
      </c>
      <c r="Z88" s="5" t="s">
        <v>53</v>
      </c>
    </row>
    <row r="89" spans="1:26" ht="30" customHeight="1">
      <c r="A89" s="6" t="s">
        <v>5696</v>
      </c>
      <c r="B89" s="6" t="s">
        <v>5691</v>
      </c>
      <c r="C89" s="6" t="s">
        <v>5695</v>
      </c>
      <c r="D89" s="10" t="s">
        <v>57</v>
      </c>
      <c r="E89" s="11">
        <v>126</v>
      </c>
      <c r="F89" s="6" t="s">
        <v>53</v>
      </c>
      <c r="G89" s="11">
        <v>210</v>
      </c>
      <c r="H89" s="6" t="s">
        <v>6586</v>
      </c>
      <c r="I89" s="11">
        <v>210</v>
      </c>
      <c r="J89" s="6" t="s">
        <v>6520</v>
      </c>
      <c r="K89" s="11">
        <v>0</v>
      </c>
      <c r="L89" s="6" t="s">
        <v>53</v>
      </c>
      <c r="M89" s="11">
        <v>0</v>
      </c>
      <c r="N89" s="6" t="s">
        <v>53</v>
      </c>
      <c r="O89" s="11">
        <f t="shared" si="3"/>
        <v>126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6" t="s">
        <v>6588</v>
      </c>
      <c r="X89" s="6" t="s">
        <v>53</v>
      </c>
      <c r="Y89" s="5" t="s">
        <v>53</v>
      </c>
      <c r="Z89" s="5" t="s">
        <v>53</v>
      </c>
    </row>
    <row r="90" spans="1:26" ht="30" customHeight="1">
      <c r="A90" s="6" t="s">
        <v>5700</v>
      </c>
      <c r="B90" s="6" t="s">
        <v>5691</v>
      </c>
      <c r="C90" s="6" t="s">
        <v>5699</v>
      </c>
      <c r="D90" s="10" t="s">
        <v>57</v>
      </c>
      <c r="E90" s="11">
        <v>115</v>
      </c>
      <c r="F90" s="6" t="s">
        <v>53</v>
      </c>
      <c r="G90" s="11">
        <v>200</v>
      </c>
      <c r="H90" s="6" t="s">
        <v>6586</v>
      </c>
      <c r="I90" s="11">
        <v>135</v>
      </c>
      <c r="J90" s="6" t="s">
        <v>6520</v>
      </c>
      <c r="K90" s="11">
        <v>0</v>
      </c>
      <c r="L90" s="6" t="s">
        <v>53</v>
      </c>
      <c r="M90" s="11">
        <v>0</v>
      </c>
      <c r="N90" s="6" t="s">
        <v>53</v>
      </c>
      <c r="O90" s="11">
        <f t="shared" si="3"/>
        <v>115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6" t="s">
        <v>6589</v>
      </c>
      <c r="X90" s="6" t="s">
        <v>53</v>
      </c>
      <c r="Y90" s="5" t="s">
        <v>53</v>
      </c>
      <c r="Z90" s="5" t="s">
        <v>53</v>
      </c>
    </row>
    <row r="91" spans="1:26" ht="30" customHeight="1">
      <c r="A91" s="6" t="s">
        <v>5725</v>
      </c>
      <c r="B91" s="6" t="s">
        <v>5691</v>
      </c>
      <c r="C91" s="6" t="s">
        <v>5724</v>
      </c>
      <c r="D91" s="10" t="s">
        <v>57</v>
      </c>
      <c r="E91" s="11">
        <v>0</v>
      </c>
      <c r="F91" s="6" t="s">
        <v>53</v>
      </c>
      <c r="G91" s="11">
        <v>0</v>
      </c>
      <c r="H91" s="6" t="s">
        <v>53</v>
      </c>
      <c r="I91" s="11">
        <v>0</v>
      </c>
      <c r="J91" s="6" t="s">
        <v>53</v>
      </c>
      <c r="K91" s="11">
        <v>0</v>
      </c>
      <c r="L91" s="6" t="s">
        <v>53</v>
      </c>
      <c r="M91" s="11">
        <v>126</v>
      </c>
      <c r="N91" s="6" t="s">
        <v>53</v>
      </c>
      <c r="O91" s="11">
        <f t="shared" si="3"/>
        <v>126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6" t="s">
        <v>6590</v>
      </c>
      <c r="X91" s="6" t="s">
        <v>53</v>
      </c>
      <c r="Y91" s="5" t="s">
        <v>53</v>
      </c>
      <c r="Z91" s="5" t="s">
        <v>53</v>
      </c>
    </row>
    <row r="92" spans="1:26" ht="30" customHeight="1">
      <c r="A92" s="6" t="s">
        <v>5728</v>
      </c>
      <c r="B92" s="6" t="s">
        <v>5691</v>
      </c>
      <c r="C92" s="6" t="s">
        <v>5727</v>
      </c>
      <c r="D92" s="10" t="s">
        <v>57</v>
      </c>
      <c r="E92" s="11">
        <v>0</v>
      </c>
      <c r="F92" s="6" t="s">
        <v>53</v>
      </c>
      <c r="G92" s="11">
        <v>0</v>
      </c>
      <c r="H92" s="6" t="s">
        <v>53</v>
      </c>
      <c r="I92" s="11">
        <v>0</v>
      </c>
      <c r="J92" s="6" t="s">
        <v>53</v>
      </c>
      <c r="K92" s="11">
        <v>0</v>
      </c>
      <c r="L92" s="6" t="s">
        <v>53</v>
      </c>
      <c r="M92" s="11">
        <v>70</v>
      </c>
      <c r="N92" s="6" t="s">
        <v>53</v>
      </c>
      <c r="O92" s="11">
        <f t="shared" si="3"/>
        <v>70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6" t="s">
        <v>6591</v>
      </c>
      <c r="X92" s="6" t="s">
        <v>53</v>
      </c>
      <c r="Y92" s="5" t="s">
        <v>53</v>
      </c>
      <c r="Z92" s="5" t="s">
        <v>53</v>
      </c>
    </row>
    <row r="93" spans="1:26" ht="30" customHeight="1">
      <c r="A93" s="6" t="s">
        <v>2367</v>
      </c>
      <c r="B93" s="6" t="s">
        <v>251</v>
      </c>
      <c r="C93" s="6" t="s">
        <v>2365</v>
      </c>
      <c r="D93" s="10" t="s">
        <v>2366</v>
      </c>
      <c r="E93" s="11">
        <v>1230</v>
      </c>
      <c r="F93" s="6" t="s">
        <v>53</v>
      </c>
      <c r="G93" s="11">
        <v>1360</v>
      </c>
      <c r="H93" s="6" t="s">
        <v>6592</v>
      </c>
      <c r="I93" s="11">
        <v>1300</v>
      </c>
      <c r="J93" s="6" t="s">
        <v>6593</v>
      </c>
      <c r="K93" s="11">
        <v>0</v>
      </c>
      <c r="L93" s="6" t="s">
        <v>53</v>
      </c>
      <c r="M93" s="11">
        <v>0</v>
      </c>
      <c r="N93" s="6" t="s">
        <v>53</v>
      </c>
      <c r="O93" s="11">
        <f t="shared" si="3"/>
        <v>1230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6" t="s">
        <v>6594</v>
      </c>
      <c r="X93" s="6" t="s">
        <v>53</v>
      </c>
      <c r="Y93" s="5" t="s">
        <v>53</v>
      </c>
      <c r="Z93" s="5" t="s">
        <v>53</v>
      </c>
    </row>
    <row r="94" spans="1:26" ht="30" customHeight="1">
      <c r="A94" s="6" t="s">
        <v>253</v>
      </c>
      <c r="B94" s="6" t="s">
        <v>251</v>
      </c>
      <c r="C94" s="6" t="s">
        <v>252</v>
      </c>
      <c r="D94" s="10" t="s">
        <v>115</v>
      </c>
      <c r="E94" s="11">
        <v>369000</v>
      </c>
      <c r="F94" s="6" t="s">
        <v>53</v>
      </c>
      <c r="G94" s="11">
        <v>407185.62</v>
      </c>
      <c r="H94" s="6" t="s">
        <v>6592</v>
      </c>
      <c r="I94" s="11">
        <v>389221.55</v>
      </c>
      <c r="J94" s="6" t="s">
        <v>6593</v>
      </c>
      <c r="K94" s="11">
        <v>0</v>
      </c>
      <c r="L94" s="6" t="s">
        <v>53</v>
      </c>
      <c r="M94" s="11">
        <v>0</v>
      </c>
      <c r="N94" s="6" t="s">
        <v>53</v>
      </c>
      <c r="O94" s="11">
        <f t="shared" si="3"/>
        <v>369000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6" t="s">
        <v>6595</v>
      </c>
      <c r="X94" s="6" t="s">
        <v>53</v>
      </c>
      <c r="Y94" s="5" t="s">
        <v>53</v>
      </c>
      <c r="Z94" s="5" t="s">
        <v>53</v>
      </c>
    </row>
    <row r="95" spans="1:26" ht="30" customHeight="1">
      <c r="A95" s="6" t="s">
        <v>448</v>
      </c>
      <c r="B95" s="6" t="s">
        <v>446</v>
      </c>
      <c r="C95" s="6" t="s">
        <v>447</v>
      </c>
      <c r="D95" s="10" t="s">
        <v>115</v>
      </c>
      <c r="E95" s="11">
        <v>396900</v>
      </c>
      <c r="F95" s="6" t="s">
        <v>53</v>
      </c>
      <c r="G95" s="11">
        <v>482035.92</v>
      </c>
      <c r="H95" s="6" t="s">
        <v>6596</v>
      </c>
      <c r="I95" s="11">
        <v>389221.55</v>
      </c>
      <c r="J95" s="6" t="s">
        <v>6593</v>
      </c>
      <c r="K95" s="11">
        <v>0</v>
      </c>
      <c r="L95" s="6" t="s">
        <v>53</v>
      </c>
      <c r="M95" s="11">
        <v>0</v>
      </c>
      <c r="N95" s="6" t="s">
        <v>53</v>
      </c>
      <c r="O95" s="11">
        <f t="shared" si="3"/>
        <v>389221.55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6" t="s">
        <v>6597</v>
      </c>
      <c r="X95" s="6" t="s">
        <v>53</v>
      </c>
      <c r="Y95" s="5" t="s">
        <v>53</v>
      </c>
      <c r="Z95" s="5" t="s">
        <v>53</v>
      </c>
    </row>
    <row r="96" spans="1:26" ht="30" customHeight="1">
      <c r="A96" s="6" t="s">
        <v>2405</v>
      </c>
      <c r="B96" s="6" t="s">
        <v>2403</v>
      </c>
      <c r="C96" s="6" t="s">
        <v>2404</v>
      </c>
      <c r="D96" s="10" t="s">
        <v>248</v>
      </c>
      <c r="E96" s="11">
        <v>1210</v>
      </c>
      <c r="F96" s="6" t="s">
        <v>53</v>
      </c>
      <c r="G96" s="11">
        <v>0</v>
      </c>
      <c r="H96" s="6" t="s">
        <v>53</v>
      </c>
      <c r="I96" s="11">
        <v>1300</v>
      </c>
      <c r="J96" s="6" t="s">
        <v>6593</v>
      </c>
      <c r="K96" s="11">
        <v>0</v>
      </c>
      <c r="L96" s="6" t="s">
        <v>53</v>
      </c>
      <c r="M96" s="11">
        <v>0</v>
      </c>
      <c r="N96" s="6" t="s">
        <v>53</v>
      </c>
      <c r="O96" s="11">
        <f t="shared" si="3"/>
        <v>1210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6" t="s">
        <v>6598</v>
      </c>
      <c r="X96" s="6" t="s">
        <v>53</v>
      </c>
      <c r="Y96" s="5" t="s">
        <v>53</v>
      </c>
      <c r="Z96" s="5" t="s">
        <v>53</v>
      </c>
    </row>
    <row r="97" spans="1:26" ht="30" customHeight="1">
      <c r="A97" s="6" t="s">
        <v>604</v>
      </c>
      <c r="B97" s="6" t="s">
        <v>600</v>
      </c>
      <c r="C97" s="6" t="s">
        <v>602</v>
      </c>
      <c r="D97" s="10" t="s">
        <v>603</v>
      </c>
      <c r="E97" s="11">
        <v>0</v>
      </c>
      <c r="F97" s="6" t="s">
        <v>53</v>
      </c>
      <c r="G97" s="11">
        <v>0</v>
      </c>
      <c r="H97" s="6" t="s">
        <v>53</v>
      </c>
      <c r="I97" s="11">
        <v>0</v>
      </c>
      <c r="J97" s="6" t="s">
        <v>53</v>
      </c>
      <c r="K97" s="11">
        <v>0</v>
      </c>
      <c r="L97" s="6" t="s">
        <v>53</v>
      </c>
      <c r="M97" s="11">
        <v>0</v>
      </c>
      <c r="N97" s="6" t="s">
        <v>53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6" t="s">
        <v>6599</v>
      </c>
      <c r="X97" s="6" t="s">
        <v>53</v>
      </c>
      <c r="Y97" s="5" t="s">
        <v>53</v>
      </c>
      <c r="Z97" s="5" t="s">
        <v>53</v>
      </c>
    </row>
    <row r="98" spans="1:26" ht="30" customHeight="1">
      <c r="A98" s="6" t="s">
        <v>4606</v>
      </c>
      <c r="B98" s="6" t="s">
        <v>4604</v>
      </c>
      <c r="C98" s="6" t="s">
        <v>4605</v>
      </c>
      <c r="D98" s="10" t="s">
        <v>248</v>
      </c>
      <c r="E98" s="11">
        <v>55000</v>
      </c>
      <c r="F98" s="6" t="s">
        <v>53</v>
      </c>
      <c r="G98" s="11">
        <v>78000</v>
      </c>
      <c r="H98" s="6" t="s">
        <v>6600</v>
      </c>
      <c r="I98" s="11">
        <v>62000</v>
      </c>
      <c r="J98" s="6" t="s">
        <v>6601</v>
      </c>
      <c r="K98" s="11">
        <v>0</v>
      </c>
      <c r="L98" s="6" t="s">
        <v>53</v>
      </c>
      <c r="M98" s="11">
        <v>0</v>
      </c>
      <c r="N98" s="6" t="s">
        <v>53</v>
      </c>
      <c r="O98" s="11">
        <f t="shared" ref="O98:O103" si="4">SMALL(E98:M98,COUNTIF(E98:M98,0)+1)</f>
        <v>55000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6" t="s">
        <v>6602</v>
      </c>
      <c r="X98" s="6" t="s">
        <v>53</v>
      </c>
      <c r="Y98" s="5" t="s">
        <v>53</v>
      </c>
      <c r="Z98" s="5" t="s">
        <v>53</v>
      </c>
    </row>
    <row r="99" spans="1:26" ht="30" customHeight="1">
      <c r="A99" s="6" t="s">
        <v>4617</v>
      </c>
      <c r="B99" s="6" t="s">
        <v>4604</v>
      </c>
      <c r="C99" s="6" t="s">
        <v>4616</v>
      </c>
      <c r="D99" s="10" t="s">
        <v>248</v>
      </c>
      <c r="E99" s="11">
        <v>63600</v>
      </c>
      <c r="F99" s="6" t="s">
        <v>53</v>
      </c>
      <c r="G99" s="11">
        <v>0</v>
      </c>
      <c r="H99" s="6" t="s">
        <v>53</v>
      </c>
      <c r="I99" s="11">
        <v>65000</v>
      </c>
      <c r="J99" s="6" t="s">
        <v>6601</v>
      </c>
      <c r="K99" s="11">
        <v>0</v>
      </c>
      <c r="L99" s="6" t="s">
        <v>53</v>
      </c>
      <c r="M99" s="11">
        <v>0</v>
      </c>
      <c r="N99" s="6" t="s">
        <v>53</v>
      </c>
      <c r="O99" s="11">
        <f t="shared" si="4"/>
        <v>63600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6" t="s">
        <v>6603</v>
      </c>
      <c r="X99" s="6" t="s">
        <v>53</v>
      </c>
      <c r="Y99" s="5" t="s">
        <v>53</v>
      </c>
      <c r="Z99" s="5" t="s">
        <v>53</v>
      </c>
    </row>
    <row r="100" spans="1:26" ht="30" customHeight="1">
      <c r="A100" s="6" t="s">
        <v>4625</v>
      </c>
      <c r="B100" s="6" t="s">
        <v>4604</v>
      </c>
      <c r="C100" s="6" t="s">
        <v>4624</v>
      </c>
      <c r="D100" s="10" t="s">
        <v>248</v>
      </c>
      <c r="E100" s="11">
        <v>65500</v>
      </c>
      <c r="F100" s="6" t="s">
        <v>53</v>
      </c>
      <c r="G100" s="11">
        <v>84000</v>
      </c>
      <c r="H100" s="6" t="s">
        <v>6600</v>
      </c>
      <c r="I100" s="11">
        <v>0</v>
      </c>
      <c r="J100" s="6" t="s">
        <v>53</v>
      </c>
      <c r="K100" s="11">
        <v>0</v>
      </c>
      <c r="L100" s="6" t="s">
        <v>53</v>
      </c>
      <c r="M100" s="11">
        <v>0</v>
      </c>
      <c r="N100" s="6" t="s">
        <v>53</v>
      </c>
      <c r="O100" s="11">
        <f t="shared" si="4"/>
        <v>65500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6" t="s">
        <v>6604</v>
      </c>
      <c r="X100" s="6" t="s">
        <v>53</v>
      </c>
      <c r="Y100" s="5" t="s">
        <v>53</v>
      </c>
      <c r="Z100" s="5" t="s">
        <v>53</v>
      </c>
    </row>
    <row r="101" spans="1:26" ht="30" customHeight="1">
      <c r="A101" s="6" t="s">
        <v>5666</v>
      </c>
      <c r="B101" s="6" t="s">
        <v>5664</v>
      </c>
      <c r="C101" s="6" t="s">
        <v>5665</v>
      </c>
      <c r="D101" s="10" t="s">
        <v>248</v>
      </c>
      <c r="E101" s="11">
        <v>2532</v>
      </c>
      <c r="F101" s="6" t="s">
        <v>53</v>
      </c>
      <c r="G101" s="11">
        <v>2721.04</v>
      </c>
      <c r="H101" s="6" t="s">
        <v>6605</v>
      </c>
      <c r="I101" s="11">
        <v>2620.2600000000002</v>
      </c>
      <c r="J101" s="6" t="s">
        <v>6606</v>
      </c>
      <c r="K101" s="11">
        <v>0</v>
      </c>
      <c r="L101" s="6" t="s">
        <v>53</v>
      </c>
      <c r="M101" s="11">
        <v>0</v>
      </c>
      <c r="N101" s="6" t="s">
        <v>53</v>
      </c>
      <c r="O101" s="11">
        <f t="shared" si="4"/>
        <v>2532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6" t="s">
        <v>6607</v>
      </c>
      <c r="X101" s="6" t="s">
        <v>53</v>
      </c>
      <c r="Y101" s="5" t="s">
        <v>53</v>
      </c>
      <c r="Z101" s="5" t="s">
        <v>53</v>
      </c>
    </row>
    <row r="102" spans="1:26" ht="30" customHeight="1">
      <c r="A102" s="6" t="s">
        <v>5737</v>
      </c>
      <c r="B102" s="6" t="s">
        <v>5637</v>
      </c>
      <c r="C102" s="6" t="s">
        <v>5736</v>
      </c>
      <c r="D102" s="10" t="s">
        <v>248</v>
      </c>
      <c r="E102" s="11">
        <v>8603</v>
      </c>
      <c r="F102" s="6" t="s">
        <v>53</v>
      </c>
      <c r="G102" s="11">
        <v>11472.04</v>
      </c>
      <c r="H102" s="6" t="s">
        <v>6605</v>
      </c>
      <c r="I102" s="11">
        <v>10566.35</v>
      </c>
      <c r="J102" s="6" t="s">
        <v>6606</v>
      </c>
      <c r="K102" s="11">
        <v>0</v>
      </c>
      <c r="L102" s="6" t="s">
        <v>53</v>
      </c>
      <c r="M102" s="11">
        <v>0</v>
      </c>
      <c r="N102" s="6" t="s">
        <v>53</v>
      </c>
      <c r="O102" s="11">
        <f t="shared" si="4"/>
        <v>8603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6" t="s">
        <v>6608</v>
      </c>
      <c r="X102" s="6" t="s">
        <v>53</v>
      </c>
      <c r="Y102" s="5" t="s">
        <v>53</v>
      </c>
      <c r="Z102" s="5" t="s">
        <v>53</v>
      </c>
    </row>
    <row r="103" spans="1:26" ht="30" customHeight="1">
      <c r="A103" s="6" t="s">
        <v>5639</v>
      </c>
      <c r="B103" s="6" t="s">
        <v>5637</v>
      </c>
      <c r="C103" s="6" t="s">
        <v>5638</v>
      </c>
      <c r="D103" s="10" t="s">
        <v>248</v>
      </c>
      <c r="E103" s="11">
        <v>8603</v>
      </c>
      <c r="F103" s="6" t="s">
        <v>53</v>
      </c>
      <c r="G103" s="11">
        <v>9540.44</v>
      </c>
      <c r="H103" s="6" t="s">
        <v>6605</v>
      </c>
      <c r="I103" s="11">
        <v>8801.39</v>
      </c>
      <c r="J103" s="6" t="s">
        <v>6606</v>
      </c>
      <c r="K103" s="11">
        <v>0</v>
      </c>
      <c r="L103" s="6" t="s">
        <v>53</v>
      </c>
      <c r="M103" s="11">
        <v>0</v>
      </c>
      <c r="N103" s="6" t="s">
        <v>53</v>
      </c>
      <c r="O103" s="11">
        <f t="shared" si="4"/>
        <v>8603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6" t="s">
        <v>6609</v>
      </c>
      <c r="X103" s="6" t="s">
        <v>53</v>
      </c>
      <c r="Y103" s="5" t="s">
        <v>53</v>
      </c>
      <c r="Z103" s="5" t="s">
        <v>53</v>
      </c>
    </row>
    <row r="104" spans="1:26" ht="30" customHeight="1">
      <c r="A104" s="6" t="s">
        <v>2516</v>
      </c>
      <c r="B104" s="6" t="s">
        <v>2515</v>
      </c>
      <c r="C104" s="6" t="s">
        <v>1036</v>
      </c>
      <c r="D104" s="10" t="s">
        <v>115</v>
      </c>
      <c r="E104" s="11">
        <v>0</v>
      </c>
      <c r="F104" s="6" t="s">
        <v>53</v>
      </c>
      <c r="G104" s="11">
        <v>0</v>
      </c>
      <c r="H104" s="6" t="s">
        <v>53</v>
      </c>
      <c r="I104" s="11">
        <v>0</v>
      </c>
      <c r="J104" s="6" t="s">
        <v>53</v>
      </c>
      <c r="K104" s="11">
        <v>0</v>
      </c>
      <c r="L104" s="6" t="s">
        <v>53</v>
      </c>
      <c r="M104" s="11">
        <v>0</v>
      </c>
      <c r="N104" s="6" t="s">
        <v>53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6" t="s">
        <v>6610</v>
      </c>
      <c r="X104" s="6" t="s">
        <v>1037</v>
      </c>
      <c r="Y104" s="5" t="s">
        <v>53</v>
      </c>
      <c r="Z104" s="5" t="s">
        <v>53</v>
      </c>
    </row>
    <row r="105" spans="1:26" ht="30" customHeight="1">
      <c r="A105" s="6" t="s">
        <v>5479</v>
      </c>
      <c r="B105" s="6" t="s">
        <v>5477</v>
      </c>
      <c r="C105" s="6" t="s">
        <v>5478</v>
      </c>
      <c r="D105" s="10" t="s">
        <v>115</v>
      </c>
      <c r="E105" s="11">
        <v>0</v>
      </c>
      <c r="F105" s="6" t="s">
        <v>53</v>
      </c>
      <c r="G105" s="11">
        <v>0</v>
      </c>
      <c r="H105" s="6" t="s">
        <v>6611</v>
      </c>
      <c r="I105" s="11">
        <v>0</v>
      </c>
      <c r="J105" s="6" t="s">
        <v>6612</v>
      </c>
      <c r="K105" s="11">
        <v>0</v>
      </c>
      <c r="L105" s="6" t="s">
        <v>53</v>
      </c>
      <c r="M105" s="11">
        <v>0</v>
      </c>
      <c r="N105" s="6" t="s">
        <v>53</v>
      </c>
      <c r="O105" s="11">
        <v>0</v>
      </c>
      <c r="P105" s="11">
        <v>0</v>
      </c>
      <c r="Q105" s="11">
        <v>0</v>
      </c>
      <c r="R105" s="11">
        <v>25000</v>
      </c>
      <c r="S105" s="11">
        <v>24000</v>
      </c>
      <c r="T105" s="11">
        <v>25000</v>
      </c>
      <c r="U105" s="11">
        <v>0</v>
      </c>
      <c r="V105" s="11">
        <f>SMALL(Q105:U105,COUNTIF(Q105:U105,0)+1)</f>
        <v>24000</v>
      </c>
      <c r="W105" s="6" t="s">
        <v>6613</v>
      </c>
      <c r="X105" s="6" t="s">
        <v>53</v>
      </c>
      <c r="Y105" s="5" t="s">
        <v>53</v>
      </c>
      <c r="Z105" s="5" t="s">
        <v>53</v>
      </c>
    </row>
    <row r="106" spans="1:26" ht="30" customHeight="1">
      <c r="A106" s="6" t="s">
        <v>5483</v>
      </c>
      <c r="B106" s="6" t="s">
        <v>5481</v>
      </c>
      <c r="C106" s="6" t="s">
        <v>5482</v>
      </c>
      <c r="D106" s="10" t="s">
        <v>115</v>
      </c>
      <c r="E106" s="11">
        <v>0</v>
      </c>
      <c r="F106" s="6" t="s">
        <v>53</v>
      </c>
      <c r="G106" s="11">
        <v>0</v>
      </c>
      <c r="H106" s="6" t="s">
        <v>6611</v>
      </c>
      <c r="I106" s="11">
        <v>0</v>
      </c>
      <c r="J106" s="6" t="s">
        <v>6612</v>
      </c>
      <c r="K106" s="11">
        <v>0</v>
      </c>
      <c r="L106" s="6" t="s">
        <v>53</v>
      </c>
      <c r="M106" s="11">
        <v>0</v>
      </c>
      <c r="N106" s="6" t="s">
        <v>53</v>
      </c>
      <c r="O106" s="11">
        <v>0</v>
      </c>
      <c r="P106" s="11">
        <v>0</v>
      </c>
      <c r="Q106" s="11">
        <v>0</v>
      </c>
      <c r="R106" s="11">
        <v>23000</v>
      </c>
      <c r="S106" s="11">
        <v>25000</v>
      </c>
      <c r="T106" s="11">
        <v>23000</v>
      </c>
      <c r="U106" s="11">
        <v>0</v>
      </c>
      <c r="V106" s="11">
        <f>SMALL(Q106:U106,COUNTIF(Q106:U106,0)+1)</f>
        <v>23000</v>
      </c>
      <c r="W106" s="6" t="s">
        <v>6614</v>
      </c>
      <c r="X106" s="6" t="s">
        <v>53</v>
      </c>
      <c r="Y106" s="5" t="s">
        <v>53</v>
      </c>
      <c r="Z106" s="5" t="s">
        <v>53</v>
      </c>
    </row>
    <row r="107" spans="1:26" ht="30" customHeight="1">
      <c r="A107" s="6" t="s">
        <v>1038</v>
      </c>
      <c r="B107" s="6" t="s">
        <v>1035</v>
      </c>
      <c r="C107" s="6" t="s">
        <v>1036</v>
      </c>
      <c r="D107" s="10" t="s">
        <v>381</v>
      </c>
      <c r="E107" s="11">
        <v>0</v>
      </c>
      <c r="F107" s="6" t="s">
        <v>53</v>
      </c>
      <c r="G107" s="11">
        <v>0</v>
      </c>
      <c r="H107" s="6" t="s">
        <v>53</v>
      </c>
      <c r="I107" s="11">
        <v>0</v>
      </c>
      <c r="J107" s="6" t="s">
        <v>53</v>
      </c>
      <c r="K107" s="11">
        <v>0</v>
      </c>
      <c r="L107" s="6" t="s">
        <v>53</v>
      </c>
      <c r="M107" s="11">
        <v>0</v>
      </c>
      <c r="N107" s="6" t="s">
        <v>53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6" t="s">
        <v>6615</v>
      </c>
      <c r="X107" s="6" t="s">
        <v>1037</v>
      </c>
      <c r="Y107" s="5" t="s">
        <v>53</v>
      </c>
      <c r="Z107" s="5" t="s">
        <v>53</v>
      </c>
    </row>
    <row r="108" spans="1:26" ht="30" customHeight="1">
      <c r="A108" s="6" t="s">
        <v>5475</v>
      </c>
      <c r="B108" s="6" t="s">
        <v>5473</v>
      </c>
      <c r="C108" s="6" t="s">
        <v>5474</v>
      </c>
      <c r="D108" s="10" t="s">
        <v>381</v>
      </c>
      <c r="E108" s="11">
        <v>0</v>
      </c>
      <c r="F108" s="6" t="s">
        <v>53</v>
      </c>
      <c r="G108" s="11">
        <v>0</v>
      </c>
      <c r="H108" s="6" t="s">
        <v>6616</v>
      </c>
      <c r="I108" s="11">
        <v>0</v>
      </c>
      <c r="J108" s="6" t="s">
        <v>6617</v>
      </c>
      <c r="K108" s="11">
        <v>0</v>
      </c>
      <c r="L108" s="6" t="s">
        <v>53</v>
      </c>
      <c r="M108" s="11">
        <v>0</v>
      </c>
      <c r="N108" s="6" t="s">
        <v>53</v>
      </c>
      <c r="O108" s="11">
        <v>0</v>
      </c>
      <c r="P108" s="11">
        <v>0</v>
      </c>
      <c r="Q108" s="11">
        <v>0</v>
      </c>
      <c r="R108" s="11">
        <v>87.27</v>
      </c>
      <c r="S108" s="11">
        <v>95</v>
      </c>
      <c r="T108" s="11">
        <v>87.27</v>
      </c>
      <c r="U108" s="11">
        <v>0</v>
      </c>
      <c r="V108" s="11">
        <f>SMALL(Q108:U108,COUNTIF(Q108:U108,0)+1)</f>
        <v>87.27</v>
      </c>
      <c r="W108" s="6" t="s">
        <v>6618</v>
      </c>
      <c r="X108" s="6" t="s">
        <v>2314</v>
      </c>
      <c r="Y108" s="5" t="s">
        <v>53</v>
      </c>
      <c r="Z108" s="5" t="s">
        <v>53</v>
      </c>
    </row>
    <row r="109" spans="1:26" ht="30" customHeight="1">
      <c r="A109" s="6" t="s">
        <v>2692</v>
      </c>
      <c r="B109" s="6" t="s">
        <v>2690</v>
      </c>
      <c r="C109" s="6" t="s">
        <v>2691</v>
      </c>
      <c r="D109" s="10" t="s">
        <v>381</v>
      </c>
      <c r="E109" s="11">
        <v>0</v>
      </c>
      <c r="F109" s="6" t="s">
        <v>53</v>
      </c>
      <c r="G109" s="11">
        <v>1625</v>
      </c>
      <c r="H109" s="6" t="s">
        <v>6619</v>
      </c>
      <c r="I109" s="11">
        <v>2200</v>
      </c>
      <c r="J109" s="6" t="s">
        <v>6620</v>
      </c>
      <c r="K109" s="11">
        <v>0</v>
      </c>
      <c r="L109" s="6" t="s">
        <v>53</v>
      </c>
      <c r="M109" s="11">
        <v>0</v>
      </c>
      <c r="N109" s="6" t="s">
        <v>53</v>
      </c>
      <c r="O109" s="11">
        <f t="shared" ref="O109:O115" si="5">SMALL(E109:M109,COUNTIF(E109:M109,0)+1)</f>
        <v>1625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6" t="s">
        <v>6621</v>
      </c>
      <c r="X109" s="6" t="s">
        <v>53</v>
      </c>
      <c r="Y109" s="5" t="s">
        <v>53</v>
      </c>
      <c r="Z109" s="5" t="s">
        <v>53</v>
      </c>
    </row>
    <row r="110" spans="1:26" ht="30" customHeight="1">
      <c r="A110" s="6" t="s">
        <v>5814</v>
      </c>
      <c r="B110" s="6" t="s">
        <v>2690</v>
      </c>
      <c r="C110" s="6" t="s">
        <v>5813</v>
      </c>
      <c r="D110" s="10" t="s">
        <v>603</v>
      </c>
      <c r="E110" s="11">
        <v>1530</v>
      </c>
      <c r="F110" s="6" t="s">
        <v>53</v>
      </c>
      <c r="G110" s="11">
        <v>2222.2199999999998</v>
      </c>
      <c r="H110" s="6" t="s">
        <v>6619</v>
      </c>
      <c r="I110" s="11">
        <v>1760</v>
      </c>
      <c r="J110" s="6" t="s">
        <v>6620</v>
      </c>
      <c r="K110" s="11">
        <v>0</v>
      </c>
      <c r="L110" s="6" t="s">
        <v>53</v>
      </c>
      <c r="M110" s="11">
        <v>0</v>
      </c>
      <c r="N110" s="6" t="s">
        <v>53</v>
      </c>
      <c r="O110" s="11">
        <f t="shared" si="5"/>
        <v>1530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6" t="s">
        <v>6622</v>
      </c>
      <c r="X110" s="6" t="s">
        <v>53</v>
      </c>
      <c r="Y110" s="5" t="s">
        <v>53</v>
      </c>
      <c r="Z110" s="5" t="s">
        <v>53</v>
      </c>
    </row>
    <row r="111" spans="1:26" ht="30" customHeight="1">
      <c r="A111" s="6" t="s">
        <v>2840</v>
      </c>
      <c r="B111" s="6" t="s">
        <v>2690</v>
      </c>
      <c r="C111" s="6" t="s">
        <v>2839</v>
      </c>
      <c r="D111" s="10" t="s">
        <v>381</v>
      </c>
      <c r="E111" s="11">
        <v>1470</v>
      </c>
      <c r="F111" s="6" t="s">
        <v>53</v>
      </c>
      <c r="G111" s="11">
        <v>1800</v>
      </c>
      <c r="H111" s="6" t="s">
        <v>6619</v>
      </c>
      <c r="I111" s="11">
        <v>1700</v>
      </c>
      <c r="J111" s="6" t="s">
        <v>6620</v>
      </c>
      <c r="K111" s="11">
        <v>0</v>
      </c>
      <c r="L111" s="6" t="s">
        <v>53</v>
      </c>
      <c r="M111" s="11">
        <v>0</v>
      </c>
      <c r="N111" s="6" t="s">
        <v>53</v>
      </c>
      <c r="O111" s="11">
        <f t="shared" si="5"/>
        <v>1470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6" t="s">
        <v>6623</v>
      </c>
      <c r="X111" s="6" t="s">
        <v>53</v>
      </c>
      <c r="Y111" s="5" t="s">
        <v>53</v>
      </c>
      <c r="Z111" s="5" t="s">
        <v>53</v>
      </c>
    </row>
    <row r="112" spans="1:26" ht="30" customHeight="1">
      <c r="A112" s="6" t="s">
        <v>1761</v>
      </c>
      <c r="B112" s="6" t="s">
        <v>1759</v>
      </c>
      <c r="C112" s="6" t="s">
        <v>1760</v>
      </c>
      <c r="D112" s="10" t="s">
        <v>381</v>
      </c>
      <c r="E112" s="11">
        <v>180</v>
      </c>
      <c r="F112" s="6" t="s">
        <v>53</v>
      </c>
      <c r="G112" s="11">
        <v>0</v>
      </c>
      <c r="H112" s="6" t="s">
        <v>53</v>
      </c>
      <c r="I112" s="11">
        <v>240</v>
      </c>
      <c r="J112" s="6" t="s">
        <v>6506</v>
      </c>
      <c r="K112" s="11">
        <v>0</v>
      </c>
      <c r="L112" s="6" t="s">
        <v>53</v>
      </c>
      <c r="M112" s="11">
        <v>0</v>
      </c>
      <c r="N112" s="6" t="s">
        <v>53</v>
      </c>
      <c r="O112" s="11">
        <f t="shared" si="5"/>
        <v>180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6" t="s">
        <v>6624</v>
      </c>
      <c r="X112" s="6" t="s">
        <v>53</v>
      </c>
      <c r="Y112" s="5" t="s">
        <v>53</v>
      </c>
      <c r="Z112" s="5" t="s">
        <v>53</v>
      </c>
    </row>
    <row r="113" spans="1:26" ht="30" customHeight="1">
      <c r="A113" s="6" t="s">
        <v>5785</v>
      </c>
      <c r="B113" s="6" t="s">
        <v>5783</v>
      </c>
      <c r="C113" s="6" t="s">
        <v>5784</v>
      </c>
      <c r="D113" s="10" t="s">
        <v>381</v>
      </c>
      <c r="E113" s="11">
        <v>0</v>
      </c>
      <c r="F113" s="6" t="s">
        <v>53</v>
      </c>
      <c r="G113" s="11">
        <v>242.5</v>
      </c>
      <c r="H113" s="6" t="s">
        <v>6616</v>
      </c>
      <c r="I113" s="11">
        <v>225</v>
      </c>
      <c r="J113" s="6" t="s">
        <v>6617</v>
      </c>
      <c r="K113" s="11">
        <v>0</v>
      </c>
      <c r="L113" s="6" t="s">
        <v>53</v>
      </c>
      <c r="M113" s="11">
        <v>0</v>
      </c>
      <c r="N113" s="6" t="s">
        <v>53</v>
      </c>
      <c r="O113" s="11">
        <f t="shared" si="5"/>
        <v>225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6" t="s">
        <v>6625</v>
      </c>
      <c r="X113" s="6" t="s">
        <v>53</v>
      </c>
      <c r="Y113" s="5" t="s">
        <v>53</v>
      </c>
      <c r="Z113" s="5" t="s">
        <v>53</v>
      </c>
    </row>
    <row r="114" spans="1:26" ht="30" customHeight="1">
      <c r="A114" s="6" t="s">
        <v>1417</v>
      </c>
      <c r="B114" s="6" t="s">
        <v>1415</v>
      </c>
      <c r="C114" s="6" t="s">
        <v>1416</v>
      </c>
      <c r="D114" s="10" t="s">
        <v>381</v>
      </c>
      <c r="E114" s="11">
        <v>0</v>
      </c>
      <c r="F114" s="6" t="s">
        <v>53</v>
      </c>
      <c r="G114" s="11">
        <v>400</v>
      </c>
      <c r="H114" s="6" t="s">
        <v>6626</v>
      </c>
      <c r="I114" s="11">
        <v>0</v>
      </c>
      <c r="J114" s="6" t="s">
        <v>53</v>
      </c>
      <c r="K114" s="11">
        <v>0</v>
      </c>
      <c r="L114" s="6" t="s">
        <v>53</v>
      </c>
      <c r="M114" s="11">
        <v>0</v>
      </c>
      <c r="N114" s="6" t="s">
        <v>53</v>
      </c>
      <c r="O114" s="11">
        <f t="shared" si="5"/>
        <v>400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6" t="s">
        <v>6627</v>
      </c>
      <c r="X114" s="6" t="s">
        <v>53</v>
      </c>
      <c r="Y114" s="5" t="s">
        <v>53</v>
      </c>
      <c r="Z114" s="5" t="s">
        <v>53</v>
      </c>
    </row>
    <row r="115" spans="1:26" ht="30" customHeight="1">
      <c r="A115" s="6" t="s">
        <v>3810</v>
      </c>
      <c r="B115" s="6" t="s">
        <v>1759</v>
      </c>
      <c r="C115" s="6" t="s">
        <v>3809</v>
      </c>
      <c r="D115" s="10" t="s">
        <v>115</v>
      </c>
      <c r="E115" s="11">
        <v>0</v>
      </c>
      <c r="F115" s="6" t="s">
        <v>53</v>
      </c>
      <c r="G115" s="11">
        <v>79490</v>
      </c>
      <c r="H115" s="6" t="s">
        <v>6626</v>
      </c>
      <c r="I115" s="11">
        <v>0</v>
      </c>
      <c r="J115" s="6" t="s">
        <v>53</v>
      </c>
      <c r="K115" s="11">
        <v>0</v>
      </c>
      <c r="L115" s="6" t="s">
        <v>53</v>
      </c>
      <c r="M115" s="11">
        <v>0</v>
      </c>
      <c r="N115" s="6" t="s">
        <v>53</v>
      </c>
      <c r="O115" s="11">
        <f t="shared" si="5"/>
        <v>79490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6" t="s">
        <v>6628</v>
      </c>
      <c r="X115" s="6" t="s">
        <v>53</v>
      </c>
      <c r="Y115" s="5" t="s">
        <v>53</v>
      </c>
      <c r="Z115" s="5" t="s">
        <v>53</v>
      </c>
    </row>
    <row r="116" spans="1:26" ht="30" customHeight="1">
      <c r="A116" s="6" t="s">
        <v>670</v>
      </c>
      <c r="B116" s="6" t="s">
        <v>583</v>
      </c>
      <c r="C116" s="6" t="s">
        <v>668</v>
      </c>
      <c r="D116" s="10" t="s">
        <v>669</v>
      </c>
      <c r="E116" s="11">
        <v>0</v>
      </c>
      <c r="F116" s="6" t="s">
        <v>53</v>
      </c>
      <c r="G116" s="11">
        <v>0</v>
      </c>
      <c r="H116" s="6" t="s">
        <v>53</v>
      </c>
      <c r="I116" s="11">
        <v>0</v>
      </c>
      <c r="J116" s="6" t="s">
        <v>53</v>
      </c>
      <c r="K116" s="11">
        <v>0</v>
      </c>
      <c r="L116" s="6" t="s">
        <v>53</v>
      </c>
      <c r="M116" s="11">
        <v>0</v>
      </c>
      <c r="N116" s="6" t="s">
        <v>53</v>
      </c>
      <c r="O116" s="11">
        <v>0</v>
      </c>
      <c r="P116" s="11">
        <v>0</v>
      </c>
      <c r="Q116" s="11">
        <v>87</v>
      </c>
      <c r="R116" s="11">
        <v>0</v>
      </c>
      <c r="S116" s="11">
        <v>0</v>
      </c>
      <c r="T116" s="11">
        <v>0</v>
      </c>
      <c r="U116" s="11">
        <v>0</v>
      </c>
      <c r="V116" s="11">
        <f>SMALL(Q116:U116,COUNTIF(Q116:U116,0)+1)</f>
        <v>87</v>
      </c>
      <c r="W116" s="6" t="s">
        <v>6629</v>
      </c>
      <c r="X116" s="6" t="s">
        <v>53</v>
      </c>
      <c r="Y116" s="5" t="s">
        <v>53</v>
      </c>
      <c r="Z116" s="5" t="s">
        <v>53</v>
      </c>
    </row>
    <row r="117" spans="1:26" ht="30" customHeight="1">
      <c r="A117" s="6" t="s">
        <v>4453</v>
      </c>
      <c r="B117" s="6" t="s">
        <v>583</v>
      </c>
      <c r="C117" s="6" t="s">
        <v>4452</v>
      </c>
      <c r="D117" s="10" t="s">
        <v>381</v>
      </c>
      <c r="E117" s="11">
        <v>1640</v>
      </c>
      <c r="F117" s="6" t="s">
        <v>53</v>
      </c>
      <c r="G117" s="11">
        <v>1200</v>
      </c>
      <c r="H117" s="6" t="s">
        <v>6630</v>
      </c>
      <c r="I117" s="11">
        <v>0</v>
      </c>
      <c r="J117" s="6" t="s">
        <v>53</v>
      </c>
      <c r="K117" s="11">
        <v>0</v>
      </c>
      <c r="L117" s="6" t="s">
        <v>53</v>
      </c>
      <c r="M117" s="11">
        <v>0</v>
      </c>
      <c r="N117" s="6" t="s">
        <v>53</v>
      </c>
      <c r="O117" s="11">
        <f t="shared" ref="O117:O128" si="6">SMALL(E117:M117,COUNTIF(E117:M117,0)+1)</f>
        <v>1200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6" t="s">
        <v>6631</v>
      </c>
      <c r="X117" s="6" t="s">
        <v>53</v>
      </c>
      <c r="Y117" s="5" t="s">
        <v>53</v>
      </c>
      <c r="Z117" s="5" t="s">
        <v>53</v>
      </c>
    </row>
    <row r="118" spans="1:26" ht="30" customHeight="1">
      <c r="A118" s="6" t="s">
        <v>584</v>
      </c>
      <c r="B118" s="6" t="s">
        <v>583</v>
      </c>
      <c r="C118" s="6" t="s">
        <v>580</v>
      </c>
      <c r="D118" s="10" t="s">
        <v>248</v>
      </c>
      <c r="E118" s="11">
        <v>280</v>
      </c>
      <c r="F118" s="6" t="s">
        <v>53</v>
      </c>
      <c r="G118" s="11">
        <v>0</v>
      </c>
      <c r="H118" s="6" t="s">
        <v>53</v>
      </c>
      <c r="I118" s="11">
        <v>0</v>
      </c>
      <c r="J118" s="6" t="s">
        <v>53</v>
      </c>
      <c r="K118" s="11">
        <v>0</v>
      </c>
      <c r="L118" s="6" t="s">
        <v>53</v>
      </c>
      <c r="M118" s="11">
        <v>0</v>
      </c>
      <c r="N118" s="6" t="s">
        <v>53</v>
      </c>
      <c r="O118" s="11">
        <f t="shared" si="6"/>
        <v>280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6" t="s">
        <v>6632</v>
      </c>
      <c r="X118" s="6" t="s">
        <v>53</v>
      </c>
      <c r="Y118" s="5" t="s">
        <v>53</v>
      </c>
      <c r="Z118" s="5" t="s">
        <v>53</v>
      </c>
    </row>
    <row r="119" spans="1:26" ht="30" customHeight="1">
      <c r="A119" s="6" t="s">
        <v>1737</v>
      </c>
      <c r="B119" s="6" t="s">
        <v>1735</v>
      </c>
      <c r="C119" s="6" t="s">
        <v>1736</v>
      </c>
      <c r="D119" s="10" t="s">
        <v>96</v>
      </c>
      <c r="E119" s="11">
        <v>500</v>
      </c>
      <c r="F119" s="6" t="s">
        <v>53</v>
      </c>
      <c r="G119" s="11">
        <v>550</v>
      </c>
      <c r="H119" s="6" t="s">
        <v>6633</v>
      </c>
      <c r="I119" s="11">
        <v>500</v>
      </c>
      <c r="J119" s="6" t="s">
        <v>6634</v>
      </c>
      <c r="K119" s="11">
        <v>0</v>
      </c>
      <c r="L119" s="6" t="s">
        <v>53</v>
      </c>
      <c r="M119" s="11">
        <v>0</v>
      </c>
      <c r="N119" s="6" t="s">
        <v>53</v>
      </c>
      <c r="O119" s="11">
        <f t="shared" si="6"/>
        <v>500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6" t="s">
        <v>6635</v>
      </c>
      <c r="X119" s="6" t="s">
        <v>53</v>
      </c>
      <c r="Y119" s="5" t="s">
        <v>53</v>
      </c>
      <c r="Z119" s="5" t="s">
        <v>53</v>
      </c>
    </row>
    <row r="120" spans="1:26" ht="30" customHeight="1">
      <c r="A120" s="6" t="s">
        <v>1748</v>
      </c>
      <c r="B120" s="6" t="s">
        <v>1735</v>
      </c>
      <c r="C120" s="6" t="s">
        <v>1747</v>
      </c>
      <c r="D120" s="10" t="s">
        <v>96</v>
      </c>
      <c r="E120" s="11">
        <v>600</v>
      </c>
      <c r="F120" s="6" t="s">
        <v>53</v>
      </c>
      <c r="G120" s="11">
        <v>650</v>
      </c>
      <c r="H120" s="6" t="s">
        <v>6633</v>
      </c>
      <c r="I120" s="11">
        <v>600</v>
      </c>
      <c r="J120" s="6" t="s">
        <v>6634</v>
      </c>
      <c r="K120" s="11">
        <v>0</v>
      </c>
      <c r="L120" s="6" t="s">
        <v>53</v>
      </c>
      <c r="M120" s="11">
        <v>0</v>
      </c>
      <c r="N120" s="6" t="s">
        <v>53</v>
      </c>
      <c r="O120" s="11">
        <f t="shared" si="6"/>
        <v>600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6" t="s">
        <v>6636</v>
      </c>
      <c r="X120" s="6" t="s">
        <v>53</v>
      </c>
      <c r="Y120" s="5" t="s">
        <v>53</v>
      </c>
      <c r="Z120" s="5" t="s">
        <v>53</v>
      </c>
    </row>
    <row r="121" spans="1:26" ht="30" customHeight="1">
      <c r="A121" s="6" t="s">
        <v>1892</v>
      </c>
      <c r="B121" s="6" t="s">
        <v>1833</v>
      </c>
      <c r="C121" s="6" t="s">
        <v>1891</v>
      </c>
      <c r="D121" s="10" t="s">
        <v>248</v>
      </c>
      <c r="E121" s="11">
        <v>0</v>
      </c>
      <c r="F121" s="6" t="s">
        <v>53</v>
      </c>
      <c r="G121" s="11">
        <v>30000</v>
      </c>
      <c r="H121" s="6" t="s">
        <v>6637</v>
      </c>
      <c r="I121" s="11">
        <v>0</v>
      </c>
      <c r="J121" s="6" t="s">
        <v>53</v>
      </c>
      <c r="K121" s="11">
        <v>0</v>
      </c>
      <c r="L121" s="6" t="s">
        <v>53</v>
      </c>
      <c r="M121" s="11">
        <v>0</v>
      </c>
      <c r="N121" s="6" t="s">
        <v>53</v>
      </c>
      <c r="O121" s="11">
        <f t="shared" si="6"/>
        <v>30000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6" t="s">
        <v>6638</v>
      </c>
      <c r="X121" s="6" t="s">
        <v>53</v>
      </c>
      <c r="Y121" s="5" t="s">
        <v>53</v>
      </c>
      <c r="Z121" s="5" t="s">
        <v>53</v>
      </c>
    </row>
    <row r="122" spans="1:26" ht="30" customHeight="1">
      <c r="A122" s="6" t="s">
        <v>1835</v>
      </c>
      <c r="B122" s="6" t="s">
        <v>1833</v>
      </c>
      <c r="C122" s="6" t="s">
        <v>1834</v>
      </c>
      <c r="D122" s="10" t="s">
        <v>248</v>
      </c>
      <c r="E122" s="11">
        <v>0</v>
      </c>
      <c r="F122" s="6" t="s">
        <v>53</v>
      </c>
      <c r="G122" s="11">
        <v>50500</v>
      </c>
      <c r="H122" s="6" t="s">
        <v>6639</v>
      </c>
      <c r="I122" s="11">
        <v>50500</v>
      </c>
      <c r="J122" s="6" t="s">
        <v>6640</v>
      </c>
      <c r="K122" s="11">
        <v>0</v>
      </c>
      <c r="L122" s="6" t="s">
        <v>53</v>
      </c>
      <c r="M122" s="11">
        <v>0</v>
      </c>
      <c r="N122" s="6" t="s">
        <v>53</v>
      </c>
      <c r="O122" s="11">
        <f t="shared" si="6"/>
        <v>50500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6" t="s">
        <v>6641</v>
      </c>
      <c r="X122" s="6" t="s">
        <v>53</v>
      </c>
      <c r="Y122" s="5" t="s">
        <v>53</v>
      </c>
      <c r="Z122" s="5" t="s">
        <v>53</v>
      </c>
    </row>
    <row r="123" spans="1:26" ht="30" customHeight="1">
      <c r="A123" s="6" t="s">
        <v>1899</v>
      </c>
      <c r="B123" s="6" t="s">
        <v>1851</v>
      </c>
      <c r="C123" s="6" t="s">
        <v>1891</v>
      </c>
      <c r="D123" s="10" t="s">
        <v>248</v>
      </c>
      <c r="E123" s="11">
        <v>0</v>
      </c>
      <c r="F123" s="6" t="s">
        <v>53</v>
      </c>
      <c r="G123" s="11">
        <v>30100</v>
      </c>
      <c r="H123" s="6" t="s">
        <v>6637</v>
      </c>
      <c r="I123" s="11">
        <v>0</v>
      </c>
      <c r="J123" s="6" t="s">
        <v>53</v>
      </c>
      <c r="K123" s="11">
        <v>0</v>
      </c>
      <c r="L123" s="6" t="s">
        <v>53</v>
      </c>
      <c r="M123" s="11">
        <v>0</v>
      </c>
      <c r="N123" s="6" t="s">
        <v>53</v>
      </c>
      <c r="O123" s="11">
        <f t="shared" si="6"/>
        <v>30100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6" t="s">
        <v>6642</v>
      </c>
      <c r="X123" s="6" t="s">
        <v>53</v>
      </c>
      <c r="Y123" s="5" t="s">
        <v>53</v>
      </c>
      <c r="Z123" s="5" t="s">
        <v>53</v>
      </c>
    </row>
    <row r="124" spans="1:26" ht="30" customHeight="1">
      <c r="A124" s="6" t="s">
        <v>1852</v>
      </c>
      <c r="B124" s="6" t="s">
        <v>1851</v>
      </c>
      <c r="C124" s="6" t="s">
        <v>1834</v>
      </c>
      <c r="D124" s="10" t="s">
        <v>248</v>
      </c>
      <c r="E124" s="11">
        <v>0</v>
      </c>
      <c r="F124" s="6" t="s">
        <v>53</v>
      </c>
      <c r="G124" s="11">
        <v>48500</v>
      </c>
      <c r="H124" s="6" t="s">
        <v>6639</v>
      </c>
      <c r="I124" s="11">
        <v>48500</v>
      </c>
      <c r="J124" s="6" t="s">
        <v>6640</v>
      </c>
      <c r="K124" s="11">
        <v>0</v>
      </c>
      <c r="L124" s="6" t="s">
        <v>53</v>
      </c>
      <c r="M124" s="11">
        <v>0</v>
      </c>
      <c r="N124" s="6" t="s">
        <v>53</v>
      </c>
      <c r="O124" s="11">
        <f t="shared" si="6"/>
        <v>48500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6" t="s">
        <v>6643</v>
      </c>
      <c r="X124" s="6" t="s">
        <v>53</v>
      </c>
      <c r="Y124" s="5" t="s">
        <v>53</v>
      </c>
      <c r="Z124" s="5" t="s">
        <v>53</v>
      </c>
    </row>
    <row r="125" spans="1:26" ht="30" customHeight="1">
      <c r="A125" s="6" t="s">
        <v>1906</v>
      </c>
      <c r="B125" s="6" t="s">
        <v>1861</v>
      </c>
      <c r="C125" s="6" t="s">
        <v>1891</v>
      </c>
      <c r="D125" s="10" t="s">
        <v>248</v>
      </c>
      <c r="E125" s="11">
        <v>0</v>
      </c>
      <c r="F125" s="6" t="s">
        <v>53</v>
      </c>
      <c r="G125" s="11">
        <v>29900</v>
      </c>
      <c r="H125" s="6" t="s">
        <v>6637</v>
      </c>
      <c r="I125" s="11">
        <v>0</v>
      </c>
      <c r="J125" s="6" t="s">
        <v>53</v>
      </c>
      <c r="K125" s="11">
        <v>0</v>
      </c>
      <c r="L125" s="6" t="s">
        <v>53</v>
      </c>
      <c r="M125" s="11">
        <v>0</v>
      </c>
      <c r="N125" s="6" t="s">
        <v>53</v>
      </c>
      <c r="O125" s="11">
        <f t="shared" si="6"/>
        <v>29900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6" t="s">
        <v>6644</v>
      </c>
      <c r="X125" s="6" t="s">
        <v>53</v>
      </c>
      <c r="Y125" s="5" t="s">
        <v>53</v>
      </c>
      <c r="Z125" s="5" t="s">
        <v>53</v>
      </c>
    </row>
    <row r="126" spans="1:26" ht="30" customHeight="1">
      <c r="A126" s="6" t="s">
        <v>1862</v>
      </c>
      <c r="B126" s="6" t="s">
        <v>1861</v>
      </c>
      <c r="C126" s="6" t="s">
        <v>1834</v>
      </c>
      <c r="D126" s="10" t="s">
        <v>248</v>
      </c>
      <c r="E126" s="11">
        <v>0</v>
      </c>
      <c r="F126" s="6" t="s">
        <v>53</v>
      </c>
      <c r="G126" s="11">
        <v>50500</v>
      </c>
      <c r="H126" s="6" t="s">
        <v>6639</v>
      </c>
      <c r="I126" s="11">
        <v>50500</v>
      </c>
      <c r="J126" s="6" t="s">
        <v>6640</v>
      </c>
      <c r="K126" s="11">
        <v>0</v>
      </c>
      <c r="L126" s="6" t="s">
        <v>53</v>
      </c>
      <c r="M126" s="11">
        <v>0</v>
      </c>
      <c r="N126" s="6" t="s">
        <v>53</v>
      </c>
      <c r="O126" s="11">
        <f t="shared" si="6"/>
        <v>50500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6" t="s">
        <v>6645</v>
      </c>
      <c r="X126" s="6" t="s">
        <v>53</v>
      </c>
      <c r="Y126" s="5" t="s">
        <v>53</v>
      </c>
      <c r="Z126" s="5" t="s">
        <v>53</v>
      </c>
    </row>
    <row r="127" spans="1:26" ht="30" customHeight="1">
      <c r="A127" s="6" t="s">
        <v>1913</v>
      </c>
      <c r="B127" s="6" t="s">
        <v>1871</v>
      </c>
      <c r="C127" s="6" t="s">
        <v>1891</v>
      </c>
      <c r="D127" s="10" t="s">
        <v>248</v>
      </c>
      <c r="E127" s="11">
        <v>0</v>
      </c>
      <c r="F127" s="6" t="s">
        <v>53</v>
      </c>
      <c r="G127" s="11">
        <v>69700</v>
      </c>
      <c r="H127" s="6" t="s">
        <v>6637</v>
      </c>
      <c r="I127" s="11">
        <v>0</v>
      </c>
      <c r="J127" s="6" t="s">
        <v>53</v>
      </c>
      <c r="K127" s="11">
        <v>0</v>
      </c>
      <c r="L127" s="6" t="s">
        <v>53</v>
      </c>
      <c r="M127" s="11">
        <v>0</v>
      </c>
      <c r="N127" s="6" t="s">
        <v>53</v>
      </c>
      <c r="O127" s="11">
        <f t="shared" si="6"/>
        <v>69700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6" t="s">
        <v>6646</v>
      </c>
      <c r="X127" s="6" t="s">
        <v>53</v>
      </c>
      <c r="Y127" s="5" t="s">
        <v>53</v>
      </c>
      <c r="Z127" s="5" t="s">
        <v>53</v>
      </c>
    </row>
    <row r="128" spans="1:26" ht="30" customHeight="1">
      <c r="A128" s="6" t="s">
        <v>1872</v>
      </c>
      <c r="B128" s="6" t="s">
        <v>1871</v>
      </c>
      <c r="C128" s="6" t="s">
        <v>1834</v>
      </c>
      <c r="D128" s="10" t="s">
        <v>248</v>
      </c>
      <c r="E128" s="11">
        <v>0</v>
      </c>
      <c r="F128" s="6" t="s">
        <v>53</v>
      </c>
      <c r="G128" s="11">
        <v>135000</v>
      </c>
      <c r="H128" s="6" t="s">
        <v>6639</v>
      </c>
      <c r="I128" s="11">
        <v>135000</v>
      </c>
      <c r="J128" s="6" t="s">
        <v>6640</v>
      </c>
      <c r="K128" s="11">
        <v>0</v>
      </c>
      <c r="L128" s="6" t="s">
        <v>53</v>
      </c>
      <c r="M128" s="11">
        <v>0</v>
      </c>
      <c r="N128" s="6" t="s">
        <v>53</v>
      </c>
      <c r="O128" s="11">
        <f t="shared" si="6"/>
        <v>135000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6" t="s">
        <v>6647</v>
      </c>
      <c r="X128" s="6" t="s">
        <v>53</v>
      </c>
      <c r="Y128" s="5" t="s">
        <v>53</v>
      </c>
      <c r="Z128" s="5" t="s">
        <v>53</v>
      </c>
    </row>
    <row r="129" spans="1:26" ht="30" customHeight="1">
      <c r="A129" s="6" t="s">
        <v>4783</v>
      </c>
      <c r="B129" s="6" t="s">
        <v>4781</v>
      </c>
      <c r="C129" s="6" t="s">
        <v>4782</v>
      </c>
      <c r="D129" s="10" t="s">
        <v>91</v>
      </c>
      <c r="E129" s="11">
        <v>0</v>
      </c>
      <c r="F129" s="6" t="s">
        <v>53</v>
      </c>
      <c r="G129" s="11">
        <v>0</v>
      </c>
      <c r="H129" s="6" t="s">
        <v>53</v>
      </c>
      <c r="I129" s="11">
        <v>0</v>
      </c>
      <c r="J129" s="6" t="s">
        <v>53</v>
      </c>
      <c r="K129" s="11">
        <v>0</v>
      </c>
      <c r="L129" s="6" t="s">
        <v>53</v>
      </c>
      <c r="M129" s="11">
        <v>0</v>
      </c>
      <c r="N129" s="6" t="s">
        <v>53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6" t="s">
        <v>6648</v>
      </c>
      <c r="X129" s="6" t="s">
        <v>53</v>
      </c>
      <c r="Y129" s="5" t="s">
        <v>53</v>
      </c>
      <c r="Z129" s="5" t="s">
        <v>53</v>
      </c>
    </row>
    <row r="130" spans="1:26" ht="30" customHeight="1">
      <c r="A130" s="6" t="s">
        <v>4792</v>
      </c>
      <c r="B130" s="6" t="s">
        <v>4781</v>
      </c>
      <c r="C130" s="6" t="s">
        <v>4791</v>
      </c>
      <c r="D130" s="10" t="s">
        <v>91</v>
      </c>
      <c r="E130" s="11">
        <v>0</v>
      </c>
      <c r="F130" s="6" t="s">
        <v>53</v>
      </c>
      <c r="G130" s="11">
        <v>8000</v>
      </c>
      <c r="H130" s="6" t="s">
        <v>6649</v>
      </c>
      <c r="I130" s="11">
        <v>0</v>
      </c>
      <c r="J130" s="6" t="s">
        <v>53</v>
      </c>
      <c r="K130" s="11">
        <v>0</v>
      </c>
      <c r="L130" s="6" t="s">
        <v>53</v>
      </c>
      <c r="M130" s="11">
        <v>0</v>
      </c>
      <c r="N130" s="6" t="s">
        <v>53</v>
      </c>
      <c r="O130" s="11">
        <f t="shared" ref="O130:O139" si="7">SMALL(E130:M130,COUNTIF(E130:M130,0)+1)</f>
        <v>8000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6" t="s">
        <v>6650</v>
      </c>
      <c r="X130" s="6" t="s">
        <v>53</v>
      </c>
      <c r="Y130" s="5" t="s">
        <v>53</v>
      </c>
      <c r="Z130" s="5" t="s">
        <v>53</v>
      </c>
    </row>
    <row r="131" spans="1:26" ht="30" customHeight="1">
      <c r="A131" s="6" t="s">
        <v>5090</v>
      </c>
      <c r="B131" s="6" t="s">
        <v>5088</v>
      </c>
      <c r="C131" s="6" t="s">
        <v>5089</v>
      </c>
      <c r="D131" s="10" t="s">
        <v>248</v>
      </c>
      <c r="E131" s="11">
        <v>2084</v>
      </c>
      <c r="F131" s="6" t="s">
        <v>53</v>
      </c>
      <c r="G131" s="11">
        <v>3395.06</v>
      </c>
      <c r="H131" s="6" t="s">
        <v>6651</v>
      </c>
      <c r="I131" s="11">
        <v>0</v>
      </c>
      <c r="J131" s="6" t="s">
        <v>53</v>
      </c>
      <c r="K131" s="11">
        <v>0</v>
      </c>
      <c r="L131" s="6" t="s">
        <v>53</v>
      </c>
      <c r="M131" s="11">
        <v>0</v>
      </c>
      <c r="N131" s="6" t="s">
        <v>53</v>
      </c>
      <c r="O131" s="11">
        <f t="shared" si="7"/>
        <v>2084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6" t="s">
        <v>6652</v>
      </c>
      <c r="X131" s="6" t="s">
        <v>53</v>
      </c>
      <c r="Y131" s="5" t="s">
        <v>53</v>
      </c>
      <c r="Z131" s="5" t="s">
        <v>53</v>
      </c>
    </row>
    <row r="132" spans="1:26" ht="30" customHeight="1">
      <c r="A132" s="6" t="s">
        <v>5103</v>
      </c>
      <c r="B132" s="6" t="s">
        <v>5088</v>
      </c>
      <c r="C132" s="6" t="s">
        <v>5102</v>
      </c>
      <c r="D132" s="10" t="s">
        <v>248</v>
      </c>
      <c r="E132" s="11">
        <v>2778</v>
      </c>
      <c r="F132" s="6" t="s">
        <v>53</v>
      </c>
      <c r="G132" s="11">
        <v>4166.66</v>
      </c>
      <c r="H132" s="6" t="s">
        <v>6651</v>
      </c>
      <c r="I132" s="11">
        <v>0</v>
      </c>
      <c r="J132" s="6" t="s">
        <v>53</v>
      </c>
      <c r="K132" s="11">
        <v>0</v>
      </c>
      <c r="L132" s="6" t="s">
        <v>53</v>
      </c>
      <c r="M132" s="11">
        <v>0</v>
      </c>
      <c r="N132" s="6" t="s">
        <v>53</v>
      </c>
      <c r="O132" s="11">
        <f t="shared" si="7"/>
        <v>2778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6" t="s">
        <v>6653</v>
      </c>
      <c r="X132" s="6" t="s">
        <v>53</v>
      </c>
      <c r="Y132" s="5" t="s">
        <v>53</v>
      </c>
      <c r="Z132" s="5" t="s">
        <v>53</v>
      </c>
    </row>
    <row r="133" spans="1:26" ht="30" customHeight="1">
      <c r="A133" s="6" t="s">
        <v>6248</v>
      </c>
      <c r="B133" s="6" t="s">
        <v>5088</v>
      </c>
      <c r="C133" s="6" t="s">
        <v>6247</v>
      </c>
      <c r="D133" s="10" t="s">
        <v>248</v>
      </c>
      <c r="E133" s="11">
        <v>4166</v>
      </c>
      <c r="F133" s="6" t="s">
        <v>53</v>
      </c>
      <c r="G133" s="11">
        <v>6172.83</v>
      </c>
      <c r="H133" s="6" t="s">
        <v>6651</v>
      </c>
      <c r="I133" s="11">
        <v>0</v>
      </c>
      <c r="J133" s="6" t="s">
        <v>53</v>
      </c>
      <c r="K133" s="11">
        <v>0</v>
      </c>
      <c r="L133" s="6" t="s">
        <v>53</v>
      </c>
      <c r="M133" s="11">
        <v>0</v>
      </c>
      <c r="N133" s="6" t="s">
        <v>53</v>
      </c>
      <c r="O133" s="11">
        <f t="shared" si="7"/>
        <v>4166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6" t="s">
        <v>6654</v>
      </c>
      <c r="X133" s="6" t="s">
        <v>53</v>
      </c>
      <c r="Y133" s="5" t="s">
        <v>53</v>
      </c>
      <c r="Z133" s="5" t="s">
        <v>53</v>
      </c>
    </row>
    <row r="134" spans="1:26" ht="30" customHeight="1">
      <c r="A134" s="6" t="s">
        <v>6348</v>
      </c>
      <c r="B134" s="6" t="s">
        <v>6346</v>
      </c>
      <c r="C134" s="6" t="s">
        <v>6347</v>
      </c>
      <c r="D134" s="10" t="s">
        <v>248</v>
      </c>
      <c r="E134" s="11">
        <v>0</v>
      </c>
      <c r="F134" s="6" t="s">
        <v>53</v>
      </c>
      <c r="G134" s="11">
        <v>1151.51</v>
      </c>
      <c r="H134" s="6" t="s">
        <v>6655</v>
      </c>
      <c r="I134" s="11">
        <v>0</v>
      </c>
      <c r="J134" s="6" t="s">
        <v>53</v>
      </c>
      <c r="K134" s="11">
        <v>0</v>
      </c>
      <c r="L134" s="6" t="s">
        <v>53</v>
      </c>
      <c r="M134" s="11">
        <v>0</v>
      </c>
      <c r="N134" s="6" t="s">
        <v>53</v>
      </c>
      <c r="O134" s="11">
        <f t="shared" si="7"/>
        <v>1151.51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6" t="s">
        <v>6656</v>
      </c>
      <c r="X134" s="6" t="s">
        <v>53</v>
      </c>
      <c r="Y134" s="5" t="s">
        <v>53</v>
      </c>
      <c r="Z134" s="5" t="s">
        <v>53</v>
      </c>
    </row>
    <row r="135" spans="1:26" ht="30" customHeight="1">
      <c r="A135" s="6" t="s">
        <v>4553</v>
      </c>
      <c r="B135" s="6" t="s">
        <v>4551</v>
      </c>
      <c r="C135" s="6" t="s">
        <v>4552</v>
      </c>
      <c r="D135" s="10" t="s">
        <v>248</v>
      </c>
      <c r="E135" s="11">
        <v>6000</v>
      </c>
      <c r="F135" s="6" t="s">
        <v>53</v>
      </c>
      <c r="G135" s="11">
        <v>7200</v>
      </c>
      <c r="H135" s="6" t="s">
        <v>6657</v>
      </c>
      <c r="I135" s="11">
        <v>6400</v>
      </c>
      <c r="J135" s="6" t="s">
        <v>6658</v>
      </c>
      <c r="K135" s="11">
        <v>0</v>
      </c>
      <c r="L135" s="6" t="s">
        <v>53</v>
      </c>
      <c r="M135" s="11">
        <v>0</v>
      </c>
      <c r="N135" s="6" t="s">
        <v>53</v>
      </c>
      <c r="O135" s="11">
        <f t="shared" si="7"/>
        <v>6000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6" t="s">
        <v>6659</v>
      </c>
      <c r="X135" s="6" t="s">
        <v>53</v>
      </c>
      <c r="Y135" s="5" t="s">
        <v>53</v>
      </c>
      <c r="Z135" s="5" t="s">
        <v>53</v>
      </c>
    </row>
    <row r="136" spans="1:26" ht="30" customHeight="1">
      <c r="A136" s="6" t="s">
        <v>4565</v>
      </c>
      <c r="B136" s="6" t="s">
        <v>4551</v>
      </c>
      <c r="C136" s="6" t="s">
        <v>4564</v>
      </c>
      <c r="D136" s="10" t="s">
        <v>248</v>
      </c>
      <c r="E136" s="11">
        <v>0</v>
      </c>
      <c r="F136" s="6" t="s">
        <v>53</v>
      </c>
      <c r="G136" s="11">
        <v>12700</v>
      </c>
      <c r="H136" s="6" t="s">
        <v>6657</v>
      </c>
      <c r="I136" s="11">
        <v>12700</v>
      </c>
      <c r="J136" s="6" t="s">
        <v>6660</v>
      </c>
      <c r="K136" s="11">
        <v>0</v>
      </c>
      <c r="L136" s="6" t="s">
        <v>53</v>
      </c>
      <c r="M136" s="11">
        <v>0</v>
      </c>
      <c r="N136" s="6" t="s">
        <v>53</v>
      </c>
      <c r="O136" s="11">
        <f t="shared" si="7"/>
        <v>12700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6" t="s">
        <v>6661</v>
      </c>
      <c r="X136" s="6" t="s">
        <v>53</v>
      </c>
      <c r="Y136" s="5" t="s">
        <v>53</v>
      </c>
      <c r="Z136" s="5" t="s">
        <v>53</v>
      </c>
    </row>
    <row r="137" spans="1:26" ht="30" customHeight="1">
      <c r="A137" s="6" t="s">
        <v>4574</v>
      </c>
      <c r="B137" s="6" t="s">
        <v>4572</v>
      </c>
      <c r="C137" s="6" t="s">
        <v>4573</v>
      </c>
      <c r="D137" s="10" t="s">
        <v>248</v>
      </c>
      <c r="E137" s="11">
        <v>0</v>
      </c>
      <c r="F137" s="6" t="s">
        <v>53</v>
      </c>
      <c r="G137" s="11">
        <v>70000</v>
      </c>
      <c r="H137" s="6" t="s">
        <v>6662</v>
      </c>
      <c r="I137" s="11">
        <v>38200</v>
      </c>
      <c r="J137" s="6" t="s">
        <v>6663</v>
      </c>
      <c r="K137" s="11">
        <v>0</v>
      </c>
      <c r="L137" s="6" t="s">
        <v>53</v>
      </c>
      <c r="M137" s="11">
        <v>0</v>
      </c>
      <c r="N137" s="6" t="s">
        <v>53</v>
      </c>
      <c r="O137" s="11">
        <f t="shared" si="7"/>
        <v>38200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6" t="s">
        <v>6664</v>
      </c>
      <c r="X137" s="6" t="s">
        <v>53</v>
      </c>
      <c r="Y137" s="5" t="s">
        <v>53</v>
      </c>
      <c r="Z137" s="5" t="s">
        <v>53</v>
      </c>
    </row>
    <row r="138" spans="1:26" ht="30" customHeight="1">
      <c r="A138" s="6" t="s">
        <v>2380</v>
      </c>
      <c r="B138" s="6" t="s">
        <v>2378</v>
      </c>
      <c r="C138" s="6" t="s">
        <v>2379</v>
      </c>
      <c r="D138" s="10" t="s">
        <v>248</v>
      </c>
      <c r="E138" s="11">
        <v>3747</v>
      </c>
      <c r="F138" s="6" t="s">
        <v>53</v>
      </c>
      <c r="G138" s="11">
        <v>3930.39</v>
      </c>
      <c r="H138" s="6" t="s">
        <v>6665</v>
      </c>
      <c r="I138" s="11">
        <v>3728.83</v>
      </c>
      <c r="J138" s="6" t="s">
        <v>6666</v>
      </c>
      <c r="K138" s="11">
        <v>0</v>
      </c>
      <c r="L138" s="6" t="s">
        <v>53</v>
      </c>
      <c r="M138" s="11">
        <v>0</v>
      </c>
      <c r="N138" s="6" t="s">
        <v>53</v>
      </c>
      <c r="O138" s="11">
        <f t="shared" si="7"/>
        <v>3728.83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6" t="s">
        <v>6667</v>
      </c>
      <c r="X138" s="6" t="s">
        <v>53</v>
      </c>
      <c r="Y138" s="5" t="s">
        <v>53</v>
      </c>
      <c r="Z138" s="5" t="s">
        <v>53</v>
      </c>
    </row>
    <row r="139" spans="1:26" ht="30" customHeight="1">
      <c r="A139" s="6" t="s">
        <v>6330</v>
      </c>
      <c r="B139" s="6" t="s">
        <v>6329</v>
      </c>
      <c r="C139" s="6" t="s">
        <v>6329</v>
      </c>
      <c r="D139" s="10" t="s">
        <v>248</v>
      </c>
      <c r="E139" s="11">
        <v>113</v>
      </c>
      <c r="F139" s="6" t="s">
        <v>53</v>
      </c>
      <c r="G139" s="11">
        <v>272.14</v>
      </c>
      <c r="H139" s="6" t="s">
        <v>6655</v>
      </c>
      <c r="I139" s="11">
        <v>151.97</v>
      </c>
      <c r="J139" s="6" t="s">
        <v>6668</v>
      </c>
      <c r="K139" s="11">
        <v>0</v>
      </c>
      <c r="L139" s="6" t="s">
        <v>53</v>
      </c>
      <c r="M139" s="11">
        <v>0</v>
      </c>
      <c r="N139" s="6" t="s">
        <v>53</v>
      </c>
      <c r="O139" s="11">
        <f t="shared" si="7"/>
        <v>113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6" t="s">
        <v>6669</v>
      </c>
      <c r="X139" s="6" t="s">
        <v>53</v>
      </c>
      <c r="Y139" s="5" t="s">
        <v>53</v>
      </c>
      <c r="Z139" s="5" t="s">
        <v>53</v>
      </c>
    </row>
    <row r="140" spans="1:26" ht="30" customHeight="1">
      <c r="A140" s="6" t="s">
        <v>6334</v>
      </c>
      <c r="B140" s="6" t="s">
        <v>6332</v>
      </c>
      <c r="C140" s="6" t="s">
        <v>6333</v>
      </c>
      <c r="D140" s="10" t="s">
        <v>248</v>
      </c>
      <c r="E140" s="11">
        <v>0</v>
      </c>
      <c r="F140" s="6" t="s">
        <v>53</v>
      </c>
      <c r="G140" s="11">
        <v>0</v>
      </c>
      <c r="H140" s="6" t="s">
        <v>53</v>
      </c>
      <c r="I140" s="11">
        <v>0</v>
      </c>
      <c r="J140" s="6" t="s">
        <v>53</v>
      </c>
      <c r="K140" s="11">
        <v>0</v>
      </c>
      <c r="L140" s="6" t="s">
        <v>53</v>
      </c>
      <c r="M140" s="11">
        <v>0</v>
      </c>
      <c r="N140" s="6" t="s">
        <v>53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6" t="s">
        <v>6670</v>
      </c>
      <c r="X140" s="6" t="s">
        <v>53</v>
      </c>
      <c r="Y140" s="5" t="s">
        <v>53</v>
      </c>
      <c r="Z140" s="5" t="s">
        <v>53</v>
      </c>
    </row>
    <row r="141" spans="1:26" ht="30" customHeight="1">
      <c r="A141" s="6" t="s">
        <v>6355</v>
      </c>
      <c r="B141" s="6" t="s">
        <v>6353</v>
      </c>
      <c r="C141" s="6" t="s">
        <v>6354</v>
      </c>
      <c r="D141" s="10" t="s">
        <v>248</v>
      </c>
      <c r="E141" s="11">
        <v>0</v>
      </c>
      <c r="F141" s="6" t="s">
        <v>53</v>
      </c>
      <c r="G141" s="11">
        <v>3947.36</v>
      </c>
      <c r="H141" s="6" t="s">
        <v>6655</v>
      </c>
      <c r="I141" s="11">
        <v>0</v>
      </c>
      <c r="J141" s="6" t="s">
        <v>53</v>
      </c>
      <c r="K141" s="11">
        <v>0</v>
      </c>
      <c r="L141" s="6" t="s">
        <v>53</v>
      </c>
      <c r="M141" s="11">
        <v>0</v>
      </c>
      <c r="N141" s="6" t="s">
        <v>53</v>
      </c>
      <c r="O141" s="11">
        <f>SMALL(E141:M141,COUNTIF(E141:M141,0)+1)</f>
        <v>3947.36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6" t="s">
        <v>6671</v>
      </c>
      <c r="X141" s="6" t="s">
        <v>53</v>
      </c>
      <c r="Y141" s="5" t="s">
        <v>53</v>
      </c>
      <c r="Z141" s="5" t="s">
        <v>53</v>
      </c>
    </row>
    <row r="142" spans="1:26" ht="30" customHeight="1">
      <c r="A142" s="6" t="s">
        <v>4762</v>
      </c>
      <c r="B142" s="6" t="s">
        <v>4760</v>
      </c>
      <c r="C142" s="6" t="s">
        <v>4761</v>
      </c>
      <c r="D142" s="10" t="s">
        <v>248</v>
      </c>
      <c r="E142" s="11">
        <v>0</v>
      </c>
      <c r="F142" s="6" t="s">
        <v>53</v>
      </c>
      <c r="G142" s="11">
        <v>0</v>
      </c>
      <c r="H142" s="6" t="s">
        <v>53</v>
      </c>
      <c r="I142" s="11">
        <v>0</v>
      </c>
      <c r="J142" s="6" t="s">
        <v>53</v>
      </c>
      <c r="K142" s="11">
        <v>0</v>
      </c>
      <c r="L142" s="6" t="s">
        <v>53</v>
      </c>
      <c r="M142" s="11">
        <v>0</v>
      </c>
      <c r="N142" s="6" t="s">
        <v>53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6" t="s">
        <v>6672</v>
      </c>
      <c r="X142" s="6" t="s">
        <v>4731</v>
      </c>
      <c r="Y142" s="5" t="s">
        <v>53</v>
      </c>
      <c r="Z142" s="5" t="s">
        <v>53</v>
      </c>
    </row>
    <row r="143" spans="1:26" ht="30" customHeight="1">
      <c r="A143" s="6" t="s">
        <v>4732</v>
      </c>
      <c r="B143" s="6" t="s">
        <v>4729</v>
      </c>
      <c r="C143" s="6" t="s">
        <v>4730</v>
      </c>
      <c r="D143" s="10" t="s">
        <v>248</v>
      </c>
      <c r="E143" s="11">
        <v>0</v>
      </c>
      <c r="F143" s="6" t="s">
        <v>53</v>
      </c>
      <c r="G143" s="11">
        <v>0</v>
      </c>
      <c r="H143" s="6" t="s">
        <v>53</v>
      </c>
      <c r="I143" s="11">
        <v>0</v>
      </c>
      <c r="J143" s="6" t="s">
        <v>53</v>
      </c>
      <c r="K143" s="11">
        <v>0</v>
      </c>
      <c r="L143" s="6" t="s">
        <v>53</v>
      </c>
      <c r="M143" s="11">
        <v>0</v>
      </c>
      <c r="N143" s="6" t="s">
        <v>53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6" t="s">
        <v>6673</v>
      </c>
      <c r="X143" s="6" t="s">
        <v>4731</v>
      </c>
      <c r="Y143" s="5" t="s">
        <v>53</v>
      </c>
      <c r="Z143" s="5" t="s">
        <v>53</v>
      </c>
    </row>
    <row r="144" spans="1:26" ht="30" customHeight="1">
      <c r="A144" s="6" t="s">
        <v>4736</v>
      </c>
      <c r="B144" s="6" t="s">
        <v>4734</v>
      </c>
      <c r="C144" s="6" t="s">
        <v>4735</v>
      </c>
      <c r="D144" s="10" t="s">
        <v>91</v>
      </c>
      <c r="E144" s="11">
        <v>0</v>
      </c>
      <c r="F144" s="6" t="s">
        <v>53</v>
      </c>
      <c r="G144" s="11">
        <v>0</v>
      </c>
      <c r="H144" s="6" t="s">
        <v>53</v>
      </c>
      <c r="I144" s="11">
        <v>0</v>
      </c>
      <c r="J144" s="6" t="s">
        <v>53</v>
      </c>
      <c r="K144" s="11">
        <v>0</v>
      </c>
      <c r="L144" s="6" t="s">
        <v>53</v>
      </c>
      <c r="M144" s="11">
        <v>1600</v>
      </c>
      <c r="N144" s="6" t="s">
        <v>53</v>
      </c>
      <c r="O144" s="11">
        <f t="shared" ref="O144:O175" si="8">SMALL(E144:M144,COUNTIF(E144:M144,0)+1)</f>
        <v>1600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6" t="s">
        <v>6674</v>
      </c>
      <c r="X144" s="6" t="s">
        <v>53</v>
      </c>
      <c r="Y144" s="5" t="s">
        <v>53</v>
      </c>
      <c r="Z144" s="5" t="s">
        <v>53</v>
      </c>
    </row>
    <row r="145" spans="1:26" ht="30" customHeight="1">
      <c r="A145" s="6" t="s">
        <v>4720</v>
      </c>
      <c r="B145" s="6" t="s">
        <v>4719</v>
      </c>
      <c r="C145" s="6" t="s">
        <v>53</v>
      </c>
      <c r="D145" s="10" t="s">
        <v>91</v>
      </c>
      <c r="E145" s="11">
        <v>0</v>
      </c>
      <c r="F145" s="6" t="s">
        <v>53</v>
      </c>
      <c r="G145" s="11">
        <v>0</v>
      </c>
      <c r="H145" s="6" t="s">
        <v>53</v>
      </c>
      <c r="I145" s="11">
        <v>0</v>
      </c>
      <c r="J145" s="6" t="s">
        <v>53</v>
      </c>
      <c r="K145" s="11">
        <v>0</v>
      </c>
      <c r="L145" s="6" t="s">
        <v>53</v>
      </c>
      <c r="M145" s="11">
        <v>3300</v>
      </c>
      <c r="N145" s="6" t="s">
        <v>53</v>
      </c>
      <c r="O145" s="11">
        <f t="shared" si="8"/>
        <v>3300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6" t="s">
        <v>6675</v>
      </c>
      <c r="X145" s="6" t="s">
        <v>53</v>
      </c>
      <c r="Y145" s="5" t="s">
        <v>53</v>
      </c>
      <c r="Z145" s="5" t="s">
        <v>53</v>
      </c>
    </row>
    <row r="146" spans="1:26" ht="30" customHeight="1">
      <c r="A146" s="6" t="s">
        <v>5825</v>
      </c>
      <c r="B146" s="6" t="s">
        <v>5823</v>
      </c>
      <c r="C146" s="6" t="s">
        <v>5824</v>
      </c>
      <c r="D146" s="10" t="s">
        <v>248</v>
      </c>
      <c r="E146" s="11">
        <v>0</v>
      </c>
      <c r="F146" s="6" t="s">
        <v>53</v>
      </c>
      <c r="G146" s="11">
        <v>0</v>
      </c>
      <c r="H146" s="6" t="s">
        <v>53</v>
      </c>
      <c r="I146" s="11">
        <v>2857.14</v>
      </c>
      <c r="J146" s="6" t="s">
        <v>6620</v>
      </c>
      <c r="K146" s="11">
        <v>0</v>
      </c>
      <c r="L146" s="6" t="s">
        <v>53</v>
      </c>
      <c r="M146" s="11">
        <v>0</v>
      </c>
      <c r="N146" s="6" t="s">
        <v>53</v>
      </c>
      <c r="O146" s="11">
        <f t="shared" si="8"/>
        <v>2857.14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6" t="s">
        <v>6676</v>
      </c>
      <c r="X146" s="6" t="s">
        <v>53</v>
      </c>
      <c r="Y146" s="5" t="s">
        <v>53</v>
      </c>
      <c r="Z146" s="5" t="s">
        <v>53</v>
      </c>
    </row>
    <row r="147" spans="1:26" ht="30" customHeight="1">
      <c r="A147" s="6" t="s">
        <v>3663</v>
      </c>
      <c r="B147" s="6" t="s">
        <v>2835</v>
      </c>
      <c r="C147" s="6" t="s">
        <v>3662</v>
      </c>
      <c r="D147" s="10" t="s">
        <v>248</v>
      </c>
      <c r="E147" s="11">
        <v>0</v>
      </c>
      <c r="F147" s="6" t="s">
        <v>53</v>
      </c>
      <c r="G147" s="11">
        <v>0</v>
      </c>
      <c r="H147" s="6" t="s">
        <v>53</v>
      </c>
      <c r="I147" s="11">
        <v>1071.42</v>
      </c>
      <c r="J147" s="6" t="s">
        <v>6620</v>
      </c>
      <c r="K147" s="11">
        <v>0</v>
      </c>
      <c r="L147" s="6" t="s">
        <v>53</v>
      </c>
      <c r="M147" s="11">
        <v>0</v>
      </c>
      <c r="N147" s="6" t="s">
        <v>53</v>
      </c>
      <c r="O147" s="11">
        <f t="shared" si="8"/>
        <v>1071.42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6" t="s">
        <v>6677</v>
      </c>
      <c r="X147" s="6" t="s">
        <v>53</v>
      </c>
      <c r="Y147" s="5" t="s">
        <v>53</v>
      </c>
      <c r="Z147" s="5" t="s">
        <v>53</v>
      </c>
    </row>
    <row r="148" spans="1:26" ht="30" customHeight="1">
      <c r="A148" s="6" t="s">
        <v>5821</v>
      </c>
      <c r="B148" s="6" t="s">
        <v>2835</v>
      </c>
      <c r="C148" s="6" t="s">
        <v>5820</v>
      </c>
      <c r="D148" s="10" t="s">
        <v>248</v>
      </c>
      <c r="E148" s="11">
        <v>0</v>
      </c>
      <c r="F148" s="6" t="s">
        <v>53</v>
      </c>
      <c r="G148" s="11">
        <v>0</v>
      </c>
      <c r="H148" s="6" t="s">
        <v>53</v>
      </c>
      <c r="I148" s="11">
        <v>1309.52</v>
      </c>
      <c r="J148" s="6" t="s">
        <v>6620</v>
      </c>
      <c r="K148" s="11">
        <v>0</v>
      </c>
      <c r="L148" s="6" t="s">
        <v>53</v>
      </c>
      <c r="M148" s="11">
        <v>0</v>
      </c>
      <c r="N148" s="6" t="s">
        <v>53</v>
      </c>
      <c r="O148" s="11">
        <f t="shared" si="8"/>
        <v>1309.52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6" t="s">
        <v>6678</v>
      </c>
      <c r="X148" s="6" t="s">
        <v>53</v>
      </c>
      <c r="Y148" s="5" t="s">
        <v>53</v>
      </c>
      <c r="Z148" s="5" t="s">
        <v>53</v>
      </c>
    </row>
    <row r="149" spans="1:26" ht="30" customHeight="1">
      <c r="A149" s="6" t="s">
        <v>5096</v>
      </c>
      <c r="B149" s="6" t="s">
        <v>5094</v>
      </c>
      <c r="C149" s="6" t="s">
        <v>5095</v>
      </c>
      <c r="D149" s="10" t="s">
        <v>248</v>
      </c>
      <c r="E149" s="11">
        <v>0</v>
      </c>
      <c r="F149" s="6" t="s">
        <v>53</v>
      </c>
      <c r="G149" s="11">
        <v>29000</v>
      </c>
      <c r="H149" s="6" t="s">
        <v>6679</v>
      </c>
      <c r="I149" s="11">
        <v>0</v>
      </c>
      <c r="J149" s="6" t="s">
        <v>53</v>
      </c>
      <c r="K149" s="11">
        <v>0</v>
      </c>
      <c r="L149" s="6" t="s">
        <v>53</v>
      </c>
      <c r="M149" s="11">
        <v>0</v>
      </c>
      <c r="N149" s="6" t="s">
        <v>53</v>
      </c>
      <c r="O149" s="11">
        <f t="shared" si="8"/>
        <v>29000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6" t="s">
        <v>6680</v>
      </c>
      <c r="X149" s="6" t="s">
        <v>53</v>
      </c>
      <c r="Y149" s="5" t="s">
        <v>53</v>
      </c>
      <c r="Z149" s="5" t="s">
        <v>53</v>
      </c>
    </row>
    <row r="150" spans="1:26" ht="30" customHeight="1">
      <c r="A150" s="6" t="s">
        <v>2470</v>
      </c>
      <c r="B150" s="6" t="s">
        <v>2465</v>
      </c>
      <c r="C150" s="6" t="s">
        <v>2469</v>
      </c>
      <c r="D150" s="10" t="s">
        <v>381</v>
      </c>
      <c r="E150" s="11">
        <v>4810</v>
      </c>
      <c r="F150" s="6" t="s">
        <v>53</v>
      </c>
      <c r="G150" s="11">
        <v>0</v>
      </c>
      <c r="H150" s="6" t="s">
        <v>53</v>
      </c>
      <c r="I150" s="11">
        <v>0</v>
      </c>
      <c r="J150" s="6" t="s">
        <v>53</v>
      </c>
      <c r="K150" s="11">
        <v>0</v>
      </c>
      <c r="L150" s="6" t="s">
        <v>53</v>
      </c>
      <c r="M150" s="11">
        <v>0</v>
      </c>
      <c r="N150" s="6" t="s">
        <v>53</v>
      </c>
      <c r="O150" s="11">
        <f t="shared" si="8"/>
        <v>4810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6" t="s">
        <v>6681</v>
      </c>
      <c r="X150" s="6" t="s">
        <v>53</v>
      </c>
      <c r="Y150" s="5" t="s">
        <v>53</v>
      </c>
      <c r="Z150" s="5" t="s">
        <v>53</v>
      </c>
    </row>
    <row r="151" spans="1:26" ht="30" customHeight="1">
      <c r="A151" s="6" t="s">
        <v>2473</v>
      </c>
      <c r="B151" s="6" t="s">
        <v>2465</v>
      </c>
      <c r="C151" s="6" t="s">
        <v>2472</v>
      </c>
      <c r="D151" s="10" t="s">
        <v>603</v>
      </c>
      <c r="E151" s="11">
        <v>4080</v>
      </c>
      <c r="F151" s="6" t="s">
        <v>53</v>
      </c>
      <c r="G151" s="11">
        <v>0</v>
      </c>
      <c r="H151" s="6" t="s">
        <v>53</v>
      </c>
      <c r="I151" s="11">
        <v>0</v>
      </c>
      <c r="J151" s="6" t="s">
        <v>53</v>
      </c>
      <c r="K151" s="11">
        <v>0</v>
      </c>
      <c r="L151" s="6" t="s">
        <v>53</v>
      </c>
      <c r="M151" s="11">
        <v>0</v>
      </c>
      <c r="N151" s="6" t="s">
        <v>53</v>
      </c>
      <c r="O151" s="11">
        <f t="shared" si="8"/>
        <v>4080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6" t="s">
        <v>6682</v>
      </c>
      <c r="X151" s="6" t="s">
        <v>53</v>
      </c>
      <c r="Y151" s="5" t="s">
        <v>53</v>
      </c>
      <c r="Z151" s="5" t="s">
        <v>53</v>
      </c>
    </row>
    <row r="152" spans="1:26" ht="30" customHeight="1">
      <c r="A152" s="6" t="s">
        <v>2476</v>
      </c>
      <c r="B152" s="6" t="s">
        <v>2465</v>
      </c>
      <c r="C152" s="6" t="s">
        <v>2475</v>
      </c>
      <c r="D152" s="10" t="s">
        <v>603</v>
      </c>
      <c r="E152" s="11">
        <v>1980</v>
      </c>
      <c r="F152" s="6" t="s">
        <v>53</v>
      </c>
      <c r="G152" s="11">
        <v>0</v>
      </c>
      <c r="H152" s="6" t="s">
        <v>53</v>
      </c>
      <c r="I152" s="11">
        <v>0</v>
      </c>
      <c r="J152" s="6" t="s">
        <v>53</v>
      </c>
      <c r="K152" s="11">
        <v>0</v>
      </c>
      <c r="L152" s="6" t="s">
        <v>53</v>
      </c>
      <c r="M152" s="11">
        <v>0</v>
      </c>
      <c r="N152" s="6" t="s">
        <v>53</v>
      </c>
      <c r="O152" s="11">
        <f t="shared" si="8"/>
        <v>1980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6" t="s">
        <v>6683</v>
      </c>
      <c r="X152" s="6" t="s">
        <v>53</v>
      </c>
      <c r="Y152" s="5" t="s">
        <v>53</v>
      </c>
      <c r="Z152" s="5" t="s">
        <v>53</v>
      </c>
    </row>
    <row r="153" spans="1:26" ht="30" customHeight="1">
      <c r="A153" s="6" t="s">
        <v>2600</v>
      </c>
      <c r="B153" s="6" t="s">
        <v>2566</v>
      </c>
      <c r="C153" s="6" t="s">
        <v>2599</v>
      </c>
      <c r="D153" s="10" t="s">
        <v>248</v>
      </c>
      <c r="E153" s="11">
        <v>0</v>
      </c>
      <c r="F153" s="6" t="s">
        <v>53</v>
      </c>
      <c r="G153" s="11">
        <v>9300</v>
      </c>
      <c r="H153" s="6" t="s">
        <v>6684</v>
      </c>
      <c r="I153" s="11">
        <v>8250</v>
      </c>
      <c r="J153" s="6" t="s">
        <v>6685</v>
      </c>
      <c r="K153" s="11">
        <v>0</v>
      </c>
      <c r="L153" s="6" t="s">
        <v>53</v>
      </c>
      <c r="M153" s="11">
        <v>0</v>
      </c>
      <c r="N153" s="6" t="s">
        <v>53</v>
      </c>
      <c r="O153" s="11">
        <f t="shared" si="8"/>
        <v>8250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6" t="s">
        <v>6686</v>
      </c>
      <c r="X153" s="6" t="s">
        <v>53</v>
      </c>
      <c r="Y153" s="5" t="s">
        <v>53</v>
      </c>
      <c r="Z153" s="5" t="s">
        <v>53</v>
      </c>
    </row>
    <row r="154" spans="1:26" ht="30" customHeight="1">
      <c r="A154" s="6" t="s">
        <v>2568</v>
      </c>
      <c r="B154" s="6" t="s">
        <v>2566</v>
      </c>
      <c r="C154" s="6" t="s">
        <v>2567</v>
      </c>
      <c r="D154" s="10" t="s">
        <v>248</v>
      </c>
      <c r="E154" s="11">
        <v>0</v>
      </c>
      <c r="F154" s="6" t="s">
        <v>53</v>
      </c>
      <c r="G154" s="11">
        <v>10900</v>
      </c>
      <c r="H154" s="6" t="s">
        <v>6684</v>
      </c>
      <c r="I154" s="11">
        <v>0</v>
      </c>
      <c r="J154" s="6" t="s">
        <v>53</v>
      </c>
      <c r="K154" s="11">
        <v>0</v>
      </c>
      <c r="L154" s="6" t="s">
        <v>53</v>
      </c>
      <c r="M154" s="11">
        <v>0</v>
      </c>
      <c r="N154" s="6" t="s">
        <v>53</v>
      </c>
      <c r="O154" s="11">
        <f t="shared" si="8"/>
        <v>10900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6" t="s">
        <v>6687</v>
      </c>
      <c r="X154" s="6" t="s">
        <v>53</v>
      </c>
      <c r="Y154" s="5" t="s">
        <v>53</v>
      </c>
      <c r="Z154" s="5" t="s">
        <v>53</v>
      </c>
    </row>
    <row r="155" spans="1:26" ht="30" customHeight="1">
      <c r="A155" s="6" t="s">
        <v>5886</v>
      </c>
      <c r="B155" s="6" t="s">
        <v>5884</v>
      </c>
      <c r="C155" s="6" t="s">
        <v>5885</v>
      </c>
      <c r="D155" s="10" t="s">
        <v>603</v>
      </c>
      <c r="E155" s="11">
        <v>0</v>
      </c>
      <c r="F155" s="6" t="s">
        <v>53</v>
      </c>
      <c r="G155" s="11">
        <v>3754.75</v>
      </c>
      <c r="H155" s="6" t="s">
        <v>6688</v>
      </c>
      <c r="I155" s="11">
        <v>3752.5</v>
      </c>
      <c r="J155" s="6" t="s">
        <v>6689</v>
      </c>
      <c r="K155" s="11">
        <v>0</v>
      </c>
      <c r="L155" s="6" t="s">
        <v>53</v>
      </c>
      <c r="M155" s="11">
        <v>0</v>
      </c>
      <c r="N155" s="6" t="s">
        <v>53</v>
      </c>
      <c r="O155" s="11">
        <f t="shared" si="8"/>
        <v>3752.5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6" t="s">
        <v>6690</v>
      </c>
      <c r="X155" s="6" t="s">
        <v>53</v>
      </c>
      <c r="Y155" s="5" t="s">
        <v>53</v>
      </c>
      <c r="Z155" s="5" t="s">
        <v>53</v>
      </c>
    </row>
    <row r="156" spans="1:26" ht="30" customHeight="1">
      <c r="A156" s="6" t="s">
        <v>2867</v>
      </c>
      <c r="B156" s="6" t="s">
        <v>2865</v>
      </c>
      <c r="C156" s="6" t="s">
        <v>2866</v>
      </c>
      <c r="D156" s="10" t="s">
        <v>248</v>
      </c>
      <c r="E156" s="11">
        <v>0</v>
      </c>
      <c r="F156" s="6" t="s">
        <v>53</v>
      </c>
      <c r="G156" s="11">
        <v>0</v>
      </c>
      <c r="H156" s="6" t="s">
        <v>53</v>
      </c>
      <c r="I156" s="11">
        <v>38710</v>
      </c>
      <c r="J156" s="6" t="s">
        <v>6691</v>
      </c>
      <c r="K156" s="11">
        <v>0</v>
      </c>
      <c r="L156" s="6" t="s">
        <v>53</v>
      </c>
      <c r="M156" s="11">
        <v>0</v>
      </c>
      <c r="N156" s="6" t="s">
        <v>53</v>
      </c>
      <c r="O156" s="11">
        <f t="shared" si="8"/>
        <v>38710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6" t="s">
        <v>6692</v>
      </c>
      <c r="X156" s="6" t="s">
        <v>53</v>
      </c>
      <c r="Y156" s="5" t="s">
        <v>53</v>
      </c>
      <c r="Z156" s="5" t="s">
        <v>53</v>
      </c>
    </row>
    <row r="157" spans="1:26" ht="30" customHeight="1">
      <c r="A157" s="6" t="s">
        <v>2881</v>
      </c>
      <c r="B157" s="6" t="s">
        <v>2865</v>
      </c>
      <c r="C157" s="6" t="s">
        <v>2880</v>
      </c>
      <c r="D157" s="10" t="s">
        <v>248</v>
      </c>
      <c r="E157" s="11">
        <v>0</v>
      </c>
      <c r="F157" s="6" t="s">
        <v>53</v>
      </c>
      <c r="G157" s="11">
        <v>0</v>
      </c>
      <c r="H157" s="6" t="s">
        <v>53</v>
      </c>
      <c r="I157" s="11">
        <v>58070</v>
      </c>
      <c r="J157" s="6" t="s">
        <v>6691</v>
      </c>
      <c r="K157" s="11">
        <v>0</v>
      </c>
      <c r="L157" s="6" t="s">
        <v>53</v>
      </c>
      <c r="M157" s="11">
        <v>0</v>
      </c>
      <c r="N157" s="6" t="s">
        <v>53</v>
      </c>
      <c r="O157" s="11">
        <f t="shared" si="8"/>
        <v>58070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6" t="s">
        <v>6693</v>
      </c>
      <c r="X157" s="6" t="s">
        <v>53</v>
      </c>
      <c r="Y157" s="5" t="s">
        <v>53</v>
      </c>
      <c r="Z157" s="5" t="s">
        <v>53</v>
      </c>
    </row>
    <row r="158" spans="1:26" ht="30" customHeight="1">
      <c r="A158" s="6" t="s">
        <v>2770</v>
      </c>
      <c r="B158" s="6" t="s">
        <v>2694</v>
      </c>
      <c r="C158" s="6" t="s">
        <v>2769</v>
      </c>
      <c r="D158" s="10" t="s">
        <v>603</v>
      </c>
      <c r="E158" s="11">
        <v>6300</v>
      </c>
      <c r="F158" s="6" t="s">
        <v>53</v>
      </c>
      <c r="G158" s="11">
        <v>6666</v>
      </c>
      <c r="H158" s="6" t="s">
        <v>6694</v>
      </c>
      <c r="I158" s="11">
        <v>9290.32</v>
      </c>
      <c r="J158" s="6" t="s">
        <v>6695</v>
      </c>
      <c r="K158" s="11">
        <v>0</v>
      </c>
      <c r="L158" s="6" t="s">
        <v>53</v>
      </c>
      <c r="M158" s="11">
        <v>0</v>
      </c>
      <c r="N158" s="6" t="s">
        <v>53</v>
      </c>
      <c r="O158" s="11">
        <f t="shared" si="8"/>
        <v>6300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6" t="s">
        <v>6696</v>
      </c>
      <c r="X158" s="6" t="s">
        <v>53</v>
      </c>
      <c r="Y158" s="5" t="s">
        <v>53</v>
      </c>
      <c r="Z158" s="5" t="s">
        <v>53</v>
      </c>
    </row>
    <row r="159" spans="1:26" ht="30" customHeight="1">
      <c r="A159" s="6" t="s">
        <v>2790</v>
      </c>
      <c r="B159" s="6" t="s">
        <v>2694</v>
      </c>
      <c r="C159" s="6" t="s">
        <v>2789</v>
      </c>
      <c r="D159" s="10" t="s">
        <v>603</v>
      </c>
      <c r="E159" s="11">
        <v>9310</v>
      </c>
      <c r="F159" s="6" t="s">
        <v>53</v>
      </c>
      <c r="G159" s="11">
        <v>9999</v>
      </c>
      <c r="H159" s="6" t="s">
        <v>6694</v>
      </c>
      <c r="I159" s="11">
        <v>10645.16</v>
      </c>
      <c r="J159" s="6" t="s">
        <v>6695</v>
      </c>
      <c r="K159" s="11">
        <v>0</v>
      </c>
      <c r="L159" s="6" t="s">
        <v>53</v>
      </c>
      <c r="M159" s="11">
        <v>0</v>
      </c>
      <c r="N159" s="6" t="s">
        <v>53</v>
      </c>
      <c r="O159" s="11">
        <f t="shared" si="8"/>
        <v>9310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6" t="s">
        <v>6697</v>
      </c>
      <c r="X159" s="6" t="s">
        <v>53</v>
      </c>
      <c r="Y159" s="5" t="s">
        <v>53</v>
      </c>
      <c r="Z159" s="5" t="s">
        <v>53</v>
      </c>
    </row>
    <row r="160" spans="1:26" ht="30" customHeight="1">
      <c r="A160" s="6" t="s">
        <v>4029</v>
      </c>
      <c r="B160" s="6" t="s">
        <v>2694</v>
      </c>
      <c r="C160" s="6" t="s">
        <v>4028</v>
      </c>
      <c r="D160" s="10" t="s">
        <v>603</v>
      </c>
      <c r="E160" s="11">
        <v>9333</v>
      </c>
      <c r="F160" s="6" t="s">
        <v>53</v>
      </c>
      <c r="G160" s="11">
        <v>0</v>
      </c>
      <c r="H160" s="6" t="s">
        <v>53</v>
      </c>
      <c r="I160" s="11">
        <v>0</v>
      </c>
      <c r="J160" s="6" t="s">
        <v>53</v>
      </c>
      <c r="K160" s="11">
        <v>0</v>
      </c>
      <c r="L160" s="6" t="s">
        <v>53</v>
      </c>
      <c r="M160" s="11">
        <v>0</v>
      </c>
      <c r="N160" s="6" t="s">
        <v>53</v>
      </c>
      <c r="O160" s="11">
        <f t="shared" si="8"/>
        <v>9333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6" t="s">
        <v>6698</v>
      </c>
      <c r="X160" s="6" t="s">
        <v>53</v>
      </c>
      <c r="Y160" s="5" t="s">
        <v>53</v>
      </c>
      <c r="Z160" s="5" t="s">
        <v>53</v>
      </c>
    </row>
    <row r="161" spans="1:26" ht="30" customHeight="1">
      <c r="A161" s="6" t="s">
        <v>2782</v>
      </c>
      <c r="B161" s="6" t="s">
        <v>2694</v>
      </c>
      <c r="C161" s="6" t="s">
        <v>2781</v>
      </c>
      <c r="D161" s="10" t="s">
        <v>603</v>
      </c>
      <c r="E161" s="11">
        <v>12037</v>
      </c>
      <c r="F161" s="6" t="s">
        <v>53</v>
      </c>
      <c r="G161" s="11">
        <v>13332</v>
      </c>
      <c r="H161" s="6" t="s">
        <v>6694</v>
      </c>
      <c r="I161" s="11">
        <v>0</v>
      </c>
      <c r="J161" s="6" t="s">
        <v>53</v>
      </c>
      <c r="K161" s="11">
        <v>0</v>
      </c>
      <c r="L161" s="6" t="s">
        <v>53</v>
      </c>
      <c r="M161" s="11">
        <v>0</v>
      </c>
      <c r="N161" s="6" t="s">
        <v>53</v>
      </c>
      <c r="O161" s="11">
        <f t="shared" si="8"/>
        <v>12037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6" t="s">
        <v>6699</v>
      </c>
      <c r="X161" s="6" t="s">
        <v>53</v>
      </c>
      <c r="Y161" s="5" t="s">
        <v>53</v>
      </c>
      <c r="Z161" s="5" t="s">
        <v>53</v>
      </c>
    </row>
    <row r="162" spans="1:26" ht="30" customHeight="1">
      <c r="A162" s="6" t="s">
        <v>2798</v>
      </c>
      <c r="B162" s="6" t="s">
        <v>2694</v>
      </c>
      <c r="C162" s="6" t="s">
        <v>2797</v>
      </c>
      <c r="D162" s="10" t="s">
        <v>603</v>
      </c>
      <c r="E162" s="11">
        <v>15490</v>
      </c>
      <c r="F162" s="6" t="s">
        <v>53</v>
      </c>
      <c r="G162" s="11">
        <v>17000</v>
      </c>
      <c r="H162" s="6" t="s">
        <v>6694</v>
      </c>
      <c r="I162" s="11">
        <v>0</v>
      </c>
      <c r="J162" s="6" t="s">
        <v>53</v>
      </c>
      <c r="K162" s="11">
        <v>0</v>
      </c>
      <c r="L162" s="6" t="s">
        <v>53</v>
      </c>
      <c r="M162" s="11">
        <v>0</v>
      </c>
      <c r="N162" s="6" t="s">
        <v>53</v>
      </c>
      <c r="O162" s="11">
        <f t="shared" si="8"/>
        <v>15490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6" t="s">
        <v>6700</v>
      </c>
      <c r="X162" s="6" t="s">
        <v>53</v>
      </c>
      <c r="Y162" s="5" t="s">
        <v>53</v>
      </c>
      <c r="Z162" s="5" t="s">
        <v>53</v>
      </c>
    </row>
    <row r="163" spans="1:26" ht="30" customHeight="1">
      <c r="A163" s="6" t="s">
        <v>2828</v>
      </c>
      <c r="B163" s="6" t="s">
        <v>2694</v>
      </c>
      <c r="C163" s="6" t="s">
        <v>2827</v>
      </c>
      <c r="D163" s="10" t="s">
        <v>603</v>
      </c>
      <c r="E163" s="11">
        <v>9289</v>
      </c>
      <c r="F163" s="6" t="s">
        <v>53</v>
      </c>
      <c r="G163" s="11">
        <v>10000</v>
      </c>
      <c r="H163" s="6" t="s">
        <v>6694</v>
      </c>
      <c r="I163" s="11">
        <v>0</v>
      </c>
      <c r="J163" s="6" t="s">
        <v>53</v>
      </c>
      <c r="K163" s="11">
        <v>0</v>
      </c>
      <c r="L163" s="6" t="s">
        <v>53</v>
      </c>
      <c r="M163" s="11">
        <v>0</v>
      </c>
      <c r="N163" s="6" t="s">
        <v>53</v>
      </c>
      <c r="O163" s="11">
        <f t="shared" si="8"/>
        <v>9289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6" t="s">
        <v>6701</v>
      </c>
      <c r="X163" s="6" t="s">
        <v>53</v>
      </c>
      <c r="Y163" s="5" t="s">
        <v>53</v>
      </c>
      <c r="Z163" s="5" t="s">
        <v>53</v>
      </c>
    </row>
    <row r="164" spans="1:26" ht="30" customHeight="1">
      <c r="A164" s="6" t="s">
        <v>2813</v>
      </c>
      <c r="B164" s="6" t="s">
        <v>2694</v>
      </c>
      <c r="C164" s="6" t="s">
        <v>2812</v>
      </c>
      <c r="D164" s="10" t="s">
        <v>603</v>
      </c>
      <c r="E164" s="11">
        <v>3568</v>
      </c>
      <c r="F164" s="6" t="s">
        <v>53</v>
      </c>
      <c r="G164" s="11">
        <v>0</v>
      </c>
      <c r="H164" s="6" t="s">
        <v>53</v>
      </c>
      <c r="I164" s="11">
        <v>0</v>
      </c>
      <c r="J164" s="6" t="s">
        <v>53</v>
      </c>
      <c r="K164" s="11">
        <v>0</v>
      </c>
      <c r="L164" s="6" t="s">
        <v>53</v>
      </c>
      <c r="M164" s="11">
        <v>0</v>
      </c>
      <c r="N164" s="6" t="s">
        <v>53</v>
      </c>
      <c r="O164" s="11">
        <f t="shared" si="8"/>
        <v>3568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6" t="s">
        <v>6702</v>
      </c>
      <c r="X164" s="6" t="s">
        <v>53</v>
      </c>
      <c r="Y164" s="5" t="s">
        <v>53</v>
      </c>
      <c r="Z164" s="5" t="s">
        <v>53</v>
      </c>
    </row>
    <row r="165" spans="1:26" ht="30" customHeight="1">
      <c r="A165" s="6" t="s">
        <v>2696</v>
      </c>
      <c r="B165" s="6" t="s">
        <v>2694</v>
      </c>
      <c r="C165" s="6" t="s">
        <v>2695</v>
      </c>
      <c r="D165" s="10" t="s">
        <v>91</v>
      </c>
      <c r="E165" s="11">
        <v>0</v>
      </c>
      <c r="F165" s="6" t="s">
        <v>53</v>
      </c>
      <c r="G165" s="11">
        <v>0</v>
      </c>
      <c r="H165" s="6" t="s">
        <v>53</v>
      </c>
      <c r="I165" s="11">
        <v>0</v>
      </c>
      <c r="J165" s="6" t="s">
        <v>53</v>
      </c>
      <c r="K165" s="11">
        <v>0</v>
      </c>
      <c r="L165" s="6" t="s">
        <v>53</v>
      </c>
      <c r="M165" s="11">
        <v>1300</v>
      </c>
      <c r="N165" s="6" t="s">
        <v>53</v>
      </c>
      <c r="O165" s="11">
        <f t="shared" si="8"/>
        <v>1300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6" t="s">
        <v>6703</v>
      </c>
      <c r="X165" s="6" t="s">
        <v>53</v>
      </c>
      <c r="Y165" s="5" t="s">
        <v>53</v>
      </c>
      <c r="Z165" s="5" t="s">
        <v>53</v>
      </c>
    </row>
    <row r="166" spans="1:26" ht="30" customHeight="1">
      <c r="A166" s="6" t="s">
        <v>2721</v>
      </c>
      <c r="B166" s="6" t="s">
        <v>2694</v>
      </c>
      <c r="C166" s="6" t="s">
        <v>2720</v>
      </c>
      <c r="D166" s="10" t="s">
        <v>91</v>
      </c>
      <c r="E166" s="11">
        <v>0</v>
      </c>
      <c r="F166" s="6" t="s">
        <v>53</v>
      </c>
      <c r="G166" s="11">
        <v>0</v>
      </c>
      <c r="H166" s="6" t="s">
        <v>53</v>
      </c>
      <c r="I166" s="11">
        <v>0</v>
      </c>
      <c r="J166" s="6" t="s">
        <v>53</v>
      </c>
      <c r="K166" s="11">
        <v>0</v>
      </c>
      <c r="L166" s="6" t="s">
        <v>53</v>
      </c>
      <c r="M166" s="11">
        <v>1300</v>
      </c>
      <c r="N166" s="6" t="s">
        <v>53</v>
      </c>
      <c r="O166" s="11">
        <f t="shared" si="8"/>
        <v>1300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6" t="s">
        <v>6704</v>
      </c>
      <c r="X166" s="6" t="s">
        <v>53</v>
      </c>
      <c r="Y166" s="5" t="s">
        <v>53</v>
      </c>
      <c r="Z166" s="5" t="s">
        <v>53</v>
      </c>
    </row>
    <row r="167" spans="1:26" ht="30" customHeight="1">
      <c r="A167" s="6" t="s">
        <v>2837</v>
      </c>
      <c r="B167" s="6" t="s">
        <v>2835</v>
      </c>
      <c r="C167" s="6" t="s">
        <v>2836</v>
      </c>
      <c r="D167" s="10" t="s">
        <v>91</v>
      </c>
      <c r="E167" s="11">
        <v>0</v>
      </c>
      <c r="F167" s="6" t="s">
        <v>53</v>
      </c>
      <c r="G167" s="11">
        <v>0</v>
      </c>
      <c r="H167" s="6" t="s">
        <v>53</v>
      </c>
      <c r="I167" s="11">
        <v>180.95</v>
      </c>
      <c r="J167" s="6" t="s">
        <v>6620</v>
      </c>
      <c r="K167" s="11">
        <v>0</v>
      </c>
      <c r="L167" s="6" t="s">
        <v>53</v>
      </c>
      <c r="M167" s="11">
        <v>0</v>
      </c>
      <c r="N167" s="6" t="s">
        <v>53</v>
      </c>
      <c r="O167" s="11">
        <f t="shared" si="8"/>
        <v>180.95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6" t="s">
        <v>6705</v>
      </c>
      <c r="X167" s="6" t="s">
        <v>53</v>
      </c>
      <c r="Y167" s="5" t="s">
        <v>53</v>
      </c>
      <c r="Z167" s="5" t="s">
        <v>53</v>
      </c>
    </row>
    <row r="168" spans="1:26" ht="30" customHeight="1">
      <c r="A168" s="6" t="s">
        <v>2919</v>
      </c>
      <c r="B168" s="6" t="s">
        <v>2917</v>
      </c>
      <c r="C168" s="6" t="s">
        <v>2918</v>
      </c>
      <c r="D168" s="10" t="s">
        <v>57</v>
      </c>
      <c r="E168" s="11">
        <v>48410</v>
      </c>
      <c r="F168" s="6" t="s">
        <v>53</v>
      </c>
      <c r="G168" s="11">
        <v>25000</v>
      </c>
      <c r="H168" s="6" t="s">
        <v>6706</v>
      </c>
      <c r="I168" s="11">
        <v>0</v>
      </c>
      <c r="J168" s="6" t="s">
        <v>53</v>
      </c>
      <c r="K168" s="11">
        <v>0</v>
      </c>
      <c r="L168" s="6" t="s">
        <v>53</v>
      </c>
      <c r="M168" s="11">
        <v>0</v>
      </c>
      <c r="N168" s="6" t="s">
        <v>53</v>
      </c>
      <c r="O168" s="11">
        <f t="shared" si="8"/>
        <v>25000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6" t="s">
        <v>6707</v>
      </c>
      <c r="X168" s="6" t="s">
        <v>53</v>
      </c>
      <c r="Y168" s="5" t="s">
        <v>53</v>
      </c>
      <c r="Z168" s="5" t="s">
        <v>53</v>
      </c>
    </row>
    <row r="169" spans="1:26" ht="30" customHeight="1">
      <c r="A169" s="6" t="s">
        <v>2932</v>
      </c>
      <c r="B169" s="6" t="s">
        <v>2917</v>
      </c>
      <c r="C169" s="6" t="s">
        <v>2931</v>
      </c>
      <c r="D169" s="10" t="s">
        <v>57</v>
      </c>
      <c r="E169" s="11">
        <v>53290</v>
      </c>
      <c r="F169" s="6" t="s">
        <v>53</v>
      </c>
      <c r="G169" s="11">
        <v>26000</v>
      </c>
      <c r="H169" s="6" t="s">
        <v>6706</v>
      </c>
      <c r="I169" s="11">
        <v>66000</v>
      </c>
      <c r="J169" s="6" t="s">
        <v>6708</v>
      </c>
      <c r="K169" s="11">
        <v>0</v>
      </c>
      <c r="L169" s="6" t="s">
        <v>53</v>
      </c>
      <c r="M169" s="11">
        <v>0</v>
      </c>
      <c r="N169" s="6" t="s">
        <v>53</v>
      </c>
      <c r="O169" s="11">
        <f t="shared" si="8"/>
        <v>26000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6" t="s">
        <v>6709</v>
      </c>
      <c r="X169" s="6" t="s">
        <v>53</v>
      </c>
      <c r="Y169" s="5" t="s">
        <v>53</v>
      </c>
      <c r="Z169" s="5" t="s">
        <v>53</v>
      </c>
    </row>
    <row r="170" spans="1:26" ht="30" customHeight="1">
      <c r="A170" s="6" t="s">
        <v>2942</v>
      </c>
      <c r="B170" s="6" t="s">
        <v>2917</v>
      </c>
      <c r="C170" s="6" t="s">
        <v>2941</v>
      </c>
      <c r="D170" s="10" t="s">
        <v>57</v>
      </c>
      <c r="E170" s="11">
        <v>110080</v>
      </c>
      <c r="F170" s="6" t="s">
        <v>53</v>
      </c>
      <c r="G170" s="11">
        <v>78000</v>
      </c>
      <c r="H170" s="6" t="s">
        <v>6706</v>
      </c>
      <c r="I170" s="11">
        <v>134750</v>
      </c>
      <c r="J170" s="6" t="s">
        <v>6708</v>
      </c>
      <c r="K170" s="11">
        <v>0</v>
      </c>
      <c r="L170" s="6" t="s">
        <v>53</v>
      </c>
      <c r="M170" s="11">
        <v>0</v>
      </c>
      <c r="N170" s="6" t="s">
        <v>53</v>
      </c>
      <c r="O170" s="11">
        <f t="shared" si="8"/>
        <v>78000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6" t="s">
        <v>6710</v>
      </c>
      <c r="X170" s="6" t="s">
        <v>53</v>
      </c>
      <c r="Y170" s="5" t="s">
        <v>53</v>
      </c>
      <c r="Z170" s="5" t="s">
        <v>53</v>
      </c>
    </row>
    <row r="171" spans="1:26" ht="30" customHeight="1">
      <c r="A171" s="6" t="s">
        <v>2953</v>
      </c>
      <c r="B171" s="6" t="s">
        <v>2917</v>
      </c>
      <c r="C171" s="6" t="s">
        <v>2952</v>
      </c>
      <c r="D171" s="10" t="s">
        <v>57</v>
      </c>
      <c r="E171" s="11">
        <v>46970</v>
      </c>
      <c r="F171" s="6" t="s">
        <v>53</v>
      </c>
      <c r="G171" s="11">
        <v>22000</v>
      </c>
      <c r="H171" s="6" t="s">
        <v>6706</v>
      </c>
      <c r="I171" s="11">
        <v>0</v>
      </c>
      <c r="J171" s="6" t="s">
        <v>53</v>
      </c>
      <c r="K171" s="11">
        <v>0</v>
      </c>
      <c r="L171" s="6" t="s">
        <v>53</v>
      </c>
      <c r="M171" s="11">
        <v>0</v>
      </c>
      <c r="N171" s="6" t="s">
        <v>53</v>
      </c>
      <c r="O171" s="11">
        <f t="shared" si="8"/>
        <v>22000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6" t="s">
        <v>6711</v>
      </c>
      <c r="X171" s="6" t="s">
        <v>53</v>
      </c>
      <c r="Y171" s="5" t="s">
        <v>53</v>
      </c>
      <c r="Z171" s="5" t="s">
        <v>53</v>
      </c>
    </row>
    <row r="172" spans="1:26" ht="30" customHeight="1">
      <c r="A172" s="6" t="s">
        <v>2963</v>
      </c>
      <c r="B172" s="6" t="s">
        <v>2917</v>
      </c>
      <c r="C172" s="6" t="s">
        <v>2962</v>
      </c>
      <c r="D172" s="10" t="s">
        <v>57</v>
      </c>
      <c r="E172" s="11">
        <v>47350</v>
      </c>
      <c r="F172" s="6" t="s">
        <v>53</v>
      </c>
      <c r="G172" s="11">
        <v>24000</v>
      </c>
      <c r="H172" s="6" t="s">
        <v>6706</v>
      </c>
      <c r="I172" s="11">
        <v>56650</v>
      </c>
      <c r="J172" s="6" t="s">
        <v>6708</v>
      </c>
      <c r="K172" s="11">
        <v>0</v>
      </c>
      <c r="L172" s="6" t="s">
        <v>53</v>
      </c>
      <c r="M172" s="11">
        <v>0</v>
      </c>
      <c r="N172" s="6" t="s">
        <v>53</v>
      </c>
      <c r="O172" s="11">
        <f t="shared" si="8"/>
        <v>24000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6" t="s">
        <v>6712</v>
      </c>
      <c r="X172" s="6" t="s">
        <v>53</v>
      </c>
      <c r="Y172" s="5" t="s">
        <v>53</v>
      </c>
      <c r="Z172" s="5" t="s">
        <v>53</v>
      </c>
    </row>
    <row r="173" spans="1:26" ht="30" customHeight="1">
      <c r="A173" s="6" t="s">
        <v>2973</v>
      </c>
      <c r="B173" s="6" t="s">
        <v>2917</v>
      </c>
      <c r="C173" s="6" t="s">
        <v>2972</v>
      </c>
      <c r="D173" s="10" t="s">
        <v>57</v>
      </c>
      <c r="E173" s="11">
        <v>106210</v>
      </c>
      <c r="F173" s="6" t="s">
        <v>53</v>
      </c>
      <c r="G173" s="11">
        <v>72000</v>
      </c>
      <c r="H173" s="6" t="s">
        <v>6706</v>
      </c>
      <c r="I173" s="11">
        <v>127050</v>
      </c>
      <c r="J173" s="6" t="s">
        <v>6708</v>
      </c>
      <c r="K173" s="11">
        <v>0</v>
      </c>
      <c r="L173" s="6" t="s">
        <v>53</v>
      </c>
      <c r="M173" s="11">
        <v>0</v>
      </c>
      <c r="N173" s="6" t="s">
        <v>53</v>
      </c>
      <c r="O173" s="11">
        <f t="shared" si="8"/>
        <v>72000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6" t="s">
        <v>6713</v>
      </c>
      <c r="X173" s="6" t="s">
        <v>53</v>
      </c>
      <c r="Y173" s="5" t="s">
        <v>53</v>
      </c>
      <c r="Z173" s="5" t="s">
        <v>53</v>
      </c>
    </row>
    <row r="174" spans="1:26" ht="30" customHeight="1">
      <c r="A174" s="6" t="s">
        <v>2983</v>
      </c>
      <c r="B174" s="6" t="s">
        <v>2917</v>
      </c>
      <c r="C174" s="6" t="s">
        <v>2982</v>
      </c>
      <c r="D174" s="10" t="s">
        <v>57</v>
      </c>
      <c r="E174" s="11">
        <v>0</v>
      </c>
      <c r="F174" s="6" t="s">
        <v>53</v>
      </c>
      <c r="G174" s="11">
        <v>115000</v>
      </c>
      <c r="H174" s="6" t="s">
        <v>6706</v>
      </c>
      <c r="I174" s="11">
        <v>0</v>
      </c>
      <c r="J174" s="6" t="s">
        <v>53</v>
      </c>
      <c r="K174" s="11">
        <v>0</v>
      </c>
      <c r="L174" s="6" t="s">
        <v>53</v>
      </c>
      <c r="M174" s="11">
        <v>0</v>
      </c>
      <c r="N174" s="6" t="s">
        <v>53</v>
      </c>
      <c r="O174" s="11">
        <f t="shared" si="8"/>
        <v>115000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6" t="s">
        <v>6714</v>
      </c>
      <c r="X174" s="6" t="s">
        <v>53</v>
      </c>
      <c r="Y174" s="5" t="s">
        <v>53</v>
      </c>
      <c r="Z174" s="5" t="s">
        <v>53</v>
      </c>
    </row>
    <row r="175" spans="1:26" ht="30" customHeight="1">
      <c r="A175" s="6" t="s">
        <v>3660</v>
      </c>
      <c r="B175" s="6" t="s">
        <v>3658</v>
      </c>
      <c r="C175" s="6" t="s">
        <v>3659</v>
      </c>
      <c r="D175" s="10" t="s">
        <v>248</v>
      </c>
      <c r="E175" s="11">
        <v>320</v>
      </c>
      <c r="F175" s="6" t="s">
        <v>53</v>
      </c>
      <c r="G175" s="11">
        <v>356</v>
      </c>
      <c r="H175" s="6" t="s">
        <v>6715</v>
      </c>
      <c r="I175" s="11">
        <v>427</v>
      </c>
      <c r="J175" s="6" t="s">
        <v>6716</v>
      </c>
      <c r="K175" s="11">
        <v>0</v>
      </c>
      <c r="L175" s="6" t="s">
        <v>53</v>
      </c>
      <c r="M175" s="11">
        <v>0</v>
      </c>
      <c r="N175" s="6" t="s">
        <v>53</v>
      </c>
      <c r="O175" s="11">
        <f t="shared" si="8"/>
        <v>320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6" t="s">
        <v>6717</v>
      </c>
      <c r="X175" s="6" t="s">
        <v>53</v>
      </c>
      <c r="Y175" s="5" t="s">
        <v>53</v>
      </c>
      <c r="Z175" s="5" t="s">
        <v>53</v>
      </c>
    </row>
    <row r="176" spans="1:26" ht="30" customHeight="1">
      <c r="A176" s="6" t="s">
        <v>3106</v>
      </c>
      <c r="B176" s="6" t="s">
        <v>3104</v>
      </c>
      <c r="C176" s="6" t="s">
        <v>3105</v>
      </c>
      <c r="D176" s="10" t="s">
        <v>91</v>
      </c>
      <c r="E176" s="11">
        <v>4400</v>
      </c>
      <c r="F176" s="6" t="s">
        <v>53</v>
      </c>
      <c r="G176" s="11">
        <v>0</v>
      </c>
      <c r="H176" s="6" t="s">
        <v>53</v>
      </c>
      <c r="I176" s="11">
        <v>0</v>
      </c>
      <c r="J176" s="6" t="s">
        <v>53</v>
      </c>
      <c r="K176" s="11">
        <v>0</v>
      </c>
      <c r="L176" s="6" t="s">
        <v>53</v>
      </c>
      <c r="M176" s="11">
        <v>0</v>
      </c>
      <c r="N176" s="6" t="s">
        <v>53</v>
      </c>
      <c r="O176" s="11">
        <f t="shared" ref="O176:O194" si="9">SMALL(E176:M176,COUNTIF(E176:M176,0)+1)</f>
        <v>4400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6" t="s">
        <v>6718</v>
      </c>
      <c r="X176" s="6" t="s">
        <v>53</v>
      </c>
      <c r="Y176" s="5" t="s">
        <v>53</v>
      </c>
      <c r="Z176" s="5" t="s">
        <v>53</v>
      </c>
    </row>
    <row r="177" spans="1:26" ht="30" customHeight="1">
      <c r="A177" s="6" t="s">
        <v>3118</v>
      </c>
      <c r="B177" s="6" t="s">
        <v>3104</v>
      </c>
      <c r="C177" s="6" t="s">
        <v>3117</v>
      </c>
      <c r="D177" s="10" t="s">
        <v>91</v>
      </c>
      <c r="E177" s="11">
        <v>5280</v>
      </c>
      <c r="F177" s="6" t="s">
        <v>53</v>
      </c>
      <c r="G177" s="11">
        <v>0</v>
      </c>
      <c r="H177" s="6" t="s">
        <v>53</v>
      </c>
      <c r="I177" s="11">
        <v>0</v>
      </c>
      <c r="J177" s="6" t="s">
        <v>53</v>
      </c>
      <c r="K177" s="11">
        <v>0</v>
      </c>
      <c r="L177" s="6" t="s">
        <v>53</v>
      </c>
      <c r="M177" s="11">
        <v>0</v>
      </c>
      <c r="N177" s="6" t="s">
        <v>53</v>
      </c>
      <c r="O177" s="11">
        <f t="shared" si="9"/>
        <v>5280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6" t="s">
        <v>6719</v>
      </c>
      <c r="X177" s="6" t="s">
        <v>53</v>
      </c>
      <c r="Y177" s="5" t="s">
        <v>53</v>
      </c>
      <c r="Z177" s="5" t="s">
        <v>53</v>
      </c>
    </row>
    <row r="178" spans="1:26" ht="30" customHeight="1">
      <c r="A178" s="6" t="s">
        <v>3126</v>
      </c>
      <c r="B178" s="6" t="s">
        <v>3104</v>
      </c>
      <c r="C178" s="6" t="s">
        <v>3125</v>
      </c>
      <c r="D178" s="10" t="s">
        <v>91</v>
      </c>
      <c r="E178" s="11">
        <v>0</v>
      </c>
      <c r="F178" s="6" t="s">
        <v>53</v>
      </c>
      <c r="G178" s="11">
        <v>11000</v>
      </c>
      <c r="H178" s="6" t="s">
        <v>6720</v>
      </c>
      <c r="I178" s="11">
        <v>0</v>
      </c>
      <c r="J178" s="6" t="s">
        <v>53</v>
      </c>
      <c r="K178" s="11">
        <v>0</v>
      </c>
      <c r="L178" s="6" t="s">
        <v>53</v>
      </c>
      <c r="M178" s="11">
        <v>0</v>
      </c>
      <c r="N178" s="6" t="s">
        <v>53</v>
      </c>
      <c r="O178" s="11">
        <f t="shared" si="9"/>
        <v>11000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6" t="s">
        <v>6721</v>
      </c>
      <c r="X178" s="6" t="s">
        <v>53</v>
      </c>
      <c r="Y178" s="5" t="s">
        <v>53</v>
      </c>
      <c r="Z178" s="5" t="s">
        <v>53</v>
      </c>
    </row>
    <row r="179" spans="1:26" ht="30" customHeight="1">
      <c r="A179" s="6" t="s">
        <v>3134</v>
      </c>
      <c r="B179" s="6" t="s">
        <v>3104</v>
      </c>
      <c r="C179" s="6" t="s">
        <v>3133</v>
      </c>
      <c r="D179" s="10" t="s">
        <v>91</v>
      </c>
      <c r="E179" s="11">
        <v>0</v>
      </c>
      <c r="F179" s="6" t="s">
        <v>53</v>
      </c>
      <c r="G179" s="11">
        <v>12000</v>
      </c>
      <c r="H179" s="6" t="s">
        <v>6720</v>
      </c>
      <c r="I179" s="11">
        <v>0</v>
      </c>
      <c r="J179" s="6" t="s">
        <v>53</v>
      </c>
      <c r="K179" s="11">
        <v>0</v>
      </c>
      <c r="L179" s="6" t="s">
        <v>53</v>
      </c>
      <c r="M179" s="11">
        <v>0</v>
      </c>
      <c r="N179" s="6" t="s">
        <v>53</v>
      </c>
      <c r="O179" s="11">
        <f t="shared" si="9"/>
        <v>12000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6" t="s">
        <v>6722</v>
      </c>
      <c r="X179" s="6" t="s">
        <v>53</v>
      </c>
      <c r="Y179" s="5" t="s">
        <v>53</v>
      </c>
      <c r="Z179" s="5" t="s">
        <v>53</v>
      </c>
    </row>
    <row r="180" spans="1:26" ht="30" customHeight="1">
      <c r="A180" s="6" t="s">
        <v>3639</v>
      </c>
      <c r="B180" s="6" t="s">
        <v>3637</v>
      </c>
      <c r="C180" s="6" t="s">
        <v>3638</v>
      </c>
      <c r="D180" s="10" t="s">
        <v>248</v>
      </c>
      <c r="E180" s="11">
        <v>2511</v>
      </c>
      <c r="F180" s="6" t="s">
        <v>53</v>
      </c>
      <c r="G180" s="11">
        <v>2890</v>
      </c>
      <c r="H180" s="6" t="s">
        <v>6550</v>
      </c>
      <c r="I180" s="11">
        <v>2790</v>
      </c>
      <c r="J180" s="6" t="s">
        <v>6723</v>
      </c>
      <c r="K180" s="11">
        <v>0</v>
      </c>
      <c r="L180" s="6" t="s">
        <v>53</v>
      </c>
      <c r="M180" s="11">
        <v>0</v>
      </c>
      <c r="N180" s="6" t="s">
        <v>53</v>
      </c>
      <c r="O180" s="11">
        <f t="shared" si="9"/>
        <v>2511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6" t="s">
        <v>6724</v>
      </c>
      <c r="X180" s="6" t="s">
        <v>53</v>
      </c>
      <c r="Y180" s="5" t="s">
        <v>53</v>
      </c>
      <c r="Z180" s="5" t="s">
        <v>53</v>
      </c>
    </row>
    <row r="181" spans="1:26" ht="30" customHeight="1">
      <c r="A181" s="6" t="s">
        <v>3648</v>
      </c>
      <c r="B181" s="6" t="s">
        <v>3637</v>
      </c>
      <c r="C181" s="6" t="s">
        <v>3647</v>
      </c>
      <c r="D181" s="10" t="s">
        <v>248</v>
      </c>
      <c r="E181" s="11">
        <v>1728</v>
      </c>
      <c r="F181" s="6" t="s">
        <v>53</v>
      </c>
      <c r="G181" s="11">
        <v>2090</v>
      </c>
      <c r="H181" s="6" t="s">
        <v>6550</v>
      </c>
      <c r="I181" s="11">
        <v>1920</v>
      </c>
      <c r="J181" s="6" t="s">
        <v>6723</v>
      </c>
      <c r="K181" s="11">
        <v>0</v>
      </c>
      <c r="L181" s="6" t="s">
        <v>53</v>
      </c>
      <c r="M181" s="11">
        <v>0</v>
      </c>
      <c r="N181" s="6" t="s">
        <v>53</v>
      </c>
      <c r="O181" s="11">
        <f t="shared" si="9"/>
        <v>1728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6" t="s">
        <v>6725</v>
      </c>
      <c r="X181" s="6" t="s">
        <v>53</v>
      </c>
      <c r="Y181" s="5" t="s">
        <v>53</v>
      </c>
      <c r="Z181" s="5" t="s">
        <v>53</v>
      </c>
    </row>
    <row r="182" spans="1:26" ht="30" customHeight="1">
      <c r="A182" s="6" t="s">
        <v>3255</v>
      </c>
      <c r="B182" s="6" t="s">
        <v>3234</v>
      </c>
      <c r="C182" s="6" t="s">
        <v>3254</v>
      </c>
      <c r="D182" s="10" t="s">
        <v>91</v>
      </c>
      <c r="E182" s="11">
        <v>0</v>
      </c>
      <c r="F182" s="6" t="s">
        <v>53</v>
      </c>
      <c r="G182" s="11">
        <v>930</v>
      </c>
      <c r="H182" s="6" t="s">
        <v>6726</v>
      </c>
      <c r="I182" s="11">
        <v>930</v>
      </c>
      <c r="J182" s="6" t="s">
        <v>6727</v>
      </c>
      <c r="K182" s="11">
        <v>0</v>
      </c>
      <c r="L182" s="6" t="s">
        <v>53</v>
      </c>
      <c r="M182" s="11">
        <v>0</v>
      </c>
      <c r="N182" s="6" t="s">
        <v>53</v>
      </c>
      <c r="O182" s="11">
        <f t="shared" si="9"/>
        <v>930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6" t="s">
        <v>6728</v>
      </c>
      <c r="X182" s="6" t="s">
        <v>53</v>
      </c>
      <c r="Y182" s="5" t="s">
        <v>53</v>
      </c>
      <c r="Z182" s="5" t="s">
        <v>53</v>
      </c>
    </row>
    <row r="183" spans="1:26" ht="30" customHeight="1">
      <c r="A183" s="6" t="s">
        <v>3305</v>
      </c>
      <c r="B183" s="6" t="s">
        <v>3234</v>
      </c>
      <c r="C183" s="6" t="s">
        <v>3304</v>
      </c>
      <c r="D183" s="10" t="s">
        <v>91</v>
      </c>
      <c r="E183" s="11">
        <v>0</v>
      </c>
      <c r="F183" s="6" t="s">
        <v>53</v>
      </c>
      <c r="G183" s="11">
        <v>0</v>
      </c>
      <c r="H183" s="6" t="s">
        <v>53</v>
      </c>
      <c r="I183" s="11">
        <v>1260</v>
      </c>
      <c r="J183" s="6" t="s">
        <v>6727</v>
      </c>
      <c r="K183" s="11">
        <v>0</v>
      </c>
      <c r="L183" s="6" t="s">
        <v>53</v>
      </c>
      <c r="M183" s="11">
        <v>0</v>
      </c>
      <c r="N183" s="6" t="s">
        <v>53</v>
      </c>
      <c r="O183" s="11">
        <f t="shared" si="9"/>
        <v>1260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6" t="s">
        <v>6729</v>
      </c>
      <c r="X183" s="6" t="s">
        <v>53</v>
      </c>
      <c r="Y183" s="5" t="s">
        <v>53</v>
      </c>
      <c r="Z183" s="5" t="s">
        <v>53</v>
      </c>
    </row>
    <row r="184" spans="1:26" ht="30" customHeight="1">
      <c r="A184" s="6" t="s">
        <v>3236</v>
      </c>
      <c r="B184" s="6" t="s">
        <v>3234</v>
      </c>
      <c r="C184" s="6" t="s">
        <v>3235</v>
      </c>
      <c r="D184" s="10" t="s">
        <v>57</v>
      </c>
      <c r="E184" s="11">
        <v>0</v>
      </c>
      <c r="F184" s="6" t="s">
        <v>53</v>
      </c>
      <c r="G184" s="11">
        <v>690</v>
      </c>
      <c r="H184" s="6" t="s">
        <v>6726</v>
      </c>
      <c r="I184" s="11">
        <v>690</v>
      </c>
      <c r="J184" s="6" t="s">
        <v>6727</v>
      </c>
      <c r="K184" s="11">
        <v>0</v>
      </c>
      <c r="L184" s="6" t="s">
        <v>53</v>
      </c>
      <c r="M184" s="11">
        <v>0</v>
      </c>
      <c r="N184" s="6" t="s">
        <v>53</v>
      </c>
      <c r="O184" s="11">
        <f t="shared" si="9"/>
        <v>690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6" t="s">
        <v>6730</v>
      </c>
      <c r="X184" s="6" t="s">
        <v>53</v>
      </c>
      <c r="Y184" s="5" t="s">
        <v>53</v>
      </c>
      <c r="Z184" s="5" t="s">
        <v>53</v>
      </c>
    </row>
    <row r="185" spans="1:26" ht="30" customHeight="1">
      <c r="A185" s="6" t="s">
        <v>3278</v>
      </c>
      <c r="B185" s="6" t="s">
        <v>3234</v>
      </c>
      <c r="C185" s="6" t="s">
        <v>3277</v>
      </c>
      <c r="D185" s="10" t="s">
        <v>57</v>
      </c>
      <c r="E185" s="11">
        <v>0</v>
      </c>
      <c r="F185" s="6" t="s">
        <v>53</v>
      </c>
      <c r="G185" s="11">
        <v>1160</v>
      </c>
      <c r="H185" s="6" t="s">
        <v>6726</v>
      </c>
      <c r="I185" s="11">
        <v>1160</v>
      </c>
      <c r="J185" s="6" t="s">
        <v>6727</v>
      </c>
      <c r="K185" s="11">
        <v>0</v>
      </c>
      <c r="L185" s="6" t="s">
        <v>53</v>
      </c>
      <c r="M185" s="11">
        <v>0</v>
      </c>
      <c r="N185" s="6" t="s">
        <v>53</v>
      </c>
      <c r="O185" s="11">
        <f t="shared" si="9"/>
        <v>1160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6" t="s">
        <v>6731</v>
      </c>
      <c r="X185" s="6" t="s">
        <v>53</v>
      </c>
      <c r="Y185" s="5" t="s">
        <v>53</v>
      </c>
      <c r="Z185" s="5" t="s">
        <v>53</v>
      </c>
    </row>
    <row r="186" spans="1:26" ht="30" customHeight="1">
      <c r="A186" s="6" t="s">
        <v>3239</v>
      </c>
      <c r="B186" s="6" t="s">
        <v>3234</v>
      </c>
      <c r="C186" s="6" t="s">
        <v>3238</v>
      </c>
      <c r="D186" s="10" t="s">
        <v>91</v>
      </c>
      <c r="E186" s="11">
        <v>0</v>
      </c>
      <c r="F186" s="6" t="s">
        <v>53</v>
      </c>
      <c r="G186" s="11">
        <v>1250</v>
      </c>
      <c r="H186" s="6" t="s">
        <v>6726</v>
      </c>
      <c r="I186" s="11">
        <v>1250</v>
      </c>
      <c r="J186" s="6" t="s">
        <v>6727</v>
      </c>
      <c r="K186" s="11">
        <v>0</v>
      </c>
      <c r="L186" s="6" t="s">
        <v>53</v>
      </c>
      <c r="M186" s="11">
        <v>0</v>
      </c>
      <c r="N186" s="6" t="s">
        <v>53</v>
      </c>
      <c r="O186" s="11">
        <f t="shared" si="9"/>
        <v>1250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6" t="s">
        <v>6732</v>
      </c>
      <c r="X186" s="6" t="s">
        <v>53</v>
      </c>
      <c r="Y186" s="5" t="s">
        <v>53</v>
      </c>
      <c r="Z186" s="5" t="s">
        <v>53</v>
      </c>
    </row>
    <row r="187" spans="1:26" ht="30" customHeight="1">
      <c r="A187" s="6" t="s">
        <v>3242</v>
      </c>
      <c r="B187" s="6" t="s">
        <v>3234</v>
      </c>
      <c r="C187" s="6" t="s">
        <v>3241</v>
      </c>
      <c r="D187" s="10" t="s">
        <v>91</v>
      </c>
      <c r="E187" s="11">
        <v>0</v>
      </c>
      <c r="F187" s="6" t="s">
        <v>53</v>
      </c>
      <c r="G187" s="11">
        <v>780</v>
      </c>
      <c r="H187" s="6" t="s">
        <v>6726</v>
      </c>
      <c r="I187" s="11">
        <v>780</v>
      </c>
      <c r="J187" s="6" t="s">
        <v>6727</v>
      </c>
      <c r="K187" s="11">
        <v>0</v>
      </c>
      <c r="L187" s="6" t="s">
        <v>53</v>
      </c>
      <c r="M187" s="11">
        <v>0</v>
      </c>
      <c r="N187" s="6" t="s">
        <v>53</v>
      </c>
      <c r="O187" s="11">
        <f t="shared" si="9"/>
        <v>780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6" t="s">
        <v>6733</v>
      </c>
      <c r="X187" s="6" t="s">
        <v>53</v>
      </c>
      <c r="Y187" s="5" t="s">
        <v>53</v>
      </c>
      <c r="Z187" s="5" t="s">
        <v>53</v>
      </c>
    </row>
    <row r="188" spans="1:26" ht="30" customHeight="1">
      <c r="A188" s="6" t="s">
        <v>3246</v>
      </c>
      <c r="B188" s="6" t="s">
        <v>3234</v>
      </c>
      <c r="C188" s="6" t="s">
        <v>3244</v>
      </c>
      <c r="D188" s="10" t="s">
        <v>3245</v>
      </c>
      <c r="E188" s="11">
        <v>0</v>
      </c>
      <c r="F188" s="6" t="s">
        <v>53</v>
      </c>
      <c r="G188" s="11">
        <v>0</v>
      </c>
      <c r="H188" s="6" t="s">
        <v>53</v>
      </c>
      <c r="I188" s="11">
        <v>250</v>
      </c>
      <c r="J188" s="6" t="s">
        <v>6727</v>
      </c>
      <c r="K188" s="11">
        <v>0</v>
      </c>
      <c r="L188" s="6" t="s">
        <v>53</v>
      </c>
      <c r="M188" s="11">
        <v>0</v>
      </c>
      <c r="N188" s="6" t="s">
        <v>53</v>
      </c>
      <c r="O188" s="11">
        <f t="shared" si="9"/>
        <v>250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6" t="s">
        <v>6734</v>
      </c>
      <c r="X188" s="6" t="s">
        <v>53</v>
      </c>
      <c r="Y188" s="5" t="s">
        <v>53</v>
      </c>
      <c r="Z188" s="5" t="s">
        <v>53</v>
      </c>
    </row>
    <row r="189" spans="1:26" ht="30" customHeight="1">
      <c r="A189" s="6" t="s">
        <v>3249</v>
      </c>
      <c r="B189" s="6" t="s">
        <v>3234</v>
      </c>
      <c r="C189" s="6" t="s">
        <v>3248</v>
      </c>
      <c r="D189" s="10" t="s">
        <v>3245</v>
      </c>
      <c r="E189" s="11">
        <v>0</v>
      </c>
      <c r="F189" s="6" t="s">
        <v>53</v>
      </c>
      <c r="G189" s="11">
        <v>0</v>
      </c>
      <c r="H189" s="6" t="s">
        <v>53</v>
      </c>
      <c r="I189" s="11">
        <v>0</v>
      </c>
      <c r="J189" s="6" t="s">
        <v>53</v>
      </c>
      <c r="K189" s="11">
        <v>0</v>
      </c>
      <c r="L189" s="6" t="s">
        <v>53</v>
      </c>
      <c r="M189" s="11">
        <v>111</v>
      </c>
      <c r="N189" s="6" t="s">
        <v>53</v>
      </c>
      <c r="O189" s="11">
        <f t="shared" si="9"/>
        <v>111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6" t="s">
        <v>6735</v>
      </c>
      <c r="X189" s="6" t="s">
        <v>53</v>
      </c>
      <c r="Y189" s="5" t="s">
        <v>53</v>
      </c>
      <c r="Z189" s="5" t="s">
        <v>53</v>
      </c>
    </row>
    <row r="190" spans="1:26" ht="30" customHeight="1">
      <c r="A190" s="6" t="s">
        <v>3252</v>
      </c>
      <c r="B190" s="6" t="s">
        <v>3234</v>
      </c>
      <c r="C190" s="6" t="s">
        <v>3251</v>
      </c>
      <c r="D190" s="10" t="s">
        <v>3245</v>
      </c>
      <c r="E190" s="11">
        <v>0</v>
      </c>
      <c r="F190" s="6" t="s">
        <v>53</v>
      </c>
      <c r="G190" s="11">
        <v>0</v>
      </c>
      <c r="H190" s="6" t="s">
        <v>53</v>
      </c>
      <c r="I190" s="11">
        <v>0</v>
      </c>
      <c r="J190" s="6" t="s">
        <v>53</v>
      </c>
      <c r="K190" s="11">
        <v>0</v>
      </c>
      <c r="L190" s="6" t="s">
        <v>53</v>
      </c>
      <c r="M190" s="11">
        <v>107</v>
      </c>
      <c r="N190" s="6" t="s">
        <v>53</v>
      </c>
      <c r="O190" s="11">
        <f t="shared" si="9"/>
        <v>107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6" t="s">
        <v>6736</v>
      </c>
      <c r="X190" s="6" t="s">
        <v>53</v>
      </c>
      <c r="Y190" s="5" t="s">
        <v>53</v>
      </c>
      <c r="Z190" s="5" t="s">
        <v>53</v>
      </c>
    </row>
    <row r="191" spans="1:26" ht="30" customHeight="1">
      <c r="A191" s="6" t="s">
        <v>3258</v>
      </c>
      <c r="B191" s="6" t="s">
        <v>3234</v>
      </c>
      <c r="C191" s="6" t="s">
        <v>3257</v>
      </c>
      <c r="D191" s="10" t="s">
        <v>57</v>
      </c>
      <c r="E191" s="11">
        <v>0</v>
      </c>
      <c r="F191" s="6" t="s">
        <v>53</v>
      </c>
      <c r="G191" s="11">
        <v>0</v>
      </c>
      <c r="H191" s="6" t="s">
        <v>53</v>
      </c>
      <c r="I191" s="11">
        <v>0</v>
      </c>
      <c r="J191" s="6" t="s">
        <v>53</v>
      </c>
      <c r="K191" s="11">
        <v>0</v>
      </c>
      <c r="L191" s="6" t="s">
        <v>53</v>
      </c>
      <c r="M191" s="11">
        <v>60</v>
      </c>
      <c r="N191" s="6" t="s">
        <v>53</v>
      </c>
      <c r="O191" s="11">
        <f t="shared" si="9"/>
        <v>60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6" t="s">
        <v>6737</v>
      </c>
      <c r="X191" s="6" t="s">
        <v>53</v>
      </c>
      <c r="Y191" s="5" t="s">
        <v>53</v>
      </c>
      <c r="Z191" s="5" t="s">
        <v>53</v>
      </c>
    </row>
    <row r="192" spans="1:26" ht="30" customHeight="1">
      <c r="A192" s="6" t="s">
        <v>3261</v>
      </c>
      <c r="B192" s="6" t="s">
        <v>3234</v>
      </c>
      <c r="C192" s="6" t="s">
        <v>3260</v>
      </c>
      <c r="D192" s="10" t="s">
        <v>57</v>
      </c>
      <c r="E192" s="11">
        <v>0</v>
      </c>
      <c r="F192" s="6" t="s">
        <v>53</v>
      </c>
      <c r="G192" s="11">
        <v>0</v>
      </c>
      <c r="H192" s="6" t="s">
        <v>53</v>
      </c>
      <c r="I192" s="11">
        <v>0</v>
      </c>
      <c r="J192" s="6" t="s">
        <v>53</v>
      </c>
      <c r="K192" s="11">
        <v>0</v>
      </c>
      <c r="L192" s="6" t="s">
        <v>53</v>
      </c>
      <c r="M192" s="11">
        <v>80</v>
      </c>
      <c r="N192" s="6" t="s">
        <v>53</v>
      </c>
      <c r="O192" s="11">
        <f t="shared" si="9"/>
        <v>80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6" t="s">
        <v>6738</v>
      </c>
      <c r="X192" s="6" t="s">
        <v>53</v>
      </c>
      <c r="Y192" s="5" t="s">
        <v>53</v>
      </c>
      <c r="Z192" s="5" t="s">
        <v>53</v>
      </c>
    </row>
    <row r="193" spans="1:26" ht="30" customHeight="1">
      <c r="A193" s="6" t="s">
        <v>3309</v>
      </c>
      <c r="B193" s="6" t="s">
        <v>3234</v>
      </c>
      <c r="C193" s="6" t="s">
        <v>3308</v>
      </c>
      <c r="D193" s="10" t="s">
        <v>57</v>
      </c>
      <c r="E193" s="11">
        <v>0</v>
      </c>
      <c r="F193" s="6" t="s">
        <v>53</v>
      </c>
      <c r="G193" s="11">
        <v>0</v>
      </c>
      <c r="H193" s="6" t="s">
        <v>53</v>
      </c>
      <c r="I193" s="11">
        <v>0</v>
      </c>
      <c r="J193" s="6" t="s">
        <v>53</v>
      </c>
      <c r="K193" s="11">
        <v>0</v>
      </c>
      <c r="L193" s="6" t="s">
        <v>53</v>
      </c>
      <c r="M193" s="11">
        <v>100</v>
      </c>
      <c r="N193" s="6" t="s">
        <v>53</v>
      </c>
      <c r="O193" s="11">
        <f t="shared" si="9"/>
        <v>100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6" t="s">
        <v>6739</v>
      </c>
      <c r="X193" s="6" t="s">
        <v>53</v>
      </c>
      <c r="Y193" s="5" t="s">
        <v>53</v>
      </c>
      <c r="Z193" s="5" t="s">
        <v>53</v>
      </c>
    </row>
    <row r="194" spans="1:26" ht="30" customHeight="1">
      <c r="A194" s="6" t="s">
        <v>3312</v>
      </c>
      <c r="B194" s="6" t="s">
        <v>3234</v>
      </c>
      <c r="C194" s="6" t="s">
        <v>3311</v>
      </c>
      <c r="D194" s="10" t="s">
        <v>57</v>
      </c>
      <c r="E194" s="11">
        <v>0</v>
      </c>
      <c r="F194" s="6" t="s">
        <v>53</v>
      </c>
      <c r="G194" s="11">
        <v>0</v>
      </c>
      <c r="H194" s="6" t="s">
        <v>53</v>
      </c>
      <c r="I194" s="11">
        <v>0</v>
      </c>
      <c r="J194" s="6" t="s">
        <v>53</v>
      </c>
      <c r="K194" s="11">
        <v>0</v>
      </c>
      <c r="L194" s="6" t="s">
        <v>53</v>
      </c>
      <c r="M194" s="11">
        <v>650</v>
      </c>
      <c r="N194" s="6" t="s">
        <v>53</v>
      </c>
      <c r="O194" s="11">
        <f t="shared" si="9"/>
        <v>650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6" t="s">
        <v>6740</v>
      </c>
      <c r="X194" s="6" t="s">
        <v>53</v>
      </c>
      <c r="Y194" s="5" t="s">
        <v>53</v>
      </c>
      <c r="Z194" s="5" t="s">
        <v>53</v>
      </c>
    </row>
    <row r="195" spans="1:26" ht="30" customHeight="1">
      <c r="A195" s="6" t="s">
        <v>3264</v>
      </c>
      <c r="B195" s="6" t="s">
        <v>3234</v>
      </c>
      <c r="C195" s="6" t="s">
        <v>3263</v>
      </c>
      <c r="D195" s="10" t="s">
        <v>57</v>
      </c>
      <c r="E195" s="11">
        <v>0</v>
      </c>
      <c r="F195" s="6" t="s">
        <v>53</v>
      </c>
      <c r="G195" s="11">
        <v>0</v>
      </c>
      <c r="H195" s="6" t="s">
        <v>53</v>
      </c>
      <c r="I195" s="11">
        <v>0</v>
      </c>
      <c r="J195" s="6" t="s">
        <v>53</v>
      </c>
      <c r="K195" s="11">
        <v>0</v>
      </c>
      <c r="L195" s="6" t="s">
        <v>53</v>
      </c>
      <c r="M195" s="11">
        <v>0</v>
      </c>
      <c r="N195" s="6" t="s">
        <v>53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6" t="s">
        <v>6741</v>
      </c>
      <c r="X195" s="6" t="s">
        <v>53</v>
      </c>
      <c r="Y195" s="5" t="s">
        <v>53</v>
      </c>
      <c r="Z195" s="5" t="s">
        <v>53</v>
      </c>
    </row>
    <row r="196" spans="1:26" ht="30" customHeight="1">
      <c r="A196" s="6" t="s">
        <v>3439</v>
      </c>
      <c r="B196" s="6" t="s">
        <v>3234</v>
      </c>
      <c r="C196" s="6" t="s">
        <v>3438</v>
      </c>
      <c r="D196" s="10" t="s">
        <v>91</v>
      </c>
      <c r="E196" s="11">
        <v>0</v>
      </c>
      <c r="F196" s="6" t="s">
        <v>53</v>
      </c>
      <c r="G196" s="11">
        <v>0</v>
      </c>
      <c r="H196" s="6" t="s">
        <v>53</v>
      </c>
      <c r="I196" s="11">
        <v>1340</v>
      </c>
      <c r="J196" s="6" t="s">
        <v>6727</v>
      </c>
      <c r="K196" s="11">
        <v>0</v>
      </c>
      <c r="L196" s="6" t="s">
        <v>53</v>
      </c>
      <c r="M196" s="11">
        <v>0</v>
      </c>
      <c r="N196" s="6" t="s">
        <v>53</v>
      </c>
      <c r="O196" s="11">
        <f>SMALL(E196:M196,COUNTIF(E196:M196,0)+1)</f>
        <v>1340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6" t="s">
        <v>6742</v>
      </c>
      <c r="X196" s="6" t="s">
        <v>53</v>
      </c>
      <c r="Y196" s="5" t="s">
        <v>53</v>
      </c>
      <c r="Z196" s="5" t="s">
        <v>53</v>
      </c>
    </row>
    <row r="197" spans="1:26" ht="30" customHeight="1">
      <c r="A197" s="6" t="s">
        <v>3448</v>
      </c>
      <c r="B197" s="6" t="s">
        <v>3234</v>
      </c>
      <c r="C197" s="6" t="s">
        <v>3447</v>
      </c>
      <c r="D197" s="10" t="s">
        <v>91</v>
      </c>
      <c r="E197" s="11">
        <v>0</v>
      </c>
      <c r="F197" s="6" t="s">
        <v>53</v>
      </c>
      <c r="G197" s="11">
        <v>0</v>
      </c>
      <c r="H197" s="6" t="s">
        <v>53</v>
      </c>
      <c r="I197" s="11">
        <v>1310</v>
      </c>
      <c r="J197" s="6" t="s">
        <v>6727</v>
      </c>
      <c r="K197" s="11">
        <v>0</v>
      </c>
      <c r="L197" s="6" t="s">
        <v>53</v>
      </c>
      <c r="M197" s="11">
        <v>0</v>
      </c>
      <c r="N197" s="6" t="s">
        <v>53</v>
      </c>
      <c r="O197" s="11">
        <f>SMALL(E197:M197,COUNTIF(E197:M197,0)+1)</f>
        <v>1310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6" t="s">
        <v>6743</v>
      </c>
      <c r="X197" s="6" t="s">
        <v>53</v>
      </c>
      <c r="Y197" s="5" t="s">
        <v>53</v>
      </c>
      <c r="Z197" s="5" t="s">
        <v>53</v>
      </c>
    </row>
    <row r="198" spans="1:26" ht="30" customHeight="1">
      <c r="A198" s="6" t="s">
        <v>3398</v>
      </c>
      <c r="B198" s="6" t="s">
        <v>3234</v>
      </c>
      <c r="C198" s="6" t="s">
        <v>3397</v>
      </c>
      <c r="D198" s="10" t="s">
        <v>91</v>
      </c>
      <c r="E198" s="11">
        <v>0</v>
      </c>
      <c r="F198" s="6" t="s">
        <v>53</v>
      </c>
      <c r="G198" s="11">
        <v>0</v>
      </c>
      <c r="H198" s="6" t="s">
        <v>53</v>
      </c>
      <c r="I198" s="11">
        <v>0</v>
      </c>
      <c r="J198" s="6" t="s">
        <v>53</v>
      </c>
      <c r="K198" s="11">
        <v>0</v>
      </c>
      <c r="L198" s="6" t="s">
        <v>53</v>
      </c>
      <c r="M198" s="11">
        <v>0</v>
      </c>
      <c r="N198" s="6" t="s">
        <v>53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6" t="s">
        <v>6744</v>
      </c>
      <c r="X198" s="6" t="s">
        <v>53</v>
      </c>
      <c r="Y198" s="5" t="s">
        <v>53</v>
      </c>
      <c r="Z198" s="5" t="s">
        <v>53</v>
      </c>
    </row>
    <row r="199" spans="1:26" ht="30" customHeight="1">
      <c r="A199" s="6" t="s">
        <v>3411</v>
      </c>
      <c r="B199" s="6" t="s">
        <v>3234</v>
      </c>
      <c r="C199" s="6" t="s">
        <v>3410</v>
      </c>
      <c r="D199" s="10" t="s">
        <v>91</v>
      </c>
      <c r="E199" s="11">
        <v>0</v>
      </c>
      <c r="F199" s="6" t="s">
        <v>53</v>
      </c>
      <c r="G199" s="11">
        <v>0</v>
      </c>
      <c r="H199" s="6" t="s">
        <v>53</v>
      </c>
      <c r="I199" s="11">
        <v>1450</v>
      </c>
      <c r="J199" s="6" t="s">
        <v>6727</v>
      </c>
      <c r="K199" s="11">
        <v>0</v>
      </c>
      <c r="L199" s="6" t="s">
        <v>53</v>
      </c>
      <c r="M199" s="11">
        <v>0</v>
      </c>
      <c r="N199" s="6" t="s">
        <v>53</v>
      </c>
      <c r="O199" s="11">
        <f>SMALL(E199:M199,COUNTIF(E199:M199,0)+1)</f>
        <v>1450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6" t="s">
        <v>6745</v>
      </c>
      <c r="X199" s="6" t="s">
        <v>53</v>
      </c>
      <c r="Y199" s="5" t="s">
        <v>53</v>
      </c>
      <c r="Z199" s="5" t="s">
        <v>53</v>
      </c>
    </row>
    <row r="200" spans="1:26" ht="30" customHeight="1">
      <c r="A200" s="6" t="s">
        <v>3420</v>
      </c>
      <c r="B200" s="6" t="s">
        <v>3234</v>
      </c>
      <c r="C200" s="6" t="s">
        <v>3419</v>
      </c>
      <c r="D200" s="10" t="s">
        <v>91</v>
      </c>
      <c r="E200" s="11">
        <v>0</v>
      </c>
      <c r="F200" s="6" t="s">
        <v>53</v>
      </c>
      <c r="G200" s="11">
        <v>0</v>
      </c>
      <c r="H200" s="6" t="s">
        <v>53</v>
      </c>
      <c r="I200" s="11">
        <v>0</v>
      </c>
      <c r="J200" s="6" t="s">
        <v>53</v>
      </c>
      <c r="K200" s="11">
        <v>0</v>
      </c>
      <c r="L200" s="6" t="s">
        <v>53</v>
      </c>
      <c r="M200" s="11">
        <v>0</v>
      </c>
      <c r="N200" s="6" t="s">
        <v>53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6" t="s">
        <v>6746</v>
      </c>
      <c r="X200" s="6" t="s">
        <v>53</v>
      </c>
      <c r="Y200" s="5" t="s">
        <v>53</v>
      </c>
      <c r="Z200" s="5" t="s">
        <v>53</v>
      </c>
    </row>
    <row r="201" spans="1:26" ht="30" customHeight="1">
      <c r="A201" s="6" t="s">
        <v>3429</v>
      </c>
      <c r="B201" s="6" t="s">
        <v>3234</v>
      </c>
      <c r="C201" s="6" t="s">
        <v>3428</v>
      </c>
      <c r="D201" s="10" t="s">
        <v>91</v>
      </c>
      <c r="E201" s="11">
        <v>0</v>
      </c>
      <c r="F201" s="6" t="s">
        <v>53</v>
      </c>
      <c r="G201" s="11">
        <v>0</v>
      </c>
      <c r="H201" s="6" t="s">
        <v>53</v>
      </c>
      <c r="I201" s="11">
        <v>2030</v>
      </c>
      <c r="J201" s="6" t="s">
        <v>6727</v>
      </c>
      <c r="K201" s="11">
        <v>0</v>
      </c>
      <c r="L201" s="6" t="s">
        <v>53</v>
      </c>
      <c r="M201" s="11">
        <v>0</v>
      </c>
      <c r="N201" s="6" t="s">
        <v>53</v>
      </c>
      <c r="O201" s="11">
        <f t="shared" ref="O201:O206" si="10">SMALL(E201:M201,COUNTIF(E201:M201,0)+1)</f>
        <v>2030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6" t="s">
        <v>6747</v>
      </c>
      <c r="X201" s="6" t="s">
        <v>53</v>
      </c>
      <c r="Y201" s="5" t="s">
        <v>53</v>
      </c>
      <c r="Z201" s="5" t="s">
        <v>53</v>
      </c>
    </row>
    <row r="202" spans="1:26" ht="30" customHeight="1">
      <c r="A202" s="6" t="s">
        <v>3546</v>
      </c>
      <c r="B202" s="6" t="s">
        <v>3544</v>
      </c>
      <c r="C202" s="6" t="s">
        <v>3545</v>
      </c>
      <c r="D202" s="10" t="s">
        <v>3245</v>
      </c>
      <c r="E202" s="11">
        <v>0</v>
      </c>
      <c r="F202" s="6" t="s">
        <v>53</v>
      </c>
      <c r="G202" s="11">
        <v>9000</v>
      </c>
      <c r="H202" s="6" t="s">
        <v>6748</v>
      </c>
      <c r="I202" s="11">
        <v>9000</v>
      </c>
      <c r="J202" s="6" t="s">
        <v>6708</v>
      </c>
      <c r="K202" s="11">
        <v>0</v>
      </c>
      <c r="L202" s="6" t="s">
        <v>53</v>
      </c>
      <c r="M202" s="11">
        <v>0</v>
      </c>
      <c r="N202" s="6" t="s">
        <v>53</v>
      </c>
      <c r="O202" s="11">
        <f t="shared" si="10"/>
        <v>9000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6" t="s">
        <v>6749</v>
      </c>
      <c r="X202" s="6" t="s">
        <v>53</v>
      </c>
      <c r="Y202" s="5" t="s">
        <v>53</v>
      </c>
      <c r="Z202" s="5" t="s">
        <v>53</v>
      </c>
    </row>
    <row r="203" spans="1:26" ht="30" customHeight="1">
      <c r="A203" s="6" t="s">
        <v>3560</v>
      </c>
      <c r="B203" s="6" t="s">
        <v>3544</v>
      </c>
      <c r="C203" s="6" t="s">
        <v>3559</v>
      </c>
      <c r="D203" s="10" t="s">
        <v>3245</v>
      </c>
      <c r="E203" s="11">
        <v>0</v>
      </c>
      <c r="F203" s="6" t="s">
        <v>53</v>
      </c>
      <c r="G203" s="11">
        <v>0</v>
      </c>
      <c r="H203" s="6" t="s">
        <v>53</v>
      </c>
      <c r="I203" s="11">
        <v>0</v>
      </c>
      <c r="J203" s="6" t="s">
        <v>53</v>
      </c>
      <c r="K203" s="11">
        <v>0</v>
      </c>
      <c r="L203" s="6" t="s">
        <v>53</v>
      </c>
      <c r="M203" s="11">
        <v>18080</v>
      </c>
      <c r="N203" s="6" t="s">
        <v>53</v>
      </c>
      <c r="O203" s="11">
        <f t="shared" si="10"/>
        <v>18080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6" t="s">
        <v>6750</v>
      </c>
      <c r="X203" s="6" t="s">
        <v>53</v>
      </c>
      <c r="Y203" s="5" t="s">
        <v>53</v>
      </c>
      <c r="Z203" s="5" t="s">
        <v>53</v>
      </c>
    </row>
    <row r="204" spans="1:26" ht="30" customHeight="1">
      <c r="A204" s="6" t="s">
        <v>3144</v>
      </c>
      <c r="B204" s="6" t="s">
        <v>3142</v>
      </c>
      <c r="C204" s="6" t="s">
        <v>3143</v>
      </c>
      <c r="D204" s="10" t="s">
        <v>91</v>
      </c>
      <c r="E204" s="11">
        <v>450</v>
      </c>
      <c r="F204" s="6" t="s">
        <v>53</v>
      </c>
      <c r="G204" s="11">
        <v>0</v>
      </c>
      <c r="H204" s="6" t="s">
        <v>53</v>
      </c>
      <c r="I204" s="11">
        <v>0</v>
      </c>
      <c r="J204" s="6" t="s">
        <v>53</v>
      </c>
      <c r="K204" s="11">
        <v>0</v>
      </c>
      <c r="L204" s="6" t="s">
        <v>53</v>
      </c>
      <c r="M204" s="11">
        <v>0</v>
      </c>
      <c r="N204" s="6" t="s">
        <v>53</v>
      </c>
      <c r="O204" s="11">
        <f t="shared" si="10"/>
        <v>450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6" t="s">
        <v>6751</v>
      </c>
      <c r="X204" s="6" t="s">
        <v>53</v>
      </c>
      <c r="Y204" s="5" t="s">
        <v>53</v>
      </c>
      <c r="Z204" s="5" t="s">
        <v>53</v>
      </c>
    </row>
    <row r="205" spans="1:26" ht="30" customHeight="1">
      <c r="A205" s="6" t="s">
        <v>3152</v>
      </c>
      <c r="B205" s="6" t="s">
        <v>3142</v>
      </c>
      <c r="C205" s="6" t="s">
        <v>3151</v>
      </c>
      <c r="D205" s="10" t="s">
        <v>91</v>
      </c>
      <c r="E205" s="11">
        <v>360</v>
      </c>
      <c r="F205" s="6" t="s">
        <v>53</v>
      </c>
      <c r="G205" s="11">
        <v>400</v>
      </c>
      <c r="H205" s="6" t="s">
        <v>6752</v>
      </c>
      <c r="I205" s="11">
        <v>400</v>
      </c>
      <c r="J205" s="6" t="s">
        <v>6753</v>
      </c>
      <c r="K205" s="11">
        <v>0</v>
      </c>
      <c r="L205" s="6" t="s">
        <v>53</v>
      </c>
      <c r="M205" s="11">
        <v>0</v>
      </c>
      <c r="N205" s="6" t="s">
        <v>53</v>
      </c>
      <c r="O205" s="11">
        <f t="shared" si="10"/>
        <v>360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6" t="s">
        <v>6754</v>
      </c>
      <c r="X205" s="6" t="s">
        <v>53</v>
      </c>
      <c r="Y205" s="5" t="s">
        <v>53</v>
      </c>
      <c r="Z205" s="5" t="s">
        <v>53</v>
      </c>
    </row>
    <row r="206" spans="1:26" ht="30" customHeight="1">
      <c r="A206" s="6" t="s">
        <v>3180</v>
      </c>
      <c r="B206" s="6" t="s">
        <v>3142</v>
      </c>
      <c r="C206" s="6" t="s">
        <v>3179</v>
      </c>
      <c r="D206" s="10" t="s">
        <v>91</v>
      </c>
      <c r="E206" s="11">
        <v>450</v>
      </c>
      <c r="F206" s="6" t="s">
        <v>53</v>
      </c>
      <c r="G206" s="11">
        <v>500</v>
      </c>
      <c r="H206" s="6" t="s">
        <v>6752</v>
      </c>
      <c r="I206" s="11">
        <v>500</v>
      </c>
      <c r="J206" s="6" t="s">
        <v>6753</v>
      </c>
      <c r="K206" s="11">
        <v>0</v>
      </c>
      <c r="L206" s="6" t="s">
        <v>53</v>
      </c>
      <c r="M206" s="11">
        <v>0</v>
      </c>
      <c r="N206" s="6" t="s">
        <v>53</v>
      </c>
      <c r="O206" s="11">
        <f t="shared" si="10"/>
        <v>450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6" t="s">
        <v>6755</v>
      </c>
      <c r="X206" s="6" t="s">
        <v>53</v>
      </c>
      <c r="Y206" s="5" t="s">
        <v>53</v>
      </c>
      <c r="Z206" s="5" t="s">
        <v>53</v>
      </c>
    </row>
    <row r="207" spans="1:26" ht="30" customHeight="1">
      <c r="A207" s="6" t="s">
        <v>3187</v>
      </c>
      <c r="B207" s="6" t="s">
        <v>3142</v>
      </c>
      <c r="C207" s="6" t="s">
        <v>3186</v>
      </c>
      <c r="D207" s="10" t="s">
        <v>91</v>
      </c>
      <c r="E207" s="11">
        <v>0</v>
      </c>
      <c r="F207" s="6" t="s">
        <v>53</v>
      </c>
      <c r="G207" s="11">
        <v>0</v>
      </c>
      <c r="H207" s="6" t="s">
        <v>53</v>
      </c>
      <c r="I207" s="11">
        <v>0</v>
      </c>
      <c r="J207" s="6" t="s">
        <v>53</v>
      </c>
      <c r="K207" s="11">
        <v>0</v>
      </c>
      <c r="L207" s="6" t="s">
        <v>53</v>
      </c>
      <c r="M207" s="11">
        <v>0</v>
      </c>
      <c r="N207" s="6" t="s">
        <v>53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6" t="s">
        <v>6756</v>
      </c>
      <c r="X207" s="6" t="s">
        <v>53</v>
      </c>
      <c r="Y207" s="5" t="s">
        <v>53</v>
      </c>
      <c r="Z207" s="5" t="s">
        <v>53</v>
      </c>
    </row>
    <row r="208" spans="1:26" ht="30" customHeight="1">
      <c r="A208" s="6" t="s">
        <v>3160</v>
      </c>
      <c r="B208" s="6" t="s">
        <v>3142</v>
      </c>
      <c r="C208" s="6" t="s">
        <v>3159</v>
      </c>
      <c r="D208" s="10" t="s">
        <v>91</v>
      </c>
      <c r="E208" s="11">
        <v>370</v>
      </c>
      <c r="F208" s="6" t="s">
        <v>53</v>
      </c>
      <c r="G208" s="11">
        <v>500</v>
      </c>
      <c r="H208" s="6" t="s">
        <v>6752</v>
      </c>
      <c r="I208" s="11">
        <v>500</v>
      </c>
      <c r="J208" s="6" t="s">
        <v>6753</v>
      </c>
      <c r="K208" s="11">
        <v>0</v>
      </c>
      <c r="L208" s="6" t="s">
        <v>53</v>
      </c>
      <c r="M208" s="11">
        <v>0</v>
      </c>
      <c r="N208" s="6" t="s">
        <v>53</v>
      </c>
      <c r="O208" s="11">
        <f>SMALL(E208:M208,COUNTIF(E208:M208,0)+1)</f>
        <v>370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6" t="s">
        <v>6757</v>
      </c>
      <c r="X208" s="6" t="s">
        <v>53</v>
      </c>
      <c r="Y208" s="5" t="s">
        <v>53</v>
      </c>
      <c r="Z208" s="5" t="s">
        <v>53</v>
      </c>
    </row>
    <row r="209" spans="1:26" ht="30" customHeight="1">
      <c r="A209" s="6" t="s">
        <v>3171</v>
      </c>
      <c r="B209" s="6" t="s">
        <v>3142</v>
      </c>
      <c r="C209" s="6" t="s">
        <v>3170</v>
      </c>
      <c r="D209" s="10" t="s">
        <v>91</v>
      </c>
      <c r="E209" s="11">
        <v>390</v>
      </c>
      <c r="F209" s="6" t="s">
        <v>53</v>
      </c>
      <c r="G209" s="11">
        <v>550</v>
      </c>
      <c r="H209" s="6" t="s">
        <v>6752</v>
      </c>
      <c r="I209" s="11">
        <v>550</v>
      </c>
      <c r="J209" s="6" t="s">
        <v>6753</v>
      </c>
      <c r="K209" s="11">
        <v>0</v>
      </c>
      <c r="L209" s="6" t="s">
        <v>53</v>
      </c>
      <c r="M209" s="11">
        <v>0</v>
      </c>
      <c r="N209" s="6" t="s">
        <v>53</v>
      </c>
      <c r="O209" s="11">
        <f>SMALL(E209:M209,COUNTIF(E209:M209,0)+1)</f>
        <v>390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6" t="s">
        <v>6758</v>
      </c>
      <c r="X209" s="6" t="s">
        <v>53</v>
      </c>
      <c r="Y209" s="5" t="s">
        <v>53</v>
      </c>
      <c r="Z209" s="5" t="s">
        <v>53</v>
      </c>
    </row>
    <row r="210" spans="1:26" ht="30" customHeight="1">
      <c r="A210" s="6" t="s">
        <v>3083</v>
      </c>
      <c r="B210" s="6" t="s">
        <v>3081</v>
      </c>
      <c r="C210" s="6" t="s">
        <v>3082</v>
      </c>
      <c r="D210" s="10" t="s">
        <v>57</v>
      </c>
      <c r="E210" s="11">
        <v>15320</v>
      </c>
      <c r="F210" s="6" t="s">
        <v>53</v>
      </c>
      <c r="G210" s="11">
        <v>67000</v>
      </c>
      <c r="H210" s="6" t="s">
        <v>6706</v>
      </c>
      <c r="I210" s="11">
        <v>22100</v>
      </c>
      <c r="J210" s="6" t="s">
        <v>6708</v>
      </c>
      <c r="K210" s="11">
        <v>0</v>
      </c>
      <c r="L210" s="6" t="s">
        <v>53</v>
      </c>
      <c r="M210" s="11">
        <v>0</v>
      </c>
      <c r="N210" s="6" t="s">
        <v>53</v>
      </c>
      <c r="O210" s="11">
        <f>SMALL(E210:M210,COUNTIF(E210:M210,0)+1)</f>
        <v>15320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6" t="s">
        <v>6759</v>
      </c>
      <c r="X210" s="6" t="s">
        <v>53</v>
      </c>
      <c r="Y210" s="5" t="s">
        <v>53</v>
      </c>
      <c r="Z210" s="5" t="s">
        <v>53</v>
      </c>
    </row>
    <row r="211" spans="1:26" ht="30" customHeight="1">
      <c r="A211" s="6" t="s">
        <v>3093</v>
      </c>
      <c r="B211" s="6" t="s">
        <v>3081</v>
      </c>
      <c r="C211" s="6" t="s">
        <v>3092</v>
      </c>
      <c r="D211" s="10" t="s">
        <v>57</v>
      </c>
      <c r="E211" s="11">
        <v>39990</v>
      </c>
      <c r="F211" s="6" t="s">
        <v>53</v>
      </c>
      <c r="G211" s="11">
        <v>70000</v>
      </c>
      <c r="H211" s="6" t="s">
        <v>6706</v>
      </c>
      <c r="I211" s="11">
        <v>48400</v>
      </c>
      <c r="J211" s="6" t="s">
        <v>6708</v>
      </c>
      <c r="K211" s="11">
        <v>0</v>
      </c>
      <c r="L211" s="6" t="s">
        <v>53</v>
      </c>
      <c r="M211" s="11">
        <v>0</v>
      </c>
      <c r="N211" s="6" t="s">
        <v>53</v>
      </c>
      <c r="O211" s="11">
        <f>SMALL(E211:M211,COUNTIF(E211:M211,0)+1)</f>
        <v>39990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6" t="s">
        <v>6760</v>
      </c>
      <c r="X211" s="6" t="s">
        <v>53</v>
      </c>
      <c r="Y211" s="5" t="s">
        <v>53</v>
      </c>
      <c r="Z211" s="5" t="s">
        <v>53</v>
      </c>
    </row>
    <row r="212" spans="1:26" ht="30" customHeight="1">
      <c r="A212" s="6" t="s">
        <v>653</v>
      </c>
      <c r="B212" s="6" t="s">
        <v>651</v>
      </c>
      <c r="C212" s="6" t="s">
        <v>652</v>
      </c>
      <c r="D212" s="10" t="s">
        <v>248</v>
      </c>
      <c r="E212" s="11">
        <v>0</v>
      </c>
      <c r="F212" s="6" t="s">
        <v>53</v>
      </c>
      <c r="G212" s="11">
        <v>0</v>
      </c>
      <c r="H212" s="6" t="s">
        <v>6549</v>
      </c>
      <c r="I212" s="11">
        <v>0</v>
      </c>
      <c r="J212" s="6" t="s">
        <v>6550</v>
      </c>
      <c r="K212" s="11">
        <v>0</v>
      </c>
      <c r="L212" s="6" t="s">
        <v>53</v>
      </c>
      <c r="M212" s="11">
        <v>0</v>
      </c>
      <c r="N212" s="6" t="s">
        <v>53</v>
      </c>
      <c r="O212" s="11">
        <v>0</v>
      </c>
      <c r="P212" s="11">
        <v>0</v>
      </c>
      <c r="Q212" s="11">
        <v>0</v>
      </c>
      <c r="R212" s="11">
        <v>1099.04</v>
      </c>
      <c r="S212" s="11">
        <v>1149.33</v>
      </c>
      <c r="T212" s="11">
        <v>1099.04</v>
      </c>
      <c r="U212" s="11">
        <v>0</v>
      </c>
      <c r="V212" s="11">
        <f>SMALL(Q212:U212,COUNTIF(Q212:U212,0)+1)</f>
        <v>1099.04</v>
      </c>
      <c r="W212" s="6" t="s">
        <v>6761</v>
      </c>
      <c r="X212" s="6" t="s">
        <v>53</v>
      </c>
      <c r="Y212" s="5" t="s">
        <v>53</v>
      </c>
      <c r="Z212" s="5" t="s">
        <v>53</v>
      </c>
    </row>
    <row r="213" spans="1:26" ht="30" customHeight="1">
      <c r="A213" s="6" t="s">
        <v>625</v>
      </c>
      <c r="B213" s="6" t="s">
        <v>623</v>
      </c>
      <c r="C213" s="6" t="s">
        <v>624</v>
      </c>
      <c r="D213" s="10" t="s">
        <v>248</v>
      </c>
      <c r="E213" s="11">
        <v>0</v>
      </c>
      <c r="F213" s="6" t="s">
        <v>53</v>
      </c>
      <c r="G213" s="11">
        <v>1000</v>
      </c>
      <c r="H213" s="6" t="s">
        <v>6762</v>
      </c>
      <c r="I213" s="11">
        <v>500</v>
      </c>
      <c r="J213" s="6" t="s">
        <v>6763</v>
      </c>
      <c r="K213" s="11">
        <v>0</v>
      </c>
      <c r="L213" s="6" t="s">
        <v>53</v>
      </c>
      <c r="M213" s="11">
        <v>0</v>
      </c>
      <c r="N213" s="6" t="s">
        <v>53</v>
      </c>
      <c r="O213" s="11">
        <f t="shared" ref="O213:O220" si="11">SMALL(E213:M213,COUNTIF(E213:M213,0)+1)</f>
        <v>500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6" t="s">
        <v>6764</v>
      </c>
      <c r="X213" s="6" t="s">
        <v>53</v>
      </c>
      <c r="Y213" s="5" t="s">
        <v>53</v>
      </c>
      <c r="Z213" s="5" t="s">
        <v>53</v>
      </c>
    </row>
    <row r="214" spans="1:26" ht="30" customHeight="1">
      <c r="A214" s="6" t="s">
        <v>2855</v>
      </c>
      <c r="B214" s="6" t="s">
        <v>2853</v>
      </c>
      <c r="C214" s="6" t="s">
        <v>2854</v>
      </c>
      <c r="D214" s="10" t="s">
        <v>248</v>
      </c>
      <c r="E214" s="11">
        <v>0</v>
      </c>
      <c r="F214" s="6" t="s">
        <v>53</v>
      </c>
      <c r="G214" s="11">
        <v>900</v>
      </c>
      <c r="H214" s="6" t="s">
        <v>6765</v>
      </c>
      <c r="I214" s="11">
        <v>0</v>
      </c>
      <c r="J214" s="6" t="s">
        <v>53</v>
      </c>
      <c r="K214" s="11">
        <v>0</v>
      </c>
      <c r="L214" s="6" t="s">
        <v>53</v>
      </c>
      <c r="M214" s="11">
        <v>0</v>
      </c>
      <c r="N214" s="6" t="s">
        <v>53</v>
      </c>
      <c r="O214" s="11">
        <f t="shared" si="11"/>
        <v>900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6" t="s">
        <v>6766</v>
      </c>
      <c r="X214" s="6" t="s">
        <v>53</v>
      </c>
      <c r="Y214" s="5" t="s">
        <v>53</v>
      </c>
      <c r="Z214" s="5" t="s">
        <v>53</v>
      </c>
    </row>
    <row r="215" spans="1:26" ht="30" customHeight="1">
      <c r="A215" s="6" t="s">
        <v>2467</v>
      </c>
      <c r="B215" s="6" t="s">
        <v>2465</v>
      </c>
      <c r="C215" s="6" t="s">
        <v>2466</v>
      </c>
      <c r="D215" s="10" t="s">
        <v>381</v>
      </c>
      <c r="E215" s="11">
        <v>0</v>
      </c>
      <c r="F215" s="6" t="s">
        <v>53</v>
      </c>
      <c r="G215" s="11">
        <v>4500</v>
      </c>
      <c r="H215" s="6" t="s">
        <v>6767</v>
      </c>
      <c r="I215" s="11">
        <v>5000</v>
      </c>
      <c r="J215" s="6" t="s">
        <v>6763</v>
      </c>
      <c r="K215" s="11">
        <v>0</v>
      </c>
      <c r="L215" s="6" t="s">
        <v>53</v>
      </c>
      <c r="M215" s="11">
        <v>0</v>
      </c>
      <c r="N215" s="6" t="s">
        <v>53</v>
      </c>
      <c r="O215" s="11">
        <f t="shared" si="11"/>
        <v>4500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6" t="s">
        <v>6768</v>
      </c>
      <c r="X215" s="6" t="s">
        <v>53</v>
      </c>
      <c r="Y215" s="5" t="s">
        <v>53</v>
      </c>
      <c r="Z215" s="5" t="s">
        <v>53</v>
      </c>
    </row>
    <row r="216" spans="1:26" ht="30" customHeight="1">
      <c r="A216" s="6" t="s">
        <v>2509</v>
      </c>
      <c r="B216" s="6" t="s">
        <v>2507</v>
      </c>
      <c r="C216" s="6" t="s">
        <v>2508</v>
      </c>
      <c r="D216" s="10" t="s">
        <v>603</v>
      </c>
      <c r="E216" s="11">
        <v>0</v>
      </c>
      <c r="F216" s="6" t="s">
        <v>53</v>
      </c>
      <c r="G216" s="11">
        <v>0</v>
      </c>
      <c r="H216" s="6" t="s">
        <v>53</v>
      </c>
      <c r="I216" s="11">
        <v>3000</v>
      </c>
      <c r="J216" s="6" t="s">
        <v>6763</v>
      </c>
      <c r="K216" s="11">
        <v>0</v>
      </c>
      <c r="L216" s="6" t="s">
        <v>53</v>
      </c>
      <c r="M216" s="11">
        <v>0</v>
      </c>
      <c r="N216" s="6" t="s">
        <v>53</v>
      </c>
      <c r="O216" s="11">
        <f t="shared" si="11"/>
        <v>3000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6" t="s">
        <v>6769</v>
      </c>
      <c r="X216" s="6" t="s">
        <v>53</v>
      </c>
      <c r="Y216" s="5" t="s">
        <v>53</v>
      </c>
      <c r="Z216" s="5" t="s">
        <v>53</v>
      </c>
    </row>
    <row r="217" spans="1:26" ht="30" customHeight="1">
      <c r="A217" s="6" t="s">
        <v>2511</v>
      </c>
      <c r="B217" s="6" t="s">
        <v>2507</v>
      </c>
      <c r="C217" s="6" t="s">
        <v>2472</v>
      </c>
      <c r="D217" s="10" t="s">
        <v>603</v>
      </c>
      <c r="E217" s="11">
        <v>0</v>
      </c>
      <c r="F217" s="6" t="s">
        <v>53</v>
      </c>
      <c r="G217" s="11">
        <v>0</v>
      </c>
      <c r="H217" s="6" t="s">
        <v>53</v>
      </c>
      <c r="I217" s="11">
        <v>1800</v>
      </c>
      <c r="J217" s="6" t="s">
        <v>6763</v>
      </c>
      <c r="K217" s="11">
        <v>0</v>
      </c>
      <c r="L217" s="6" t="s">
        <v>53</v>
      </c>
      <c r="M217" s="11">
        <v>0</v>
      </c>
      <c r="N217" s="6" t="s">
        <v>53</v>
      </c>
      <c r="O217" s="11">
        <f t="shared" si="11"/>
        <v>1800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6" t="s">
        <v>6770</v>
      </c>
      <c r="X217" s="6" t="s">
        <v>53</v>
      </c>
      <c r="Y217" s="5" t="s">
        <v>53</v>
      </c>
      <c r="Z217" s="5" t="s">
        <v>53</v>
      </c>
    </row>
    <row r="218" spans="1:26" ht="30" customHeight="1">
      <c r="A218" s="6" t="s">
        <v>2756</v>
      </c>
      <c r="B218" s="6" t="s">
        <v>2754</v>
      </c>
      <c r="C218" s="6" t="s">
        <v>2755</v>
      </c>
      <c r="D218" s="10" t="s">
        <v>91</v>
      </c>
      <c r="E218" s="11">
        <v>0</v>
      </c>
      <c r="F218" s="6" t="s">
        <v>53</v>
      </c>
      <c r="G218" s="11">
        <v>1900</v>
      </c>
      <c r="H218" s="6" t="s">
        <v>6771</v>
      </c>
      <c r="I218" s="11">
        <v>1900</v>
      </c>
      <c r="J218" s="6" t="s">
        <v>6772</v>
      </c>
      <c r="K218" s="11">
        <v>0</v>
      </c>
      <c r="L218" s="6" t="s">
        <v>53</v>
      </c>
      <c r="M218" s="11">
        <v>0</v>
      </c>
      <c r="N218" s="6" t="s">
        <v>53</v>
      </c>
      <c r="O218" s="11">
        <f t="shared" si="11"/>
        <v>1900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6" t="s">
        <v>6773</v>
      </c>
      <c r="X218" s="6" t="s">
        <v>53</v>
      </c>
      <c r="Y218" s="5" t="s">
        <v>53</v>
      </c>
      <c r="Z218" s="5" t="s">
        <v>53</v>
      </c>
    </row>
    <row r="219" spans="1:26" ht="30" customHeight="1">
      <c r="A219" s="6" t="s">
        <v>2737</v>
      </c>
      <c r="B219" s="6" t="s">
        <v>2734</v>
      </c>
      <c r="C219" s="6" t="s">
        <v>2735</v>
      </c>
      <c r="D219" s="10" t="s">
        <v>91</v>
      </c>
      <c r="E219" s="11">
        <v>2400</v>
      </c>
      <c r="F219" s="6" t="s">
        <v>53</v>
      </c>
      <c r="G219" s="11">
        <v>3800</v>
      </c>
      <c r="H219" s="6" t="s">
        <v>6771</v>
      </c>
      <c r="I219" s="11">
        <v>0</v>
      </c>
      <c r="J219" s="6" t="s">
        <v>53</v>
      </c>
      <c r="K219" s="11">
        <v>0</v>
      </c>
      <c r="L219" s="6" t="s">
        <v>53</v>
      </c>
      <c r="M219" s="11">
        <v>0</v>
      </c>
      <c r="N219" s="6" t="s">
        <v>53</v>
      </c>
      <c r="O219" s="11">
        <f t="shared" si="11"/>
        <v>2400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6" t="s">
        <v>6774</v>
      </c>
      <c r="X219" s="6" t="s">
        <v>2736</v>
      </c>
      <c r="Y219" s="5" t="s">
        <v>53</v>
      </c>
      <c r="Z219" s="5" t="s">
        <v>53</v>
      </c>
    </row>
    <row r="220" spans="1:26" ht="30" customHeight="1">
      <c r="A220" s="6" t="s">
        <v>3226</v>
      </c>
      <c r="B220" s="6" t="s">
        <v>3224</v>
      </c>
      <c r="C220" s="6" t="s">
        <v>3225</v>
      </c>
      <c r="D220" s="10" t="s">
        <v>57</v>
      </c>
      <c r="E220" s="11">
        <v>0</v>
      </c>
      <c r="F220" s="6" t="s">
        <v>53</v>
      </c>
      <c r="G220" s="11">
        <v>0</v>
      </c>
      <c r="H220" s="6" t="s">
        <v>53</v>
      </c>
      <c r="I220" s="11">
        <v>0</v>
      </c>
      <c r="J220" s="6" t="s">
        <v>53</v>
      </c>
      <c r="K220" s="11">
        <v>0</v>
      </c>
      <c r="L220" s="6" t="s">
        <v>53</v>
      </c>
      <c r="M220" s="11">
        <v>180</v>
      </c>
      <c r="N220" s="6" t="s">
        <v>53</v>
      </c>
      <c r="O220" s="11">
        <f t="shared" si="11"/>
        <v>180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6" t="s">
        <v>6775</v>
      </c>
      <c r="X220" s="6" t="s">
        <v>53</v>
      </c>
      <c r="Y220" s="5" t="s">
        <v>53</v>
      </c>
      <c r="Z220" s="5" t="s">
        <v>53</v>
      </c>
    </row>
    <row r="221" spans="1:26" ht="30" customHeight="1">
      <c r="A221" s="6" t="s">
        <v>3274</v>
      </c>
      <c r="B221" s="6" t="s">
        <v>3224</v>
      </c>
      <c r="C221" s="6" t="s">
        <v>3273</v>
      </c>
      <c r="D221" s="10" t="s">
        <v>57</v>
      </c>
      <c r="E221" s="11">
        <v>0</v>
      </c>
      <c r="F221" s="6" t="s">
        <v>53</v>
      </c>
      <c r="G221" s="11">
        <v>0</v>
      </c>
      <c r="H221" s="6" t="s">
        <v>53</v>
      </c>
      <c r="I221" s="11">
        <v>0</v>
      </c>
      <c r="J221" s="6" t="s">
        <v>53</v>
      </c>
      <c r="K221" s="11">
        <v>0</v>
      </c>
      <c r="L221" s="6" t="s">
        <v>53</v>
      </c>
      <c r="M221" s="11">
        <v>0</v>
      </c>
      <c r="N221" s="6" t="s">
        <v>53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6" t="s">
        <v>6776</v>
      </c>
      <c r="X221" s="6" t="s">
        <v>53</v>
      </c>
      <c r="Y221" s="5" t="s">
        <v>53</v>
      </c>
      <c r="Z221" s="5" t="s">
        <v>53</v>
      </c>
    </row>
    <row r="222" spans="1:26" ht="30" customHeight="1">
      <c r="A222" s="6" t="s">
        <v>5405</v>
      </c>
      <c r="B222" s="6" t="s">
        <v>193</v>
      </c>
      <c r="C222" s="6" t="s">
        <v>5404</v>
      </c>
      <c r="D222" s="10" t="s">
        <v>121</v>
      </c>
      <c r="E222" s="11">
        <v>0</v>
      </c>
      <c r="F222" s="6" t="s">
        <v>53</v>
      </c>
      <c r="G222" s="11">
        <v>0</v>
      </c>
      <c r="H222" s="6" t="s">
        <v>53</v>
      </c>
      <c r="I222" s="11">
        <v>0</v>
      </c>
      <c r="J222" s="6" t="s">
        <v>53</v>
      </c>
      <c r="K222" s="11">
        <v>0</v>
      </c>
      <c r="L222" s="6" t="s">
        <v>53</v>
      </c>
      <c r="M222" s="11">
        <v>0</v>
      </c>
      <c r="N222" s="6" t="s">
        <v>53</v>
      </c>
      <c r="O222" s="11">
        <v>0</v>
      </c>
      <c r="P222" s="11">
        <v>117550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6" t="s">
        <v>6777</v>
      </c>
      <c r="X222" s="6" t="s">
        <v>53</v>
      </c>
      <c r="Y222" s="5" t="s">
        <v>6778</v>
      </c>
      <c r="Z222" s="5" t="s">
        <v>53</v>
      </c>
    </row>
    <row r="223" spans="1:26" ht="30" customHeight="1">
      <c r="A223" s="6" t="s">
        <v>5502</v>
      </c>
      <c r="B223" s="6" t="s">
        <v>193</v>
      </c>
      <c r="C223" s="6" t="s">
        <v>5468</v>
      </c>
      <c r="D223" s="10" t="s">
        <v>121</v>
      </c>
      <c r="E223" s="11">
        <v>0</v>
      </c>
      <c r="F223" s="6" t="s">
        <v>53</v>
      </c>
      <c r="G223" s="11">
        <v>0</v>
      </c>
      <c r="H223" s="6" t="s">
        <v>53</v>
      </c>
      <c r="I223" s="11">
        <v>0</v>
      </c>
      <c r="J223" s="6" t="s">
        <v>53</v>
      </c>
      <c r="K223" s="11">
        <v>0</v>
      </c>
      <c r="L223" s="6" t="s">
        <v>53</v>
      </c>
      <c r="M223" s="11">
        <v>0</v>
      </c>
      <c r="N223" s="6" t="s">
        <v>53</v>
      </c>
      <c r="O223" s="11">
        <v>0</v>
      </c>
      <c r="P223" s="11">
        <v>130411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6" t="s">
        <v>6779</v>
      </c>
      <c r="X223" s="6" t="s">
        <v>53</v>
      </c>
      <c r="Y223" s="5" t="s">
        <v>6778</v>
      </c>
      <c r="Z223" s="5" t="s">
        <v>60</v>
      </c>
    </row>
    <row r="224" spans="1:26" ht="30" customHeight="1">
      <c r="A224" s="6" t="s">
        <v>256</v>
      </c>
      <c r="B224" s="6" t="s">
        <v>193</v>
      </c>
      <c r="C224" s="6" t="s">
        <v>255</v>
      </c>
      <c r="D224" s="10" t="s">
        <v>121</v>
      </c>
      <c r="E224" s="11">
        <v>0</v>
      </c>
      <c r="F224" s="6" t="s">
        <v>53</v>
      </c>
      <c r="G224" s="11">
        <v>0</v>
      </c>
      <c r="H224" s="6" t="s">
        <v>53</v>
      </c>
      <c r="I224" s="11">
        <v>0</v>
      </c>
      <c r="J224" s="6" t="s">
        <v>53</v>
      </c>
      <c r="K224" s="11">
        <v>0</v>
      </c>
      <c r="L224" s="6" t="s">
        <v>53</v>
      </c>
      <c r="M224" s="11">
        <v>0</v>
      </c>
      <c r="N224" s="6" t="s">
        <v>53</v>
      </c>
      <c r="O224" s="11">
        <v>0</v>
      </c>
      <c r="P224" s="11">
        <v>142205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6" t="s">
        <v>6780</v>
      </c>
      <c r="X224" s="6" t="s">
        <v>53</v>
      </c>
      <c r="Y224" s="5" t="s">
        <v>6778</v>
      </c>
      <c r="Z224" s="5" t="s">
        <v>53</v>
      </c>
    </row>
    <row r="225" spans="1:26" ht="30" customHeight="1">
      <c r="A225" s="6" t="s">
        <v>3781</v>
      </c>
      <c r="B225" s="6" t="s">
        <v>193</v>
      </c>
      <c r="C225" s="6" t="s">
        <v>3780</v>
      </c>
      <c r="D225" s="10" t="s">
        <v>121</v>
      </c>
      <c r="E225" s="11">
        <v>0</v>
      </c>
      <c r="F225" s="6" t="s">
        <v>53</v>
      </c>
      <c r="G225" s="11">
        <v>0</v>
      </c>
      <c r="H225" s="6" t="s">
        <v>53</v>
      </c>
      <c r="I225" s="11">
        <v>0</v>
      </c>
      <c r="J225" s="6" t="s">
        <v>53</v>
      </c>
      <c r="K225" s="11">
        <v>0</v>
      </c>
      <c r="L225" s="6" t="s">
        <v>53</v>
      </c>
      <c r="M225" s="11">
        <v>0</v>
      </c>
      <c r="N225" s="6" t="s">
        <v>53</v>
      </c>
      <c r="O225" s="11">
        <v>0</v>
      </c>
      <c r="P225" s="11">
        <v>129962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6" t="s">
        <v>6781</v>
      </c>
      <c r="X225" s="6" t="s">
        <v>53</v>
      </c>
      <c r="Y225" s="5" t="s">
        <v>6778</v>
      </c>
      <c r="Z225" s="5" t="s">
        <v>53</v>
      </c>
    </row>
    <row r="226" spans="1:26" ht="30" customHeight="1">
      <c r="A226" s="6" t="s">
        <v>3550</v>
      </c>
      <c r="B226" s="6" t="s">
        <v>193</v>
      </c>
      <c r="C226" s="6" t="s">
        <v>3549</v>
      </c>
      <c r="D226" s="10" t="s">
        <v>121</v>
      </c>
      <c r="E226" s="11">
        <v>0</v>
      </c>
      <c r="F226" s="6" t="s">
        <v>53</v>
      </c>
      <c r="G226" s="11">
        <v>0</v>
      </c>
      <c r="H226" s="6" t="s">
        <v>53</v>
      </c>
      <c r="I226" s="11">
        <v>0</v>
      </c>
      <c r="J226" s="6" t="s">
        <v>53</v>
      </c>
      <c r="K226" s="11">
        <v>0</v>
      </c>
      <c r="L226" s="6" t="s">
        <v>53</v>
      </c>
      <c r="M226" s="11">
        <v>0</v>
      </c>
      <c r="N226" s="6" t="s">
        <v>53</v>
      </c>
      <c r="O226" s="11">
        <v>0</v>
      </c>
      <c r="P226" s="11">
        <v>137611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6" t="s">
        <v>6782</v>
      </c>
      <c r="X226" s="6" t="s">
        <v>53</v>
      </c>
      <c r="Y226" s="5" t="s">
        <v>6778</v>
      </c>
      <c r="Z226" s="5" t="s">
        <v>53</v>
      </c>
    </row>
    <row r="227" spans="1:26" ht="30" customHeight="1">
      <c r="A227" s="6" t="s">
        <v>3553</v>
      </c>
      <c r="B227" s="6" t="s">
        <v>193</v>
      </c>
      <c r="C227" s="6" t="s">
        <v>3552</v>
      </c>
      <c r="D227" s="10" t="s">
        <v>121</v>
      </c>
      <c r="E227" s="11">
        <v>0</v>
      </c>
      <c r="F227" s="6" t="s">
        <v>53</v>
      </c>
      <c r="G227" s="11">
        <v>0</v>
      </c>
      <c r="H227" s="6" t="s">
        <v>53</v>
      </c>
      <c r="I227" s="11">
        <v>0</v>
      </c>
      <c r="J227" s="6" t="s">
        <v>53</v>
      </c>
      <c r="K227" s="11">
        <v>0</v>
      </c>
      <c r="L227" s="6" t="s">
        <v>53</v>
      </c>
      <c r="M227" s="11">
        <v>0</v>
      </c>
      <c r="N227" s="6" t="s">
        <v>53</v>
      </c>
      <c r="O227" s="11">
        <v>0</v>
      </c>
      <c r="P227" s="11">
        <v>112186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6" t="s">
        <v>6783</v>
      </c>
      <c r="X227" s="6" t="s">
        <v>53</v>
      </c>
      <c r="Y227" s="5" t="s">
        <v>6778</v>
      </c>
      <c r="Z227" s="5" t="s">
        <v>53</v>
      </c>
    </row>
    <row r="228" spans="1:26" ht="30" customHeight="1">
      <c r="A228" s="6" t="s">
        <v>6341</v>
      </c>
      <c r="B228" s="6" t="s">
        <v>193</v>
      </c>
      <c r="C228" s="6" t="s">
        <v>6340</v>
      </c>
      <c r="D228" s="10" t="s">
        <v>121</v>
      </c>
      <c r="E228" s="11">
        <v>0</v>
      </c>
      <c r="F228" s="6" t="s">
        <v>53</v>
      </c>
      <c r="G228" s="11">
        <v>0</v>
      </c>
      <c r="H228" s="6" t="s">
        <v>53</v>
      </c>
      <c r="I228" s="11">
        <v>0</v>
      </c>
      <c r="J228" s="6" t="s">
        <v>53</v>
      </c>
      <c r="K228" s="11">
        <v>0</v>
      </c>
      <c r="L228" s="6" t="s">
        <v>53</v>
      </c>
      <c r="M228" s="11">
        <v>0</v>
      </c>
      <c r="N228" s="6" t="s">
        <v>53</v>
      </c>
      <c r="O228" s="11">
        <v>0</v>
      </c>
      <c r="P228" s="11">
        <v>116463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6" t="s">
        <v>6784</v>
      </c>
      <c r="X228" s="6" t="s">
        <v>53</v>
      </c>
      <c r="Y228" s="5" t="s">
        <v>6778</v>
      </c>
      <c r="Z228" s="5" t="s">
        <v>53</v>
      </c>
    </row>
    <row r="229" spans="1:26" ht="30" customHeight="1">
      <c r="A229" s="6" t="s">
        <v>4046</v>
      </c>
      <c r="B229" s="6" t="s">
        <v>193</v>
      </c>
      <c r="C229" s="6" t="s">
        <v>4045</v>
      </c>
      <c r="D229" s="10" t="s">
        <v>121</v>
      </c>
      <c r="E229" s="11">
        <v>0</v>
      </c>
      <c r="F229" s="6" t="s">
        <v>53</v>
      </c>
      <c r="G229" s="11">
        <v>0</v>
      </c>
      <c r="H229" s="6" t="s">
        <v>53</v>
      </c>
      <c r="I229" s="11">
        <v>0</v>
      </c>
      <c r="J229" s="6" t="s">
        <v>53</v>
      </c>
      <c r="K229" s="11">
        <v>0</v>
      </c>
      <c r="L229" s="6" t="s">
        <v>53</v>
      </c>
      <c r="M229" s="11">
        <v>0</v>
      </c>
      <c r="N229" s="6" t="s">
        <v>53</v>
      </c>
      <c r="O229" s="11">
        <v>0</v>
      </c>
      <c r="P229" s="11">
        <v>127681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6" t="s">
        <v>6785</v>
      </c>
      <c r="X229" s="6" t="s">
        <v>53</v>
      </c>
      <c r="Y229" s="5" t="s">
        <v>6778</v>
      </c>
      <c r="Z229" s="5" t="s">
        <v>53</v>
      </c>
    </row>
    <row r="230" spans="1:26" ht="30" customHeight="1">
      <c r="A230" s="6" t="s">
        <v>1420</v>
      </c>
      <c r="B230" s="6" t="s">
        <v>193</v>
      </c>
      <c r="C230" s="6" t="s">
        <v>1419</v>
      </c>
      <c r="D230" s="10" t="s">
        <v>121</v>
      </c>
      <c r="E230" s="11">
        <v>0</v>
      </c>
      <c r="F230" s="6" t="s">
        <v>53</v>
      </c>
      <c r="G230" s="11">
        <v>0</v>
      </c>
      <c r="H230" s="6" t="s">
        <v>53</v>
      </c>
      <c r="I230" s="11">
        <v>0</v>
      </c>
      <c r="J230" s="6" t="s">
        <v>53</v>
      </c>
      <c r="K230" s="11">
        <v>0</v>
      </c>
      <c r="L230" s="6" t="s">
        <v>53</v>
      </c>
      <c r="M230" s="11">
        <v>0</v>
      </c>
      <c r="N230" s="6" t="s">
        <v>53</v>
      </c>
      <c r="O230" s="11">
        <v>0</v>
      </c>
      <c r="P230" s="11">
        <v>141989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6" t="s">
        <v>6786</v>
      </c>
      <c r="X230" s="6" t="s">
        <v>53</v>
      </c>
      <c r="Y230" s="5" t="s">
        <v>6778</v>
      </c>
      <c r="Z230" s="5" t="s">
        <v>53</v>
      </c>
    </row>
    <row r="231" spans="1:26" ht="30" customHeight="1">
      <c r="A231" s="6" t="s">
        <v>2711</v>
      </c>
      <c r="B231" s="6" t="s">
        <v>193</v>
      </c>
      <c r="C231" s="6" t="s">
        <v>2710</v>
      </c>
      <c r="D231" s="10" t="s">
        <v>121</v>
      </c>
      <c r="E231" s="11">
        <v>0</v>
      </c>
      <c r="F231" s="6" t="s">
        <v>53</v>
      </c>
      <c r="G231" s="11">
        <v>0</v>
      </c>
      <c r="H231" s="6" t="s">
        <v>53</v>
      </c>
      <c r="I231" s="11">
        <v>0</v>
      </c>
      <c r="J231" s="6" t="s">
        <v>53</v>
      </c>
      <c r="K231" s="11">
        <v>0</v>
      </c>
      <c r="L231" s="6" t="s">
        <v>53</v>
      </c>
      <c r="M231" s="11">
        <v>0</v>
      </c>
      <c r="N231" s="6" t="s">
        <v>53</v>
      </c>
      <c r="O231" s="11">
        <v>0</v>
      </c>
      <c r="P231" s="11">
        <v>105008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6" t="s">
        <v>6787</v>
      </c>
      <c r="X231" s="6" t="s">
        <v>53</v>
      </c>
      <c r="Y231" s="5" t="s">
        <v>6778</v>
      </c>
      <c r="Z231" s="5" t="s">
        <v>53</v>
      </c>
    </row>
    <row r="232" spans="1:26" ht="30" customHeight="1">
      <c r="A232" s="6" t="s">
        <v>3000</v>
      </c>
      <c r="B232" s="6" t="s">
        <v>193</v>
      </c>
      <c r="C232" s="6" t="s">
        <v>2999</v>
      </c>
      <c r="D232" s="10" t="s">
        <v>121</v>
      </c>
      <c r="E232" s="11">
        <v>0</v>
      </c>
      <c r="F232" s="6" t="s">
        <v>53</v>
      </c>
      <c r="G232" s="11">
        <v>0</v>
      </c>
      <c r="H232" s="6" t="s">
        <v>53</v>
      </c>
      <c r="I232" s="11">
        <v>0</v>
      </c>
      <c r="J232" s="6" t="s">
        <v>53</v>
      </c>
      <c r="K232" s="11">
        <v>0</v>
      </c>
      <c r="L232" s="6" t="s">
        <v>53</v>
      </c>
      <c r="M232" s="11">
        <v>0</v>
      </c>
      <c r="N232" s="6" t="s">
        <v>53</v>
      </c>
      <c r="O232" s="11">
        <v>0</v>
      </c>
      <c r="P232" s="11">
        <v>122333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6" t="s">
        <v>6788</v>
      </c>
      <c r="X232" s="6" t="s">
        <v>53</v>
      </c>
      <c r="Y232" s="5" t="s">
        <v>6778</v>
      </c>
      <c r="Z232" s="5" t="s">
        <v>53</v>
      </c>
    </row>
    <row r="233" spans="1:26" ht="30" customHeight="1">
      <c r="A233" s="6" t="s">
        <v>258</v>
      </c>
      <c r="B233" s="6" t="s">
        <v>193</v>
      </c>
      <c r="C233" s="6" t="s">
        <v>124</v>
      </c>
      <c r="D233" s="10" t="s">
        <v>121</v>
      </c>
      <c r="E233" s="11">
        <v>0</v>
      </c>
      <c r="F233" s="6" t="s">
        <v>53</v>
      </c>
      <c r="G233" s="11">
        <v>0</v>
      </c>
      <c r="H233" s="6" t="s">
        <v>53</v>
      </c>
      <c r="I233" s="11">
        <v>0</v>
      </c>
      <c r="J233" s="6" t="s">
        <v>53</v>
      </c>
      <c r="K233" s="11">
        <v>0</v>
      </c>
      <c r="L233" s="6" t="s">
        <v>53</v>
      </c>
      <c r="M233" s="11">
        <v>0</v>
      </c>
      <c r="N233" s="6" t="s">
        <v>53</v>
      </c>
      <c r="O233" s="11">
        <v>0</v>
      </c>
      <c r="P233" s="11">
        <v>89566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6" t="s">
        <v>6789</v>
      </c>
      <c r="X233" s="6" t="s">
        <v>53</v>
      </c>
      <c r="Y233" s="5" t="s">
        <v>6778</v>
      </c>
      <c r="Z233" s="5" t="s">
        <v>53</v>
      </c>
    </row>
    <row r="234" spans="1:26" ht="30" customHeight="1">
      <c r="A234" s="6" t="s">
        <v>338</v>
      </c>
      <c r="B234" s="6" t="s">
        <v>193</v>
      </c>
      <c r="C234" s="6" t="s">
        <v>120</v>
      </c>
      <c r="D234" s="10" t="s">
        <v>121</v>
      </c>
      <c r="E234" s="11">
        <v>0</v>
      </c>
      <c r="F234" s="6" t="s">
        <v>53</v>
      </c>
      <c r="G234" s="11">
        <v>0</v>
      </c>
      <c r="H234" s="6" t="s">
        <v>53</v>
      </c>
      <c r="I234" s="11">
        <v>0</v>
      </c>
      <c r="J234" s="6" t="s">
        <v>53</v>
      </c>
      <c r="K234" s="11">
        <v>0</v>
      </c>
      <c r="L234" s="6" t="s">
        <v>53</v>
      </c>
      <c r="M234" s="11">
        <v>0</v>
      </c>
      <c r="N234" s="6" t="s">
        <v>53</v>
      </c>
      <c r="O234" s="11">
        <v>0</v>
      </c>
      <c r="P234" s="11">
        <v>161990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6" t="s">
        <v>6790</v>
      </c>
      <c r="X234" s="6" t="s">
        <v>53</v>
      </c>
      <c r="Y234" s="5" t="s">
        <v>6778</v>
      </c>
      <c r="Z234" s="5" t="s">
        <v>53</v>
      </c>
    </row>
    <row r="235" spans="1:26" ht="30" customHeight="1">
      <c r="A235" s="6" t="s">
        <v>1808</v>
      </c>
      <c r="B235" s="6" t="s">
        <v>193</v>
      </c>
      <c r="C235" s="6" t="s">
        <v>1807</v>
      </c>
      <c r="D235" s="10" t="s">
        <v>121</v>
      </c>
      <c r="E235" s="11">
        <v>0</v>
      </c>
      <c r="F235" s="6" t="s">
        <v>53</v>
      </c>
      <c r="G235" s="11">
        <v>0</v>
      </c>
      <c r="H235" s="6" t="s">
        <v>53</v>
      </c>
      <c r="I235" s="11">
        <v>0</v>
      </c>
      <c r="J235" s="6" t="s">
        <v>53</v>
      </c>
      <c r="K235" s="11">
        <v>0</v>
      </c>
      <c r="L235" s="6" t="s">
        <v>53</v>
      </c>
      <c r="M235" s="11">
        <v>0</v>
      </c>
      <c r="N235" s="6" t="s">
        <v>53</v>
      </c>
      <c r="O235" s="11">
        <v>0</v>
      </c>
      <c r="P235" s="11">
        <v>143609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6" t="s">
        <v>6791</v>
      </c>
      <c r="X235" s="6" t="s">
        <v>53</v>
      </c>
      <c r="Y235" s="5" t="s">
        <v>6778</v>
      </c>
      <c r="Z235" s="5" t="s">
        <v>53</v>
      </c>
    </row>
    <row r="236" spans="1:26" ht="30" customHeight="1">
      <c r="A236" s="6" t="s">
        <v>1448</v>
      </c>
      <c r="B236" s="6" t="s">
        <v>193</v>
      </c>
      <c r="C236" s="6" t="s">
        <v>1447</v>
      </c>
      <c r="D236" s="10" t="s">
        <v>121</v>
      </c>
      <c r="E236" s="11">
        <v>0</v>
      </c>
      <c r="F236" s="6" t="s">
        <v>53</v>
      </c>
      <c r="G236" s="11">
        <v>0</v>
      </c>
      <c r="H236" s="6" t="s">
        <v>53</v>
      </c>
      <c r="I236" s="11">
        <v>0</v>
      </c>
      <c r="J236" s="6" t="s">
        <v>53</v>
      </c>
      <c r="K236" s="11">
        <v>0</v>
      </c>
      <c r="L236" s="6" t="s">
        <v>53</v>
      </c>
      <c r="M236" s="11">
        <v>0</v>
      </c>
      <c r="N236" s="6" t="s">
        <v>53</v>
      </c>
      <c r="O236" s="11">
        <v>0</v>
      </c>
      <c r="P236" s="11">
        <v>138252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6" t="s">
        <v>6792</v>
      </c>
      <c r="X236" s="6" t="s">
        <v>53</v>
      </c>
      <c r="Y236" s="5" t="s">
        <v>6778</v>
      </c>
      <c r="Z236" s="5" t="s">
        <v>53</v>
      </c>
    </row>
    <row r="237" spans="1:26" ht="30" customHeight="1">
      <c r="A237" s="6" t="s">
        <v>5511</v>
      </c>
      <c r="B237" s="6" t="s">
        <v>193</v>
      </c>
      <c r="C237" s="6" t="s">
        <v>5510</v>
      </c>
      <c r="D237" s="10" t="s">
        <v>121</v>
      </c>
      <c r="E237" s="11">
        <v>0</v>
      </c>
      <c r="F237" s="6" t="s">
        <v>53</v>
      </c>
      <c r="G237" s="11">
        <v>0</v>
      </c>
      <c r="H237" s="6" t="s">
        <v>53</v>
      </c>
      <c r="I237" s="11">
        <v>0</v>
      </c>
      <c r="J237" s="6" t="s">
        <v>53</v>
      </c>
      <c r="K237" s="11">
        <v>0</v>
      </c>
      <c r="L237" s="6" t="s">
        <v>53</v>
      </c>
      <c r="M237" s="11">
        <v>0</v>
      </c>
      <c r="N237" s="6" t="s">
        <v>53</v>
      </c>
      <c r="O237" s="11">
        <v>0</v>
      </c>
      <c r="P237" s="11">
        <v>117523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6" t="s">
        <v>6793</v>
      </c>
      <c r="X237" s="6" t="s">
        <v>53</v>
      </c>
      <c r="Y237" s="5" t="s">
        <v>6778</v>
      </c>
      <c r="Z237" s="5" t="s">
        <v>60</v>
      </c>
    </row>
    <row r="238" spans="1:26" ht="30" customHeight="1">
      <c r="A238" s="6" t="s">
        <v>3956</v>
      </c>
      <c r="B238" s="6" t="s">
        <v>193</v>
      </c>
      <c r="C238" s="6" t="s">
        <v>3955</v>
      </c>
      <c r="D238" s="10" t="s">
        <v>121</v>
      </c>
      <c r="E238" s="11">
        <v>0</v>
      </c>
      <c r="F238" s="6" t="s">
        <v>53</v>
      </c>
      <c r="G238" s="11">
        <v>0</v>
      </c>
      <c r="H238" s="6" t="s">
        <v>53</v>
      </c>
      <c r="I238" s="11">
        <v>0</v>
      </c>
      <c r="J238" s="6" t="s">
        <v>53</v>
      </c>
      <c r="K238" s="11">
        <v>0</v>
      </c>
      <c r="L238" s="6" t="s">
        <v>53</v>
      </c>
      <c r="M238" s="11">
        <v>0</v>
      </c>
      <c r="N238" s="6" t="s">
        <v>53</v>
      </c>
      <c r="O238" s="11">
        <v>0</v>
      </c>
      <c r="P238" s="11">
        <v>129263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6" t="s">
        <v>6794</v>
      </c>
      <c r="X238" s="6" t="s">
        <v>53</v>
      </c>
      <c r="Y238" s="5" t="s">
        <v>6778</v>
      </c>
      <c r="Z238" s="5" t="s">
        <v>53</v>
      </c>
    </row>
    <row r="239" spans="1:26" ht="30" customHeight="1">
      <c r="A239" s="6" t="s">
        <v>5523</v>
      </c>
      <c r="B239" s="6" t="s">
        <v>193</v>
      </c>
      <c r="C239" s="6" t="s">
        <v>5522</v>
      </c>
      <c r="D239" s="10" t="s">
        <v>121</v>
      </c>
      <c r="E239" s="11">
        <v>0</v>
      </c>
      <c r="F239" s="6" t="s">
        <v>53</v>
      </c>
      <c r="G239" s="11">
        <v>0</v>
      </c>
      <c r="H239" s="6" t="s">
        <v>53</v>
      </c>
      <c r="I239" s="11">
        <v>0</v>
      </c>
      <c r="J239" s="6" t="s">
        <v>53</v>
      </c>
      <c r="K239" s="11">
        <v>0</v>
      </c>
      <c r="L239" s="6" t="s">
        <v>53</v>
      </c>
      <c r="M239" s="11">
        <v>0</v>
      </c>
      <c r="N239" s="6" t="s">
        <v>53</v>
      </c>
      <c r="O239" s="11">
        <v>0</v>
      </c>
      <c r="P239" s="11">
        <v>111998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6" t="s">
        <v>6795</v>
      </c>
      <c r="X239" s="6" t="s">
        <v>53</v>
      </c>
      <c r="Y239" s="5" t="s">
        <v>6778</v>
      </c>
      <c r="Z239" s="5" t="s">
        <v>53</v>
      </c>
    </row>
    <row r="240" spans="1:26" ht="30" customHeight="1">
      <c r="A240" s="6" t="s">
        <v>1574</v>
      </c>
      <c r="B240" s="6" t="s">
        <v>193</v>
      </c>
      <c r="C240" s="6" t="s">
        <v>1573</v>
      </c>
      <c r="D240" s="10" t="s">
        <v>121</v>
      </c>
      <c r="E240" s="11">
        <v>0</v>
      </c>
      <c r="F240" s="6" t="s">
        <v>53</v>
      </c>
      <c r="G240" s="11">
        <v>0</v>
      </c>
      <c r="H240" s="6" t="s">
        <v>53</v>
      </c>
      <c r="I240" s="11">
        <v>0</v>
      </c>
      <c r="J240" s="6" t="s">
        <v>53</v>
      </c>
      <c r="K240" s="11">
        <v>0</v>
      </c>
      <c r="L240" s="6" t="s">
        <v>53</v>
      </c>
      <c r="M240" s="11">
        <v>0</v>
      </c>
      <c r="N240" s="6" t="s">
        <v>53</v>
      </c>
      <c r="O240" s="11">
        <v>0</v>
      </c>
      <c r="P240" s="11">
        <v>126631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6" t="s">
        <v>6796</v>
      </c>
      <c r="X240" s="6" t="s">
        <v>53</v>
      </c>
      <c r="Y240" s="5" t="s">
        <v>6778</v>
      </c>
      <c r="Z240" s="5" t="s">
        <v>53</v>
      </c>
    </row>
    <row r="241" spans="1:26" ht="30" customHeight="1">
      <c r="A241" s="6" t="s">
        <v>1636</v>
      </c>
      <c r="B241" s="6" t="s">
        <v>193</v>
      </c>
      <c r="C241" s="6" t="s">
        <v>1635</v>
      </c>
      <c r="D241" s="10" t="s">
        <v>121</v>
      </c>
      <c r="E241" s="11">
        <v>0</v>
      </c>
      <c r="F241" s="6" t="s">
        <v>53</v>
      </c>
      <c r="G241" s="11">
        <v>0</v>
      </c>
      <c r="H241" s="6" t="s">
        <v>53</v>
      </c>
      <c r="I241" s="11">
        <v>0</v>
      </c>
      <c r="J241" s="6" t="s">
        <v>53</v>
      </c>
      <c r="K241" s="11">
        <v>0</v>
      </c>
      <c r="L241" s="6" t="s">
        <v>53</v>
      </c>
      <c r="M241" s="11">
        <v>0</v>
      </c>
      <c r="N241" s="6" t="s">
        <v>53</v>
      </c>
      <c r="O241" s="11">
        <v>0</v>
      </c>
      <c r="P241" s="11">
        <v>109670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6" t="s">
        <v>6797</v>
      </c>
      <c r="X241" s="6" t="s">
        <v>53</v>
      </c>
      <c r="Y241" s="5" t="s">
        <v>6778</v>
      </c>
      <c r="Z241" s="5" t="s">
        <v>53</v>
      </c>
    </row>
    <row r="242" spans="1:26" ht="30" customHeight="1">
      <c r="A242" s="6" t="s">
        <v>5144</v>
      </c>
      <c r="B242" s="6" t="s">
        <v>193</v>
      </c>
      <c r="C242" s="6" t="s">
        <v>5143</v>
      </c>
      <c r="D242" s="10" t="s">
        <v>121</v>
      </c>
      <c r="E242" s="11">
        <v>0</v>
      </c>
      <c r="F242" s="6" t="s">
        <v>53</v>
      </c>
      <c r="G242" s="11">
        <v>0</v>
      </c>
      <c r="H242" s="6" t="s">
        <v>53</v>
      </c>
      <c r="I242" s="11">
        <v>0</v>
      </c>
      <c r="J242" s="6" t="s">
        <v>53</v>
      </c>
      <c r="K242" s="11">
        <v>0</v>
      </c>
      <c r="L242" s="6" t="s">
        <v>53</v>
      </c>
      <c r="M242" s="11">
        <v>0</v>
      </c>
      <c r="N242" s="6" t="s">
        <v>53</v>
      </c>
      <c r="O242" s="11">
        <v>0</v>
      </c>
      <c r="P242" s="11">
        <v>127218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6" t="s">
        <v>6798</v>
      </c>
      <c r="X242" s="6" t="s">
        <v>53</v>
      </c>
      <c r="Y242" s="5" t="s">
        <v>6778</v>
      </c>
      <c r="Z242" s="5" t="s">
        <v>53</v>
      </c>
    </row>
    <row r="243" spans="1:26" ht="30" customHeight="1">
      <c r="A243" s="6" t="s">
        <v>5395</v>
      </c>
      <c r="B243" s="6" t="s">
        <v>193</v>
      </c>
      <c r="C243" s="6" t="s">
        <v>5394</v>
      </c>
      <c r="D243" s="10" t="s">
        <v>121</v>
      </c>
      <c r="E243" s="11">
        <v>0</v>
      </c>
      <c r="F243" s="6" t="s">
        <v>53</v>
      </c>
      <c r="G243" s="11">
        <v>0</v>
      </c>
      <c r="H243" s="6" t="s">
        <v>53</v>
      </c>
      <c r="I243" s="11">
        <v>0</v>
      </c>
      <c r="J243" s="6" t="s">
        <v>53</v>
      </c>
      <c r="K243" s="11">
        <v>0</v>
      </c>
      <c r="L243" s="6" t="s">
        <v>53</v>
      </c>
      <c r="M243" s="11">
        <v>0</v>
      </c>
      <c r="N243" s="6" t="s">
        <v>53</v>
      </c>
      <c r="O243" s="11">
        <v>0</v>
      </c>
      <c r="P243" s="11">
        <v>106060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6" t="s">
        <v>6799</v>
      </c>
      <c r="X243" s="6" t="s">
        <v>53</v>
      </c>
      <c r="Y243" s="5" t="s">
        <v>6778</v>
      </c>
      <c r="Z243" s="5" t="s">
        <v>53</v>
      </c>
    </row>
    <row r="244" spans="1:26" ht="30" customHeight="1">
      <c r="A244" s="6" t="s">
        <v>2872</v>
      </c>
      <c r="B244" s="6" t="s">
        <v>193</v>
      </c>
      <c r="C244" s="6" t="s">
        <v>2871</v>
      </c>
      <c r="D244" s="10" t="s">
        <v>121</v>
      </c>
      <c r="E244" s="11">
        <v>0</v>
      </c>
      <c r="F244" s="6" t="s">
        <v>53</v>
      </c>
      <c r="G244" s="11">
        <v>0</v>
      </c>
      <c r="H244" s="6" t="s">
        <v>53</v>
      </c>
      <c r="I244" s="11">
        <v>0</v>
      </c>
      <c r="J244" s="6" t="s">
        <v>53</v>
      </c>
      <c r="K244" s="11">
        <v>0</v>
      </c>
      <c r="L244" s="6" t="s">
        <v>53</v>
      </c>
      <c r="M244" s="11">
        <v>0</v>
      </c>
      <c r="N244" s="6" t="s">
        <v>53</v>
      </c>
      <c r="O244" s="11">
        <v>0</v>
      </c>
      <c r="P244" s="11">
        <v>133792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6" t="s">
        <v>6800</v>
      </c>
      <c r="X244" s="6" t="s">
        <v>53</v>
      </c>
      <c r="Y244" s="5" t="s">
        <v>6778</v>
      </c>
      <c r="Z244" s="5" t="s">
        <v>53</v>
      </c>
    </row>
    <row r="245" spans="1:26" ht="30" customHeight="1">
      <c r="A245" s="6" t="s">
        <v>1268</v>
      </c>
      <c r="B245" s="6" t="s">
        <v>193</v>
      </c>
      <c r="C245" s="6" t="s">
        <v>1267</v>
      </c>
      <c r="D245" s="10" t="s">
        <v>121</v>
      </c>
      <c r="E245" s="11">
        <v>0</v>
      </c>
      <c r="F245" s="6" t="s">
        <v>53</v>
      </c>
      <c r="G245" s="11">
        <v>0</v>
      </c>
      <c r="H245" s="6" t="s">
        <v>53</v>
      </c>
      <c r="I245" s="11">
        <v>0</v>
      </c>
      <c r="J245" s="6" t="s">
        <v>53</v>
      </c>
      <c r="K245" s="11">
        <v>0</v>
      </c>
      <c r="L245" s="6" t="s">
        <v>53</v>
      </c>
      <c r="M245" s="11">
        <v>0</v>
      </c>
      <c r="N245" s="6" t="s">
        <v>53</v>
      </c>
      <c r="O245" s="11">
        <v>0</v>
      </c>
      <c r="P245" s="11">
        <v>138516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6" t="s">
        <v>6801</v>
      </c>
      <c r="X245" s="6" t="s">
        <v>53</v>
      </c>
      <c r="Y245" s="5" t="s">
        <v>6778</v>
      </c>
      <c r="Z245" s="5" t="s">
        <v>53</v>
      </c>
    </row>
    <row r="246" spans="1:26" ht="30" customHeight="1">
      <c r="A246" s="6" t="s">
        <v>195</v>
      </c>
      <c r="B246" s="6" t="s">
        <v>193</v>
      </c>
      <c r="C246" s="6" t="s">
        <v>194</v>
      </c>
      <c r="D246" s="10" t="s">
        <v>121</v>
      </c>
      <c r="E246" s="11">
        <v>0</v>
      </c>
      <c r="F246" s="6" t="s">
        <v>53</v>
      </c>
      <c r="G246" s="11">
        <v>0</v>
      </c>
      <c r="H246" s="6" t="s">
        <v>53</v>
      </c>
      <c r="I246" s="11">
        <v>0</v>
      </c>
      <c r="J246" s="6" t="s">
        <v>53</v>
      </c>
      <c r="K246" s="11">
        <v>0</v>
      </c>
      <c r="L246" s="6" t="s">
        <v>53</v>
      </c>
      <c r="M246" s="11">
        <v>0</v>
      </c>
      <c r="N246" s="6" t="s">
        <v>53</v>
      </c>
      <c r="O246" s="11">
        <v>0</v>
      </c>
      <c r="P246" s="11">
        <v>138413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6" t="s">
        <v>6802</v>
      </c>
      <c r="X246" s="6" t="s">
        <v>53</v>
      </c>
      <c r="Y246" s="5" t="s">
        <v>6778</v>
      </c>
      <c r="Z246" s="5" t="s">
        <v>53</v>
      </c>
    </row>
    <row r="247" spans="1:26" ht="30" customHeight="1">
      <c r="A247" s="6" t="s">
        <v>5614</v>
      </c>
      <c r="B247" s="6" t="s">
        <v>193</v>
      </c>
      <c r="C247" s="6" t="s">
        <v>5613</v>
      </c>
      <c r="D247" s="10" t="s">
        <v>121</v>
      </c>
      <c r="E247" s="11">
        <v>0</v>
      </c>
      <c r="F247" s="6" t="s">
        <v>53</v>
      </c>
      <c r="G247" s="11">
        <v>0</v>
      </c>
      <c r="H247" s="6" t="s">
        <v>53</v>
      </c>
      <c r="I247" s="11">
        <v>0</v>
      </c>
      <c r="J247" s="6" t="s">
        <v>53</v>
      </c>
      <c r="K247" s="11">
        <v>0</v>
      </c>
      <c r="L247" s="6" t="s">
        <v>53</v>
      </c>
      <c r="M247" s="11">
        <v>0</v>
      </c>
      <c r="N247" s="6" t="s">
        <v>53</v>
      </c>
      <c r="O247" s="11">
        <v>0</v>
      </c>
      <c r="P247" s="11">
        <v>148057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6" t="s">
        <v>6803</v>
      </c>
      <c r="X247" s="6" t="s">
        <v>53</v>
      </c>
      <c r="Y247" s="5" t="s">
        <v>6778</v>
      </c>
      <c r="Z247" s="5" t="s">
        <v>53</v>
      </c>
    </row>
    <row r="248" spans="1:26" ht="30" customHeight="1">
      <c r="A248" s="6" t="s">
        <v>6039</v>
      </c>
      <c r="B248" s="6" t="s">
        <v>193</v>
      </c>
      <c r="C248" s="6" t="s">
        <v>6038</v>
      </c>
      <c r="D248" s="10" t="s">
        <v>121</v>
      </c>
      <c r="E248" s="11">
        <v>0</v>
      </c>
      <c r="F248" s="6" t="s">
        <v>53</v>
      </c>
      <c r="G248" s="11">
        <v>0</v>
      </c>
      <c r="H248" s="6" t="s">
        <v>53</v>
      </c>
      <c r="I248" s="11">
        <v>0</v>
      </c>
      <c r="J248" s="6" t="s">
        <v>53</v>
      </c>
      <c r="K248" s="11">
        <v>0</v>
      </c>
      <c r="L248" s="6" t="s">
        <v>53</v>
      </c>
      <c r="M248" s="11">
        <v>0</v>
      </c>
      <c r="N248" s="6" t="s">
        <v>53</v>
      </c>
      <c r="O248" s="11">
        <v>0</v>
      </c>
      <c r="P248" s="11">
        <v>128022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6" t="s">
        <v>6804</v>
      </c>
      <c r="X248" s="6" t="s">
        <v>53</v>
      </c>
      <c r="Y248" s="5" t="s">
        <v>6778</v>
      </c>
      <c r="Z248" s="5" t="s">
        <v>53</v>
      </c>
    </row>
    <row r="249" spans="1:26" ht="30" customHeight="1">
      <c r="A249" s="6" t="s">
        <v>5945</v>
      </c>
      <c r="B249" s="6" t="s">
        <v>193</v>
      </c>
      <c r="C249" s="6" t="s">
        <v>5944</v>
      </c>
      <c r="D249" s="10" t="s">
        <v>121</v>
      </c>
      <c r="E249" s="11">
        <v>0</v>
      </c>
      <c r="F249" s="6" t="s">
        <v>53</v>
      </c>
      <c r="G249" s="11">
        <v>0</v>
      </c>
      <c r="H249" s="6" t="s">
        <v>53</v>
      </c>
      <c r="I249" s="11">
        <v>0</v>
      </c>
      <c r="J249" s="6" t="s">
        <v>53</v>
      </c>
      <c r="K249" s="11">
        <v>0</v>
      </c>
      <c r="L249" s="6" t="s">
        <v>53</v>
      </c>
      <c r="M249" s="11">
        <v>0</v>
      </c>
      <c r="N249" s="6" t="s">
        <v>53</v>
      </c>
      <c r="O249" s="11">
        <v>0</v>
      </c>
      <c r="P249" s="11">
        <v>118066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6" t="s">
        <v>6805</v>
      </c>
      <c r="X249" s="6" t="s">
        <v>53</v>
      </c>
      <c r="Y249" s="5" t="s">
        <v>6778</v>
      </c>
      <c r="Z249" s="5" t="s">
        <v>53</v>
      </c>
    </row>
    <row r="250" spans="1:26" ht="30" customHeight="1">
      <c r="A250" s="6" t="s">
        <v>1045</v>
      </c>
      <c r="B250" s="6" t="s">
        <v>193</v>
      </c>
      <c r="C250" s="6" t="s">
        <v>1044</v>
      </c>
      <c r="D250" s="10" t="s">
        <v>121</v>
      </c>
      <c r="E250" s="11">
        <v>0</v>
      </c>
      <c r="F250" s="6" t="s">
        <v>53</v>
      </c>
      <c r="G250" s="11">
        <v>0</v>
      </c>
      <c r="H250" s="6" t="s">
        <v>53</v>
      </c>
      <c r="I250" s="11">
        <v>0</v>
      </c>
      <c r="J250" s="6" t="s">
        <v>53</v>
      </c>
      <c r="K250" s="11">
        <v>0</v>
      </c>
      <c r="L250" s="6" t="s">
        <v>53</v>
      </c>
      <c r="M250" s="11">
        <v>0</v>
      </c>
      <c r="N250" s="6" t="s">
        <v>53</v>
      </c>
      <c r="O250" s="11">
        <v>0</v>
      </c>
      <c r="P250" s="11">
        <v>142556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6" t="s">
        <v>6806</v>
      </c>
      <c r="X250" s="6" t="s">
        <v>53</v>
      </c>
      <c r="Y250" s="5" t="s">
        <v>6778</v>
      </c>
      <c r="Z250" s="5" t="s">
        <v>53</v>
      </c>
    </row>
    <row r="251" spans="1:26" ht="30" customHeight="1">
      <c r="A251" s="6" t="s">
        <v>1961</v>
      </c>
      <c r="B251" s="6" t="s">
        <v>193</v>
      </c>
      <c r="C251" s="6" t="s">
        <v>1960</v>
      </c>
      <c r="D251" s="10" t="s">
        <v>121</v>
      </c>
      <c r="E251" s="11">
        <v>0</v>
      </c>
      <c r="F251" s="6" t="s">
        <v>53</v>
      </c>
      <c r="G251" s="11">
        <v>0</v>
      </c>
      <c r="H251" s="6" t="s">
        <v>53</v>
      </c>
      <c r="I251" s="11">
        <v>0</v>
      </c>
      <c r="J251" s="6" t="s">
        <v>53</v>
      </c>
      <c r="K251" s="11">
        <v>0</v>
      </c>
      <c r="L251" s="6" t="s">
        <v>53</v>
      </c>
      <c r="M251" s="11">
        <v>0</v>
      </c>
      <c r="N251" s="6" t="s">
        <v>53</v>
      </c>
      <c r="O251" s="11">
        <v>0</v>
      </c>
      <c r="P251" s="11">
        <v>141147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6" t="s">
        <v>6807</v>
      </c>
      <c r="X251" s="6" t="s">
        <v>53</v>
      </c>
      <c r="Y251" s="5" t="s">
        <v>6778</v>
      </c>
      <c r="Z251" s="5" t="s">
        <v>53</v>
      </c>
    </row>
    <row r="252" spans="1:26" ht="30" customHeight="1">
      <c r="A252" s="6" t="s">
        <v>2745</v>
      </c>
      <c r="B252" s="6" t="s">
        <v>193</v>
      </c>
      <c r="C252" s="6" t="s">
        <v>2744</v>
      </c>
      <c r="D252" s="10" t="s">
        <v>121</v>
      </c>
      <c r="E252" s="11">
        <v>0</v>
      </c>
      <c r="F252" s="6" t="s">
        <v>53</v>
      </c>
      <c r="G252" s="11">
        <v>0</v>
      </c>
      <c r="H252" s="6" t="s">
        <v>53</v>
      </c>
      <c r="I252" s="11">
        <v>0</v>
      </c>
      <c r="J252" s="6" t="s">
        <v>53</v>
      </c>
      <c r="K252" s="11">
        <v>0</v>
      </c>
      <c r="L252" s="6" t="s">
        <v>53</v>
      </c>
      <c r="M252" s="11">
        <v>0</v>
      </c>
      <c r="N252" s="6" t="s">
        <v>53</v>
      </c>
      <c r="O252" s="11">
        <v>0</v>
      </c>
      <c r="P252" s="11">
        <v>111771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6" t="s">
        <v>6808</v>
      </c>
      <c r="X252" s="6" t="s">
        <v>53</v>
      </c>
      <c r="Y252" s="5" t="s">
        <v>6778</v>
      </c>
      <c r="Z252" s="5" t="s">
        <v>53</v>
      </c>
    </row>
    <row r="253" spans="1:26" ht="30" customHeight="1">
      <c r="A253" s="6" t="s">
        <v>5265</v>
      </c>
      <c r="B253" s="6" t="s">
        <v>193</v>
      </c>
      <c r="C253" s="6" t="s">
        <v>5264</v>
      </c>
      <c r="D253" s="10" t="s">
        <v>121</v>
      </c>
      <c r="E253" s="11">
        <v>0</v>
      </c>
      <c r="F253" s="6" t="s">
        <v>53</v>
      </c>
      <c r="G253" s="11">
        <v>0</v>
      </c>
      <c r="H253" s="6" t="s">
        <v>53</v>
      </c>
      <c r="I253" s="11">
        <v>0</v>
      </c>
      <c r="J253" s="6" t="s">
        <v>53</v>
      </c>
      <c r="K253" s="11">
        <v>0</v>
      </c>
      <c r="L253" s="6" t="s">
        <v>53</v>
      </c>
      <c r="M253" s="11">
        <v>0</v>
      </c>
      <c r="N253" s="6" t="s">
        <v>53</v>
      </c>
      <c r="O253" s="11">
        <v>0</v>
      </c>
      <c r="P253" s="11">
        <v>124273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6" t="s">
        <v>6809</v>
      </c>
      <c r="X253" s="6" t="s">
        <v>53</v>
      </c>
      <c r="Y253" s="5" t="s">
        <v>6778</v>
      </c>
      <c r="Z253" s="5" t="s">
        <v>53</v>
      </c>
    </row>
    <row r="254" spans="1:26" ht="30" customHeight="1">
      <c r="A254" s="6" t="s">
        <v>2924</v>
      </c>
      <c r="B254" s="6" t="s">
        <v>193</v>
      </c>
      <c r="C254" s="6" t="s">
        <v>2923</v>
      </c>
      <c r="D254" s="10" t="s">
        <v>121</v>
      </c>
      <c r="E254" s="11">
        <v>0</v>
      </c>
      <c r="F254" s="6" t="s">
        <v>53</v>
      </c>
      <c r="G254" s="11">
        <v>0</v>
      </c>
      <c r="H254" s="6" t="s">
        <v>53</v>
      </c>
      <c r="I254" s="11">
        <v>0</v>
      </c>
      <c r="J254" s="6" t="s">
        <v>53</v>
      </c>
      <c r="K254" s="11">
        <v>0</v>
      </c>
      <c r="L254" s="6" t="s">
        <v>53</v>
      </c>
      <c r="M254" s="11">
        <v>0</v>
      </c>
      <c r="N254" s="6" t="s">
        <v>53</v>
      </c>
      <c r="O254" s="11">
        <v>0</v>
      </c>
      <c r="P254" s="11">
        <v>152831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6" t="s">
        <v>6810</v>
      </c>
      <c r="X254" s="6" t="s">
        <v>53</v>
      </c>
      <c r="Y254" s="5" t="s">
        <v>6778</v>
      </c>
      <c r="Z254" s="5" t="s">
        <v>53</v>
      </c>
    </row>
    <row r="255" spans="1:26" ht="30" customHeight="1">
      <c r="A255" s="6" t="s">
        <v>125</v>
      </c>
      <c r="B255" s="6" t="s">
        <v>119</v>
      </c>
      <c r="C255" s="6" t="s">
        <v>124</v>
      </c>
      <c r="D255" s="10" t="s">
        <v>121</v>
      </c>
      <c r="E255" s="11">
        <v>0</v>
      </c>
      <c r="F255" s="6" t="s">
        <v>53</v>
      </c>
      <c r="G255" s="11">
        <v>0</v>
      </c>
      <c r="H255" s="6" t="s">
        <v>53</v>
      </c>
      <c r="I255" s="11">
        <v>0</v>
      </c>
      <c r="J255" s="6" t="s">
        <v>53</v>
      </c>
      <c r="K255" s="11">
        <v>0</v>
      </c>
      <c r="L255" s="6" t="s">
        <v>53</v>
      </c>
      <c r="M255" s="11">
        <v>0</v>
      </c>
      <c r="N255" s="6" t="s">
        <v>53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89566</v>
      </c>
      <c r="V255" s="11">
        <f>SMALL(Q255:U255,COUNTIF(Q255:U255,0)+1)</f>
        <v>89566</v>
      </c>
      <c r="W255" s="6" t="s">
        <v>6811</v>
      </c>
      <c r="X255" s="6" t="s">
        <v>53</v>
      </c>
      <c r="Y255" s="5" t="s">
        <v>6778</v>
      </c>
      <c r="Z255" s="5" t="s">
        <v>53</v>
      </c>
    </row>
    <row r="256" spans="1:26" ht="30" customHeight="1">
      <c r="A256" s="6" t="s">
        <v>5485</v>
      </c>
      <c r="B256" s="6" t="s">
        <v>119</v>
      </c>
      <c r="C256" s="6" t="s">
        <v>1044</v>
      </c>
      <c r="D256" s="10" t="s">
        <v>121</v>
      </c>
      <c r="E256" s="11">
        <v>0</v>
      </c>
      <c r="F256" s="6" t="s">
        <v>53</v>
      </c>
      <c r="G256" s="11">
        <v>0</v>
      </c>
      <c r="H256" s="6" t="s">
        <v>53</v>
      </c>
      <c r="I256" s="11">
        <v>0</v>
      </c>
      <c r="J256" s="6" t="s">
        <v>53</v>
      </c>
      <c r="K256" s="11">
        <v>0</v>
      </c>
      <c r="L256" s="6" t="s">
        <v>53</v>
      </c>
      <c r="M256" s="11">
        <v>0</v>
      </c>
      <c r="N256" s="6" t="s">
        <v>53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142556</v>
      </c>
      <c r="V256" s="11">
        <f>SMALL(Q256:U256,COUNTIF(Q256:U256,0)+1)</f>
        <v>142556</v>
      </c>
      <c r="W256" s="6" t="s">
        <v>6812</v>
      </c>
      <c r="X256" s="6" t="s">
        <v>53</v>
      </c>
      <c r="Y256" s="5" t="s">
        <v>6778</v>
      </c>
      <c r="Z256" s="5" t="s">
        <v>53</v>
      </c>
    </row>
    <row r="257" spans="1:26" ht="30" customHeight="1">
      <c r="A257" s="6" t="s">
        <v>5444</v>
      </c>
      <c r="B257" s="6" t="s">
        <v>119</v>
      </c>
      <c r="C257" s="6" t="s">
        <v>2744</v>
      </c>
      <c r="D257" s="10" t="s">
        <v>121</v>
      </c>
      <c r="E257" s="11">
        <v>0</v>
      </c>
      <c r="F257" s="6" t="s">
        <v>53</v>
      </c>
      <c r="G257" s="11">
        <v>0</v>
      </c>
      <c r="H257" s="6" t="s">
        <v>53</v>
      </c>
      <c r="I257" s="11">
        <v>0</v>
      </c>
      <c r="J257" s="6" t="s">
        <v>53</v>
      </c>
      <c r="K257" s="11">
        <v>0</v>
      </c>
      <c r="L257" s="6" t="s">
        <v>53</v>
      </c>
      <c r="M257" s="11">
        <v>0</v>
      </c>
      <c r="N257" s="6" t="s">
        <v>53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111771</v>
      </c>
      <c r="V257" s="11">
        <f>SMALL(Q257:U257,COUNTIF(Q257:U257,0)+1)</f>
        <v>111771</v>
      </c>
      <c r="W257" s="6" t="s">
        <v>6813</v>
      </c>
      <c r="X257" s="6" t="s">
        <v>53</v>
      </c>
      <c r="Y257" s="5" t="s">
        <v>6778</v>
      </c>
      <c r="Z257" s="5" t="s">
        <v>53</v>
      </c>
    </row>
    <row r="258" spans="1:26" ht="30" customHeight="1">
      <c r="A258" s="6" t="s">
        <v>122</v>
      </c>
      <c r="B258" s="6" t="s">
        <v>119</v>
      </c>
      <c r="C258" s="6" t="s">
        <v>120</v>
      </c>
      <c r="D258" s="10" t="s">
        <v>121</v>
      </c>
      <c r="E258" s="11">
        <v>0</v>
      </c>
      <c r="F258" s="6" t="s">
        <v>53</v>
      </c>
      <c r="G258" s="11">
        <v>0</v>
      </c>
      <c r="H258" s="6" t="s">
        <v>53</v>
      </c>
      <c r="I258" s="11">
        <v>0</v>
      </c>
      <c r="J258" s="6" t="s">
        <v>53</v>
      </c>
      <c r="K258" s="11">
        <v>0</v>
      </c>
      <c r="L258" s="6" t="s">
        <v>53</v>
      </c>
      <c r="M258" s="11">
        <v>0</v>
      </c>
      <c r="N258" s="6" t="s">
        <v>53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161990</v>
      </c>
      <c r="V258" s="11">
        <f>SMALL(Q258:U258,COUNTIF(Q258:U258,0)+1)</f>
        <v>161990</v>
      </c>
      <c r="W258" s="6" t="s">
        <v>6814</v>
      </c>
      <c r="X258" s="6" t="s">
        <v>53</v>
      </c>
      <c r="Y258" s="5" t="s">
        <v>6778</v>
      </c>
      <c r="Z258" s="5" t="s">
        <v>53</v>
      </c>
    </row>
    <row r="259" spans="1:26" ht="30" customHeight="1">
      <c r="A259" s="6" t="s">
        <v>5469</v>
      </c>
      <c r="B259" s="6" t="s">
        <v>119</v>
      </c>
      <c r="C259" s="6" t="s">
        <v>5468</v>
      </c>
      <c r="D259" s="10" t="s">
        <v>121</v>
      </c>
      <c r="E259" s="11">
        <v>0</v>
      </c>
      <c r="F259" s="6" t="s">
        <v>53</v>
      </c>
      <c r="G259" s="11">
        <v>0</v>
      </c>
      <c r="H259" s="6" t="s">
        <v>53</v>
      </c>
      <c r="I259" s="11">
        <v>0</v>
      </c>
      <c r="J259" s="6" t="s">
        <v>53</v>
      </c>
      <c r="K259" s="11">
        <v>0</v>
      </c>
      <c r="L259" s="6" t="s">
        <v>53</v>
      </c>
      <c r="M259" s="11">
        <v>0</v>
      </c>
      <c r="N259" s="6" t="s">
        <v>53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130411</v>
      </c>
      <c r="V259" s="11">
        <f>SMALL(Q259:U259,COUNTIF(Q259:U259,0)+1)</f>
        <v>130411</v>
      </c>
      <c r="W259" s="6" t="s">
        <v>6815</v>
      </c>
      <c r="X259" s="6" t="s">
        <v>53</v>
      </c>
      <c r="Y259" s="5" t="s">
        <v>6778</v>
      </c>
      <c r="Z259" s="5" t="s">
        <v>60</v>
      </c>
    </row>
    <row r="260" spans="1:26" ht="30" customHeight="1">
      <c r="A260" s="6" t="s">
        <v>6256</v>
      </c>
      <c r="B260" s="6" t="s">
        <v>193</v>
      </c>
      <c r="C260" s="6" t="s">
        <v>6255</v>
      </c>
      <c r="D260" s="10" t="s">
        <v>121</v>
      </c>
      <c r="E260" s="11">
        <v>0</v>
      </c>
      <c r="F260" s="6" t="s">
        <v>53</v>
      </c>
      <c r="G260" s="11">
        <v>0</v>
      </c>
      <c r="H260" s="6" t="s">
        <v>53</v>
      </c>
      <c r="I260" s="11">
        <v>0</v>
      </c>
      <c r="J260" s="6" t="s">
        <v>53</v>
      </c>
      <c r="K260" s="11">
        <v>0</v>
      </c>
      <c r="L260" s="6" t="s">
        <v>53</v>
      </c>
      <c r="M260" s="11">
        <v>0</v>
      </c>
      <c r="N260" s="6" t="s">
        <v>53</v>
      </c>
      <c r="O260" s="11">
        <v>0</v>
      </c>
      <c r="P260" s="11">
        <v>90909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6" t="s">
        <v>6816</v>
      </c>
      <c r="X260" s="6" t="s">
        <v>53</v>
      </c>
      <c r="Y260" s="5" t="s">
        <v>6778</v>
      </c>
      <c r="Z260" s="5" t="s">
        <v>53</v>
      </c>
    </row>
    <row r="261" spans="1:26" ht="30" customHeight="1">
      <c r="A261" s="6" t="s">
        <v>5957</v>
      </c>
      <c r="B261" s="6" t="s">
        <v>1454</v>
      </c>
      <c r="C261" s="6" t="s">
        <v>5956</v>
      </c>
      <c r="D261" s="10" t="s">
        <v>603</v>
      </c>
      <c r="E261" s="11">
        <v>2</v>
      </c>
      <c r="F261" s="6" t="s">
        <v>53</v>
      </c>
      <c r="G261" s="11">
        <v>2.16</v>
      </c>
      <c r="H261" s="6" t="s">
        <v>6817</v>
      </c>
      <c r="I261" s="11">
        <v>2.33</v>
      </c>
      <c r="J261" s="6" t="s">
        <v>6818</v>
      </c>
      <c r="K261" s="11">
        <v>0</v>
      </c>
      <c r="L261" s="6" t="s">
        <v>53</v>
      </c>
      <c r="M261" s="11">
        <v>0</v>
      </c>
      <c r="N261" s="6" t="s">
        <v>53</v>
      </c>
      <c r="O261" s="11">
        <f t="shared" ref="O261:O289" si="12">SMALL(E261:M261,COUNTIF(E261:M261,0)+1)</f>
        <v>2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6" t="s">
        <v>6819</v>
      </c>
      <c r="X261" s="6" t="s">
        <v>53</v>
      </c>
      <c r="Y261" s="5" t="s">
        <v>53</v>
      </c>
      <c r="Z261" s="5" t="s">
        <v>53</v>
      </c>
    </row>
    <row r="262" spans="1:26" ht="30" customHeight="1">
      <c r="A262" s="6" t="s">
        <v>1456</v>
      </c>
      <c r="B262" s="6" t="s">
        <v>1454</v>
      </c>
      <c r="C262" s="6" t="s">
        <v>1455</v>
      </c>
      <c r="D262" s="10" t="s">
        <v>115</v>
      </c>
      <c r="E262" s="11">
        <v>0</v>
      </c>
      <c r="F262" s="6" t="s">
        <v>53</v>
      </c>
      <c r="G262" s="11">
        <v>2166.66</v>
      </c>
      <c r="H262" s="6" t="s">
        <v>6817</v>
      </c>
      <c r="I262" s="11">
        <v>2333.33</v>
      </c>
      <c r="J262" s="6" t="s">
        <v>6818</v>
      </c>
      <c r="K262" s="11">
        <v>0</v>
      </c>
      <c r="L262" s="6" t="s">
        <v>53</v>
      </c>
      <c r="M262" s="11">
        <v>0</v>
      </c>
      <c r="N262" s="6" t="s">
        <v>53</v>
      </c>
      <c r="O262" s="11">
        <f t="shared" si="12"/>
        <v>2166.66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6" t="s">
        <v>6820</v>
      </c>
      <c r="X262" s="6" t="s">
        <v>53</v>
      </c>
      <c r="Y262" s="5" t="s">
        <v>53</v>
      </c>
      <c r="Z262" s="5" t="s">
        <v>53</v>
      </c>
    </row>
    <row r="263" spans="1:26" ht="30" customHeight="1">
      <c r="A263" s="6" t="s">
        <v>5368</v>
      </c>
      <c r="B263" s="6" t="s">
        <v>1454</v>
      </c>
      <c r="C263" s="6" t="s">
        <v>5366</v>
      </c>
      <c r="D263" s="10" t="s">
        <v>5367</v>
      </c>
      <c r="E263" s="11">
        <v>0</v>
      </c>
      <c r="F263" s="6" t="s">
        <v>53</v>
      </c>
      <c r="G263" s="11">
        <v>13000</v>
      </c>
      <c r="H263" s="6" t="s">
        <v>6817</v>
      </c>
      <c r="I263" s="11">
        <v>14000</v>
      </c>
      <c r="J263" s="6" t="s">
        <v>6818</v>
      </c>
      <c r="K263" s="11">
        <v>0</v>
      </c>
      <c r="L263" s="6" t="s">
        <v>53</v>
      </c>
      <c r="M263" s="11">
        <v>0</v>
      </c>
      <c r="N263" s="6" t="s">
        <v>53</v>
      </c>
      <c r="O263" s="11">
        <f t="shared" si="12"/>
        <v>13000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6" t="s">
        <v>6821</v>
      </c>
      <c r="X263" s="6" t="s">
        <v>53</v>
      </c>
      <c r="Y263" s="5" t="s">
        <v>53</v>
      </c>
      <c r="Z263" s="5" t="s">
        <v>53</v>
      </c>
    </row>
    <row r="264" spans="1:26" ht="30" customHeight="1">
      <c r="A264" s="6" t="s">
        <v>1460</v>
      </c>
      <c r="B264" s="6" t="s">
        <v>1458</v>
      </c>
      <c r="C264" s="6" t="s">
        <v>1459</v>
      </c>
      <c r="D264" s="10" t="s">
        <v>381</v>
      </c>
      <c r="E264" s="11">
        <v>9500</v>
      </c>
      <c r="F264" s="6" t="s">
        <v>53</v>
      </c>
      <c r="G264" s="11">
        <v>10000</v>
      </c>
      <c r="H264" s="6" t="s">
        <v>6817</v>
      </c>
      <c r="I264" s="11">
        <v>11000</v>
      </c>
      <c r="J264" s="6" t="s">
        <v>6818</v>
      </c>
      <c r="K264" s="11">
        <v>0</v>
      </c>
      <c r="L264" s="6" t="s">
        <v>53</v>
      </c>
      <c r="M264" s="11">
        <v>0</v>
      </c>
      <c r="N264" s="6" t="s">
        <v>53</v>
      </c>
      <c r="O264" s="11">
        <f t="shared" si="12"/>
        <v>9500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6" t="s">
        <v>6822</v>
      </c>
      <c r="X264" s="6" t="s">
        <v>53</v>
      </c>
      <c r="Y264" s="5" t="s">
        <v>53</v>
      </c>
      <c r="Z264" s="5" t="s">
        <v>53</v>
      </c>
    </row>
    <row r="265" spans="1:26" ht="30" customHeight="1">
      <c r="A265" s="6" t="s">
        <v>1445</v>
      </c>
      <c r="B265" s="6" t="s">
        <v>1443</v>
      </c>
      <c r="C265" s="6" t="s">
        <v>1444</v>
      </c>
      <c r="D265" s="10" t="s">
        <v>381</v>
      </c>
      <c r="E265" s="11">
        <v>790</v>
      </c>
      <c r="F265" s="6" t="s">
        <v>53</v>
      </c>
      <c r="G265" s="11">
        <v>0</v>
      </c>
      <c r="H265" s="6" t="s">
        <v>53</v>
      </c>
      <c r="I265" s="11">
        <v>1209</v>
      </c>
      <c r="J265" s="6" t="s">
        <v>6823</v>
      </c>
      <c r="K265" s="11">
        <v>0</v>
      </c>
      <c r="L265" s="6" t="s">
        <v>53</v>
      </c>
      <c r="M265" s="11">
        <v>0</v>
      </c>
      <c r="N265" s="6" t="s">
        <v>53</v>
      </c>
      <c r="O265" s="11">
        <f t="shared" si="12"/>
        <v>790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6" t="s">
        <v>6824</v>
      </c>
      <c r="X265" s="6" t="s">
        <v>53</v>
      </c>
      <c r="Y265" s="5" t="s">
        <v>53</v>
      </c>
      <c r="Z265" s="5" t="s">
        <v>53</v>
      </c>
    </row>
    <row r="266" spans="1:26" ht="30" customHeight="1">
      <c r="A266" s="6" t="s">
        <v>4324</v>
      </c>
      <c r="B266" s="6" t="s">
        <v>4322</v>
      </c>
      <c r="C266" s="6" t="s">
        <v>4323</v>
      </c>
      <c r="D266" s="10" t="s">
        <v>603</v>
      </c>
      <c r="E266" s="11">
        <v>0</v>
      </c>
      <c r="F266" s="6" t="s">
        <v>53</v>
      </c>
      <c r="G266" s="11">
        <v>3483.33</v>
      </c>
      <c r="H266" s="6" t="s">
        <v>6825</v>
      </c>
      <c r="I266" s="11">
        <v>1944.44</v>
      </c>
      <c r="J266" s="6" t="s">
        <v>6826</v>
      </c>
      <c r="K266" s="11">
        <v>0</v>
      </c>
      <c r="L266" s="6" t="s">
        <v>53</v>
      </c>
      <c r="M266" s="11">
        <v>0</v>
      </c>
      <c r="N266" s="6" t="s">
        <v>53</v>
      </c>
      <c r="O266" s="11">
        <f t="shared" si="12"/>
        <v>1944.44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6" t="s">
        <v>6827</v>
      </c>
      <c r="X266" s="6" t="s">
        <v>53</v>
      </c>
      <c r="Y266" s="5" t="s">
        <v>53</v>
      </c>
      <c r="Z266" s="5" t="s">
        <v>53</v>
      </c>
    </row>
    <row r="267" spans="1:26" ht="30" customHeight="1">
      <c r="A267" s="6" t="s">
        <v>4445</v>
      </c>
      <c r="B267" s="6" t="s">
        <v>4322</v>
      </c>
      <c r="C267" s="6" t="s">
        <v>4444</v>
      </c>
      <c r="D267" s="10" t="s">
        <v>603</v>
      </c>
      <c r="E267" s="11">
        <v>0</v>
      </c>
      <c r="F267" s="6" t="s">
        <v>53</v>
      </c>
      <c r="G267" s="11">
        <v>3579.44</v>
      </c>
      <c r="H267" s="6" t="s">
        <v>6825</v>
      </c>
      <c r="I267" s="11">
        <v>1777.77</v>
      </c>
      <c r="J267" s="6" t="s">
        <v>6826</v>
      </c>
      <c r="K267" s="11">
        <v>0</v>
      </c>
      <c r="L267" s="6" t="s">
        <v>53</v>
      </c>
      <c r="M267" s="11">
        <v>0</v>
      </c>
      <c r="N267" s="6" t="s">
        <v>53</v>
      </c>
      <c r="O267" s="11">
        <f t="shared" si="12"/>
        <v>1777.77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6" t="s">
        <v>6828</v>
      </c>
      <c r="X267" s="6" t="s">
        <v>53</v>
      </c>
      <c r="Y267" s="5" t="s">
        <v>53</v>
      </c>
      <c r="Z267" s="5" t="s">
        <v>53</v>
      </c>
    </row>
    <row r="268" spans="1:26" ht="30" customHeight="1">
      <c r="A268" s="6" t="s">
        <v>4426</v>
      </c>
      <c r="B268" s="6" t="s">
        <v>2706</v>
      </c>
      <c r="C268" s="6" t="s">
        <v>4425</v>
      </c>
      <c r="D268" s="10" t="s">
        <v>603</v>
      </c>
      <c r="E268" s="11">
        <v>9040</v>
      </c>
      <c r="F268" s="6" t="s">
        <v>53</v>
      </c>
      <c r="G268" s="11">
        <v>17655.55</v>
      </c>
      <c r="H268" s="6" t="s">
        <v>6825</v>
      </c>
      <c r="I268" s="11">
        <v>17683.330000000002</v>
      </c>
      <c r="J268" s="6" t="s">
        <v>6826</v>
      </c>
      <c r="K268" s="11">
        <v>0</v>
      </c>
      <c r="L268" s="6" t="s">
        <v>53</v>
      </c>
      <c r="M268" s="11">
        <v>0</v>
      </c>
      <c r="N268" s="6" t="s">
        <v>53</v>
      </c>
      <c r="O268" s="11">
        <f t="shared" si="12"/>
        <v>9040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6" t="s">
        <v>6829</v>
      </c>
      <c r="X268" s="6" t="s">
        <v>53</v>
      </c>
      <c r="Y268" s="5" t="s">
        <v>53</v>
      </c>
      <c r="Z268" s="5" t="s">
        <v>53</v>
      </c>
    </row>
    <row r="269" spans="1:26" ht="30" customHeight="1">
      <c r="A269" s="6" t="s">
        <v>2708</v>
      </c>
      <c r="B269" s="6" t="s">
        <v>2706</v>
      </c>
      <c r="C269" s="6" t="s">
        <v>2707</v>
      </c>
      <c r="D269" s="10" t="s">
        <v>603</v>
      </c>
      <c r="E269" s="11">
        <v>6010</v>
      </c>
      <c r="F269" s="6" t="s">
        <v>53</v>
      </c>
      <c r="G269" s="11">
        <v>8744.44</v>
      </c>
      <c r="H269" s="6" t="s">
        <v>6825</v>
      </c>
      <c r="I269" s="11">
        <v>8766.66</v>
      </c>
      <c r="J269" s="6" t="s">
        <v>6826</v>
      </c>
      <c r="K269" s="11">
        <v>0</v>
      </c>
      <c r="L269" s="6" t="s">
        <v>53</v>
      </c>
      <c r="M269" s="11">
        <v>0</v>
      </c>
      <c r="N269" s="6" t="s">
        <v>53</v>
      </c>
      <c r="O269" s="11">
        <f t="shared" si="12"/>
        <v>6010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6" t="s">
        <v>6830</v>
      </c>
      <c r="X269" s="6" t="s">
        <v>53</v>
      </c>
      <c r="Y269" s="5" t="s">
        <v>53</v>
      </c>
      <c r="Z269" s="5" t="s">
        <v>53</v>
      </c>
    </row>
    <row r="270" spans="1:26" ht="30" customHeight="1">
      <c r="A270" s="6" t="s">
        <v>6302</v>
      </c>
      <c r="B270" s="6" t="s">
        <v>6300</v>
      </c>
      <c r="C270" s="6" t="s">
        <v>6301</v>
      </c>
      <c r="D270" s="10" t="s">
        <v>603</v>
      </c>
      <c r="E270" s="11">
        <v>4312</v>
      </c>
      <c r="F270" s="6" t="s">
        <v>53</v>
      </c>
      <c r="G270" s="11">
        <v>0</v>
      </c>
      <c r="H270" s="6" t="s">
        <v>53</v>
      </c>
      <c r="I270" s="11">
        <v>0</v>
      </c>
      <c r="J270" s="6" t="s">
        <v>53</v>
      </c>
      <c r="K270" s="11">
        <v>0</v>
      </c>
      <c r="L270" s="6" t="s">
        <v>53</v>
      </c>
      <c r="M270" s="11">
        <v>0</v>
      </c>
      <c r="N270" s="6" t="s">
        <v>53</v>
      </c>
      <c r="O270" s="11">
        <f t="shared" si="12"/>
        <v>4312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6" t="s">
        <v>6831</v>
      </c>
      <c r="X270" s="6" t="s">
        <v>53</v>
      </c>
      <c r="Y270" s="5" t="s">
        <v>53</v>
      </c>
      <c r="Z270" s="5" t="s">
        <v>53</v>
      </c>
    </row>
    <row r="271" spans="1:26" ht="30" customHeight="1">
      <c r="A271" s="6" t="s">
        <v>4209</v>
      </c>
      <c r="B271" s="6" t="s">
        <v>4192</v>
      </c>
      <c r="C271" s="6" t="s">
        <v>4208</v>
      </c>
      <c r="D271" s="10" t="s">
        <v>603</v>
      </c>
      <c r="E271" s="11">
        <v>3380</v>
      </c>
      <c r="F271" s="6" t="s">
        <v>53</v>
      </c>
      <c r="G271" s="11">
        <v>4177.7700000000004</v>
      </c>
      <c r="H271" s="6" t="s">
        <v>6825</v>
      </c>
      <c r="I271" s="11">
        <v>4061.11</v>
      </c>
      <c r="J271" s="6" t="s">
        <v>6826</v>
      </c>
      <c r="K271" s="11">
        <v>0</v>
      </c>
      <c r="L271" s="6" t="s">
        <v>53</v>
      </c>
      <c r="M271" s="11">
        <v>0</v>
      </c>
      <c r="N271" s="6" t="s">
        <v>53</v>
      </c>
      <c r="O271" s="11">
        <f t="shared" si="12"/>
        <v>3380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6" t="s">
        <v>6832</v>
      </c>
      <c r="X271" s="6" t="s">
        <v>53</v>
      </c>
      <c r="Y271" s="5" t="s">
        <v>53</v>
      </c>
      <c r="Z271" s="5" t="s">
        <v>53</v>
      </c>
    </row>
    <row r="272" spans="1:26" ht="30" customHeight="1">
      <c r="A272" s="6" t="s">
        <v>4194</v>
      </c>
      <c r="B272" s="6" t="s">
        <v>4192</v>
      </c>
      <c r="C272" s="6" t="s">
        <v>4193</v>
      </c>
      <c r="D272" s="10" t="s">
        <v>603</v>
      </c>
      <c r="E272" s="11">
        <v>2470</v>
      </c>
      <c r="F272" s="6" t="s">
        <v>53</v>
      </c>
      <c r="G272" s="11">
        <v>2972.22</v>
      </c>
      <c r="H272" s="6" t="s">
        <v>6825</v>
      </c>
      <c r="I272" s="11">
        <v>0</v>
      </c>
      <c r="J272" s="6" t="s">
        <v>53</v>
      </c>
      <c r="K272" s="11">
        <v>0</v>
      </c>
      <c r="L272" s="6" t="s">
        <v>53</v>
      </c>
      <c r="M272" s="11">
        <v>0</v>
      </c>
      <c r="N272" s="6" t="s">
        <v>53</v>
      </c>
      <c r="O272" s="11">
        <f t="shared" si="12"/>
        <v>2470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6" t="s">
        <v>6833</v>
      </c>
      <c r="X272" s="6" t="s">
        <v>53</v>
      </c>
      <c r="Y272" s="5" t="s">
        <v>53</v>
      </c>
      <c r="Z272" s="5" t="s">
        <v>53</v>
      </c>
    </row>
    <row r="273" spans="1:26" ht="30" customHeight="1">
      <c r="A273" s="6" t="s">
        <v>6290</v>
      </c>
      <c r="B273" s="6" t="s">
        <v>6285</v>
      </c>
      <c r="C273" s="6" t="s">
        <v>6289</v>
      </c>
      <c r="D273" s="10" t="s">
        <v>603</v>
      </c>
      <c r="E273" s="11">
        <v>0</v>
      </c>
      <c r="F273" s="6" t="s">
        <v>53</v>
      </c>
      <c r="G273" s="11">
        <v>0</v>
      </c>
      <c r="H273" s="6" t="s">
        <v>53</v>
      </c>
      <c r="I273" s="11">
        <v>6631.25</v>
      </c>
      <c r="J273" s="6" t="s">
        <v>6834</v>
      </c>
      <c r="K273" s="11">
        <v>0</v>
      </c>
      <c r="L273" s="6" t="s">
        <v>53</v>
      </c>
      <c r="M273" s="11">
        <v>0</v>
      </c>
      <c r="N273" s="6" t="s">
        <v>53</v>
      </c>
      <c r="O273" s="11">
        <f t="shared" si="12"/>
        <v>6631.25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6" t="s">
        <v>6835</v>
      </c>
      <c r="X273" s="6" t="s">
        <v>53</v>
      </c>
      <c r="Y273" s="5" t="s">
        <v>53</v>
      </c>
      <c r="Z273" s="5" t="s">
        <v>53</v>
      </c>
    </row>
    <row r="274" spans="1:26" ht="30" customHeight="1">
      <c r="A274" s="6" t="s">
        <v>6287</v>
      </c>
      <c r="B274" s="6" t="s">
        <v>6285</v>
      </c>
      <c r="C274" s="6" t="s">
        <v>6286</v>
      </c>
      <c r="D274" s="10" t="s">
        <v>603</v>
      </c>
      <c r="E274" s="11">
        <v>0</v>
      </c>
      <c r="F274" s="6" t="s">
        <v>53</v>
      </c>
      <c r="G274" s="11">
        <v>0</v>
      </c>
      <c r="H274" s="6" t="s">
        <v>53</v>
      </c>
      <c r="I274" s="11">
        <v>7093.75</v>
      </c>
      <c r="J274" s="6" t="s">
        <v>6834</v>
      </c>
      <c r="K274" s="11">
        <v>0</v>
      </c>
      <c r="L274" s="6" t="s">
        <v>53</v>
      </c>
      <c r="M274" s="11">
        <v>0</v>
      </c>
      <c r="N274" s="6" t="s">
        <v>53</v>
      </c>
      <c r="O274" s="11">
        <f t="shared" si="12"/>
        <v>7093.75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6" t="s">
        <v>6836</v>
      </c>
      <c r="X274" s="6" t="s">
        <v>53</v>
      </c>
      <c r="Y274" s="5" t="s">
        <v>53</v>
      </c>
      <c r="Z274" s="5" t="s">
        <v>53</v>
      </c>
    </row>
    <row r="275" spans="1:26" ht="30" customHeight="1">
      <c r="A275" s="6" t="s">
        <v>4320</v>
      </c>
      <c r="B275" s="6" t="s">
        <v>4318</v>
      </c>
      <c r="C275" s="6" t="s">
        <v>4319</v>
      </c>
      <c r="D275" s="10" t="s">
        <v>603</v>
      </c>
      <c r="E275" s="11">
        <v>5060</v>
      </c>
      <c r="F275" s="6" t="s">
        <v>53</v>
      </c>
      <c r="G275" s="11">
        <v>7988.88</v>
      </c>
      <c r="H275" s="6" t="s">
        <v>6825</v>
      </c>
      <c r="I275" s="11">
        <v>8305.5499999999993</v>
      </c>
      <c r="J275" s="6" t="s">
        <v>6826</v>
      </c>
      <c r="K275" s="11">
        <v>0</v>
      </c>
      <c r="L275" s="6" t="s">
        <v>53</v>
      </c>
      <c r="M275" s="11">
        <v>0</v>
      </c>
      <c r="N275" s="6" t="s">
        <v>53</v>
      </c>
      <c r="O275" s="11">
        <f t="shared" si="12"/>
        <v>5060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6" t="s">
        <v>6837</v>
      </c>
      <c r="X275" s="6" t="s">
        <v>53</v>
      </c>
      <c r="Y275" s="5" t="s">
        <v>53</v>
      </c>
      <c r="Z275" s="5" t="s">
        <v>53</v>
      </c>
    </row>
    <row r="276" spans="1:26" ht="30" customHeight="1">
      <c r="A276" s="6" t="s">
        <v>6006</v>
      </c>
      <c r="B276" s="6" t="s">
        <v>4318</v>
      </c>
      <c r="C276" s="6" t="s">
        <v>6005</v>
      </c>
      <c r="D276" s="10" t="s">
        <v>603</v>
      </c>
      <c r="E276" s="11">
        <v>3640</v>
      </c>
      <c r="F276" s="6" t="s">
        <v>53</v>
      </c>
      <c r="G276" s="11">
        <v>5794.44</v>
      </c>
      <c r="H276" s="6" t="s">
        <v>6825</v>
      </c>
      <c r="I276" s="11">
        <v>4185</v>
      </c>
      <c r="J276" s="6" t="s">
        <v>6826</v>
      </c>
      <c r="K276" s="11">
        <v>0</v>
      </c>
      <c r="L276" s="6" t="s">
        <v>53</v>
      </c>
      <c r="M276" s="11">
        <v>0</v>
      </c>
      <c r="N276" s="6" t="s">
        <v>53</v>
      </c>
      <c r="O276" s="11">
        <f t="shared" si="12"/>
        <v>3640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6" t="s">
        <v>6838</v>
      </c>
      <c r="X276" s="6" t="s">
        <v>53</v>
      </c>
      <c r="Y276" s="5" t="s">
        <v>53</v>
      </c>
      <c r="Z276" s="5" t="s">
        <v>53</v>
      </c>
    </row>
    <row r="277" spans="1:26" ht="30" customHeight="1">
      <c r="A277" s="6" t="s">
        <v>4442</v>
      </c>
      <c r="B277" s="6" t="s">
        <v>4440</v>
      </c>
      <c r="C277" s="6" t="s">
        <v>4441</v>
      </c>
      <c r="D277" s="10" t="s">
        <v>603</v>
      </c>
      <c r="E277" s="11">
        <v>0</v>
      </c>
      <c r="F277" s="6" t="s">
        <v>53</v>
      </c>
      <c r="G277" s="11">
        <v>0</v>
      </c>
      <c r="H277" s="6" t="s">
        <v>53</v>
      </c>
      <c r="I277" s="11">
        <v>0</v>
      </c>
      <c r="J277" s="6" t="s">
        <v>53</v>
      </c>
      <c r="K277" s="11">
        <v>0</v>
      </c>
      <c r="L277" s="6" t="s">
        <v>53</v>
      </c>
      <c r="M277" s="11">
        <v>6000</v>
      </c>
      <c r="N277" s="6" t="s">
        <v>53</v>
      </c>
      <c r="O277" s="11">
        <f t="shared" si="12"/>
        <v>6000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6" t="s">
        <v>6839</v>
      </c>
      <c r="X277" s="6" t="s">
        <v>53</v>
      </c>
      <c r="Y277" s="5" t="s">
        <v>53</v>
      </c>
      <c r="Z277" s="5" t="s">
        <v>53</v>
      </c>
    </row>
    <row r="278" spans="1:26" ht="30" customHeight="1">
      <c r="A278" s="6" t="s">
        <v>6306</v>
      </c>
      <c r="B278" s="6" t="s">
        <v>4037</v>
      </c>
      <c r="C278" s="6" t="s">
        <v>6305</v>
      </c>
      <c r="D278" s="10" t="s">
        <v>381</v>
      </c>
      <c r="E278" s="11">
        <v>1993.54</v>
      </c>
      <c r="F278" s="6" t="s">
        <v>53</v>
      </c>
      <c r="G278" s="11">
        <v>0</v>
      </c>
      <c r="H278" s="6" t="s">
        <v>53</v>
      </c>
      <c r="I278" s="11">
        <v>2473.11</v>
      </c>
      <c r="J278" s="6" t="s">
        <v>6840</v>
      </c>
      <c r="K278" s="11">
        <v>0</v>
      </c>
      <c r="L278" s="6" t="s">
        <v>53</v>
      </c>
      <c r="M278" s="11">
        <v>0</v>
      </c>
      <c r="N278" s="6" t="s">
        <v>53</v>
      </c>
      <c r="O278" s="11">
        <f t="shared" si="12"/>
        <v>1993.54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6" t="s">
        <v>6841</v>
      </c>
      <c r="X278" s="6" t="s">
        <v>4031</v>
      </c>
      <c r="Y278" s="5" t="s">
        <v>53</v>
      </c>
      <c r="Z278" s="5" t="s">
        <v>53</v>
      </c>
    </row>
    <row r="279" spans="1:26" ht="30" customHeight="1">
      <c r="A279" s="6" t="s">
        <v>4039</v>
      </c>
      <c r="B279" s="6" t="s">
        <v>4037</v>
      </c>
      <c r="C279" s="6" t="s">
        <v>4038</v>
      </c>
      <c r="D279" s="10" t="s">
        <v>381</v>
      </c>
      <c r="E279" s="11">
        <v>0</v>
      </c>
      <c r="F279" s="6" t="s">
        <v>53</v>
      </c>
      <c r="G279" s="11">
        <v>2139.7800000000002</v>
      </c>
      <c r="H279" s="6" t="s">
        <v>6842</v>
      </c>
      <c r="I279" s="11">
        <v>0</v>
      </c>
      <c r="J279" s="6" t="s">
        <v>53</v>
      </c>
      <c r="K279" s="11">
        <v>0</v>
      </c>
      <c r="L279" s="6" t="s">
        <v>53</v>
      </c>
      <c r="M279" s="11">
        <v>0</v>
      </c>
      <c r="N279" s="6" t="s">
        <v>53</v>
      </c>
      <c r="O279" s="11">
        <f t="shared" si="12"/>
        <v>2139.7800000000002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6" t="s">
        <v>6843</v>
      </c>
      <c r="X279" s="6" t="s">
        <v>4031</v>
      </c>
      <c r="Y279" s="5" t="s">
        <v>53</v>
      </c>
      <c r="Z279" s="5" t="s">
        <v>53</v>
      </c>
    </row>
    <row r="280" spans="1:26" ht="30" customHeight="1">
      <c r="A280" s="6" t="s">
        <v>4070</v>
      </c>
      <c r="B280" s="6" t="s">
        <v>4069</v>
      </c>
      <c r="C280" s="6" t="s">
        <v>53</v>
      </c>
      <c r="D280" s="10" t="s">
        <v>381</v>
      </c>
      <c r="E280" s="11">
        <v>0</v>
      </c>
      <c r="F280" s="6" t="s">
        <v>53</v>
      </c>
      <c r="G280" s="11">
        <v>0</v>
      </c>
      <c r="H280" s="6" t="s">
        <v>53</v>
      </c>
      <c r="I280" s="11">
        <v>0</v>
      </c>
      <c r="J280" s="6" t="s">
        <v>53</v>
      </c>
      <c r="K280" s="11">
        <v>0</v>
      </c>
      <c r="L280" s="6" t="s">
        <v>53</v>
      </c>
      <c r="M280" s="11">
        <v>1150</v>
      </c>
      <c r="N280" s="6" t="s">
        <v>53</v>
      </c>
      <c r="O280" s="11">
        <f t="shared" si="12"/>
        <v>1150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6" t="s">
        <v>6844</v>
      </c>
      <c r="X280" s="6" t="s">
        <v>53</v>
      </c>
      <c r="Y280" s="5" t="s">
        <v>53</v>
      </c>
      <c r="Z280" s="5" t="s">
        <v>53</v>
      </c>
    </row>
    <row r="281" spans="1:26" ht="30" customHeight="1">
      <c r="A281" s="6" t="s">
        <v>4067</v>
      </c>
      <c r="B281" s="6" t="s">
        <v>4065</v>
      </c>
      <c r="C281" s="6" t="s">
        <v>4066</v>
      </c>
      <c r="D281" s="10" t="s">
        <v>91</v>
      </c>
      <c r="E281" s="11">
        <v>0</v>
      </c>
      <c r="F281" s="6" t="s">
        <v>53</v>
      </c>
      <c r="G281" s="11">
        <v>0</v>
      </c>
      <c r="H281" s="6" t="s">
        <v>53</v>
      </c>
      <c r="I281" s="11">
        <v>0</v>
      </c>
      <c r="J281" s="6" t="s">
        <v>53</v>
      </c>
      <c r="K281" s="11">
        <v>0</v>
      </c>
      <c r="L281" s="6" t="s">
        <v>53</v>
      </c>
      <c r="M281" s="11">
        <v>73</v>
      </c>
      <c r="N281" s="6" t="s">
        <v>53</v>
      </c>
      <c r="O281" s="11">
        <f t="shared" si="12"/>
        <v>73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6" t="s">
        <v>6845</v>
      </c>
      <c r="X281" s="6" t="s">
        <v>53</v>
      </c>
      <c r="Y281" s="5" t="s">
        <v>53</v>
      </c>
      <c r="Z281" s="5" t="s">
        <v>53</v>
      </c>
    </row>
    <row r="282" spans="1:26" ht="30" customHeight="1">
      <c r="A282" s="6" t="s">
        <v>6337</v>
      </c>
      <c r="B282" s="6" t="s">
        <v>4582</v>
      </c>
      <c r="C282" s="6" t="s">
        <v>6336</v>
      </c>
      <c r="D282" s="10" t="s">
        <v>381</v>
      </c>
      <c r="E282" s="11">
        <v>1025</v>
      </c>
      <c r="F282" s="6" t="s">
        <v>53</v>
      </c>
      <c r="G282" s="11">
        <v>2000</v>
      </c>
      <c r="H282" s="6" t="s">
        <v>6655</v>
      </c>
      <c r="I282" s="11">
        <v>0</v>
      </c>
      <c r="J282" s="6" t="s">
        <v>53</v>
      </c>
      <c r="K282" s="11">
        <v>0</v>
      </c>
      <c r="L282" s="6" t="s">
        <v>53</v>
      </c>
      <c r="M282" s="11">
        <v>0</v>
      </c>
      <c r="N282" s="6" t="s">
        <v>53</v>
      </c>
      <c r="O282" s="11">
        <f t="shared" si="12"/>
        <v>1025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6" t="s">
        <v>6846</v>
      </c>
      <c r="X282" s="6" t="s">
        <v>53</v>
      </c>
      <c r="Y282" s="5" t="s">
        <v>53</v>
      </c>
      <c r="Z282" s="5" t="s">
        <v>53</v>
      </c>
    </row>
    <row r="283" spans="1:26" ht="30" customHeight="1">
      <c r="A283" s="6" t="s">
        <v>5801</v>
      </c>
      <c r="B283" s="6" t="s">
        <v>4582</v>
      </c>
      <c r="C283" s="6" t="s">
        <v>5800</v>
      </c>
      <c r="D283" s="10" t="s">
        <v>381</v>
      </c>
      <c r="E283" s="11">
        <v>1520</v>
      </c>
      <c r="F283" s="6" t="s">
        <v>53</v>
      </c>
      <c r="G283" s="11">
        <v>0</v>
      </c>
      <c r="H283" s="6" t="s">
        <v>53</v>
      </c>
      <c r="I283" s="11">
        <v>0</v>
      </c>
      <c r="J283" s="6" t="s">
        <v>53</v>
      </c>
      <c r="K283" s="11">
        <v>0</v>
      </c>
      <c r="L283" s="6" t="s">
        <v>53</v>
      </c>
      <c r="M283" s="11">
        <v>0</v>
      </c>
      <c r="N283" s="6" t="s">
        <v>53</v>
      </c>
      <c r="O283" s="11">
        <f t="shared" si="12"/>
        <v>1520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6" t="s">
        <v>6847</v>
      </c>
      <c r="X283" s="6" t="s">
        <v>53</v>
      </c>
      <c r="Y283" s="5" t="s">
        <v>53</v>
      </c>
      <c r="Z283" s="5" t="s">
        <v>53</v>
      </c>
    </row>
    <row r="284" spans="1:26" ht="30" customHeight="1">
      <c r="A284" s="6" t="s">
        <v>4584</v>
      </c>
      <c r="B284" s="6" t="s">
        <v>4582</v>
      </c>
      <c r="C284" s="6" t="s">
        <v>4583</v>
      </c>
      <c r="D284" s="10" t="s">
        <v>381</v>
      </c>
      <c r="E284" s="11">
        <v>2450</v>
      </c>
      <c r="F284" s="6" t="s">
        <v>53</v>
      </c>
      <c r="G284" s="11">
        <v>0</v>
      </c>
      <c r="H284" s="6" t="s">
        <v>53</v>
      </c>
      <c r="I284" s="11">
        <v>0</v>
      </c>
      <c r="J284" s="6" t="s">
        <v>53</v>
      </c>
      <c r="K284" s="11">
        <v>0</v>
      </c>
      <c r="L284" s="6" t="s">
        <v>53</v>
      </c>
      <c r="M284" s="11">
        <v>0</v>
      </c>
      <c r="N284" s="6" t="s">
        <v>53</v>
      </c>
      <c r="O284" s="11">
        <f t="shared" si="12"/>
        <v>2450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6" t="s">
        <v>6848</v>
      </c>
      <c r="X284" s="6" t="s">
        <v>53</v>
      </c>
      <c r="Y284" s="5" t="s">
        <v>53</v>
      </c>
      <c r="Z284" s="5" t="s">
        <v>53</v>
      </c>
    </row>
    <row r="285" spans="1:26" ht="30" customHeight="1">
      <c r="A285" s="6" t="s">
        <v>4739</v>
      </c>
      <c r="B285" s="6" t="s">
        <v>4582</v>
      </c>
      <c r="C285" s="6" t="s">
        <v>4738</v>
      </c>
      <c r="D285" s="10" t="s">
        <v>381</v>
      </c>
      <c r="E285" s="11">
        <v>1930</v>
      </c>
      <c r="F285" s="6" t="s">
        <v>53</v>
      </c>
      <c r="G285" s="11">
        <v>0</v>
      </c>
      <c r="H285" s="6" t="s">
        <v>53</v>
      </c>
      <c r="I285" s="11">
        <v>0</v>
      </c>
      <c r="J285" s="6" t="s">
        <v>53</v>
      </c>
      <c r="K285" s="11">
        <v>0</v>
      </c>
      <c r="L285" s="6" t="s">
        <v>53</v>
      </c>
      <c r="M285" s="11">
        <v>0</v>
      </c>
      <c r="N285" s="6" t="s">
        <v>53</v>
      </c>
      <c r="O285" s="11">
        <f t="shared" si="12"/>
        <v>1930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6" t="s">
        <v>6849</v>
      </c>
      <c r="X285" s="6" t="s">
        <v>53</v>
      </c>
      <c r="Y285" s="5" t="s">
        <v>53</v>
      </c>
      <c r="Z285" s="5" t="s">
        <v>53</v>
      </c>
    </row>
    <row r="286" spans="1:26" ht="30" customHeight="1">
      <c r="A286" s="6" t="s">
        <v>588</v>
      </c>
      <c r="B286" s="6" t="s">
        <v>586</v>
      </c>
      <c r="C286" s="6" t="s">
        <v>587</v>
      </c>
      <c r="D286" s="10" t="s">
        <v>381</v>
      </c>
      <c r="E286" s="11">
        <v>710</v>
      </c>
      <c r="F286" s="6" t="s">
        <v>53</v>
      </c>
      <c r="G286" s="11">
        <v>0</v>
      </c>
      <c r="H286" s="6" t="s">
        <v>53</v>
      </c>
      <c r="I286" s="11">
        <v>0</v>
      </c>
      <c r="J286" s="6" t="s">
        <v>53</v>
      </c>
      <c r="K286" s="11">
        <v>0</v>
      </c>
      <c r="L286" s="6" t="s">
        <v>53</v>
      </c>
      <c r="M286" s="11">
        <v>0</v>
      </c>
      <c r="N286" s="6" t="s">
        <v>53</v>
      </c>
      <c r="O286" s="11">
        <f t="shared" si="12"/>
        <v>710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6" t="s">
        <v>6850</v>
      </c>
      <c r="X286" s="6" t="s">
        <v>53</v>
      </c>
      <c r="Y286" s="5" t="s">
        <v>53</v>
      </c>
      <c r="Z286" s="5" t="s">
        <v>53</v>
      </c>
    </row>
    <row r="287" spans="1:26" ht="30" customHeight="1">
      <c r="A287" s="6" t="s">
        <v>4684</v>
      </c>
      <c r="B287" s="6" t="s">
        <v>4682</v>
      </c>
      <c r="C287" s="6" t="s">
        <v>4683</v>
      </c>
      <c r="D287" s="10" t="s">
        <v>381</v>
      </c>
      <c r="E287" s="11">
        <v>0</v>
      </c>
      <c r="F287" s="6" t="s">
        <v>53</v>
      </c>
      <c r="G287" s="11">
        <v>440</v>
      </c>
      <c r="H287" s="6" t="s">
        <v>6851</v>
      </c>
      <c r="I287" s="11">
        <v>380</v>
      </c>
      <c r="J287" s="6" t="s">
        <v>6852</v>
      </c>
      <c r="K287" s="11">
        <v>0</v>
      </c>
      <c r="L287" s="6" t="s">
        <v>53</v>
      </c>
      <c r="M287" s="11">
        <v>0</v>
      </c>
      <c r="N287" s="6" t="s">
        <v>53</v>
      </c>
      <c r="O287" s="11">
        <f t="shared" si="12"/>
        <v>380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6" t="s">
        <v>6853</v>
      </c>
      <c r="X287" s="6" t="s">
        <v>53</v>
      </c>
      <c r="Y287" s="5" t="s">
        <v>53</v>
      </c>
      <c r="Z287" s="5" t="s">
        <v>53</v>
      </c>
    </row>
    <row r="288" spans="1:26" ht="30" customHeight="1">
      <c r="A288" s="6" t="s">
        <v>5000</v>
      </c>
      <c r="B288" s="6" t="s">
        <v>4998</v>
      </c>
      <c r="C288" s="6" t="s">
        <v>4999</v>
      </c>
      <c r="D288" s="10" t="s">
        <v>248</v>
      </c>
      <c r="E288" s="11">
        <v>340</v>
      </c>
      <c r="F288" s="6" t="s">
        <v>53</v>
      </c>
      <c r="G288" s="11">
        <v>451.28</v>
      </c>
      <c r="H288" s="6" t="s">
        <v>6854</v>
      </c>
      <c r="I288" s="11">
        <v>461.53</v>
      </c>
      <c r="J288" s="6" t="s">
        <v>6855</v>
      </c>
      <c r="K288" s="11">
        <v>0</v>
      </c>
      <c r="L288" s="6" t="s">
        <v>53</v>
      </c>
      <c r="M288" s="11">
        <v>0</v>
      </c>
      <c r="N288" s="6" t="s">
        <v>53</v>
      </c>
      <c r="O288" s="11">
        <f t="shared" si="12"/>
        <v>340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6" t="s">
        <v>6856</v>
      </c>
      <c r="X288" s="6" t="s">
        <v>53</v>
      </c>
      <c r="Y288" s="5" t="s">
        <v>53</v>
      </c>
      <c r="Z288" s="5" t="s">
        <v>53</v>
      </c>
    </row>
    <row r="289" spans="1:26" ht="30" customHeight="1">
      <c r="A289" s="6" t="s">
        <v>5499</v>
      </c>
      <c r="B289" s="6" t="s">
        <v>5498</v>
      </c>
      <c r="C289" s="6" t="s">
        <v>5463</v>
      </c>
      <c r="D289" s="10" t="s">
        <v>603</v>
      </c>
      <c r="E289" s="11">
        <v>0</v>
      </c>
      <c r="F289" s="6" t="s">
        <v>53</v>
      </c>
      <c r="G289" s="11">
        <v>1222.72</v>
      </c>
      <c r="H289" s="6" t="s">
        <v>6817</v>
      </c>
      <c r="I289" s="11">
        <v>1217.27</v>
      </c>
      <c r="J289" s="6" t="s">
        <v>6823</v>
      </c>
      <c r="K289" s="11">
        <v>0</v>
      </c>
      <c r="L289" s="6" t="s">
        <v>53</v>
      </c>
      <c r="M289" s="11">
        <v>0</v>
      </c>
      <c r="N289" s="6" t="s">
        <v>53</v>
      </c>
      <c r="O289" s="11">
        <f t="shared" si="12"/>
        <v>1217.27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6" t="s">
        <v>6857</v>
      </c>
      <c r="X289" s="6" t="s">
        <v>53</v>
      </c>
      <c r="Y289" s="5" t="s">
        <v>53</v>
      </c>
      <c r="Z289" s="5" t="s">
        <v>53</v>
      </c>
    </row>
    <row r="290" spans="1:26" ht="30" customHeight="1">
      <c r="A290" s="6" t="s">
        <v>5464</v>
      </c>
      <c r="B290" s="6" t="s">
        <v>5462</v>
      </c>
      <c r="C290" s="6" t="s">
        <v>5463</v>
      </c>
      <c r="D290" s="10" t="s">
        <v>603</v>
      </c>
      <c r="E290" s="11">
        <v>0</v>
      </c>
      <c r="F290" s="6" t="s">
        <v>53</v>
      </c>
      <c r="G290" s="11">
        <v>0</v>
      </c>
      <c r="H290" s="6" t="s">
        <v>6817</v>
      </c>
      <c r="I290" s="11">
        <v>0</v>
      </c>
      <c r="J290" s="6" t="s">
        <v>6823</v>
      </c>
      <c r="K290" s="11">
        <v>0</v>
      </c>
      <c r="L290" s="6" t="s">
        <v>53</v>
      </c>
      <c r="M290" s="11">
        <v>0</v>
      </c>
      <c r="N290" s="6" t="s">
        <v>53</v>
      </c>
      <c r="O290" s="11">
        <v>0</v>
      </c>
      <c r="P290" s="11">
        <v>0</v>
      </c>
      <c r="Q290" s="11">
        <v>0</v>
      </c>
      <c r="R290" s="11">
        <v>1222.72</v>
      </c>
      <c r="S290" s="11">
        <v>1217.27</v>
      </c>
      <c r="T290" s="11">
        <v>1222.72</v>
      </c>
      <c r="U290" s="11">
        <v>0</v>
      </c>
      <c r="V290" s="11">
        <f>SMALL(Q290:U290,COUNTIF(Q290:U290,0)+1)</f>
        <v>1217.27</v>
      </c>
      <c r="W290" s="6" t="s">
        <v>6858</v>
      </c>
      <c r="X290" s="6" t="s">
        <v>53</v>
      </c>
      <c r="Y290" s="5" t="s">
        <v>53</v>
      </c>
      <c r="Z290" s="5" t="s">
        <v>53</v>
      </c>
    </row>
    <row r="291" spans="1:26" ht="30" customHeight="1">
      <c r="A291" s="6" t="s">
        <v>5829</v>
      </c>
      <c r="B291" s="6" t="s">
        <v>5827</v>
      </c>
      <c r="C291" s="6" t="s">
        <v>5828</v>
      </c>
      <c r="D291" s="10" t="s">
        <v>603</v>
      </c>
      <c r="E291" s="11">
        <v>0</v>
      </c>
      <c r="F291" s="6" t="s">
        <v>53</v>
      </c>
      <c r="G291" s="11">
        <v>0</v>
      </c>
      <c r="H291" s="6" t="s">
        <v>53</v>
      </c>
      <c r="I291" s="11">
        <v>561.80999999999995</v>
      </c>
      <c r="J291" s="6" t="s">
        <v>6823</v>
      </c>
      <c r="K291" s="11">
        <v>0</v>
      </c>
      <c r="L291" s="6" t="s">
        <v>53</v>
      </c>
      <c r="M291" s="11">
        <v>0</v>
      </c>
      <c r="N291" s="6" t="s">
        <v>53</v>
      </c>
      <c r="O291" s="11">
        <f>SMALL(E291:M291,COUNTIF(E291:M291,0)+1)</f>
        <v>561.80999999999995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6" t="s">
        <v>6859</v>
      </c>
      <c r="X291" s="6" t="s">
        <v>53</v>
      </c>
      <c r="Y291" s="5" t="s">
        <v>53</v>
      </c>
      <c r="Z291" s="5" t="s">
        <v>53</v>
      </c>
    </row>
    <row r="292" spans="1:26" ht="30" customHeight="1">
      <c r="A292" s="6" t="s">
        <v>4450</v>
      </c>
      <c r="B292" s="6" t="s">
        <v>4448</v>
      </c>
      <c r="C292" s="6" t="s">
        <v>4449</v>
      </c>
      <c r="D292" s="10" t="s">
        <v>603</v>
      </c>
      <c r="E292" s="11">
        <v>0</v>
      </c>
      <c r="F292" s="6" t="s">
        <v>53</v>
      </c>
      <c r="G292" s="11">
        <v>1426.36</v>
      </c>
      <c r="H292" s="6" t="s">
        <v>6817</v>
      </c>
      <c r="I292" s="11">
        <v>1419.09</v>
      </c>
      <c r="J292" s="6" t="s">
        <v>6823</v>
      </c>
      <c r="K292" s="11">
        <v>0</v>
      </c>
      <c r="L292" s="6" t="s">
        <v>53</v>
      </c>
      <c r="M292" s="11">
        <v>0</v>
      </c>
      <c r="N292" s="6" t="s">
        <v>53</v>
      </c>
      <c r="O292" s="11">
        <f>SMALL(E292:M292,COUNTIF(E292:M292,0)+1)</f>
        <v>1419.09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6" t="s">
        <v>6860</v>
      </c>
      <c r="X292" s="6" t="s">
        <v>53</v>
      </c>
      <c r="Y292" s="5" t="s">
        <v>53</v>
      </c>
      <c r="Z292" s="5" t="s">
        <v>53</v>
      </c>
    </row>
    <row r="293" spans="1:26" ht="30" customHeight="1">
      <c r="A293" s="6" t="s">
        <v>382</v>
      </c>
      <c r="B293" s="6" t="s">
        <v>379</v>
      </c>
      <c r="C293" s="6" t="s">
        <v>380</v>
      </c>
      <c r="D293" s="10" t="s">
        <v>381</v>
      </c>
      <c r="E293" s="11">
        <v>1179</v>
      </c>
      <c r="F293" s="6" t="s">
        <v>53</v>
      </c>
      <c r="G293" s="11">
        <v>1240</v>
      </c>
      <c r="H293" s="6" t="s">
        <v>6532</v>
      </c>
      <c r="I293" s="11">
        <v>1240</v>
      </c>
      <c r="J293" s="6" t="s">
        <v>6861</v>
      </c>
      <c r="K293" s="11">
        <v>0</v>
      </c>
      <c r="L293" s="6" t="s">
        <v>53</v>
      </c>
      <c r="M293" s="11">
        <v>0</v>
      </c>
      <c r="N293" s="6" t="s">
        <v>53</v>
      </c>
      <c r="O293" s="11">
        <f>SMALL(E293:M293,COUNTIF(E293:M293,0)+1)</f>
        <v>1179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6" t="s">
        <v>6862</v>
      </c>
      <c r="X293" s="6" t="s">
        <v>53</v>
      </c>
      <c r="Y293" s="5" t="s">
        <v>53</v>
      </c>
      <c r="Z293" s="5" t="s">
        <v>53</v>
      </c>
    </row>
    <row r="294" spans="1:26" ht="30" customHeight="1">
      <c r="A294" s="6" t="s">
        <v>539</v>
      </c>
      <c r="B294" s="6" t="s">
        <v>538</v>
      </c>
      <c r="C294" s="6" t="s">
        <v>380</v>
      </c>
      <c r="D294" s="10" t="s">
        <v>381</v>
      </c>
      <c r="E294" s="11">
        <v>0</v>
      </c>
      <c r="F294" s="6" t="s">
        <v>53</v>
      </c>
      <c r="G294" s="11">
        <v>0</v>
      </c>
      <c r="H294" s="6" t="s">
        <v>6532</v>
      </c>
      <c r="I294" s="11">
        <v>0</v>
      </c>
      <c r="J294" s="6" t="s">
        <v>6861</v>
      </c>
      <c r="K294" s="11">
        <v>0</v>
      </c>
      <c r="L294" s="6" t="s">
        <v>53</v>
      </c>
      <c r="M294" s="11">
        <v>0</v>
      </c>
      <c r="N294" s="6" t="s">
        <v>53</v>
      </c>
      <c r="O294" s="11">
        <v>0</v>
      </c>
      <c r="P294" s="11">
        <v>0</v>
      </c>
      <c r="Q294" s="11">
        <v>1179</v>
      </c>
      <c r="R294" s="11">
        <v>1240</v>
      </c>
      <c r="S294" s="11">
        <v>1240</v>
      </c>
      <c r="T294" s="11">
        <v>1240</v>
      </c>
      <c r="U294" s="11">
        <v>0</v>
      </c>
      <c r="V294" s="11">
        <f>SMALL(Q294:U294,COUNTIF(Q294:U294,0)+1)</f>
        <v>1179</v>
      </c>
      <c r="W294" s="6" t="s">
        <v>6863</v>
      </c>
      <c r="X294" s="6" t="s">
        <v>53</v>
      </c>
      <c r="Y294" s="5" t="s">
        <v>53</v>
      </c>
      <c r="Z294" s="5" t="s">
        <v>53</v>
      </c>
    </row>
    <row r="295" spans="1:26" ht="30" customHeight="1">
      <c r="A295" s="6" t="s">
        <v>5721</v>
      </c>
      <c r="B295" s="6" t="s">
        <v>379</v>
      </c>
      <c r="C295" s="6" t="s">
        <v>5720</v>
      </c>
      <c r="D295" s="10" t="s">
        <v>381</v>
      </c>
      <c r="E295" s="11">
        <v>1179</v>
      </c>
      <c r="F295" s="6" t="s">
        <v>53</v>
      </c>
      <c r="G295" s="11">
        <v>1240</v>
      </c>
      <c r="H295" s="6" t="s">
        <v>6532</v>
      </c>
      <c r="I295" s="11">
        <v>1240</v>
      </c>
      <c r="J295" s="6" t="s">
        <v>6861</v>
      </c>
      <c r="K295" s="11">
        <v>0</v>
      </c>
      <c r="L295" s="6" t="s">
        <v>53</v>
      </c>
      <c r="M295" s="11">
        <v>0</v>
      </c>
      <c r="N295" s="6" t="s">
        <v>53</v>
      </c>
      <c r="O295" s="11">
        <f t="shared" ref="O295:O312" si="13">SMALL(E295:M295,COUNTIF(E295:M295,0)+1)</f>
        <v>1179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6" t="s">
        <v>6864</v>
      </c>
      <c r="X295" s="6" t="s">
        <v>53</v>
      </c>
      <c r="Y295" s="5" t="s">
        <v>53</v>
      </c>
      <c r="Z295" s="5" t="s">
        <v>53</v>
      </c>
    </row>
    <row r="296" spans="1:26" ht="30" customHeight="1">
      <c r="A296" s="6" t="s">
        <v>1077</v>
      </c>
      <c r="B296" s="6" t="s">
        <v>379</v>
      </c>
      <c r="C296" s="6" t="s">
        <v>1076</v>
      </c>
      <c r="D296" s="10" t="s">
        <v>381</v>
      </c>
      <c r="E296" s="11">
        <v>1404</v>
      </c>
      <c r="F296" s="6" t="s">
        <v>53</v>
      </c>
      <c r="G296" s="11">
        <v>0</v>
      </c>
      <c r="H296" s="6" t="s">
        <v>53</v>
      </c>
      <c r="I296" s="11">
        <v>1420</v>
      </c>
      <c r="J296" s="6" t="s">
        <v>6861</v>
      </c>
      <c r="K296" s="11">
        <v>0</v>
      </c>
      <c r="L296" s="6" t="s">
        <v>53</v>
      </c>
      <c r="M296" s="11">
        <v>0</v>
      </c>
      <c r="N296" s="6" t="s">
        <v>53</v>
      </c>
      <c r="O296" s="11">
        <f t="shared" si="13"/>
        <v>1404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6" t="s">
        <v>6865</v>
      </c>
      <c r="X296" s="6" t="s">
        <v>53</v>
      </c>
      <c r="Y296" s="5" t="s">
        <v>53</v>
      </c>
      <c r="Z296" s="5" t="s">
        <v>53</v>
      </c>
    </row>
    <row r="297" spans="1:26" ht="30" customHeight="1">
      <c r="A297" s="6" t="s">
        <v>3583</v>
      </c>
      <c r="B297" s="6" t="s">
        <v>3581</v>
      </c>
      <c r="C297" s="6" t="s">
        <v>3582</v>
      </c>
      <c r="D297" s="10" t="s">
        <v>381</v>
      </c>
      <c r="E297" s="11">
        <v>0</v>
      </c>
      <c r="F297" s="6" t="s">
        <v>53</v>
      </c>
      <c r="G297" s="11">
        <v>740</v>
      </c>
      <c r="H297" s="6" t="s">
        <v>6866</v>
      </c>
      <c r="I297" s="11">
        <v>0</v>
      </c>
      <c r="J297" s="6" t="s">
        <v>53</v>
      </c>
      <c r="K297" s="11">
        <v>0</v>
      </c>
      <c r="L297" s="6" t="s">
        <v>53</v>
      </c>
      <c r="M297" s="11">
        <v>0</v>
      </c>
      <c r="N297" s="6" t="s">
        <v>53</v>
      </c>
      <c r="O297" s="11">
        <f t="shared" si="13"/>
        <v>740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6" t="s">
        <v>6867</v>
      </c>
      <c r="X297" s="6" t="s">
        <v>53</v>
      </c>
      <c r="Y297" s="5" t="s">
        <v>53</v>
      </c>
      <c r="Z297" s="5" t="s">
        <v>53</v>
      </c>
    </row>
    <row r="298" spans="1:26" ht="30" customHeight="1">
      <c r="A298" s="6" t="s">
        <v>2704</v>
      </c>
      <c r="B298" s="6" t="s">
        <v>2702</v>
      </c>
      <c r="C298" s="6" t="s">
        <v>2703</v>
      </c>
      <c r="D298" s="10" t="s">
        <v>91</v>
      </c>
      <c r="E298" s="11">
        <v>0</v>
      </c>
      <c r="F298" s="6" t="s">
        <v>53</v>
      </c>
      <c r="G298" s="11">
        <v>1372.5</v>
      </c>
      <c r="H298" s="6" t="s">
        <v>6868</v>
      </c>
      <c r="I298" s="11">
        <v>1282.5</v>
      </c>
      <c r="J298" s="6" t="s">
        <v>6869</v>
      </c>
      <c r="K298" s="11">
        <v>0</v>
      </c>
      <c r="L298" s="6" t="s">
        <v>53</v>
      </c>
      <c r="M298" s="11">
        <v>0</v>
      </c>
      <c r="N298" s="6" t="s">
        <v>53</v>
      </c>
      <c r="O298" s="11">
        <f t="shared" si="13"/>
        <v>1282.5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6" t="s">
        <v>6870</v>
      </c>
      <c r="X298" s="6" t="s">
        <v>53</v>
      </c>
      <c r="Y298" s="5" t="s">
        <v>53</v>
      </c>
      <c r="Z298" s="5" t="s">
        <v>53</v>
      </c>
    </row>
    <row r="299" spans="1:26" ht="30" customHeight="1">
      <c r="A299" s="6" t="s">
        <v>5756</v>
      </c>
      <c r="B299" s="6" t="s">
        <v>5754</v>
      </c>
      <c r="C299" s="6" t="s">
        <v>5755</v>
      </c>
      <c r="D299" s="10" t="s">
        <v>381</v>
      </c>
      <c r="E299" s="11">
        <v>0</v>
      </c>
      <c r="F299" s="6" t="s">
        <v>53</v>
      </c>
      <c r="G299" s="11">
        <v>845</v>
      </c>
      <c r="H299" s="6" t="s">
        <v>6871</v>
      </c>
      <c r="I299" s="11">
        <v>0</v>
      </c>
      <c r="J299" s="6" t="s">
        <v>53</v>
      </c>
      <c r="K299" s="11">
        <v>0</v>
      </c>
      <c r="L299" s="6" t="s">
        <v>53</v>
      </c>
      <c r="M299" s="11">
        <v>0</v>
      </c>
      <c r="N299" s="6" t="s">
        <v>53</v>
      </c>
      <c r="O299" s="11">
        <f t="shared" si="13"/>
        <v>845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6" t="s">
        <v>6872</v>
      </c>
      <c r="X299" s="6" t="s">
        <v>53</v>
      </c>
      <c r="Y299" s="5" t="s">
        <v>53</v>
      </c>
      <c r="Z299" s="5" t="s">
        <v>53</v>
      </c>
    </row>
    <row r="300" spans="1:26" ht="30" customHeight="1">
      <c r="A300" s="6" t="s">
        <v>3199</v>
      </c>
      <c r="B300" s="6" t="s">
        <v>2891</v>
      </c>
      <c r="C300" s="6" t="s">
        <v>3198</v>
      </c>
      <c r="D300" s="10" t="s">
        <v>381</v>
      </c>
      <c r="E300" s="11">
        <v>3520</v>
      </c>
      <c r="F300" s="6" t="s">
        <v>53</v>
      </c>
      <c r="G300" s="11">
        <v>3810</v>
      </c>
      <c r="H300" s="6" t="s">
        <v>6716</v>
      </c>
      <c r="I300" s="11">
        <v>3600</v>
      </c>
      <c r="J300" s="6" t="s">
        <v>6873</v>
      </c>
      <c r="K300" s="11">
        <v>0</v>
      </c>
      <c r="L300" s="6" t="s">
        <v>53</v>
      </c>
      <c r="M300" s="11">
        <v>0</v>
      </c>
      <c r="N300" s="6" t="s">
        <v>53</v>
      </c>
      <c r="O300" s="11">
        <f t="shared" si="13"/>
        <v>3520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6" t="s">
        <v>6874</v>
      </c>
      <c r="X300" s="6" t="s">
        <v>53</v>
      </c>
      <c r="Y300" s="5" t="s">
        <v>53</v>
      </c>
      <c r="Z300" s="5" t="s">
        <v>53</v>
      </c>
    </row>
    <row r="301" spans="1:26" ht="30" customHeight="1">
      <c r="A301" s="6" t="s">
        <v>2893</v>
      </c>
      <c r="B301" s="6" t="s">
        <v>2891</v>
      </c>
      <c r="C301" s="6" t="s">
        <v>2892</v>
      </c>
      <c r="D301" s="10" t="s">
        <v>381</v>
      </c>
      <c r="E301" s="11">
        <v>3470</v>
      </c>
      <c r="F301" s="6" t="s">
        <v>53</v>
      </c>
      <c r="G301" s="11">
        <v>3752</v>
      </c>
      <c r="H301" s="6" t="s">
        <v>6716</v>
      </c>
      <c r="I301" s="11">
        <v>3550</v>
      </c>
      <c r="J301" s="6" t="s">
        <v>6873</v>
      </c>
      <c r="K301" s="11">
        <v>0</v>
      </c>
      <c r="L301" s="6" t="s">
        <v>53</v>
      </c>
      <c r="M301" s="11">
        <v>0</v>
      </c>
      <c r="N301" s="6" t="s">
        <v>53</v>
      </c>
      <c r="O301" s="11">
        <f t="shared" si="13"/>
        <v>3470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6" t="s">
        <v>6875</v>
      </c>
      <c r="X301" s="6" t="s">
        <v>53</v>
      </c>
      <c r="Y301" s="5" t="s">
        <v>53</v>
      </c>
      <c r="Z301" s="5" t="s">
        <v>53</v>
      </c>
    </row>
    <row r="302" spans="1:26" ht="30" customHeight="1">
      <c r="A302" s="6" t="s">
        <v>3572</v>
      </c>
      <c r="B302" s="6" t="s">
        <v>3570</v>
      </c>
      <c r="C302" s="6" t="s">
        <v>3571</v>
      </c>
      <c r="D302" s="10" t="s">
        <v>381</v>
      </c>
      <c r="E302" s="11">
        <v>1000</v>
      </c>
      <c r="F302" s="6" t="s">
        <v>53</v>
      </c>
      <c r="G302" s="11">
        <v>1130</v>
      </c>
      <c r="H302" s="6" t="s">
        <v>6526</v>
      </c>
      <c r="I302" s="11">
        <v>1140</v>
      </c>
      <c r="J302" s="6" t="s">
        <v>6876</v>
      </c>
      <c r="K302" s="11">
        <v>0</v>
      </c>
      <c r="L302" s="6" t="s">
        <v>53</v>
      </c>
      <c r="M302" s="11">
        <v>0</v>
      </c>
      <c r="N302" s="6" t="s">
        <v>53</v>
      </c>
      <c r="O302" s="11">
        <f t="shared" si="13"/>
        <v>1000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6" t="s">
        <v>6877</v>
      </c>
      <c r="X302" s="6" t="s">
        <v>53</v>
      </c>
      <c r="Y302" s="5" t="s">
        <v>53</v>
      </c>
      <c r="Z302" s="5" t="s">
        <v>53</v>
      </c>
    </row>
    <row r="303" spans="1:26" ht="30" customHeight="1">
      <c r="A303" s="6" t="s">
        <v>3701</v>
      </c>
      <c r="B303" s="6" t="s">
        <v>3570</v>
      </c>
      <c r="C303" s="6" t="s">
        <v>3700</v>
      </c>
      <c r="D303" s="10" t="s">
        <v>381</v>
      </c>
      <c r="E303" s="11">
        <v>1000</v>
      </c>
      <c r="F303" s="6" t="s">
        <v>53</v>
      </c>
      <c r="G303" s="11">
        <v>1130</v>
      </c>
      <c r="H303" s="6" t="s">
        <v>6526</v>
      </c>
      <c r="I303" s="11">
        <v>1140</v>
      </c>
      <c r="J303" s="6" t="s">
        <v>6876</v>
      </c>
      <c r="K303" s="11">
        <v>0</v>
      </c>
      <c r="L303" s="6" t="s">
        <v>53</v>
      </c>
      <c r="M303" s="11">
        <v>0</v>
      </c>
      <c r="N303" s="6" t="s">
        <v>53</v>
      </c>
      <c r="O303" s="11">
        <f t="shared" si="13"/>
        <v>1000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6" t="s">
        <v>6878</v>
      </c>
      <c r="X303" s="6" t="s">
        <v>53</v>
      </c>
      <c r="Y303" s="5" t="s">
        <v>53</v>
      </c>
      <c r="Z303" s="5" t="s">
        <v>53</v>
      </c>
    </row>
    <row r="304" spans="1:26" ht="30" customHeight="1">
      <c r="A304" s="6" t="s">
        <v>3196</v>
      </c>
      <c r="B304" s="6" t="s">
        <v>3194</v>
      </c>
      <c r="C304" s="6" t="s">
        <v>3195</v>
      </c>
      <c r="D304" s="10" t="s">
        <v>381</v>
      </c>
      <c r="E304" s="11">
        <v>870</v>
      </c>
      <c r="F304" s="6" t="s">
        <v>53</v>
      </c>
      <c r="G304" s="11">
        <v>1075.9000000000001</v>
      </c>
      <c r="H304" s="6" t="s">
        <v>6879</v>
      </c>
      <c r="I304" s="11">
        <v>1090</v>
      </c>
      <c r="J304" s="6" t="s">
        <v>6880</v>
      </c>
      <c r="K304" s="11">
        <v>0</v>
      </c>
      <c r="L304" s="6" t="s">
        <v>53</v>
      </c>
      <c r="M304" s="11">
        <v>0</v>
      </c>
      <c r="N304" s="6" t="s">
        <v>53</v>
      </c>
      <c r="O304" s="11">
        <f t="shared" si="13"/>
        <v>870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6" t="s">
        <v>6881</v>
      </c>
      <c r="X304" s="6" t="s">
        <v>53</v>
      </c>
      <c r="Y304" s="5" t="s">
        <v>53</v>
      </c>
      <c r="Z304" s="5" t="s">
        <v>53</v>
      </c>
    </row>
    <row r="305" spans="1:26" ht="30" customHeight="1">
      <c r="A305" s="6" t="s">
        <v>3459</v>
      </c>
      <c r="B305" s="6" t="s">
        <v>3194</v>
      </c>
      <c r="C305" s="6" t="s">
        <v>3458</v>
      </c>
      <c r="D305" s="10" t="s">
        <v>381</v>
      </c>
      <c r="E305" s="11">
        <v>0</v>
      </c>
      <c r="F305" s="6" t="s">
        <v>53</v>
      </c>
      <c r="G305" s="11">
        <v>1064</v>
      </c>
      <c r="H305" s="6" t="s">
        <v>6879</v>
      </c>
      <c r="I305" s="11">
        <v>1064</v>
      </c>
      <c r="J305" s="6" t="s">
        <v>6880</v>
      </c>
      <c r="K305" s="11">
        <v>0</v>
      </c>
      <c r="L305" s="6" t="s">
        <v>53</v>
      </c>
      <c r="M305" s="11">
        <v>0</v>
      </c>
      <c r="N305" s="6" t="s">
        <v>53</v>
      </c>
      <c r="O305" s="11">
        <f t="shared" si="13"/>
        <v>1064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6" t="s">
        <v>6882</v>
      </c>
      <c r="X305" s="6" t="s">
        <v>53</v>
      </c>
      <c r="Y305" s="5" t="s">
        <v>53</v>
      </c>
      <c r="Z305" s="5" t="s">
        <v>53</v>
      </c>
    </row>
    <row r="306" spans="1:26" ht="30" customHeight="1">
      <c r="A306" s="6" t="s">
        <v>3610</v>
      </c>
      <c r="B306" s="6" t="s">
        <v>3194</v>
      </c>
      <c r="C306" s="6" t="s">
        <v>3571</v>
      </c>
      <c r="D306" s="10" t="s">
        <v>381</v>
      </c>
      <c r="E306" s="11">
        <v>0</v>
      </c>
      <c r="F306" s="6" t="s">
        <v>53</v>
      </c>
      <c r="G306" s="11">
        <v>1063.2</v>
      </c>
      <c r="H306" s="6" t="s">
        <v>6879</v>
      </c>
      <c r="I306" s="11">
        <v>1063.2</v>
      </c>
      <c r="J306" s="6" t="s">
        <v>6880</v>
      </c>
      <c r="K306" s="11">
        <v>0</v>
      </c>
      <c r="L306" s="6" t="s">
        <v>53</v>
      </c>
      <c r="M306" s="11">
        <v>0</v>
      </c>
      <c r="N306" s="6" t="s">
        <v>53</v>
      </c>
      <c r="O306" s="11">
        <f t="shared" si="13"/>
        <v>1063.2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6" t="s">
        <v>6883</v>
      </c>
      <c r="X306" s="6" t="s">
        <v>53</v>
      </c>
      <c r="Y306" s="5" t="s">
        <v>53</v>
      </c>
      <c r="Z306" s="5" t="s">
        <v>53</v>
      </c>
    </row>
    <row r="307" spans="1:26" ht="30" customHeight="1">
      <c r="A307" s="6" t="s">
        <v>3579</v>
      </c>
      <c r="B307" s="6" t="s">
        <v>3574</v>
      </c>
      <c r="C307" s="6" t="s">
        <v>3578</v>
      </c>
      <c r="D307" s="10" t="s">
        <v>381</v>
      </c>
      <c r="E307" s="11">
        <v>710</v>
      </c>
      <c r="F307" s="6" t="s">
        <v>53</v>
      </c>
      <c r="G307" s="11">
        <v>750</v>
      </c>
      <c r="H307" s="6" t="s">
        <v>6884</v>
      </c>
      <c r="I307" s="11">
        <v>830</v>
      </c>
      <c r="J307" s="6" t="s">
        <v>6885</v>
      </c>
      <c r="K307" s="11">
        <v>0</v>
      </c>
      <c r="L307" s="6" t="s">
        <v>53</v>
      </c>
      <c r="M307" s="11">
        <v>0</v>
      </c>
      <c r="N307" s="6" t="s">
        <v>53</v>
      </c>
      <c r="O307" s="11">
        <f t="shared" si="13"/>
        <v>710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6" t="s">
        <v>6886</v>
      </c>
      <c r="X307" s="6" t="s">
        <v>53</v>
      </c>
      <c r="Y307" s="5" t="s">
        <v>53</v>
      </c>
      <c r="Z307" s="5" t="s">
        <v>53</v>
      </c>
    </row>
    <row r="308" spans="1:26" ht="30" customHeight="1">
      <c r="A308" s="6" t="s">
        <v>3704</v>
      </c>
      <c r="B308" s="6" t="s">
        <v>3574</v>
      </c>
      <c r="C308" s="6" t="s">
        <v>3703</v>
      </c>
      <c r="D308" s="10" t="s">
        <v>381</v>
      </c>
      <c r="E308" s="11">
        <v>710</v>
      </c>
      <c r="F308" s="6" t="s">
        <v>53</v>
      </c>
      <c r="G308" s="11">
        <v>750</v>
      </c>
      <c r="H308" s="6" t="s">
        <v>6884</v>
      </c>
      <c r="I308" s="11">
        <v>830</v>
      </c>
      <c r="J308" s="6" t="s">
        <v>6885</v>
      </c>
      <c r="K308" s="11">
        <v>0</v>
      </c>
      <c r="L308" s="6" t="s">
        <v>53</v>
      </c>
      <c r="M308" s="11">
        <v>0</v>
      </c>
      <c r="N308" s="6" t="s">
        <v>53</v>
      </c>
      <c r="O308" s="11">
        <f t="shared" si="13"/>
        <v>710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6" t="s">
        <v>6887</v>
      </c>
      <c r="X308" s="6" t="s">
        <v>53</v>
      </c>
      <c r="Y308" s="5" t="s">
        <v>53</v>
      </c>
      <c r="Z308" s="5" t="s">
        <v>53</v>
      </c>
    </row>
    <row r="309" spans="1:26" ht="30" customHeight="1">
      <c r="A309" s="6" t="s">
        <v>3576</v>
      </c>
      <c r="B309" s="6" t="s">
        <v>3574</v>
      </c>
      <c r="C309" s="6" t="s">
        <v>3575</v>
      </c>
      <c r="D309" s="10" t="s">
        <v>381</v>
      </c>
      <c r="E309" s="11">
        <v>710</v>
      </c>
      <c r="F309" s="6" t="s">
        <v>53</v>
      </c>
      <c r="G309" s="11">
        <v>750</v>
      </c>
      <c r="H309" s="6" t="s">
        <v>6884</v>
      </c>
      <c r="I309" s="11">
        <v>830</v>
      </c>
      <c r="J309" s="6" t="s">
        <v>6885</v>
      </c>
      <c r="K309" s="11">
        <v>0</v>
      </c>
      <c r="L309" s="6" t="s">
        <v>53</v>
      </c>
      <c r="M309" s="11">
        <v>0</v>
      </c>
      <c r="N309" s="6" t="s">
        <v>53</v>
      </c>
      <c r="O309" s="11">
        <f t="shared" si="13"/>
        <v>710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6" t="s">
        <v>6888</v>
      </c>
      <c r="X309" s="6" t="s">
        <v>53</v>
      </c>
      <c r="Y309" s="5" t="s">
        <v>53</v>
      </c>
      <c r="Z309" s="5" t="s">
        <v>53</v>
      </c>
    </row>
    <row r="310" spans="1:26" ht="30" customHeight="1">
      <c r="A310" s="6" t="s">
        <v>3677</v>
      </c>
      <c r="B310" s="6" t="s">
        <v>3675</v>
      </c>
      <c r="C310" s="6" t="s">
        <v>3676</v>
      </c>
      <c r="D310" s="10" t="s">
        <v>381</v>
      </c>
      <c r="E310" s="11">
        <v>0</v>
      </c>
      <c r="F310" s="6" t="s">
        <v>53</v>
      </c>
      <c r="G310" s="11">
        <v>740</v>
      </c>
      <c r="H310" s="6" t="s">
        <v>6889</v>
      </c>
      <c r="I310" s="11">
        <v>730</v>
      </c>
      <c r="J310" s="6" t="s">
        <v>6890</v>
      </c>
      <c r="K310" s="11">
        <v>0</v>
      </c>
      <c r="L310" s="6" t="s">
        <v>53</v>
      </c>
      <c r="M310" s="11">
        <v>0</v>
      </c>
      <c r="N310" s="6" t="s">
        <v>53</v>
      </c>
      <c r="O310" s="11">
        <f t="shared" si="13"/>
        <v>730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6" t="s">
        <v>6891</v>
      </c>
      <c r="X310" s="6" t="s">
        <v>53</v>
      </c>
      <c r="Y310" s="5" t="s">
        <v>53</v>
      </c>
      <c r="Z310" s="5" t="s">
        <v>53</v>
      </c>
    </row>
    <row r="311" spans="1:26" ht="30" customHeight="1">
      <c r="A311" s="6" t="s">
        <v>3707</v>
      </c>
      <c r="B311" s="6" t="s">
        <v>3675</v>
      </c>
      <c r="C311" s="6" t="s">
        <v>3706</v>
      </c>
      <c r="D311" s="10" t="s">
        <v>381</v>
      </c>
      <c r="E311" s="11">
        <v>0</v>
      </c>
      <c r="F311" s="6" t="s">
        <v>53</v>
      </c>
      <c r="G311" s="11">
        <v>740</v>
      </c>
      <c r="H311" s="6" t="s">
        <v>6889</v>
      </c>
      <c r="I311" s="11">
        <v>730</v>
      </c>
      <c r="J311" s="6" t="s">
        <v>6890</v>
      </c>
      <c r="K311" s="11">
        <v>0</v>
      </c>
      <c r="L311" s="6" t="s">
        <v>53</v>
      </c>
      <c r="M311" s="11">
        <v>0</v>
      </c>
      <c r="N311" s="6" t="s">
        <v>53</v>
      </c>
      <c r="O311" s="11">
        <f t="shared" si="13"/>
        <v>730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6" t="s">
        <v>6892</v>
      </c>
      <c r="X311" s="6" t="s">
        <v>53</v>
      </c>
      <c r="Y311" s="5" t="s">
        <v>53</v>
      </c>
      <c r="Z311" s="5" t="s">
        <v>53</v>
      </c>
    </row>
    <row r="312" spans="1:26" ht="30" customHeight="1">
      <c r="A312" s="6" t="s">
        <v>1844</v>
      </c>
      <c r="B312" s="6" t="s">
        <v>1842</v>
      </c>
      <c r="C312" s="6" t="s">
        <v>1843</v>
      </c>
      <c r="D312" s="10" t="s">
        <v>381</v>
      </c>
      <c r="E312" s="11">
        <v>0</v>
      </c>
      <c r="F312" s="6" t="s">
        <v>53</v>
      </c>
      <c r="G312" s="11">
        <v>0</v>
      </c>
      <c r="H312" s="6" t="s">
        <v>53</v>
      </c>
      <c r="I312" s="11">
        <v>8640</v>
      </c>
      <c r="J312" s="6" t="s">
        <v>6893</v>
      </c>
      <c r="K312" s="11">
        <v>0</v>
      </c>
      <c r="L312" s="6" t="s">
        <v>53</v>
      </c>
      <c r="M312" s="11">
        <v>0</v>
      </c>
      <c r="N312" s="6" t="s">
        <v>53</v>
      </c>
      <c r="O312" s="11">
        <f t="shared" si="13"/>
        <v>8640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6" t="s">
        <v>6894</v>
      </c>
      <c r="X312" s="6" t="s">
        <v>53</v>
      </c>
      <c r="Y312" s="5" t="s">
        <v>53</v>
      </c>
      <c r="Z312" s="5" t="s">
        <v>53</v>
      </c>
    </row>
    <row r="313" spans="1:26" ht="30" customHeight="1">
      <c r="A313" s="6" t="s">
        <v>3681</v>
      </c>
      <c r="B313" s="6" t="s">
        <v>3680</v>
      </c>
      <c r="C313" s="6" t="s">
        <v>53</v>
      </c>
      <c r="D313" s="10" t="s">
        <v>381</v>
      </c>
      <c r="E313" s="11">
        <v>0</v>
      </c>
      <c r="F313" s="6" t="s">
        <v>53</v>
      </c>
      <c r="G313" s="11">
        <v>0</v>
      </c>
      <c r="H313" s="6" t="s">
        <v>53</v>
      </c>
      <c r="I313" s="11">
        <v>0</v>
      </c>
      <c r="J313" s="6" t="s">
        <v>53</v>
      </c>
      <c r="K313" s="11">
        <v>0</v>
      </c>
      <c r="L313" s="6" t="s">
        <v>53</v>
      </c>
      <c r="M313" s="11">
        <v>0</v>
      </c>
      <c r="N313" s="6" t="s">
        <v>53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6" t="s">
        <v>6895</v>
      </c>
      <c r="X313" s="6" t="s">
        <v>53</v>
      </c>
      <c r="Y313" s="5" t="s">
        <v>53</v>
      </c>
      <c r="Z313" s="5" t="s">
        <v>53</v>
      </c>
    </row>
    <row r="314" spans="1:26" ht="30" customHeight="1">
      <c r="A314" s="6" t="s">
        <v>2851</v>
      </c>
      <c r="B314" s="6" t="s">
        <v>2850</v>
      </c>
      <c r="C314" s="6" t="s">
        <v>2848</v>
      </c>
      <c r="D314" s="10" t="s">
        <v>57</v>
      </c>
      <c r="E314" s="11">
        <v>0</v>
      </c>
      <c r="F314" s="6" t="s">
        <v>53</v>
      </c>
      <c r="G314" s="11">
        <v>0</v>
      </c>
      <c r="H314" s="6" t="s">
        <v>53</v>
      </c>
      <c r="I314" s="11">
        <v>2450</v>
      </c>
      <c r="J314" s="6" t="s">
        <v>6772</v>
      </c>
      <c r="K314" s="11">
        <v>0</v>
      </c>
      <c r="L314" s="6" t="s">
        <v>53</v>
      </c>
      <c r="M314" s="11">
        <v>0</v>
      </c>
      <c r="N314" s="6" t="s">
        <v>53</v>
      </c>
      <c r="O314" s="11">
        <f>SMALL(E314:M314,COUNTIF(E314:M314,0)+1)</f>
        <v>2450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6" t="s">
        <v>6896</v>
      </c>
      <c r="X314" s="6" t="s">
        <v>53</v>
      </c>
      <c r="Y314" s="5" t="s">
        <v>53</v>
      </c>
      <c r="Z314" s="5" t="s">
        <v>53</v>
      </c>
    </row>
    <row r="315" spans="1:26" ht="30" customHeight="1">
      <c r="A315" s="6" t="s">
        <v>3213</v>
      </c>
      <c r="B315" s="6" t="s">
        <v>3210</v>
      </c>
      <c r="C315" s="6" t="s">
        <v>3211</v>
      </c>
      <c r="D315" s="10" t="s">
        <v>381</v>
      </c>
      <c r="E315" s="11">
        <v>210</v>
      </c>
      <c r="F315" s="6" t="s">
        <v>53</v>
      </c>
      <c r="G315" s="11">
        <v>215</v>
      </c>
      <c r="H315" s="6" t="s">
        <v>6897</v>
      </c>
      <c r="I315" s="11">
        <v>0</v>
      </c>
      <c r="J315" s="6" t="s">
        <v>53</v>
      </c>
      <c r="K315" s="11">
        <v>0</v>
      </c>
      <c r="L315" s="6" t="s">
        <v>53</v>
      </c>
      <c r="M315" s="11">
        <v>0</v>
      </c>
      <c r="N315" s="6" t="s">
        <v>53</v>
      </c>
      <c r="O315" s="11">
        <f>SMALL(E315:M315,COUNTIF(E315:M315,0)+1)</f>
        <v>210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6" t="s">
        <v>6898</v>
      </c>
      <c r="X315" s="6" t="s">
        <v>3212</v>
      </c>
      <c r="Y315" s="5" t="s">
        <v>53</v>
      </c>
      <c r="Z315" s="5" t="s">
        <v>53</v>
      </c>
    </row>
    <row r="316" spans="1:26" ht="30" customHeight="1">
      <c r="A316" s="6" t="s">
        <v>3216</v>
      </c>
      <c r="B316" s="6" t="s">
        <v>3210</v>
      </c>
      <c r="C316" s="6" t="s">
        <v>3215</v>
      </c>
      <c r="D316" s="10" t="s">
        <v>381</v>
      </c>
      <c r="E316" s="11">
        <v>1250</v>
      </c>
      <c r="F316" s="6" t="s">
        <v>53</v>
      </c>
      <c r="G316" s="11">
        <v>1250</v>
      </c>
      <c r="H316" s="6" t="s">
        <v>6897</v>
      </c>
      <c r="I316" s="11">
        <v>1150</v>
      </c>
      <c r="J316" s="6" t="s">
        <v>6899</v>
      </c>
      <c r="K316" s="11">
        <v>0</v>
      </c>
      <c r="L316" s="6" t="s">
        <v>53</v>
      </c>
      <c r="M316" s="11">
        <v>0</v>
      </c>
      <c r="N316" s="6" t="s">
        <v>53</v>
      </c>
      <c r="O316" s="11">
        <f>SMALL(E316:M316,COUNTIF(E316:M316,0)+1)</f>
        <v>1150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6" t="s">
        <v>6900</v>
      </c>
      <c r="X316" s="6" t="s">
        <v>3212</v>
      </c>
      <c r="Y316" s="5" t="s">
        <v>53</v>
      </c>
      <c r="Z316" s="5" t="s">
        <v>53</v>
      </c>
    </row>
    <row r="317" spans="1:26" ht="30" customHeight="1">
      <c r="A317" s="6" t="s">
        <v>1042</v>
      </c>
      <c r="B317" s="6" t="s">
        <v>1040</v>
      </c>
      <c r="C317" s="6" t="s">
        <v>1041</v>
      </c>
      <c r="D317" s="10" t="s">
        <v>603</v>
      </c>
      <c r="E317" s="11">
        <v>0</v>
      </c>
      <c r="F317" s="6" t="s">
        <v>53</v>
      </c>
      <c r="G317" s="11">
        <v>0</v>
      </c>
      <c r="H317" s="6" t="s">
        <v>53</v>
      </c>
      <c r="I317" s="11">
        <v>0</v>
      </c>
      <c r="J317" s="6" t="s">
        <v>53</v>
      </c>
      <c r="K317" s="11">
        <v>0</v>
      </c>
      <c r="L317" s="6" t="s">
        <v>53</v>
      </c>
      <c r="M317" s="11">
        <v>4000</v>
      </c>
      <c r="N317" s="6" t="s">
        <v>53</v>
      </c>
      <c r="O317" s="11">
        <f>SMALL(E317:M317,COUNTIF(E317:M317,0)+1)</f>
        <v>4000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6" t="s">
        <v>6901</v>
      </c>
      <c r="X317" s="6" t="s">
        <v>53</v>
      </c>
      <c r="Y317" s="5" t="s">
        <v>53</v>
      </c>
      <c r="Z317" s="5" t="s">
        <v>53</v>
      </c>
    </row>
  </sheetData>
  <mergeCells count="13">
    <mergeCell ref="X3:X4"/>
    <mergeCell ref="Y3:Y4"/>
    <mergeCell ref="Z3:Z4"/>
    <mergeCell ref="A1:X1"/>
    <mergeCell ref="A2:X2"/>
    <mergeCell ref="A3:A4"/>
    <mergeCell ref="B3:B4"/>
    <mergeCell ref="C3:C4"/>
    <mergeCell ref="D3:D4"/>
    <mergeCell ref="E3:O3"/>
    <mergeCell ref="P3:P4"/>
    <mergeCell ref="Q3:V3"/>
    <mergeCell ref="W3:W4"/>
  </mergeCells>
  <phoneticPr fontId="5" type="noConversion"/>
  <pageMargins left="0.78740157480314954" right="0" top="0.39370078740157477" bottom="0.39370078740157477" header="0" footer="0"/>
  <pageSetup paperSize="9" scale="4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</vt:i4>
      </vt:variant>
      <vt:variant>
        <vt:lpstr>이름이 지정된 범위</vt:lpstr>
      </vt:variant>
      <vt:variant>
        <vt:i4>6</vt:i4>
      </vt:variant>
    </vt:vector>
  </HeadingPairs>
  <TitlesOfParts>
    <vt:vector size="9" baseType="lpstr">
      <vt:lpstr>일위대가목록</vt:lpstr>
      <vt:lpstr>일위대가</vt:lpstr>
      <vt:lpstr>단가대비표</vt:lpstr>
      <vt:lpstr>단가대비표!Print_Area</vt:lpstr>
      <vt:lpstr>일위대가!Print_Area</vt:lpstr>
      <vt:lpstr>일위대가목록!Print_Area</vt:lpstr>
      <vt:lpstr>단가대비표!Print_Titles</vt:lpstr>
      <vt:lpstr>일위대가!Print_Titles</vt:lpstr>
      <vt:lpstr>일위대가목록!Print_Titles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사용자</cp:lastModifiedBy>
  <cp:lastPrinted>2015-12-03T06:30:29Z</cp:lastPrinted>
  <dcterms:created xsi:type="dcterms:W3CDTF">2015-12-03T06:19:09Z</dcterms:created>
  <dcterms:modified xsi:type="dcterms:W3CDTF">2016-06-30T08:07:18Z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ream_Timestamp_Length">
    <vt:lpwstr>10000</vt:lpwstr>
  </property>
  <property fmtid="{D5CDD505-2E9C-101B-9397-08002B2CF9AE}" pid="3" name="Dream_Timestamp_01">
    <vt:lpwstr>Dreamsecurity_MagicOfficeAddIn_TST_Value_010607030820bd706092a864886f70d010702a0820bc830820bc4020103310f300d0609608648016503040203050030820112060b2a864886f70d0109100104a08201010481fe3081fb020101060a2a831a868d21020107023051300d06096086480165030</vt:lpwstr>
  </property>
  <property fmtid="{D5CDD505-2E9C-101B-9397-08002B2CF9AE}" pid="4" name="Dream_Timestamp_02">
    <vt:lpwstr>Dreamsecurity_MagicOfficeAddIn_TST_Value_0240203050004406798ee90b61a73de18b0663c4458fb43b5e10f14c773bcb5207611dc268af5ed80c45627ebd67a5401156bc762c7b4b34b6c5ddc10158636d0dea3cb2835030f02065740fb7bd2f9181332303136303633303038303732312e3031315a3</vt:lpwstr>
  </property>
  <property fmtid="{D5CDD505-2E9C-101B-9397-08002B2CF9AE}" pid="5" name="Dream_Timestamp_03">
    <vt:lpwstr>Dreamsecurity_MagicOfficeAddIn_TST_Value_03004800201f4021029aaf4ac2d937d4630252267d954a6b8a062a460305e310b3009060355040613024b52311c301a060355040a0c13476f7665726e6d656e74206f66204b6f72656131183016060355040b0c0f47726f7570206f6620536572766572311</vt:lpwstr>
  </property>
  <property fmtid="{D5CDD505-2E9C-101B-9397-08002B2CF9AE}" pid="6" name="Dream_Timestamp_04">
    <vt:lpwstr>Dreamsecurity_MagicOfficeAddIn_TST_Value_047301506035504030c0e4754534131333132303030303031a08207d6308204e3308203cba00302010202140fd8859a2fe5b3db3447a7584f9301cef6109c0a300d06092a864886f70d01010b05003050310b3009060355040613024b52311c301a0603550</vt:lpwstr>
  </property>
  <property fmtid="{D5CDD505-2E9C-101B-9397-08002B2CF9AE}" pid="7" name="Dream_Timestamp_05">
    <vt:lpwstr>Dreamsecurity_MagicOfficeAddIn_TST_Value_0540a0c13476f7665726e6d656e74206f66204b6f726561310d300b060355040b0c0447504b493114301206035504030c0b4341313331313030303031301e170d3133313232343034343533395a170d3231303932323036313232335a305e310b300906035</vt:lpwstr>
  </property>
  <property fmtid="{D5CDD505-2E9C-101B-9397-08002B2CF9AE}" pid="8" name="Dream_Timestamp_06">
    <vt:lpwstr>Dreamsecurity_MagicOfficeAddIn_TST_Value_065040613024b52311c301a060355040a0c13476f7665726e6d656e74206f66204b6f72656131183016060355040b0c0f47726f7570206f66205365727665723117301506035504030c0e475453413133313230303030303130820122300d06092a864886f</vt:lpwstr>
  </property>
  <property fmtid="{D5CDD505-2E9C-101B-9397-08002B2CF9AE}" pid="9" name="Dream_Timestamp_07">
    <vt:lpwstr>Dreamsecurity_MagicOfficeAddIn_TST_Value_0770d01010105000382010f003082010a0282010100be36e84cf5f9a8990ae5309d0b2e43864044b645c67c162c8b03d8d12c91e077092ac2168eba5426466ce89411182902254581c16cb8ff66c701a39044221ec3efed6888d6596657afb4552412b9b6c</vt:lpwstr>
  </property>
  <property fmtid="{D5CDD505-2E9C-101B-9397-08002B2CF9AE}" pid="10" name="Dream_Timestamp_08">
    <vt:lpwstr>Dreamsecurity_MagicOfficeAddIn_TST_Value_08cd9b8e28163790984f49539b202d54b029c0c48f4ab88981d785cd6951949894cfaba0495c282eb0cdfdc483c08ca9df7d46af2cf79bcbaccf33eb61b1845bc1c26f51670af7d1b106deeb70eaae914fd1d9fccc7786c9cb4cb004d9c1decc6da56ce435</vt:lpwstr>
  </property>
  <property fmtid="{D5CDD505-2E9C-101B-9397-08002B2CF9AE}" pid="11" name="Dream_Timestamp_09">
    <vt:lpwstr>Dreamsecurity_MagicOfficeAddIn_TST_Value_0997985c426f49540af874a71e49b320f94425f55fc7ffd32d30d18ee628dd9d65e962bb0d3d2ee7f41074a6db14a218c8564827780dfb6724cd8ecb461a7ab08a311b91bbba5b915121000a9410203010001a38201a5308201a130790603551d230472307</vt:lpwstr>
  </property>
  <property fmtid="{D5CDD505-2E9C-101B-9397-08002B2CF9AE}" pid="12" name="Dream_Timestamp_10">
    <vt:lpwstr>Dreamsecurity_MagicOfficeAddIn_TST_Value_100801492a47817b1aa2f19d82b3fb9b32b231583d59735a154a4523050310b3009060355040613024b52311c301a060355040a0c13476f7665726e6d656e74206f66204b6f726561310d300b060355040b0c0447504b493114301206035504030c0b47504</vt:lpwstr>
  </property>
  <property fmtid="{D5CDD505-2E9C-101B-9397-08002B2CF9AE}" pid="13" name="Dream_Timestamp_11">
    <vt:lpwstr>Dreamsecurity_MagicOfficeAddIn_TST_Value_11b49526f6f7443413182022712301d0603551d0e0416041493c9b6bbb7c560861d3536567a27890f5f67cb1b300b0603551d0f0404030206c030160603551d20040f300d300b06092a831a868d2102010230160603551d250101ff040c300a06082b06010</vt:lpwstr>
  </property>
  <property fmtid="{D5CDD505-2E9C-101B-9397-08002B2CF9AE}" pid="14" name="Dream_Timestamp_12">
    <vt:lpwstr>Dreamsecurity_MagicOfficeAddIn_TST_Value_1250507030830818f0603551d1f048187308184308181a07fa07d867b6c6461703a2f2f63656e2e6469722e676f2e6b723a3338392f636e3d63726c3170316470313033392c636e3d43413133313130303030312c6f753d47504b492c6f3d476f7665726e6</vt:lpwstr>
  </property>
  <property fmtid="{D5CDD505-2E9C-101B-9397-08002B2CF9AE}" pid="15" name="Dream_Timestamp_13">
    <vt:lpwstr>Dreamsecurity_MagicOfficeAddIn_TST_Value_13d656e74206f66204b6f7265612c633d4b523f63657274696669636174655265766f636174696f6e4c6973743b62696e617279303606082b06010505070101042a3028302606082b06010505073001861a687474703a2f2f6776612e67706b692e676f2e6</vt:lpwstr>
  </property>
  <property fmtid="{D5CDD505-2E9C-101B-9397-08002B2CF9AE}" pid="16" name="Dream_Timestamp_14">
    <vt:lpwstr>Dreamsecurity_MagicOfficeAddIn_TST_Value_14b723a38303030300d06092a864886f70d01010b050003820101002bab6710e400a4542cbe296a75e0c4a27fd9ac31970d91e31366f0403496ec7a87c7d75ab3a703ac5c031f912dfbdc7bb4b69aeb0d0792941b6b9da21035bd513c44157a403ff769b27</vt:lpwstr>
  </property>
  <property fmtid="{D5CDD505-2E9C-101B-9397-08002B2CF9AE}" pid="17" name="Dream_Timestamp_15">
    <vt:lpwstr>Dreamsecurity_MagicOfficeAddIn_TST_Value_159540a93a5115b4762e02c3a9ed5b59f4684a4851de1a366122b1ffc86083adafe125087adbf2339335e71c3ccc567949855fd919ffc4bc6890b878972252219d9fdf5eab5c3dad4fa3ad02d09fe3e0e0c9734de6ec8b3d00dffe69242e6b06d8a2b71348</vt:lpwstr>
  </property>
  <property fmtid="{D5CDD505-2E9C-101B-9397-08002B2CF9AE}" pid="18" name="Dream_Timestamp_16">
    <vt:lpwstr>Dreamsecurity_MagicOfficeAddIn_TST_Value_16392c88cee154a58d7da39b65d4e67b7e37934ab8aa8130acf4f6a511bab4e9390f9f58808a370aa81504839226cfd8cc79806813dc34542dc969cbff0aeed22d80f38dbe50cb32bb1229abdeab3bd86722ad7a18202eb308201d302010130818ba162a46</vt:lpwstr>
  </property>
  <property fmtid="{D5CDD505-2E9C-101B-9397-08002B2CF9AE}" pid="19" name="Dream_Timestamp_17">
    <vt:lpwstr>Dreamsecurity_MagicOfficeAddIn_TST_Value_170305e310b3009060355040613024b52311c301a060355040a0c13476f7665726e6d656e74206f66204b6f72656131183016060355040b0c0f47726f7570206f66205365727665723117301506035504030c0e4754534131333132303030303031a2250a0</vt:lpwstr>
  </property>
  <property fmtid="{D5CDD505-2E9C-101B-9397-08002B2CF9AE}" pid="20" name="Dream_Timestamp_18">
    <vt:lpwstr>Dreamsecurity_MagicOfficeAddIn_TST_Value_18101300906052b0e03021a050003150081b8934830ba864c60ccd99b920c6982e4c60e58a0818f30818ca48189308186310b3009060355040613024b52311c301a060355040a0c13476f7665726e6d656e74206f66204b6f72656131183016060355040b0</vt:lpwstr>
  </property>
  <property fmtid="{D5CDD505-2E9C-101B-9397-08002B2CF9AE}" pid="21" name="Dream_Timestamp_19">
    <vt:lpwstr>Dreamsecurity_MagicOfficeAddIn_TST_Value_19c0f47726f7570206f662053657276657231273025060355040b0c1e6e436970686572204e54532045534e3a373441352d313231332d443235363116301406035504030c0d47544131333131303030303031300d06092a864886f70d01010b0500020500d</vt:lpwstr>
  </property>
  <property fmtid="{D5CDD505-2E9C-101B-9397-08002B2CF9AE}" pid="22" name="Dream_Timestamp_20">
    <vt:lpwstr>Dreamsecurity_MagicOfficeAddIn_TST_Value_20b1f41f93022180f32303136303633303037303030395a180f32303136303730313038303030395a3074303a060a2b0601040184590a0401312c302a300a020500db1f41f9020100300702010002020a52300702010002021a32300a020500db20a189020</vt:lpwstr>
  </property>
  <property fmtid="{D5CDD505-2E9C-101B-9397-08002B2CF9AE}" pid="23" name="Dream_Timestamp_21">
    <vt:lpwstr>Dreamsecurity_MagicOfficeAddIn_TST_Value_211003036060a2b0601040184590a040231283026300c060a2a831a868d2102010701a00a3008020100020307a120a10a300802010002030186a0300d06092a864886f70d01010b050003820101001ceaac471147336d28c5c3b9b4b37648292805b1d7d1b</vt:lpwstr>
  </property>
  <property fmtid="{D5CDD505-2E9C-101B-9397-08002B2CF9AE}" pid="24" name="Dream_Timestamp_22">
    <vt:lpwstr>Dreamsecurity_MagicOfficeAddIn_TST_Value_223aed98c9d89514d709bc2a39d6c9323eb99eb8d5d8f5c83ae7be8733a96f9d1e6df1c5fa6563c4a3c8e5b691ff32bca40dc132977445236a5240580d9829bbaa88419754c76b2aa8bea0487107ade431f1784b61a61eebfd5f1ada8ce53f39ad9edd1cf4</vt:lpwstr>
  </property>
  <property fmtid="{D5CDD505-2E9C-101B-9397-08002B2CF9AE}" pid="25" name="Dream_Timestamp_23">
    <vt:lpwstr>Dreamsecurity_MagicOfficeAddIn_TST_Value_236262b8e4be795aca26117e7748d0943bc174e58dc46671af92128a30cb5adcf5e0281f0f3309e9cdebbd54cf65934ea354f44e6ddc334000c1265e79f02c449cd03d5332c035f9856a0de5fd1e53a51a83b24b7ae996234a46cf5ba26fb7109e0b20f5ee</vt:lpwstr>
  </property>
  <property fmtid="{D5CDD505-2E9C-101B-9397-08002B2CF9AE}" pid="26" name="Dream_Timestamp_24">
    <vt:lpwstr>Dreamsecurity_MagicOfficeAddIn_TST_Value_24517d15abf4d628f29b15be2052a8d2d19e79c3b29cb79ad3325ff1015ecfaac4553318202bc308202b802010130683050310b3009060355040613024b52311c301a060355040a0c13476f7665726e6d656e74206f66204b6f726561310d300b060355040</vt:lpwstr>
  </property>
  <property fmtid="{D5CDD505-2E9C-101B-9397-08002B2CF9AE}" pid="27" name="Dream_Timestamp_25">
    <vt:lpwstr>Dreamsecurity_MagicOfficeAddIn_TST_Value_25b0c0447504b493114301206035504030c0b434131333131303030303102140fd8859a2fe5b3db3447a7584f9301cef6109c0a300d06096086480165030402030500a0820125301a06092a864886f70d010903310d060b2a864886f70d0109100104304f0</vt:lpwstr>
  </property>
  <property fmtid="{D5CDD505-2E9C-101B-9397-08002B2CF9AE}" pid="28" name="Dream_Timestamp_26">
    <vt:lpwstr>Dreamsecurity_MagicOfficeAddIn_TST_Value_266092a864886f70d0109043142044087ef28ac0522e4833f85a78154140df53f87a622ac63568e7861f365948cdbd9153d0ad76b5f8d582999518cdc81d0519801c38555fe48140a03f1ef4440b2b53081b5060b2a864886f70d010910020c3181a53081a</vt:lpwstr>
  </property>
  <property fmtid="{D5CDD505-2E9C-101B-9397-08002B2CF9AE}" pid="29" name="Dream_Timestamp_27">
    <vt:lpwstr>Dreamsecurity_MagicOfficeAddIn_TST_Value_27230819f308184041481b8934830ba864c60ccd99b920c6982e4c60e58306c3054a4523050310b3009060355040613024b52311c301a060355040a0c13476f7665726e6d656e74206f66204b6f726561310d300b060355040b0c0447504b4931143012060</vt:lpwstr>
  </property>
  <property fmtid="{D5CDD505-2E9C-101B-9397-08002B2CF9AE}" pid="30" name="Dream_Timestamp_28">
    <vt:lpwstr>Dreamsecurity_MagicOfficeAddIn_TST_Value_2835504030c0b434131333131303030303102140fd8859a2fe5b3db3447a7584f9301cef6109c0a301604142b4aae5a9f1aa73c6dc239382c70457a6b589435300d06092a864886f70d01010d050004820100b93367d3664659bb7ebe76184ef8c8c91b08a</vt:lpwstr>
  </property>
  <property fmtid="{D5CDD505-2E9C-101B-9397-08002B2CF9AE}" pid="31" name="Dream_Timestamp_29">
    <vt:lpwstr>Dreamsecurity_MagicOfficeAddIn_TST_Value_29ceb79fdc3536519467a33a086fb428c557ea709ca3b36cf82a1abad1c6fd14ffc6c7763386275390b5dc437293d7c6f698d8da77c1daf3ffe021c4ad124fa858f6e2dae9e6f9222fd905c5ecfcca95415592b3b3f643674bd23fc4e9501b031b65bf45c0</vt:lpwstr>
  </property>
  <property fmtid="{D5CDD505-2E9C-101B-9397-08002B2CF9AE}" pid="32" name="Dream_Timestamp_30">
    <vt:lpwstr>Dreamsecurity_MagicOfficeAddIn_TST_Value_30d7d3464763fc495dca50b30d536c3ae7869213609d335b36736a3f68a38175dc6ab48ca34e392693f87a443d101a72936d23f1eb6b4caa6f7c3421ccb962592698f35e519250a9605b93f093f5ac6c21b596bd6b1c3c1ff9d3a73eb22459ecbca57348ba</vt:lpwstr>
  </property>
  <property fmtid="{D5CDD505-2E9C-101B-9397-08002B2CF9AE}" pid="33" name="Dream_Timestamp_31">
    <vt:lpwstr>Dreamsecurity_MagicOfficeAddIn_TST_Value_31839a31182e05229f25c8adf899c52195353d692c448b38975795a94910142c32481bd06ad6300000000000000000000000000000000000000000000000000000000000000000000000000000000000000000000000000000000000000000000000000000</vt:lpwstr>
  </property>
  <property fmtid="{D5CDD505-2E9C-101B-9397-08002B2CF9AE}" pid="34" name="Dream_Timestamp_32">
    <vt:lpwstr>Dreamsecurity_MagicOfficeAddIn_TST_Value_3200000000000000000000000000000000000000000000000000000000000000000000000000000000000000000000000000000000000000000000000000000000000000000000000000000000000000000000000000000000000000000000000000000000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5" name="Dream_Timestamp_33">
    <vt:lpwstr>Dreamsecurity_MagicOfficeAddIn_TST_Value_3300000000000000000000000000000000000000000000000000000000000000000000000000000000000000000000000000000000000000000000000000000000000000000000000000000000000000000000000000000000000000000000000000000000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6" name="Dream_Timestamp_34">
    <vt:lpwstr>Dreamsecurity_MagicOfficeAddIn_TST_Value_3400000000000000000000000000000000000000000000000000000000000000000000000000000000000000000000000000000000000000000000000000000000000000000000000000000000000000000000000000000000000000000000000000000000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7" name="Dream_Timestamp_35">
    <vt:lpwstr>Dreamsecurity_MagicOfficeAddIn_TST_Value_3500000000000000000000000000000000000000000000000000000000000000000000000000000000000000000000000000000000000000000000000000000000000000000000000000000000000000000000000000000000000000000000000000000000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8" name="Dream_Timestamp_36">
    <vt:lpwstr>Dreamsecurity_MagicOfficeAddIn_TST_Value_3600000000000000000000000000000000000000000000000000000000000000000000000000000000000000000000000000000000000000000000000000000000000000000000000000000000000000000000000000000000000000000000000000000000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39" name="Dream_Timestamp_37">
    <vt:lpwstr>Dreamsecurity_MagicOfficeAddIn_TST_Value_3700000000000000000000000000000000000000000000000000000000000000000000000000000000000000000000000000000000000000000000000000000000000000000000000000000000000000000000000000000000000000000000000000000000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0" name="Dream_Timestamp_38">
    <vt:lpwstr>Dreamsecurity_MagicOfficeAddIn_TST_Value_3800000000000000000000000000000000000000000000000000000000000000000000000000000000000000000000000000000000000000000000000000000000000000000000000000000000000000000000000000000000000000000000000000000000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1" name="Dream_Timestamp_39">
    <vt:lpwstr>Dreamsecurity_MagicOfficeAddIn_TST_Value_3900000000000000000000000000000000000000000000000000000000000000000000000000000000000000000000000000000000000000000000000000000000000000000000000000000000000000000000000000000000000000000000000000000000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2" name="Dream_Timestamp_40">
    <vt:lpwstr>Dreamsecurity_MagicOfficeAddIn_TST_Value_4000000000000000000000000000000000000000000000000000000000000000000000000000000000000000000000000000000000000000000000000000000000000000000000000000000000000000000000000000000000000000000000000000000000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3" name="Dream_Timestamp_41">
    <vt:lpwstr>Dreamsecurity_MagicOfficeAddIn_TST_Value_4100000000000000000000000000000000000000000000000000000000000000000000000000000000000000000000000000000000000000000000000000000000000000000000000000000000000000000000000000000000000000000000000000000000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4" name="Dream_Timestamp_42">
    <vt:lpwstr>Dreamsecurity_MagicOfficeAddIn_TST_Value_4200000000000000000000000000000000000000000000000000000000000000000000000000000000000000000000000000000000000000000000000000000000000000000000000000000000000000000000000000000000000000000000000000000000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5" name="Dream_Timestamp_43">
    <vt:lpwstr>Dreamsecurity_MagicOfficeAddIn_TST_Value_4300000000000000000000000000000000000000000000000000000000000000000000000000000000000000000000000000000000000000000000000000000000000000000000000000000000000000000000000000000000000000000000000000000000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6" name="Dream_Timestamp_44">
    <vt:lpwstr>Dreamsecurity_MagicOfficeAddIn_TST_Value_4400000000000000000000000000000000000000000000000000000000000000000000000000000000000000000000000000000000000000000000000000000000000000000000000000000000000000000000000000000000000000000000000000000000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7" name="Dream_Timestamp_45">
    <vt:lpwstr>Dreamsecurity_MagicOfficeAddIn_TST_Value_4500000000000000000000000000000000000000000000000000000000000000000000000000000000000000000000000000000000000000000000000000000000000000000000000000000000000000000000000000000000000000000000000000000000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8" name="Dream_Timestamp_46">
    <vt:lpwstr>Dreamsecurity_MagicOfficeAddIn_TST_Value_4600000000000000000000000000000000000000000000000000000000000000000000000000000000000000000000000000000000000000000000000000000000000000000000000000000000000000000000000000000000000000000000000000000000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49" name="Dream_Timestamp_47">
    <vt:lpwstr>Dreamsecurity_MagicOfficeAddIn_TST_Value_4700000000000000000000000000000000000000000000000000000000000000000000000000000000000000000000000000000000000000000000000000000000000000000000000000000000000000000000000000000000000000000000000000000000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0" name="Dream_Timestamp_48">
    <vt:lpwstr>Dreamsecurity_MagicOfficeAddIn_TST_Value_4800000000000000000000000000000000000000000000000000000000000000000000000000000000000000000000000000000000000000000000000000000000000000000000000000000000000000000000000000000000000000000000000000000000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1" name="Dream_Timestamp_49">
    <vt:lpwstr>Dreamsecurity_MagicOfficeAddIn_TST_Value_4900000000000000000000000000000000000000000000000000000000000000000000000000000000000000000000000000000000000000000000000000000000000000000000000000000000000000000000000000000000000000000000000000000000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2" name="Dream_Timestamp_50">
    <vt:lpwstr>Dreamsecurity_MagicOfficeAddIn_TST_Value_5000000000000000000000000000000000000000000000000000000000000000000000000000000000000000000000000000000000000000000000000000000000000000000000000000000000000000000000000000000000000000000000000000000000</vt:lpwstr>
  </property>
  <property fmtid="{D5CDD505-2E9C-101B-9397-08002B2CF9AE}" pid="53" name="DreamSecurity_MagicOfficeAddIn_Original_Type">
    <vt:i4>1</vt:i4>
  </property>
  <property fmtid="{D5CDD505-2E9C-101B-9397-08002B2CF9AE}" pid="54" name="DreamSecurity_MagicOfficeAddIn_Stamp_State">
    <vt:i4>1</vt:i4>
  </property>
</Properties>
</file>