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1345" windowHeight="6195" tabRatio="795"/>
  </bookViews>
  <sheets>
    <sheet name="토지조서(전체)" sheetId="3" r:id="rId1"/>
    <sheet name="참조영역1" sheetId="17" state="hidden" r:id="rId2"/>
    <sheet name="지목선택" sheetId="1" state="hidden" r:id="rId3"/>
    <sheet name="참조영역2" sheetId="18" state="hidden" r:id="rId4"/>
    <sheet name="간지(3)" sheetId="28" state="hidden" r:id="rId5"/>
    <sheet name="토지조서토지이용계획확인원" sheetId="30" state="hidden" r:id="rId6"/>
    <sheet name="중복입력코드" sheetId="19" state="veryHidden" r:id="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'토지조서(전체)'!$A$5:$V$573</definedName>
    <definedName name="_Order1" hidden="1">255</definedName>
    <definedName name="_Order2" hidden="1">255</definedName>
    <definedName name="_Sort" localSheetId="4" hidden="1">'[2]#REF'!#REF!</definedName>
    <definedName name="_Sort" localSheetId="5" hidden="1">'[2]#REF'!#REF!</definedName>
    <definedName name="_Sort" hidden="1">'[2]#REF'!#REF!</definedName>
    <definedName name="\a" localSheetId="4">[3]입력!#REF!</definedName>
    <definedName name="\a" localSheetId="5">[3]입력!#REF!</definedName>
    <definedName name="\a">[3]입력!#REF!</definedName>
    <definedName name="\b" localSheetId="4">[3]입력!#REF!</definedName>
    <definedName name="\b" localSheetId="5">[3]입력!#REF!</definedName>
    <definedName name="\b">[3]입력!#REF!</definedName>
    <definedName name="\c">#N/A</definedName>
    <definedName name="A">[8]DATE!$E$24:$E$85</definedName>
    <definedName name="aa">#REF!</definedName>
    <definedName name="aaaa">#REF!</definedName>
    <definedName name="aaaaa" localSheetId="4">#REF!</definedName>
    <definedName name="aaaaa" localSheetId="5">#REF!</definedName>
    <definedName name="aaaaa">#REF!</definedName>
    <definedName name="AAAAAAAA" localSheetId="4">'[35]#REF'!#REF!</definedName>
    <definedName name="AAAAAAAA" localSheetId="5">'[35]#REF'!#REF!</definedName>
    <definedName name="AAAAAAAA">'[35]#REF'!#REF!</definedName>
    <definedName name="_aab42">#REF!</definedName>
    <definedName name="abc">#REF!</definedName>
    <definedName name="as">#REF!</definedName>
    <definedName name="ASB">#REF!</definedName>
    <definedName name="ASL">#REF!</definedName>
    <definedName name="AST">#REF!</definedName>
    <definedName name="B">#REF!</definedName>
    <definedName name="B.1">#REF!</definedName>
    <definedName name="B.2">#REF!</definedName>
    <definedName name="B.3">#REF!</definedName>
    <definedName name="B.4">#REF!</definedName>
    <definedName name="B1B">#REF!</definedName>
    <definedName name="_1B2_">'[37]단면 (2)'!$K$55</definedName>
    <definedName name="B2B">#REF!</definedName>
    <definedName name="B3B">#REF!</definedName>
    <definedName name="B4B">#REF!</definedName>
    <definedName name="B5B" localSheetId="4">[30]교각1!#REF!</definedName>
    <definedName name="B5B" localSheetId="5">[30]교각1!#REF!</definedName>
    <definedName name="B5B">[30]교각1!#REF!</definedName>
    <definedName name="B6B" localSheetId="4">[30]교각1!#REF!</definedName>
    <definedName name="B6B" localSheetId="5">[30]교각1!#REF!</definedName>
    <definedName name="B6B">[30]교각1!#REF!</definedName>
    <definedName name="B7B" localSheetId="4">[30]교각1!#REF!</definedName>
    <definedName name="B7B" localSheetId="5">[30]교각1!#REF!</definedName>
    <definedName name="B7B">[30]교각1!#REF!</definedName>
    <definedName name="BB">#REF!</definedName>
    <definedName name="BBBB">#REF!</definedName>
    <definedName name="BC">#REF!</definedName>
    <definedName name="BD">#REF!</definedName>
    <definedName name="BOX날개">[39]암거공!$B$336</definedName>
    <definedName name="BTP">#REF!</definedName>
    <definedName name="CARLINE">#REF!</definedName>
    <definedName name="CCCC">#REF!</definedName>
    <definedName name="CGP">#REF!</definedName>
    <definedName name="CH">#REF!</definedName>
    <definedName name="CHR">#REF!</definedName>
    <definedName name="CHS">#REF!</definedName>
    <definedName name="CN">#REF!</definedName>
    <definedName name="COLUMN_A">#REF!</definedName>
    <definedName name="COPING_L" localSheetId="4">[42]COPING!#REF!</definedName>
    <definedName name="COPING_L" localSheetId="5">[42]COPING!#REF!</definedName>
    <definedName name="COPING_L">[42]COPING!#REF!</definedName>
    <definedName name="COPING_W">#REF!</definedName>
    <definedName name="D">[8]DATE!$C$24:$C$85</definedName>
    <definedName name="D.1">#REF!</definedName>
    <definedName name="D.2">#REF!</definedName>
    <definedName name="DADD">'[43]기둥(원형)'!$O$17</definedName>
    <definedName name="_xlnm.Database">#REF!</definedName>
    <definedName name="ddd">#REF!</definedName>
    <definedName name="DEA">#REF!</definedName>
    <definedName name="DIA">#REF!</definedName>
    <definedName name="DIAA">'[43]기둥(원형)'!$S$5</definedName>
    <definedName name="dla">#REF!</definedName>
    <definedName name="Document_array" localSheetId="4">{"Book1","부대-(총집계,차선도색)-new.xls"}</definedName>
    <definedName name="Document_array">{"Book1","부대-(총집계,차선도색)-new.xls"}</definedName>
    <definedName name="EA">#REF!</definedName>
    <definedName name="F1F" localSheetId="4">[30]교각1!#REF!</definedName>
    <definedName name="F1F" localSheetId="5">[30]교각1!#REF!</definedName>
    <definedName name="F1F">[30]교각1!#REF!</definedName>
    <definedName name="F2F" localSheetId="4">[30]교각1!#REF!</definedName>
    <definedName name="F2F" localSheetId="5">[30]교각1!#REF!</definedName>
    <definedName name="F2F">[30]교각1!#REF!</definedName>
    <definedName name="F3F" localSheetId="4">[30]교각1!#REF!</definedName>
    <definedName name="F3F" localSheetId="5">[30]교각1!#REF!</definedName>
    <definedName name="F3F">[30]교각1!#REF!</definedName>
    <definedName name="FB">#REF!</definedName>
    <definedName name="FN" localSheetId="4">[30]교각1!#REF!</definedName>
    <definedName name="FN" localSheetId="5">[30]교각1!#REF!</definedName>
    <definedName name="FN">[30]교각1!#REF!</definedName>
    <definedName name="FOUND_A">#REF!</definedName>
    <definedName name="FOUND_H">#REF!</definedName>
    <definedName name="GGGG" localSheetId="4">#REF!</definedName>
    <definedName name="GGGG" localSheetId="5">#REF!</definedName>
    <definedName name="GGGG">#REF!</definedName>
    <definedName name="GO">#REF!</definedName>
    <definedName name="H">#REF!</definedName>
    <definedName name="H.1">#REF!</definedName>
    <definedName name="H.10">#REF!</definedName>
    <definedName name="H.2">#REF!</definedName>
    <definedName name="H.3">#REF!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1H">#REF!</definedName>
    <definedName name="H2H">#REF!</definedName>
    <definedName name="H3H">#REF!</definedName>
    <definedName name="H4H">#REF!</definedName>
    <definedName name="HH" localSheetId="4">[30]교각1!#REF!</definedName>
    <definedName name="HH" localSheetId="5">[30]교각1!#REF!</definedName>
    <definedName name="HH">[30]교각1!#REF!</definedName>
    <definedName name="HPP">#REF!</definedName>
    <definedName name="_HPP1">#REF!</definedName>
    <definedName name="HS" localSheetId="4">[30]교각1!#REF!</definedName>
    <definedName name="HS" localSheetId="5">[30]교각1!#REF!</definedName>
    <definedName name="HS">[30]교각1!#REF!</definedName>
    <definedName name="IL">#REF!</definedName>
    <definedName name="_JEA2" localSheetId="4">[45]옹벽!#REF!</definedName>
    <definedName name="_JEA2" localSheetId="5">[45]옹벽!#REF!</definedName>
    <definedName name="_JEA2">[45]옹벽!#REF!</definedName>
    <definedName name="JPP">#REF!</definedName>
    <definedName name="KB" localSheetId="4">'[46]3련 BOX'!#REF!</definedName>
    <definedName name="KB" localSheetId="5">'[46]3련 BOX'!#REF!</definedName>
    <definedName name="KB">'[46]3련 BOX'!#REF!</definedName>
    <definedName name="KH.1" localSheetId="4">'[46]3련 BOX'!#REF!</definedName>
    <definedName name="KH.1" localSheetId="5">'[46]3련 BOX'!#REF!</definedName>
    <definedName name="KH.1">'[46]3련 BOX'!#REF!</definedName>
    <definedName name="KL" localSheetId="4">'[46]3련 BOX'!#REF!</definedName>
    <definedName name="KL" localSheetId="5">'[46]3련 BOX'!#REF!</definedName>
    <definedName name="KL">'[46]3련 BOX'!#REF!</definedName>
    <definedName name="L" localSheetId="4">[30]교각1!#REF!</definedName>
    <definedName name="L" localSheetId="5">[30]교각1!#REF!</definedName>
    <definedName name="L">[30]교각1!#REF!</definedName>
    <definedName name="L1L">#REF!</definedName>
    <definedName name="L2L">#REF!</definedName>
    <definedName name="L3L">#REF!</definedName>
    <definedName name="L4L">#REF!</definedName>
    <definedName name="LH">#REF!</definedName>
    <definedName name="LH.4">#REF!</definedName>
    <definedName name="LH.7">#REF!</definedName>
    <definedName name="LH.9">#REF!</definedName>
    <definedName name="LL">#REF!</definedName>
    <definedName name="MB.1">#REF!</definedName>
    <definedName name="MB.2">#REF!</definedName>
    <definedName name="MCB">#REF!</definedName>
    <definedName name="MCH">#REF!</definedName>
    <definedName name="MH">#REF!</definedName>
    <definedName name="mmm" localSheetId="4">[48]COPING!#REF!</definedName>
    <definedName name="mmm" localSheetId="5">[48]COPING!#REF!</definedName>
    <definedName name="mmm">[48]COPING!#REF!</definedName>
    <definedName name="MP">#REF!</definedName>
    <definedName name="MR">#REF!</definedName>
    <definedName name="MS">#REF!</definedName>
    <definedName name="MYB.1">#REF!</definedName>
    <definedName name="MYB.2">#REF!</definedName>
    <definedName name="MYH">#REF!</definedName>
    <definedName name="M당무게">[8]DATE!$E$24:$E$85</definedName>
    <definedName name="P_H2">#REF!</definedName>
    <definedName name="PA">#REF!</definedName>
    <definedName name="PB">#REF!</definedName>
    <definedName name="PBB">#REF!</definedName>
    <definedName name="PC">#REF!</definedName>
    <definedName name="PD">#REF!</definedName>
    <definedName name="PE">#REF!</definedName>
    <definedName name="_PE1">#REF!</definedName>
    <definedName name="PEA">#REF!</definedName>
    <definedName name="PEAK">#N/A</definedName>
    <definedName name="PF">#REF!</definedName>
    <definedName name="PG">#REF!</definedName>
    <definedName name="PH">#REF!</definedName>
    <definedName name="_PH2" localSheetId="4">'[49]기둥(원형)'!#REF!</definedName>
    <definedName name="_PH2" localSheetId="5">'[49]기둥(원형)'!#REF!</definedName>
    <definedName name="_PH2">'[49]기둥(원형)'!#REF!</definedName>
    <definedName name="PI">#REF!</definedName>
    <definedName name="PJ">#REF!</definedName>
    <definedName name="PK">#REF!</definedName>
    <definedName name="PL" localSheetId="4">[30]교각1!#REF!</definedName>
    <definedName name="PL" localSheetId="5">[30]교각1!#REF!</definedName>
    <definedName name="PL">[30]교각1!#REF!</definedName>
    <definedName name="PM">#REF!</definedName>
    <definedName name="PN" localSheetId="4">[30]교각1!#REF!</definedName>
    <definedName name="PN" localSheetId="5">[30]교각1!#REF!</definedName>
    <definedName name="PN">[30]교각1!#REF!</definedName>
    <definedName name="PO">#REF!</definedName>
    <definedName name="PP">#REF!</definedName>
    <definedName name="PQ">#REF!</definedName>
    <definedName name="PR">#REF!</definedName>
    <definedName name="PRC">#REF!</definedName>
    <definedName name="_xlnm.Print_Area" localSheetId="4">'간지(3)'!$A$1:$J$51</definedName>
    <definedName name="_xlnm.Print_Area" localSheetId="0">'토지조서(전체)'!$A$1:$K$416</definedName>
    <definedName name="_xlnm.Print_Area" localSheetId="5">토지조서토지이용계획확인원!$A$1:$J$169</definedName>
    <definedName name="_xlnm.Print_Area">#REF!</definedName>
    <definedName name="PRINT_AREA_MI">#REF!</definedName>
    <definedName name="_xlnm.Print_Titles" localSheetId="0">'토지조서(전체)'!$1:$5</definedName>
    <definedName name="_xlnm.Print_Titles" localSheetId="5">토지조서토지이용계획확인원!$1:$3</definedName>
    <definedName name="_xlnm.Print_Titles">#N/A</definedName>
    <definedName name="PS">#REF!</definedName>
    <definedName name="PSS">#REF!</definedName>
    <definedName name="PT" localSheetId="4">[30]교각1!#REF!</definedName>
    <definedName name="PT" localSheetId="5">[30]교각1!#REF!</definedName>
    <definedName name="PT">[30]교각1!#REF!</definedName>
    <definedName name="PTT">#REF!</definedName>
    <definedName name="PU">#REF!</definedName>
    <definedName name="PUU">#REF!</definedName>
    <definedName name="PV">#REF!</definedName>
    <definedName name="QQ">#REF!</definedName>
    <definedName name="QWT" localSheetId="4">'[46]3련 BOX'!#REF!</definedName>
    <definedName name="QWT" localSheetId="5">'[46]3련 BOX'!#REF!</definedName>
    <definedName name="QWT">'[46]3련 BOX'!#REF!</definedName>
    <definedName name="RAD">#REF!</definedName>
    <definedName name="_xlnm.Recorder">#REF!</definedName>
    <definedName name="RH.4">#REF!</definedName>
    <definedName name="RH.7">#REF!</definedName>
    <definedName name="S">[8]DATE!$I$24:$I$85</definedName>
    <definedName name="S2L">#REF!</definedName>
    <definedName name="SASL" localSheetId="4">'[46]3련 BOX'!#REF!</definedName>
    <definedName name="SASL" localSheetId="5">'[46]3련 BOX'!#REF!</definedName>
    <definedName name="SASL">'[46]3련 BOX'!#REF!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sdjl">#REF!</definedName>
    <definedName name="SHE">#REF!</definedName>
    <definedName name="_SHH1">#REF!</definedName>
    <definedName name="_SHH2">#REF!</definedName>
    <definedName name="_SHH3">#REF!</definedName>
    <definedName name="SHT">#REF!</definedName>
    <definedName name="STOWH" localSheetId="4">'[46]3련 BOX'!#REF!</definedName>
    <definedName name="STOWH" localSheetId="5">'[46]3련 BOX'!#REF!</definedName>
    <definedName name="STOWH">'[46]3련 BOX'!#REF!</definedName>
    <definedName name="SWH.1" localSheetId="4">'[46]3련 BOX'!#REF!</definedName>
    <definedName name="SWH.1" localSheetId="5">'[46]3련 BOX'!#REF!</definedName>
    <definedName name="SWH.1">'[46]3련 BOX'!#REF!</definedName>
    <definedName name="SWH.2" localSheetId="4">'[46]3련 BOX'!#REF!</definedName>
    <definedName name="SWH.2" localSheetId="5">'[46]3련 BOX'!#REF!</definedName>
    <definedName name="SWH.2">'[46]3련 BOX'!#REF!</definedName>
    <definedName name="SWH.3" localSheetId="4">'[46]3련 BOX'!#REF!</definedName>
    <definedName name="SWH.3" localSheetId="5">'[46]3련 BOX'!#REF!</definedName>
    <definedName name="SWH.3">'[46]3련 BOX'!#REF!</definedName>
    <definedName name="T" localSheetId="4">[30]교각1!#REF!</definedName>
    <definedName name="T" localSheetId="5">[30]교각1!#REF!</definedName>
    <definedName name="T">[30]교각1!#REF!</definedName>
    <definedName name="TKH" localSheetId="4">'[46]3련 BOX'!#REF!</definedName>
    <definedName name="TKH" localSheetId="5">'[46]3련 BOX'!#REF!</definedName>
    <definedName name="TKH">'[46]3련 BOX'!#REF!</definedName>
    <definedName name="TOB">#REF!</definedName>
    <definedName name="TOH">#REF!</definedName>
    <definedName name="TOLB">#REF!</definedName>
    <definedName name="TOWB">#REF!</definedName>
    <definedName name="TOWH">#REF!</definedName>
    <definedName name="TW" localSheetId="4">#REF!</definedName>
    <definedName name="TW" localSheetId="5">#REF!</definedName>
    <definedName name="TW">#REF!</definedName>
    <definedName name="TWI" localSheetId="4">#REF!</definedName>
    <definedName name="TWI" localSheetId="5">#REF!</definedName>
    <definedName name="TWI">#REF!</definedName>
    <definedName name="Ty2L3" localSheetId="4">[45]옹벽!#REF!</definedName>
    <definedName name="Ty2L3" localSheetId="5">[45]옹벽!#REF!</definedName>
    <definedName name="Ty2L3">[45]옹벽!#REF!</definedName>
    <definedName name="Ty2L4" localSheetId="4">[45]옹벽!#REF!</definedName>
    <definedName name="Ty2L4" localSheetId="5">[45]옹벽!#REF!</definedName>
    <definedName name="Ty2L4">[45]옹벽!#REF!</definedName>
    <definedName name="TYB" localSheetId="4">'[46]3련 BOX'!#REF!</definedName>
    <definedName name="TYB" localSheetId="5">'[46]3련 BOX'!#REF!</definedName>
    <definedName name="TYB">'[46]3련 BOX'!#REF!</definedName>
    <definedName name="WA" localSheetId="4">[30]교각1!#REF!</definedName>
    <definedName name="WA" localSheetId="5">[30]교각1!#REF!</definedName>
    <definedName name="WA">[30]교각1!#REF!</definedName>
    <definedName name="WB" localSheetId="4">#REF!</definedName>
    <definedName name="WB" localSheetId="5">#REF!</definedName>
    <definedName name="WB">#REF!</definedName>
    <definedName name="WB.1">#REF!</definedName>
    <definedName name="WB.2">#REF!</definedName>
    <definedName name="WB.3">#REF!</definedName>
    <definedName name="WC" localSheetId="4">#REF!</definedName>
    <definedName name="WC" localSheetId="5">#REF!</definedName>
    <definedName name="WC">#REF!</definedName>
    <definedName name="WF" localSheetId="4">#REF!</definedName>
    <definedName name="WF" localSheetId="5">#REF!</definedName>
    <definedName name="WF">#REF!</definedName>
    <definedName name="WH" localSheetId="4">#REF!</definedName>
    <definedName name="WH" localSheetId="5">#REF!</definedName>
    <definedName name="WH">#REF!</definedName>
    <definedName name="WH.1">#REF!</definedName>
    <definedName name="WH.2">#REF!</definedName>
    <definedName name="WH.3">#REF!</definedName>
    <definedName name="WL" localSheetId="4">[30]교각1!#REF!</definedName>
    <definedName name="WL" localSheetId="5">[30]교각1!#REF!</definedName>
    <definedName name="WL">[30]교각1!#REF!</definedName>
    <definedName name="WN" localSheetId="4">[30]교각1!#REF!</definedName>
    <definedName name="WN" localSheetId="5">[30]교각1!#REF!</definedName>
    <definedName name="WN">[30]교각1!#REF!</definedName>
    <definedName name="WT">#REF!</definedName>
    <definedName name="ww">#REF!</definedName>
    <definedName name="X">#REF!</definedName>
    <definedName name="Y">#REF!</definedName>
    <definedName name="YA">#REF!</definedName>
    <definedName name="YH" localSheetId="4">'[46]3련 BOX'!#REF!</definedName>
    <definedName name="YH" localSheetId="5">'[46]3련 BOX'!#REF!</definedName>
    <definedName name="YH">'[46]3련 BOX'!#REF!</definedName>
    <definedName name="yyy">[51]DATE!$I$24:$I$85</definedName>
    <definedName name="Z">#REF!</definedName>
    <definedName name="ㄱ">[4]횡배수관수량집계!$AB$25</definedName>
    <definedName name="가">[4]횡배수관기초!$C$34</definedName>
    <definedName name="간접노무비">#REF!</definedName>
    <definedName name="간접노무비_산식">#REF!</definedName>
    <definedName name="개" localSheetId="4">#REF!</definedName>
    <definedName name="개" localSheetId="5">#REF!</definedName>
    <definedName name="개">#REF!</definedName>
    <definedName name="계" localSheetId="4">#REF!</definedName>
    <definedName name="계" localSheetId="5">#REF!</definedName>
    <definedName name="계">#REF!</definedName>
    <definedName name="계_①___⑦">#REF!</definedName>
    <definedName name="고용보험료">#REF!</definedName>
    <definedName name="고용보험료_산식">#REF!</definedName>
    <definedName name="골재사용료" localSheetId="4">#REF!</definedName>
    <definedName name="골재사용료" localSheetId="5">#REF!</definedName>
    <definedName name="골재사용료">#REF!</definedName>
    <definedName name="곱">[8]DATE!$I$24:$I$85</definedName>
    <definedName name="공급가액">#REF!</definedName>
    <definedName name="공사개요">#REF!</definedName>
    <definedName name="공사기간">#REF!</definedName>
    <definedName name="관급자재대">#REF!</definedName>
    <definedName name="규격">[8]DATE!$C$24:$C$85</definedName>
    <definedName name="기초높이">#REF!</definedName>
    <definedName name="기초높이2">#REF!</definedName>
    <definedName name="기초두께1">#REF!</definedName>
    <definedName name="기초두께2">#REF!</definedName>
    <definedName name="기초두께작은1">#REF!</definedName>
    <definedName name="기초두께작은2">#REF!</definedName>
    <definedName name="기타경비">#REF!</definedName>
    <definedName name="기타경비_산식">#REF!</definedName>
    <definedName name="김종현">#REF!</definedName>
    <definedName name="ㄴ">[4]횡배수관수량집계!$AC$25</definedName>
    <definedName name="ㄴㄴㄴ" localSheetId="4">#REF!</definedName>
    <definedName name="ㄴㄴㄴ" localSheetId="5">#REF!</definedName>
    <definedName name="ㄴㄴㄴ">#REF!</definedName>
    <definedName name="ㄴㅇㅇ" localSheetId="4">#REF!</definedName>
    <definedName name="ㄴㅇㅇ" localSheetId="5">#REF!</definedName>
    <definedName name="ㄴㅇㅇ">#REF!</definedName>
    <definedName name="나">[4]횡배수관기초!$G$34</definedName>
    <definedName name="나.">#REF!</definedName>
    <definedName name="남">#REF!</definedName>
    <definedName name="남승훈">#REF!</definedName>
    <definedName name="내벽" localSheetId="4">#REF!</definedName>
    <definedName name="내벽" localSheetId="5">#REF!</definedName>
    <definedName name="내벽">#REF!</definedName>
    <definedName name="높이">#REF!</definedName>
    <definedName name="ㄷ">[4]횡배수관수량집계!$AD$25</definedName>
    <definedName name="다">[15]횡배수관수량집계!$E$11</definedName>
    <definedName name="다.">#REF!</definedName>
    <definedName name="단관M">[8]DATE!$H$24:$H$85</definedName>
    <definedName name="더하기">[8]DATE!$J$24:$J$85</definedName>
    <definedName name="도">#REF!</definedName>
    <definedName name="돋움체" localSheetId="4">#REF!</definedName>
    <definedName name="돋움체" localSheetId="5">#REF!</definedName>
    <definedName name="돋움체">#REF!</definedName>
    <definedName name="ㄹ">#REF!</definedName>
    <definedName name="ㄹ62">#REF!</definedName>
    <definedName name="라">[4]횡배수관수량집계!$U$25</definedName>
    <definedName name="ㅁ">[4]횡배수관수량집계!$AF$25</definedName>
    <definedName name="마">[4]횡배수관수량집계!$V$25</definedName>
    <definedName name="매크로11" localSheetId="4">[17]!매크로11</definedName>
    <definedName name="매크로11" localSheetId="5">[17]!매크로11</definedName>
    <definedName name="매크로11">[17]!매크로11</definedName>
    <definedName name="매크로4" localSheetId="4">[17]!매크로4</definedName>
    <definedName name="매크로4" localSheetId="5">[17]!매크로4</definedName>
    <definedName name="매크로4">[17]!매크로4</definedName>
    <definedName name="맨홍3호" localSheetId="4">#REF!</definedName>
    <definedName name="맨홍3호" localSheetId="5">#REF!</definedName>
    <definedName name="맨홍3호">#REF!</definedName>
    <definedName name="메1" localSheetId="4">'[19]교대(A1-A2)'!#REF!</definedName>
    <definedName name="메1" localSheetId="5">'[19]교대(A1-A2)'!#REF!</definedName>
    <definedName name="메1">'[19]교대(A1-A2)'!#REF!</definedName>
    <definedName name="메2" localSheetId="4">'[2]#REF'!#REF!</definedName>
    <definedName name="메2" localSheetId="5">'[2]#REF'!#REF!</definedName>
    <definedName name="메2">'[2]#REF'!#REF!</definedName>
    <definedName name="메3" localSheetId="4">'[2]#REF'!#REF!</definedName>
    <definedName name="메3" localSheetId="5">'[2]#REF'!#REF!</definedName>
    <definedName name="메3">'[2]#REF'!#REF!</definedName>
    <definedName name="메4" localSheetId="4">'[2]#REF'!#REF!</definedName>
    <definedName name="메4" localSheetId="5">'[2]#REF'!#REF!</definedName>
    <definedName name="메4">'[2]#REF'!#REF!</definedName>
    <definedName name="ㅂㅈㄷㄱㄹㅇㅊㅍ">#REF!</definedName>
    <definedName name="바">[4]횡배수관수량집계!$W$25</definedName>
    <definedName name="버">#REF!</definedName>
    <definedName name="버림">#REF!</definedName>
    <definedName name="버림콘크리트">#REF!</definedName>
    <definedName name="버림콘크리트높이">#REF!</definedName>
    <definedName name="번호" localSheetId="4">#REF!</definedName>
    <definedName name="번호" localSheetId="5">#REF!</definedName>
    <definedName name="번호">#REF!</definedName>
    <definedName name="부가가치세">#REF!</definedName>
    <definedName name="부가가치세_산식">#REF!</definedName>
    <definedName name="비탈면">#REF!</definedName>
    <definedName name="사">[4]횡배수관수량집계!$X$25</definedName>
    <definedName name="산재보험료">#REF!</definedName>
    <definedName name="산재보험료_산식">#REF!</definedName>
    <definedName name="상부" localSheetId="4">#REF!</definedName>
    <definedName name="상부" localSheetId="5">#REF!</definedName>
    <definedName name="상부">#REF!</definedName>
    <definedName name="상폭">#REF!</definedName>
    <definedName name="소켓무게">[20]DATE!$G$24:$G$79</definedName>
    <definedName name="수식입력매크로" localSheetId="4">[21]!수식입력매크로</definedName>
    <definedName name="수식입력매크로" localSheetId="5">[21]!수식입력매크로</definedName>
    <definedName name="수식입력매크로">[21]!수식입력매크로</definedName>
    <definedName name="순공사비계">#REF!</definedName>
    <definedName name="ㅇ" localSheetId="4">#REF!</definedName>
    <definedName name="ㅇ" localSheetId="5">#REF!</definedName>
    <definedName name="ㅇ">#REF!</definedName>
    <definedName name="ㅇㄹ">#REF!</definedName>
    <definedName name="ㅇㄹㅇ">#REF!</definedName>
    <definedName name="ㅇㅇㅇ">#REF!</definedName>
    <definedName name="아라라라ㅏㄹ">#REF!</definedName>
    <definedName name="안전관리비">#REF!</definedName>
    <definedName name="안전관리비_산식">#REF!</definedName>
    <definedName name="여유높이">#REF!</definedName>
    <definedName name="여유폭">#REF!</definedName>
    <definedName name="옥계1교" localSheetId="4">#REF!</definedName>
    <definedName name="옥계1교" localSheetId="5">#REF!</definedName>
    <definedName name="옥계1교">#REF!</definedName>
    <definedName name="옹벽">#REF!</definedName>
    <definedName name="우측B">#REF!</definedName>
    <definedName name="유출B">#REF!</definedName>
    <definedName name="유출B1">#REF!</definedName>
    <definedName name="이름모름">#REF!</definedName>
    <definedName name="이름모름2">#REF!</definedName>
    <definedName name="이름모름3">#REF!</definedName>
    <definedName name="이름모름4">#REF!</definedName>
    <definedName name="이름모름5">#REF!</definedName>
    <definedName name="이름모름6">#REF!</definedName>
    <definedName name="이윤">#REF!</definedName>
    <definedName name="이윤_산식">#REF!</definedName>
    <definedName name="이형관">[8]DATE!$B$24:$B$85</definedName>
    <definedName name="일반관리비">#REF!</definedName>
    <definedName name="일반관리비_산식">#REF!</definedName>
    <definedName name="일위규격매크로" localSheetId="4">[21]!일위규격매크로</definedName>
    <definedName name="일위규격매크로" localSheetId="5">[21]!일위규격매크로</definedName>
    <definedName name="일위규격매크로">[21]!일위규격매크로</definedName>
    <definedName name="일위코드입력매크로" localSheetId="4">[21]!일위코드입력매크로</definedName>
    <definedName name="일위코드입력매크로" localSheetId="5">[21]!일위코드입력매크로</definedName>
    <definedName name="일위코드입력매크로">[21]!일위코드입력매크로</definedName>
    <definedName name="일위화면복귀매크로" localSheetId="4">[21]!일위화면복귀매크로</definedName>
    <definedName name="일위화면복귀매크로" localSheetId="5">[21]!일위화면복귀매크로</definedName>
    <definedName name="일위화면복귀매크로">[21]!일위화면복귀매크로</definedName>
    <definedName name="장산교" localSheetId="4">#REF!</definedName>
    <definedName name="장산교" localSheetId="5">#REF!</definedName>
    <definedName name="장산교">#REF!</definedName>
    <definedName name="장상교">#REF!</definedName>
    <definedName name="재료비">#REF!</definedName>
    <definedName name="저폭">#REF!</definedName>
    <definedName name="접속" localSheetId="4">[30]교각1!#REF!</definedName>
    <definedName name="접속" localSheetId="5">[30]교각1!#REF!</definedName>
    <definedName name="접속">[30]교각1!#REF!</definedName>
    <definedName name="접속슬래브" localSheetId="4">#REF!</definedName>
    <definedName name="접속슬래브" localSheetId="5">#REF!</definedName>
    <definedName name="접속슬래브">#REF!</definedName>
    <definedName name="좌측B">#REF!</definedName>
    <definedName name="직접경비">#REF!</definedName>
    <definedName name="직접노무비">#REF!</definedName>
    <definedName name="철근깨기수량">#REF!</definedName>
    <definedName name="측구" localSheetId="4">#REF!</definedName>
    <definedName name="측구" localSheetId="5">#REF!</definedName>
    <definedName name="측구">#REF!</definedName>
    <definedName name="콘크리트2" localSheetId="4" hidden="1">#REF!</definedName>
    <definedName name="콘크리트2" localSheetId="5" hidden="1">#REF!</definedName>
    <definedName name="콘크리트2" hidden="1">#REF!</definedName>
    <definedName name="토" localSheetId="4">'[2]#REF'!#REF!</definedName>
    <definedName name="토" localSheetId="5">'[2]#REF'!#REF!</definedName>
    <definedName name="토">'[2]#REF'!#REF!</definedName>
    <definedName name="토공">#REF!</definedName>
    <definedName name="토적">#REF!</definedName>
    <definedName name="퇴직부금비">#REF!</definedName>
    <definedName name="퇴직부금비_산식">#REF!</definedName>
    <definedName name="폐기물수수료" localSheetId="4">#REF!</definedName>
    <definedName name="폐기물수수료" localSheetId="5">#REF!</definedName>
    <definedName name="폐기물수수료">#REF!</definedName>
    <definedName name="폭b1">#REF!</definedName>
    <definedName name="폭b2">#REF!</definedName>
    <definedName name="폭B3">#REF!</definedName>
    <definedName name="폭B4">#REF!</definedName>
    <definedName name="형상">[8]DATE!$D$24:$D$85</definedName>
    <definedName name="호안" localSheetId="4">#REF!</definedName>
    <definedName name="호안" localSheetId="5">#REF!</definedName>
    <definedName name="호안">#REF!</definedName>
    <definedName name="호안계" localSheetId="4">#REF!</definedName>
    <definedName name="호안계" localSheetId="5">#REF!</definedName>
    <definedName name="호안계">#REF!</definedName>
    <definedName name="ㅓ39">#REF!</definedName>
    <definedName name="ㅜㅜㅜㅜ" localSheetId="4">#REF!</definedName>
    <definedName name="ㅜㅜㅜㅜ" localSheetId="5">#REF!</definedName>
    <definedName name="ㅜㅜㅜㅜ">#REF!</definedName>
    <definedName name="ㅡㅡ">#REF!</definedName>
    <definedName name="ㅣ아너라ㅣㄴ얼">{"Book1","부대-(총집계,차선도색)-new.xls"}</definedName>
  </definedNames>
  <calcPr calcId="145621" fullCalcOnLoad="1"/>
</workbook>
</file>

<file path=xl/calcChain.xml><?xml version="1.0" encoding="utf-8"?>
<calcChain xmlns="http://schemas.openxmlformats.org/spreadsheetml/2006/main">
  <c r="E417" i="3" l="1"/>
  <c r="F417" i="3"/>
  <c r="F419" i="3"/>
  <c r="M327" i="3"/>
  <c r="M311" i="3"/>
  <c r="M286" i="3"/>
  <c r="M250" i="3"/>
  <c r="M207" i="3"/>
  <c r="M216" i="3"/>
  <c r="M162" i="3"/>
  <c r="M148" i="3"/>
  <c r="M76" i="3"/>
  <c r="M75" i="3"/>
  <c r="M32" i="3"/>
  <c r="M31" i="3"/>
  <c r="M30" i="3"/>
  <c r="M272" i="3"/>
  <c r="M274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M83" i="3"/>
  <c r="M84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6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346" i="3"/>
  <c r="M345" i="3"/>
  <c r="M344" i="3"/>
  <c r="M82" i="3"/>
  <c r="M324" i="3"/>
  <c r="M307" i="3"/>
  <c r="M204" i="3"/>
  <c r="M143" i="3"/>
  <c r="M144" i="3"/>
  <c r="M114" i="3"/>
  <c r="M41" i="3"/>
  <c r="M331" i="3"/>
  <c r="M291" i="3"/>
  <c r="M313" i="3"/>
  <c r="M330" i="3"/>
  <c r="M305" i="3"/>
  <c r="M288" i="3"/>
  <c r="M258" i="3"/>
  <c r="M173" i="3"/>
  <c r="M297" i="3"/>
  <c r="M296" i="3"/>
  <c r="M295" i="3"/>
  <c r="M294" i="3"/>
  <c r="M293" i="3"/>
  <c r="M292" i="3"/>
  <c r="M290" i="3"/>
  <c r="M289" i="3"/>
  <c r="M287" i="3"/>
  <c r="M285" i="3"/>
  <c r="M284" i="3"/>
  <c r="M283" i="3"/>
  <c r="M282" i="3"/>
  <c r="M281" i="3"/>
  <c r="M280" i="3"/>
  <c r="M279" i="3"/>
  <c r="M57" i="3"/>
  <c r="M221" i="3"/>
  <c r="M277" i="3"/>
  <c r="M248" i="3"/>
  <c r="M343" i="3"/>
  <c r="M257" i="3"/>
  <c r="M298" i="3"/>
  <c r="M232" i="3"/>
  <c r="M247" i="3"/>
  <c r="M246" i="3"/>
  <c r="M245" i="3"/>
  <c r="M149" i="3"/>
  <c r="M117" i="3"/>
  <c r="M81" i="3"/>
  <c r="M80" i="3"/>
  <c r="M79" i="3"/>
  <c r="M259" i="3"/>
  <c r="M320" i="3"/>
  <c r="M120" i="3"/>
  <c r="M328" i="3"/>
  <c r="M322" i="3"/>
  <c r="M319" i="3"/>
  <c r="M318" i="3"/>
  <c r="M301" i="3"/>
  <c r="M314" i="3"/>
  <c r="M256" i="3"/>
  <c r="M253" i="3"/>
  <c r="M254" i="3"/>
  <c r="M252" i="3"/>
  <c r="M238" i="3"/>
  <c r="M233" i="3"/>
  <c r="M223" i="3"/>
  <c r="M205" i="3"/>
  <c r="M203" i="3"/>
  <c r="M202" i="3"/>
  <c r="M201" i="3"/>
  <c r="M163" i="3"/>
  <c r="M167" i="3"/>
  <c r="M157" i="3"/>
  <c r="M154" i="3"/>
  <c r="M132" i="3"/>
  <c r="M125" i="3"/>
  <c r="M103" i="3"/>
  <c r="M102" i="3"/>
  <c r="M45" i="3"/>
  <c r="M342" i="3"/>
  <c r="M341" i="3"/>
  <c r="M340" i="3"/>
  <c r="M339" i="3"/>
  <c r="M338" i="3"/>
  <c r="M337" i="3"/>
  <c r="M336" i="3"/>
  <c r="M335" i="3"/>
  <c r="M334" i="3"/>
  <c r="M333" i="3"/>
  <c r="M332" i="3"/>
  <c r="M329" i="3"/>
  <c r="M326" i="3"/>
  <c r="M325" i="3"/>
  <c r="M323" i="3"/>
  <c r="M321" i="3"/>
  <c r="M316" i="3"/>
  <c r="M312" i="3"/>
  <c r="M310" i="3"/>
  <c r="M309" i="3"/>
  <c r="M308" i="3"/>
  <c r="M306" i="3"/>
  <c r="M304" i="3"/>
  <c r="M303" i="3"/>
  <c r="M302" i="3"/>
  <c r="M300" i="3"/>
  <c r="M299" i="3"/>
  <c r="M278" i="3"/>
  <c r="M276" i="3"/>
  <c r="M275" i="3"/>
  <c r="M273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5" i="3"/>
  <c r="M251" i="3"/>
  <c r="M249" i="3"/>
  <c r="M244" i="3"/>
  <c r="M243" i="3"/>
  <c r="M242" i="3"/>
  <c r="M241" i="3"/>
  <c r="M240" i="3"/>
  <c r="M239" i="3"/>
  <c r="M237" i="3"/>
  <c r="M236" i="3"/>
  <c r="M235" i="3"/>
  <c r="M231" i="3"/>
  <c r="M230" i="3"/>
  <c r="M229" i="3"/>
  <c r="M228" i="3"/>
  <c r="M227" i="3"/>
  <c r="M226" i="3"/>
  <c r="M225" i="3"/>
  <c r="M224" i="3"/>
  <c r="M222" i="3"/>
  <c r="M220" i="3"/>
  <c r="M219" i="3"/>
  <c r="M218" i="3"/>
  <c r="M217" i="3"/>
  <c r="M215" i="3"/>
  <c r="M214" i="3"/>
  <c r="M213" i="3"/>
  <c r="M212" i="3"/>
  <c r="M211" i="3"/>
  <c r="M210" i="3"/>
  <c r="M209" i="3"/>
  <c r="M208" i="3"/>
  <c r="M206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L332" i="30"/>
  <c r="L331" i="30"/>
  <c r="L330" i="30"/>
  <c r="L329" i="30"/>
  <c r="L328" i="30"/>
  <c r="L327" i="30"/>
  <c r="L326" i="30"/>
  <c r="L325" i="30"/>
  <c r="L324" i="30"/>
  <c r="L323" i="30"/>
  <c r="L322" i="30"/>
  <c r="L321" i="30"/>
  <c r="L320" i="30"/>
  <c r="L319" i="30"/>
  <c r="L318" i="30"/>
  <c r="L317" i="30"/>
  <c r="L316" i="30"/>
  <c r="L315" i="30"/>
  <c r="L314" i="30"/>
  <c r="L313" i="30"/>
  <c r="L312" i="30"/>
  <c r="L311" i="30"/>
  <c r="L310" i="30"/>
  <c r="L309" i="30"/>
  <c r="L308" i="30"/>
  <c r="L307" i="30"/>
  <c r="L306" i="30"/>
  <c r="L305" i="30"/>
  <c r="L304" i="30"/>
  <c r="L303" i="30"/>
  <c r="L302" i="30"/>
  <c r="L301" i="30"/>
  <c r="L300" i="30"/>
  <c r="L299" i="30"/>
  <c r="L298" i="30"/>
  <c r="L297" i="30"/>
  <c r="L296" i="30"/>
  <c r="L295" i="30"/>
  <c r="L294" i="30"/>
  <c r="L293" i="30"/>
  <c r="L292" i="30"/>
  <c r="L291" i="30"/>
  <c r="L290" i="30"/>
  <c r="L289" i="30"/>
  <c r="L288" i="30"/>
  <c r="L287" i="30"/>
  <c r="L286" i="30"/>
  <c r="L285" i="30"/>
  <c r="L284" i="30"/>
  <c r="L283" i="30"/>
  <c r="L282" i="30"/>
  <c r="L281" i="30"/>
  <c r="L280" i="30"/>
  <c r="L279" i="30"/>
  <c r="L278" i="30"/>
  <c r="L277" i="30"/>
  <c r="L276" i="30"/>
  <c r="L275" i="30"/>
  <c r="L274" i="30"/>
  <c r="L273" i="30"/>
  <c r="L272" i="30"/>
  <c r="L271" i="30"/>
  <c r="L270" i="30"/>
  <c r="L269" i="30"/>
  <c r="L268" i="30"/>
  <c r="L267" i="30"/>
  <c r="L266" i="30"/>
  <c r="L265" i="30"/>
  <c r="L264" i="30"/>
  <c r="L263" i="30"/>
  <c r="L262" i="30"/>
  <c r="L261" i="30"/>
  <c r="L260" i="30"/>
  <c r="L259" i="30"/>
  <c r="L258" i="30"/>
  <c r="L257" i="30"/>
  <c r="L256" i="30"/>
  <c r="L255" i="30"/>
  <c r="L254" i="30"/>
  <c r="L253" i="30"/>
  <c r="L252" i="30"/>
  <c r="L251" i="30"/>
  <c r="L250" i="30"/>
  <c r="L249" i="30"/>
  <c r="L248" i="30"/>
  <c r="L247" i="30"/>
  <c r="L246" i="30"/>
  <c r="L245" i="30"/>
  <c r="L244" i="30"/>
  <c r="L243" i="30"/>
  <c r="L242" i="30"/>
  <c r="L241" i="30"/>
  <c r="L240" i="30"/>
  <c r="L239" i="30"/>
  <c r="L238" i="30"/>
  <c r="L237" i="30"/>
  <c r="L236" i="30"/>
  <c r="L235" i="30"/>
  <c r="L234" i="30"/>
  <c r="L233" i="30"/>
  <c r="L232" i="30"/>
  <c r="L231" i="30"/>
  <c r="L230" i="30"/>
  <c r="L229" i="30"/>
  <c r="L228" i="30"/>
  <c r="L227" i="30"/>
  <c r="L226" i="30"/>
  <c r="L225" i="30"/>
  <c r="L224" i="30"/>
  <c r="L223" i="30"/>
  <c r="L222" i="30"/>
  <c r="L221" i="30"/>
  <c r="L220" i="30"/>
  <c r="L219" i="30"/>
  <c r="L218" i="30"/>
  <c r="L217" i="30"/>
  <c r="L216" i="30"/>
  <c r="L215" i="30"/>
  <c r="L214" i="30"/>
  <c r="L213" i="30"/>
  <c r="L212" i="30"/>
  <c r="L211" i="30"/>
  <c r="L210" i="30"/>
  <c r="L209" i="30"/>
  <c r="L208" i="30"/>
  <c r="L207" i="30"/>
  <c r="L206" i="30"/>
  <c r="L205" i="30"/>
  <c r="L204" i="30"/>
  <c r="L203" i="30"/>
  <c r="L202" i="30"/>
  <c r="L201" i="30"/>
  <c r="L200" i="30"/>
  <c r="L199" i="30"/>
  <c r="L198" i="30"/>
  <c r="L197" i="30"/>
  <c r="L196" i="30"/>
  <c r="L195" i="30"/>
  <c r="L194" i="30"/>
  <c r="L193" i="30"/>
  <c r="L192" i="30"/>
  <c r="L191" i="30"/>
  <c r="L190" i="30"/>
  <c r="L189" i="30"/>
  <c r="L188" i="30"/>
  <c r="L187" i="30"/>
  <c r="L186" i="30"/>
  <c r="L185" i="30"/>
  <c r="L184" i="30"/>
  <c r="L183" i="30"/>
  <c r="L182" i="30"/>
  <c r="L181" i="30"/>
  <c r="L180" i="30"/>
  <c r="L179" i="30"/>
  <c r="L178" i="30"/>
  <c r="L177" i="30"/>
  <c r="L176" i="30"/>
  <c r="L175" i="30"/>
  <c r="L174" i="30"/>
  <c r="L173" i="30"/>
  <c r="L172" i="30"/>
  <c r="L171" i="30"/>
  <c r="L170" i="30"/>
  <c r="L169" i="30"/>
  <c r="L168" i="30"/>
  <c r="L167" i="30"/>
  <c r="L166" i="30"/>
  <c r="L165" i="30"/>
  <c r="L164" i="30"/>
  <c r="L163" i="30"/>
  <c r="L162" i="30"/>
  <c r="L161" i="30"/>
  <c r="L160" i="30"/>
  <c r="L159" i="30"/>
  <c r="L158" i="30"/>
  <c r="L157" i="30"/>
  <c r="L156" i="30"/>
  <c r="L155" i="30"/>
  <c r="L154" i="30"/>
  <c r="L153" i="30"/>
  <c r="L152" i="30"/>
  <c r="L151" i="30"/>
  <c r="L150" i="30"/>
  <c r="L149" i="30"/>
  <c r="L148" i="30"/>
  <c r="L147" i="30"/>
  <c r="L146" i="30"/>
  <c r="L145" i="30"/>
  <c r="L144" i="30"/>
  <c r="L143" i="30"/>
  <c r="L142" i="30"/>
  <c r="L141" i="30"/>
  <c r="L140" i="30"/>
  <c r="L139" i="30"/>
  <c r="L138" i="30"/>
  <c r="L137" i="30"/>
  <c r="L136" i="30"/>
  <c r="L135" i="30"/>
  <c r="L134" i="30"/>
  <c r="L133" i="30"/>
  <c r="L132" i="30"/>
  <c r="L131" i="30"/>
  <c r="L130" i="30"/>
  <c r="L129" i="30"/>
  <c r="L128" i="30"/>
  <c r="L127" i="30"/>
  <c r="L126" i="30"/>
  <c r="L125" i="30"/>
  <c r="L124" i="30"/>
  <c r="L123" i="30"/>
  <c r="L122" i="30"/>
  <c r="L121" i="30"/>
  <c r="L120" i="30"/>
  <c r="L119" i="30"/>
  <c r="L118" i="30"/>
  <c r="L117" i="30"/>
  <c r="L116" i="30"/>
  <c r="L115" i="30"/>
  <c r="L114" i="30"/>
  <c r="L113" i="30"/>
  <c r="L112" i="30"/>
  <c r="L111" i="30"/>
  <c r="L110" i="30"/>
  <c r="L109" i="30"/>
  <c r="L108" i="30"/>
  <c r="L107" i="30"/>
  <c r="L106" i="30"/>
  <c r="L105" i="30"/>
  <c r="L104" i="30"/>
  <c r="L103" i="30"/>
  <c r="L102" i="30"/>
  <c r="L101" i="30"/>
  <c r="L100" i="30"/>
  <c r="L99" i="30"/>
  <c r="L98" i="30"/>
  <c r="L97" i="30"/>
  <c r="L96" i="30"/>
  <c r="L95" i="30"/>
  <c r="L94" i="30"/>
  <c r="L93" i="30"/>
  <c r="L92" i="30"/>
  <c r="L91" i="30"/>
  <c r="L90" i="30"/>
  <c r="L89" i="30"/>
  <c r="L88" i="30"/>
  <c r="L87" i="30"/>
  <c r="L86" i="30"/>
  <c r="L85" i="30"/>
  <c r="L84" i="30"/>
  <c r="L83" i="30"/>
  <c r="L82" i="30"/>
  <c r="L81" i="30"/>
  <c r="L80" i="30"/>
  <c r="L79" i="30"/>
  <c r="L78" i="30"/>
  <c r="L77" i="30"/>
  <c r="L76" i="30"/>
  <c r="L75" i="30"/>
  <c r="L74" i="30"/>
  <c r="L73" i="30"/>
  <c r="L72" i="30"/>
  <c r="L71" i="30"/>
  <c r="L70" i="30"/>
  <c r="L69" i="30"/>
  <c r="L68" i="30"/>
  <c r="L67" i="30"/>
  <c r="L66" i="30"/>
  <c r="L65" i="30"/>
  <c r="L64" i="30"/>
  <c r="L63" i="30"/>
  <c r="L62" i="30"/>
  <c r="L61" i="30"/>
  <c r="L60" i="30"/>
  <c r="L59" i="30"/>
  <c r="L58" i="30"/>
  <c r="L57" i="30"/>
  <c r="L56" i="30"/>
  <c r="L55" i="30"/>
  <c r="L54" i="30"/>
  <c r="L53" i="30"/>
  <c r="L52" i="30"/>
  <c r="L51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L9" i="30"/>
  <c r="L8" i="30"/>
  <c r="L7" i="30"/>
  <c r="L6" i="30"/>
  <c r="L5" i="30"/>
  <c r="L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A105" i="30"/>
  <c r="A106" i="30"/>
  <c r="A107" i="30"/>
  <c r="A108" i="30"/>
  <c r="A109" i="30"/>
  <c r="A110" i="30"/>
  <c r="A111" i="30"/>
  <c r="A112" i="30"/>
  <c r="A113" i="30"/>
  <c r="A114" i="30"/>
  <c r="A115" i="30"/>
  <c r="A116" i="30"/>
  <c r="A117" i="30"/>
  <c r="A118" i="30"/>
  <c r="A119" i="30"/>
  <c r="A120" i="30"/>
  <c r="A121" i="30"/>
  <c r="A122" i="30"/>
  <c r="A123" i="30"/>
  <c r="A124" i="30"/>
  <c r="A125" i="30"/>
  <c r="A126" i="30"/>
  <c r="A127" i="30"/>
  <c r="A128" i="30"/>
  <c r="A129" i="30"/>
  <c r="A130" i="30"/>
  <c r="A131" i="30"/>
  <c r="A132" i="30"/>
  <c r="A133" i="30"/>
  <c r="A134" i="30"/>
  <c r="A135" i="30"/>
  <c r="A136" i="30"/>
  <c r="A137" i="30"/>
  <c r="A138" i="30"/>
  <c r="A139" i="30"/>
  <c r="A140" i="30"/>
  <c r="A141" i="30"/>
  <c r="A142" i="30"/>
  <c r="A143" i="30"/>
  <c r="A144" i="30"/>
  <c r="A145" i="30"/>
  <c r="A146" i="30"/>
  <c r="A147" i="30"/>
  <c r="A148" i="30"/>
  <c r="A149" i="30"/>
  <c r="A150" i="30"/>
  <c r="A151" i="30"/>
  <c r="A152" i="30"/>
  <c r="A153" i="30"/>
  <c r="A154" i="30"/>
  <c r="A155" i="30"/>
  <c r="A156" i="30"/>
  <c r="A157" i="30"/>
  <c r="A158" i="30"/>
  <c r="A159" i="30"/>
  <c r="A160" i="30"/>
  <c r="A161" i="30"/>
  <c r="A162" i="30"/>
  <c r="A163" i="30"/>
  <c r="A164" i="30"/>
  <c r="A165" i="30"/>
  <c r="A166" i="30"/>
  <c r="A167" i="30"/>
  <c r="A168" i="30"/>
  <c r="A169" i="30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2" i="3"/>
  <c r="M171" i="3"/>
  <c r="M170" i="3"/>
  <c r="M169" i="3"/>
  <c r="M168" i="3"/>
  <c r="M166" i="3"/>
  <c r="M165" i="3"/>
  <c r="M164" i="3"/>
  <c r="M161" i="3"/>
  <c r="M160" i="3"/>
  <c r="M159" i="3"/>
  <c r="M158" i="3"/>
  <c r="M156" i="3"/>
  <c r="M153" i="3"/>
  <c r="M152" i="3"/>
  <c r="M151" i="3"/>
  <c r="M150" i="3"/>
  <c r="M147" i="3"/>
  <c r="M146" i="3"/>
  <c r="M145" i="3"/>
  <c r="M142" i="3"/>
  <c r="M141" i="3"/>
  <c r="M140" i="3"/>
  <c r="M139" i="3"/>
  <c r="M138" i="3"/>
  <c r="M137" i="3"/>
  <c r="M136" i="3"/>
  <c r="M135" i="3"/>
  <c r="M134" i="3"/>
  <c r="M133" i="3"/>
  <c r="M131" i="3"/>
  <c r="M130" i="3"/>
  <c r="M129" i="3"/>
  <c r="M128" i="3"/>
  <c r="M127" i="3"/>
  <c r="M126" i="3"/>
  <c r="M124" i="3"/>
  <c r="M123" i="3"/>
  <c r="M122" i="3"/>
  <c r="M121" i="3"/>
  <c r="M119" i="3"/>
  <c r="M118" i="3"/>
  <c r="M116" i="3"/>
  <c r="M115" i="3"/>
  <c r="M113" i="3"/>
  <c r="M112" i="3"/>
  <c r="M111" i="3"/>
  <c r="M110" i="3"/>
  <c r="M109" i="3"/>
  <c r="M108" i="3"/>
  <c r="M107" i="3"/>
  <c r="M106" i="3"/>
  <c r="M105" i="3"/>
  <c r="M104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78" i="3"/>
  <c r="M77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4" i="3"/>
  <c r="M43" i="3"/>
  <c r="M42" i="3"/>
  <c r="M40" i="3"/>
  <c r="M39" i="3"/>
  <c r="M38" i="3"/>
  <c r="M37" i="3"/>
  <c r="M36" i="3"/>
  <c r="M35" i="3"/>
  <c r="M34" i="3"/>
  <c r="M33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A14" i="17"/>
  <c r="E10" i="17"/>
  <c r="C10" i="17"/>
  <c r="B2" i="17"/>
  <c r="G18" i="17"/>
  <c r="E18" i="17"/>
  <c r="C18" i="17"/>
  <c r="A18" i="17"/>
  <c r="I16" i="17"/>
  <c r="G16" i="17"/>
  <c r="E16" i="17"/>
  <c r="C16" i="17"/>
  <c r="A16" i="17"/>
  <c r="I14" i="17"/>
  <c r="G14" i="17"/>
  <c r="E14" i="17"/>
  <c r="C14" i="17"/>
  <c r="G12" i="17"/>
  <c r="E12" i="17"/>
  <c r="C12" i="17"/>
  <c r="A12" i="17"/>
  <c r="I10" i="17"/>
  <c r="G10" i="17"/>
  <c r="A10" i="17"/>
  <c r="I12" i="17"/>
  <c r="D6" i="17"/>
  <c r="C6" i="17"/>
  <c r="B6" i="17"/>
  <c r="A6" i="17"/>
  <c r="J4" i="17"/>
  <c r="I4" i="17"/>
  <c r="H4" i="17"/>
  <c r="G4" i="17"/>
  <c r="F4" i="17"/>
  <c r="E4" i="17"/>
  <c r="D4" i="17"/>
  <c r="C4" i="17"/>
  <c r="B4" i="17"/>
  <c r="A4" i="17"/>
  <c r="J2" i="17"/>
  <c r="I2" i="17"/>
  <c r="H2" i="17"/>
  <c r="G2" i="17"/>
  <c r="F2" i="17"/>
  <c r="E2" i="17"/>
  <c r="D2" i="17"/>
  <c r="C2" i="17"/>
  <c r="A2" i="17"/>
  <c r="A22" i="17"/>
  <c r="I10" i="18"/>
  <c r="A12" i="18"/>
  <c r="C12" i="18"/>
  <c r="I12" i="18"/>
  <c r="C14" i="18"/>
  <c r="E14" i="18"/>
  <c r="G14" i="18"/>
  <c r="I14" i="18"/>
  <c r="A16" i="18"/>
  <c r="C16" i="18"/>
  <c r="E16" i="18"/>
  <c r="G16" i="18"/>
  <c r="I16" i="18"/>
  <c r="A18" i="18"/>
  <c r="C18" i="18"/>
  <c r="E18" i="18"/>
  <c r="G18" i="18"/>
  <c r="E10" i="18"/>
  <c r="G10" i="18"/>
  <c r="E12" i="18"/>
  <c r="A14" i="18"/>
  <c r="G12" i="18"/>
  <c r="C10" i="18"/>
  <c r="A10" i="18"/>
  <c r="A22" i="18"/>
  <c r="D6" i="18"/>
  <c r="C6" i="18"/>
  <c r="B6" i="18"/>
  <c r="A6" i="18"/>
  <c r="J4" i="18"/>
  <c r="I4" i="18"/>
  <c r="H4" i="18"/>
  <c r="G4" i="18"/>
  <c r="F4" i="18"/>
  <c r="E4" i="18"/>
  <c r="D4" i="18"/>
  <c r="C4" i="18"/>
  <c r="B4" i="18"/>
  <c r="A4" i="18"/>
  <c r="J2" i="18"/>
  <c r="I2" i="18"/>
  <c r="H2" i="18"/>
  <c r="G2" i="18"/>
  <c r="F2" i="18"/>
  <c r="E2" i="18"/>
  <c r="D2" i="18"/>
  <c r="C2" i="18"/>
  <c r="B2" i="18"/>
  <c r="A2" i="18"/>
</calcChain>
</file>

<file path=xl/sharedStrings.xml><?xml version="1.0" encoding="utf-8"?>
<sst xmlns="http://schemas.openxmlformats.org/spreadsheetml/2006/main" count="2718" uniqueCount="830">
  <si>
    <t>※ 아래 "현재 적용 지목란" 을 확인후 수정 하세요.!!</t>
  </si>
  <si>
    <t>지 목</t>
  </si>
  <si>
    <t>현재 적용</t>
  </si>
  <si>
    <t>지목명</t>
  </si>
  <si>
    <t>밭,전</t>
  </si>
  <si>
    <t>전</t>
  </si>
  <si>
    <t>논,답</t>
  </si>
  <si>
    <t>대 지</t>
  </si>
  <si>
    <t>대</t>
  </si>
  <si>
    <t>임 야</t>
  </si>
  <si>
    <t>임</t>
  </si>
  <si>
    <t>잡종지</t>
  </si>
  <si>
    <t>잡</t>
  </si>
  <si>
    <t>유수지</t>
  </si>
  <si>
    <t>유</t>
  </si>
  <si>
    <t>분 묘</t>
  </si>
  <si>
    <t>묘</t>
  </si>
  <si>
    <t>구 체</t>
  </si>
  <si>
    <t>구</t>
  </si>
  <si>
    <t>도 로</t>
  </si>
  <si>
    <t>도</t>
  </si>
  <si>
    <t>제 방</t>
  </si>
  <si>
    <t>제</t>
  </si>
  <si>
    <t>하천,천</t>
  </si>
  <si>
    <t>천</t>
  </si>
  <si>
    <t>과수원</t>
  </si>
  <si>
    <t>과</t>
  </si>
  <si>
    <t>철 도</t>
  </si>
  <si>
    <t>철</t>
  </si>
  <si>
    <t>목장지</t>
  </si>
  <si>
    <t>목</t>
  </si>
  <si>
    <t>광산천</t>
  </si>
  <si>
    <t>광천</t>
  </si>
  <si>
    <t>염 전</t>
  </si>
  <si>
    <t>염</t>
  </si>
  <si>
    <t>공 장</t>
  </si>
  <si>
    <t>학 교</t>
  </si>
  <si>
    <t>학</t>
  </si>
  <si>
    <t>공 원</t>
  </si>
  <si>
    <t>공원</t>
  </si>
  <si>
    <t>운 동 장</t>
  </si>
  <si>
    <t>운동</t>
  </si>
  <si>
    <t>유 원 지</t>
  </si>
  <si>
    <t>유원</t>
  </si>
  <si>
    <t>종 교</t>
  </si>
  <si>
    <t>사 적</t>
  </si>
  <si>
    <t>사적</t>
  </si>
  <si>
    <t>일련</t>
  </si>
  <si>
    <t>소재지(시,군,</t>
  </si>
  <si>
    <t>지  번</t>
  </si>
  <si>
    <t>지목</t>
  </si>
  <si>
    <t>면  적</t>
  </si>
  <si>
    <t>편  입면  적</t>
  </si>
  <si>
    <t>실제이용</t>
  </si>
  <si>
    <t>용도지역</t>
  </si>
  <si>
    <t>소   유   자</t>
  </si>
  <si>
    <t>소유권이    "국"으로</t>
  </si>
  <si>
    <t>소유권</t>
  </si>
  <si>
    <t>번호</t>
  </si>
  <si>
    <t>읍,면,동,리)</t>
  </si>
  <si>
    <t>(㎡)</t>
  </si>
  <si>
    <t>상황</t>
  </si>
  <si>
    <t>또는지구</t>
  </si>
  <si>
    <t>주     소</t>
  </si>
  <si>
    <t>성 명</t>
  </si>
  <si>
    <t xml:space="preserve">표시되지        않은 국유지    </t>
  </si>
  <si>
    <t>면적</t>
  </si>
  <si>
    <t>편입면적</t>
  </si>
  <si>
    <t>도</t>
    <phoneticPr fontId="17" type="noConversion"/>
  </si>
  <si>
    <t>전</t>
    <phoneticPr fontId="17" type="noConversion"/>
  </si>
  <si>
    <t>종</t>
    <phoneticPr fontId="17" type="noConversion"/>
  </si>
  <si>
    <t>임</t>
    <phoneticPr fontId="17" type="noConversion"/>
  </si>
  <si>
    <t>답</t>
    <phoneticPr fontId="17" type="noConversion"/>
  </si>
  <si>
    <t>구</t>
    <phoneticPr fontId="17" type="noConversion"/>
  </si>
  <si>
    <t>답</t>
    <phoneticPr fontId="17" type="noConversion"/>
  </si>
  <si>
    <t>668</t>
    <phoneticPr fontId="17" type="noConversion"/>
  </si>
  <si>
    <t>679</t>
    <phoneticPr fontId="17" type="noConversion"/>
  </si>
  <si>
    <t>제</t>
    <phoneticPr fontId="17" type="noConversion"/>
  </si>
  <si>
    <t>대</t>
    <phoneticPr fontId="17" type="noConversion"/>
  </si>
  <si>
    <t>묘</t>
    <phoneticPr fontId="17" type="noConversion"/>
  </si>
  <si>
    <t>노천리</t>
    <phoneticPr fontId="17" type="noConversion"/>
  </si>
  <si>
    <t>유</t>
    <phoneticPr fontId="17" type="noConversion"/>
  </si>
  <si>
    <t>691</t>
    <phoneticPr fontId="17" type="noConversion"/>
  </si>
  <si>
    <t>671</t>
    <phoneticPr fontId="17" type="noConversion"/>
  </si>
  <si>
    <t>670</t>
    <phoneticPr fontId="17" type="noConversion"/>
  </si>
  <si>
    <t>692</t>
    <phoneticPr fontId="17" type="noConversion"/>
  </si>
  <si>
    <t>673</t>
    <phoneticPr fontId="17" type="noConversion"/>
  </si>
  <si>
    <t>674</t>
    <phoneticPr fontId="17" type="noConversion"/>
  </si>
  <si>
    <t>675</t>
    <phoneticPr fontId="17" type="noConversion"/>
  </si>
  <si>
    <t>669</t>
    <phoneticPr fontId="17" type="noConversion"/>
  </si>
  <si>
    <t>667</t>
    <phoneticPr fontId="17" type="noConversion"/>
  </si>
  <si>
    <t>666</t>
    <phoneticPr fontId="17" type="noConversion"/>
  </si>
  <si>
    <t>676</t>
    <phoneticPr fontId="17" type="noConversion"/>
  </si>
  <si>
    <t>677</t>
    <phoneticPr fontId="17" type="noConversion"/>
  </si>
  <si>
    <t>678</t>
    <phoneticPr fontId="17" type="noConversion"/>
  </si>
  <si>
    <t>680</t>
    <phoneticPr fontId="17" type="noConversion"/>
  </si>
  <si>
    <t>681</t>
    <phoneticPr fontId="17" type="noConversion"/>
  </si>
  <si>
    <t>683</t>
    <phoneticPr fontId="17" type="noConversion"/>
  </si>
  <si>
    <t>665</t>
    <phoneticPr fontId="17" type="noConversion"/>
  </si>
  <si>
    <t>664</t>
    <phoneticPr fontId="17" type="noConversion"/>
  </si>
  <si>
    <t>663</t>
    <phoneticPr fontId="17" type="noConversion"/>
  </si>
  <si>
    <t>533-38</t>
    <phoneticPr fontId="17" type="noConversion"/>
  </si>
  <si>
    <t>662</t>
    <phoneticPr fontId="17" type="noConversion"/>
  </si>
  <si>
    <t>661-1</t>
    <phoneticPr fontId="17" type="noConversion"/>
  </si>
  <si>
    <t>661</t>
    <phoneticPr fontId="17" type="noConversion"/>
  </si>
  <si>
    <t>533-3</t>
    <phoneticPr fontId="17" type="noConversion"/>
  </si>
  <si>
    <t>644</t>
    <phoneticPr fontId="17" type="noConversion"/>
  </si>
  <si>
    <t>620</t>
    <phoneticPr fontId="17" type="noConversion"/>
  </si>
  <si>
    <t>533-36</t>
    <phoneticPr fontId="17" type="noConversion"/>
  </si>
  <si>
    <t>626</t>
    <phoneticPr fontId="17" type="noConversion"/>
  </si>
  <si>
    <t>625</t>
    <phoneticPr fontId="17" type="noConversion"/>
  </si>
  <si>
    <t>619-2</t>
    <phoneticPr fontId="17" type="noConversion"/>
  </si>
  <si>
    <t>533-17</t>
    <phoneticPr fontId="17" type="noConversion"/>
  </si>
  <si>
    <t>619-1</t>
    <phoneticPr fontId="17" type="noConversion"/>
  </si>
  <si>
    <t>533-1</t>
    <phoneticPr fontId="17" type="noConversion"/>
  </si>
  <si>
    <t>533-13</t>
    <phoneticPr fontId="17" type="noConversion"/>
  </si>
  <si>
    <t>533-10</t>
    <phoneticPr fontId="17" type="noConversion"/>
  </si>
  <si>
    <t>533-5</t>
    <phoneticPr fontId="17" type="noConversion"/>
  </si>
  <si>
    <t>533-7</t>
    <phoneticPr fontId="17" type="noConversion"/>
  </si>
  <si>
    <t>533-4</t>
    <phoneticPr fontId="17" type="noConversion"/>
  </si>
  <si>
    <t>533-14</t>
    <phoneticPr fontId="17" type="noConversion"/>
  </si>
  <si>
    <t>415-5</t>
    <phoneticPr fontId="17" type="noConversion"/>
  </si>
  <si>
    <t>415-6</t>
    <phoneticPr fontId="17" type="noConversion"/>
  </si>
  <si>
    <t>415-4</t>
    <phoneticPr fontId="17" type="noConversion"/>
  </si>
  <si>
    <t>산16-1</t>
    <phoneticPr fontId="17" type="noConversion"/>
  </si>
  <si>
    <t>505-2</t>
    <phoneticPr fontId="17" type="noConversion"/>
  </si>
  <si>
    <t>533-6</t>
    <phoneticPr fontId="17" type="noConversion"/>
  </si>
  <si>
    <t>533-21</t>
    <phoneticPr fontId="17" type="noConversion"/>
  </si>
  <si>
    <t>533-18</t>
    <phoneticPr fontId="17" type="noConversion"/>
  </si>
  <si>
    <t>533-29</t>
    <phoneticPr fontId="17" type="noConversion"/>
  </si>
  <si>
    <t>551-2</t>
    <phoneticPr fontId="17" type="noConversion"/>
  </si>
  <si>
    <t>505</t>
    <phoneticPr fontId="17" type="noConversion"/>
  </si>
  <si>
    <t>511-32</t>
    <phoneticPr fontId="17" type="noConversion"/>
  </si>
  <si>
    <t>193-4</t>
    <phoneticPr fontId="17" type="noConversion"/>
  </si>
  <si>
    <t>511-31</t>
    <phoneticPr fontId="17" type="noConversion"/>
  </si>
  <si>
    <t>511-12</t>
    <phoneticPr fontId="17" type="noConversion"/>
  </si>
  <si>
    <t>511-37</t>
    <phoneticPr fontId="17" type="noConversion"/>
  </si>
  <si>
    <t>511-28</t>
    <phoneticPr fontId="17" type="noConversion"/>
  </si>
  <si>
    <t>511-10</t>
    <phoneticPr fontId="17" type="noConversion"/>
  </si>
  <si>
    <t>511-36</t>
    <phoneticPr fontId="17" type="noConversion"/>
  </si>
  <si>
    <t>511-35</t>
    <phoneticPr fontId="17" type="noConversion"/>
  </si>
  <si>
    <t>511-8</t>
    <phoneticPr fontId="17" type="noConversion"/>
  </si>
  <si>
    <t>511-7</t>
    <phoneticPr fontId="17" type="noConversion"/>
  </si>
  <si>
    <t>511-25</t>
    <phoneticPr fontId="17" type="noConversion"/>
  </si>
  <si>
    <t>511-24</t>
    <phoneticPr fontId="17" type="noConversion"/>
  </si>
  <si>
    <t>369-6</t>
    <phoneticPr fontId="17" type="noConversion"/>
  </si>
  <si>
    <t>376-5</t>
    <phoneticPr fontId="17" type="noConversion"/>
  </si>
  <si>
    <t>목</t>
    <phoneticPr fontId="17" type="noConversion"/>
  </si>
  <si>
    <t>376-6</t>
    <phoneticPr fontId="17" type="noConversion"/>
  </si>
  <si>
    <t>376-4</t>
    <phoneticPr fontId="17" type="noConversion"/>
  </si>
  <si>
    <t>511-46</t>
    <phoneticPr fontId="17" type="noConversion"/>
  </si>
  <si>
    <t>511-45</t>
    <phoneticPr fontId="17" type="noConversion"/>
  </si>
  <si>
    <t>511-23</t>
    <phoneticPr fontId="17" type="noConversion"/>
  </si>
  <si>
    <t>376-8</t>
    <phoneticPr fontId="17" type="noConversion"/>
  </si>
  <si>
    <t>511-22</t>
    <phoneticPr fontId="17" type="noConversion"/>
  </si>
  <si>
    <t>376-7</t>
    <phoneticPr fontId="17" type="noConversion"/>
  </si>
  <si>
    <t>511-44</t>
    <phoneticPr fontId="17" type="noConversion"/>
  </si>
  <si>
    <t>511-20</t>
    <phoneticPr fontId="17" type="noConversion"/>
  </si>
  <si>
    <t>376-2</t>
    <phoneticPr fontId="17" type="noConversion"/>
  </si>
  <si>
    <t>376-3</t>
    <phoneticPr fontId="17" type="noConversion"/>
  </si>
  <si>
    <t>96</t>
    <phoneticPr fontId="17" type="noConversion"/>
  </si>
  <si>
    <t>376-1</t>
    <phoneticPr fontId="17" type="noConversion"/>
  </si>
  <si>
    <t>511-21</t>
    <phoneticPr fontId="17" type="noConversion"/>
  </si>
  <si>
    <t>373</t>
    <phoneticPr fontId="17" type="noConversion"/>
  </si>
  <si>
    <t>511-43</t>
    <phoneticPr fontId="17" type="noConversion"/>
  </si>
  <si>
    <t>511-19</t>
    <phoneticPr fontId="17" type="noConversion"/>
  </si>
  <si>
    <t>511-6</t>
    <phoneticPr fontId="17" type="noConversion"/>
  </si>
  <si>
    <t>511-18</t>
    <phoneticPr fontId="17" type="noConversion"/>
  </si>
  <si>
    <t>511-5</t>
    <phoneticPr fontId="17" type="noConversion"/>
  </si>
  <si>
    <t>511-42</t>
    <phoneticPr fontId="17" type="noConversion"/>
  </si>
  <si>
    <t>545</t>
    <phoneticPr fontId="17" type="noConversion"/>
  </si>
  <si>
    <t>511-17</t>
    <phoneticPr fontId="17" type="noConversion"/>
  </si>
  <si>
    <t>511-34</t>
    <phoneticPr fontId="17" type="noConversion"/>
  </si>
  <si>
    <t>511-33</t>
    <phoneticPr fontId="17" type="noConversion"/>
  </si>
  <si>
    <t>511-4</t>
    <phoneticPr fontId="17" type="noConversion"/>
  </si>
  <si>
    <t>195</t>
    <phoneticPr fontId="17" type="noConversion"/>
  </si>
  <si>
    <t>196-3</t>
    <phoneticPr fontId="17" type="noConversion"/>
  </si>
  <si>
    <t>511-3</t>
    <phoneticPr fontId="17" type="noConversion"/>
  </si>
  <si>
    <t>산26-3</t>
    <phoneticPr fontId="17" type="noConversion"/>
  </si>
  <si>
    <t>511-1</t>
    <phoneticPr fontId="17" type="noConversion"/>
  </si>
  <si>
    <t>511-16</t>
    <phoneticPr fontId="17" type="noConversion"/>
  </si>
  <si>
    <t>511-29</t>
    <phoneticPr fontId="17" type="noConversion"/>
  </si>
  <si>
    <t>511-41</t>
    <phoneticPr fontId="17" type="noConversion"/>
  </si>
  <si>
    <t>511-15</t>
    <phoneticPr fontId="17" type="noConversion"/>
  </si>
  <si>
    <t>194-3</t>
    <phoneticPr fontId="17" type="noConversion"/>
  </si>
  <si>
    <t>64</t>
    <phoneticPr fontId="17" type="noConversion"/>
  </si>
  <si>
    <t>산26-4</t>
    <phoneticPr fontId="17" type="noConversion"/>
  </si>
  <si>
    <t>199-2</t>
    <phoneticPr fontId="17" type="noConversion"/>
  </si>
  <si>
    <t>200</t>
    <phoneticPr fontId="17" type="noConversion"/>
  </si>
  <si>
    <t>219-2</t>
    <phoneticPr fontId="17" type="noConversion"/>
  </si>
  <si>
    <t>219-5</t>
    <phoneticPr fontId="17" type="noConversion"/>
  </si>
  <si>
    <t>544</t>
    <phoneticPr fontId="17" type="noConversion"/>
  </si>
  <si>
    <t>62</t>
    <phoneticPr fontId="17" type="noConversion"/>
  </si>
  <si>
    <t>219-1</t>
    <phoneticPr fontId="17" type="noConversion"/>
  </si>
  <si>
    <t>218-2</t>
    <phoneticPr fontId="17" type="noConversion"/>
  </si>
  <si>
    <t>225</t>
    <phoneticPr fontId="17" type="noConversion"/>
  </si>
  <si>
    <t>219-6</t>
    <phoneticPr fontId="17" type="noConversion"/>
  </si>
  <si>
    <t>219-4</t>
    <phoneticPr fontId="17" type="noConversion"/>
  </si>
  <si>
    <t>219-3</t>
    <phoneticPr fontId="17" type="noConversion"/>
  </si>
  <si>
    <t>547</t>
    <phoneticPr fontId="17" type="noConversion"/>
  </si>
  <si>
    <t>산27-7</t>
    <phoneticPr fontId="17" type="noConversion"/>
  </si>
  <si>
    <t>산29-19</t>
    <phoneticPr fontId="17" type="noConversion"/>
  </si>
  <si>
    <t>산29-17</t>
    <phoneticPr fontId="17" type="noConversion"/>
  </si>
  <si>
    <t>218-1</t>
    <phoneticPr fontId="17" type="noConversion"/>
  </si>
  <si>
    <t>산29-18</t>
    <phoneticPr fontId="17" type="noConversion"/>
  </si>
  <si>
    <t>산29-9</t>
    <phoneticPr fontId="17" type="noConversion"/>
  </si>
  <si>
    <t>217</t>
    <phoneticPr fontId="17" type="noConversion"/>
  </si>
  <si>
    <t>240-5</t>
    <phoneticPr fontId="17" type="noConversion"/>
  </si>
  <si>
    <t>240-9</t>
    <phoneticPr fontId="17" type="noConversion"/>
  </si>
  <si>
    <t>240-4</t>
    <phoneticPr fontId="17" type="noConversion"/>
  </si>
  <si>
    <t>310</t>
    <phoneticPr fontId="17" type="noConversion"/>
  </si>
  <si>
    <t>266-9</t>
    <phoneticPr fontId="17" type="noConversion"/>
  </si>
  <si>
    <t>215-1</t>
    <phoneticPr fontId="17" type="noConversion"/>
  </si>
  <si>
    <t>215-3</t>
    <phoneticPr fontId="17" type="noConversion"/>
  </si>
  <si>
    <t>214</t>
    <phoneticPr fontId="17" type="noConversion"/>
  </si>
  <si>
    <t>269-3</t>
    <phoneticPr fontId="17" type="noConversion"/>
  </si>
  <si>
    <t>309</t>
    <phoneticPr fontId="17" type="noConversion"/>
  </si>
  <si>
    <t>265-7</t>
    <phoneticPr fontId="17" type="noConversion"/>
  </si>
  <si>
    <t>265-6</t>
    <phoneticPr fontId="17" type="noConversion"/>
  </si>
  <si>
    <t>265-5</t>
    <phoneticPr fontId="17" type="noConversion"/>
  </si>
  <si>
    <t>303</t>
    <phoneticPr fontId="17" type="noConversion"/>
  </si>
  <si>
    <t>265-4</t>
    <phoneticPr fontId="17" type="noConversion"/>
  </si>
  <si>
    <t>265-3</t>
    <phoneticPr fontId="17" type="noConversion"/>
  </si>
  <si>
    <t>265-2</t>
    <phoneticPr fontId="17" type="noConversion"/>
  </si>
  <si>
    <t>265-1</t>
    <phoneticPr fontId="17" type="noConversion"/>
  </si>
  <si>
    <t>269-2</t>
    <phoneticPr fontId="17" type="noConversion"/>
  </si>
  <si>
    <t>264-1</t>
    <phoneticPr fontId="17" type="noConversion"/>
  </si>
  <si>
    <t>267-2</t>
    <phoneticPr fontId="17" type="noConversion"/>
  </si>
  <si>
    <t>267-1</t>
    <phoneticPr fontId="17" type="noConversion"/>
  </si>
  <si>
    <t>263</t>
    <phoneticPr fontId="17" type="noConversion"/>
  </si>
  <si>
    <t>306-1</t>
    <phoneticPr fontId="17" type="noConversion"/>
  </si>
  <si>
    <t>312</t>
    <phoneticPr fontId="17" type="noConversion"/>
  </si>
  <si>
    <t>311-4</t>
    <phoneticPr fontId="17" type="noConversion"/>
  </si>
  <si>
    <t>311-3</t>
    <phoneticPr fontId="17" type="noConversion"/>
  </si>
  <si>
    <t>311-2</t>
    <phoneticPr fontId="17" type="noConversion"/>
  </si>
  <si>
    <t>311-1</t>
    <phoneticPr fontId="17" type="noConversion"/>
  </si>
  <si>
    <t>308-1</t>
    <phoneticPr fontId="17" type="noConversion"/>
  </si>
  <si>
    <t>308</t>
    <phoneticPr fontId="17" type="noConversion"/>
  </si>
  <si>
    <t>307</t>
    <phoneticPr fontId="17" type="noConversion"/>
  </si>
  <si>
    <t>307-1</t>
    <phoneticPr fontId="17" type="noConversion"/>
  </si>
  <si>
    <t>산29-1</t>
    <phoneticPr fontId="17" type="noConversion"/>
  </si>
  <si>
    <t>″</t>
    <phoneticPr fontId="17" type="noConversion"/>
  </si>
  <si>
    <t>건설교통부</t>
    <phoneticPr fontId="17" type="noConversion"/>
  </si>
  <si>
    <t>국</t>
    <phoneticPr fontId="17" type="noConversion"/>
  </si>
  <si>
    <t>보령시</t>
    <phoneticPr fontId="17" type="noConversion"/>
  </si>
  <si>
    <t>서울시 종로구 가회동 11-11</t>
    <phoneticPr fontId="17" type="noConversion"/>
  </si>
  <si>
    <t>이병희</t>
    <phoneticPr fontId="17" type="noConversion"/>
  </si>
  <si>
    <t>농림부</t>
    <phoneticPr fontId="17" type="noConversion"/>
  </si>
  <si>
    <t>이지희</t>
    <phoneticPr fontId="17" type="noConversion"/>
  </si>
  <si>
    <t>서울 강서구 가양동 14-1
우성(아)103-303</t>
    <phoneticPr fontId="17" type="noConversion"/>
  </si>
  <si>
    <t>서울 송파구 방이동 89
올림픽선수기지촌 221-506</t>
    <phoneticPr fontId="17" type="noConversion"/>
  </si>
  <si>
    <t>이보형</t>
    <phoneticPr fontId="17" type="noConversion"/>
  </si>
  <si>
    <t>대전시 유성구 도룡동 431-6
현대아파트 101-701</t>
    <phoneticPr fontId="17" type="noConversion"/>
  </si>
  <si>
    <t>이대희</t>
    <phoneticPr fontId="17" type="noConversion"/>
  </si>
  <si>
    <t>서울시 종로구 가회동 1-126</t>
    <phoneticPr fontId="17" type="noConversion"/>
  </si>
  <si>
    <t>이윤희</t>
    <phoneticPr fontId="17" type="noConversion"/>
  </si>
  <si>
    <t>서울 양천구 신월동 1-4
개나리연립 118호</t>
    <phoneticPr fontId="17" type="noConversion"/>
  </si>
  <si>
    <t>이행희</t>
    <phoneticPr fontId="17" type="noConversion"/>
  </si>
  <si>
    <t>서울 영등포구 흑석동 186-6</t>
    <phoneticPr fontId="17" type="noConversion"/>
  </si>
  <si>
    <t>임순철</t>
    <phoneticPr fontId="17" type="noConversion"/>
  </si>
  <si>
    <t>서울 마포구 염리동 81-67</t>
    <phoneticPr fontId="17" type="noConversion"/>
  </si>
  <si>
    <t>산22</t>
    <phoneticPr fontId="17" type="noConversion"/>
  </si>
  <si>
    <t>김문환</t>
    <phoneticPr fontId="17" type="noConversion"/>
  </si>
  <si>
    <t>경주김씨
담양공파종중</t>
    <phoneticPr fontId="17" type="noConversion"/>
  </si>
  <si>
    <t>서울 성동구 화왕십리동 970-31</t>
    <phoneticPr fontId="17" type="noConversion"/>
  </si>
  <si>
    <t>김중백</t>
    <phoneticPr fontId="17" type="noConversion"/>
  </si>
  <si>
    <t>서울시 종로구 가회동 12-11</t>
    <phoneticPr fontId="17" type="noConversion"/>
  </si>
  <si>
    <t>이상윤</t>
    <phoneticPr fontId="17" type="noConversion"/>
  </si>
  <si>
    <t>11 - 11</t>
    <phoneticPr fontId="17" type="noConversion"/>
  </si>
  <si>
    <t>대창리 714-13</t>
    <phoneticPr fontId="17" type="noConversion"/>
  </si>
  <si>
    <t>황인기</t>
    <phoneticPr fontId="17" type="noConversion"/>
  </si>
  <si>
    <t>340-2</t>
    <phoneticPr fontId="17" type="noConversion"/>
  </si>
  <si>
    <t>김문제</t>
    <phoneticPr fontId="17" type="noConversion"/>
  </si>
  <si>
    <t>김중권</t>
    <phoneticPr fontId="17" type="noConversion"/>
  </si>
  <si>
    <t>332-1</t>
    <phoneticPr fontId="17" type="noConversion"/>
  </si>
  <si>
    <t>김선제</t>
    <phoneticPr fontId="17" type="noConversion"/>
  </si>
  <si>
    <t>김성기</t>
    <phoneticPr fontId="17" type="noConversion"/>
  </si>
  <si>
    <t>노천리 458</t>
    <phoneticPr fontId="17" type="noConversion"/>
  </si>
  <si>
    <t>김일원</t>
    <phoneticPr fontId="17" type="noConversion"/>
  </si>
  <si>
    <t>김효종</t>
    <phoneticPr fontId="17" type="noConversion"/>
  </si>
  <si>
    <t>보령시 웅천읍 노천리 187</t>
    <phoneticPr fontId="17" type="noConversion"/>
  </si>
  <si>
    <t>백달영</t>
    <phoneticPr fontId="17" type="noConversion"/>
  </si>
  <si>
    <t>대전시 선화2동 117-21</t>
    <phoneticPr fontId="17" type="noConversion"/>
  </si>
  <si>
    <t>김양기</t>
    <phoneticPr fontId="17" type="noConversion"/>
  </si>
  <si>
    <t>김풍기</t>
    <phoneticPr fontId="17" type="noConversion"/>
  </si>
  <si>
    <t>재무부</t>
    <phoneticPr fontId="17" type="noConversion"/>
  </si>
  <si>
    <t>성남시 수정구 태평동
3751-34</t>
    <phoneticPr fontId="17" type="noConversion"/>
  </si>
  <si>
    <t>박종국</t>
    <phoneticPr fontId="17" type="noConversion"/>
  </si>
  <si>
    <t>보령시 웅천읍 대창리 407-7</t>
    <phoneticPr fontId="17" type="noConversion"/>
  </si>
  <si>
    <t>김진국</t>
    <phoneticPr fontId="17" type="noConversion"/>
  </si>
  <si>
    <t>김민원</t>
    <phoneticPr fontId="17" type="noConversion"/>
  </si>
  <si>
    <t>수원시 권선구 세류동484-13
현대빌라 비동 401호</t>
    <phoneticPr fontId="17" type="noConversion"/>
  </si>
  <si>
    <t>김권기</t>
    <phoneticPr fontId="17" type="noConversion"/>
  </si>
  <si>
    <t>김우원</t>
    <phoneticPr fontId="17" type="noConversion"/>
  </si>
  <si>
    <t>김대환</t>
    <phoneticPr fontId="17" type="noConversion"/>
  </si>
  <si>
    <t>건설부</t>
    <phoneticPr fontId="17" type="noConversion"/>
  </si>
  <si>
    <t>안산시 상록구 부곡동 671-9</t>
    <phoneticPr fontId="17" type="noConversion"/>
  </si>
  <si>
    <t>김동집</t>
    <phoneticPr fontId="17" type="noConversion"/>
  </si>
  <si>
    <t>서울 동대문구 장안동362-2
한양연립 302</t>
    <phoneticPr fontId="17" type="noConversion"/>
  </si>
  <si>
    <t>김희돈</t>
    <phoneticPr fontId="17" type="noConversion"/>
  </si>
  <si>
    <t>김돈기</t>
    <phoneticPr fontId="17" type="noConversion"/>
  </si>
  <si>
    <t>김기호</t>
    <phoneticPr fontId="17" type="noConversion"/>
  </si>
  <si>
    <t>양예숙</t>
    <phoneticPr fontId="17" type="noConversion"/>
  </si>
  <si>
    <t>대창리 751-1</t>
    <phoneticPr fontId="17" type="noConversion"/>
  </si>
  <si>
    <t>조혜란</t>
    <phoneticPr fontId="17" type="noConversion"/>
  </si>
  <si>
    <t>구룡리 682</t>
    <phoneticPr fontId="17" type="noConversion"/>
  </si>
  <si>
    <t>권남옥</t>
    <phoneticPr fontId="17" type="noConversion"/>
  </si>
  <si>
    <t>김옥남</t>
    <phoneticPr fontId="17" type="noConversion"/>
  </si>
  <si>
    <t>화성시 태안읍 반월리860
신영통현대아파트 311-801</t>
    <phoneticPr fontId="17" type="noConversion"/>
  </si>
  <si>
    <t>이병장</t>
    <phoneticPr fontId="17" type="noConversion"/>
  </si>
  <si>
    <t>인천 서구 가좌동 81-10
현대아파트2동 1302호</t>
    <phoneticPr fontId="17" type="noConversion"/>
  </si>
  <si>
    <t>김경집</t>
    <phoneticPr fontId="17" type="noConversion"/>
  </si>
  <si>
    <t>이병엽</t>
    <phoneticPr fontId="17" type="noConversion"/>
  </si>
  <si>
    <t>대창리 205</t>
    <phoneticPr fontId="17" type="noConversion"/>
  </si>
  <si>
    <t>황중연</t>
    <phoneticPr fontId="17" type="noConversion"/>
  </si>
  <si>
    <t>김형원</t>
    <phoneticPr fontId="17" type="noConversion"/>
  </si>
  <si>
    <t>보령시 웅천읍 대창리 391-1
세아아파트 101-401</t>
    <phoneticPr fontId="17" type="noConversion"/>
  </si>
  <si>
    <t>이현우</t>
    <phoneticPr fontId="17" type="noConversion"/>
  </si>
  <si>
    <t>경기 화성군 향남읍 구문천리
315</t>
    <phoneticPr fontId="17" type="noConversion"/>
  </si>
  <si>
    <t>석영옥</t>
    <phoneticPr fontId="17" type="noConversion"/>
  </si>
  <si>
    <t>죽청리 368</t>
    <phoneticPr fontId="17" type="noConversion"/>
  </si>
  <si>
    <t>김영일</t>
    <phoneticPr fontId="17" type="noConversion"/>
  </si>
  <si>
    <t>죽정동 735-21 유성아파트
109-408</t>
    <phoneticPr fontId="17" type="noConversion"/>
  </si>
  <si>
    <t>전상희</t>
    <phoneticPr fontId="17" type="noConversion"/>
  </si>
  <si>
    <t>김세학</t>
    <phoneticPr fontId="17" type="noConversion"/>
  </si>
  <si>
    <t>박춘규</t>
    <phoneticPr fontId="17" type="noConversion"/>
  </si>
  <si>
    <t>대창리 465-60 삼원연립203호</t>
    <phoneticPr fontId="17" type="noConversion"/>
  </si>
  <si>
    <t>강태영</t>
    <phoneticPr fontId="17" type="noConversion"/>
  </si>
  <si>
    <t>김봉기</t>
    <phoneticPr fontId="17" type="noConversion"/>
  </si>
  <si>
    <t>261-1</t>
    <phoneticPr fontId="17" type="noConversion"/>
  </si>
  <si>
    <t>황세연</t>
    <phoneticPr fontId="17" type="noConversion"/>
  </si>
  <si>
    <t>의왕시 삼동276-6 유진주택
5동 102호</t>
    <phoneticPr fontId="17" type="noConversion"/>
  </si>
  <si>
    <t>노천리 259</t>
    <phoneticPr fontId="17" type="noConversion"/>
  </si>
  <si>
    <t>조정숙</t>
    <phoneticPr fontId="17" type="noConversion"/>
  </si>
  <si>
    <t>웅천읍 죽청리 368</t>
    <phoneticPr fontId="17" type="noConversion"/>
  </si>
  <si>
    <t>이혜자</t>
    <phoneticPr fontId="17" type="noConversion"/>
  </si>
  <si>
    <t>고양시 일산구 일산동1066
후곡마을 403-1402</t>
    <phoneticPr fontId="17" type="noConversion"/>
  </si>
  <si>
    <t>박순성</t>
    <phoneticPr fontId="17" type="noConversion"/>
  </si>
  <si>
    <t>서울 강남구 논현동 125-8</t>
    <phoneticPr fontId="17" type="noConversion"/>
  </si>
  <si>
    <t>나종팔</t>
    <phoneticPr fontId="17" type="noConversion"/>
  </si>
  <si>
    <t>서울 강남구 논현동 144-11</t>
    <phoneticPr fontId="17" type="noConversion"/>
  </si>
  <si>
    <t>나운천</t>
    <phoneticPr fontId="17" type="noConversion"/>
  </si>
  <si>
    <t>심진섭</t>
    <phoneticPr fontId="17" type="noConversion"/>
  </si>
  <si>
    <t>나재권</t>
    <phoneticPr fontId="17" type="noConversion"/>
  </si>
  <si>
    <t>나재순</t>
    <phoneticPr fontId="17" type="noConversion"/>
  </si>
  <si>
    <t>이경순</t>
    <phoneticPr fontId="17" type="noConversion"/>
  </si>
  <si>
    <t>서울 중랑구 망우동 468-33</t>
    <phoneticPr fontId="17" type="noConversion"/>
  </si>
  <si>
    <t>독산리 446</t>
    <phoneticPr fontId="17" type="noConversion"/>
  </si>
  <si>
    <t>보령시 웅천읍 죽청리 365</t>
    <phoneticPr fontId="17" type="noConversion"/>
  </si>
  <si>
    <t>서울서초구반포동18-1
주공213-306</t>
    <phoneticPr fontId="17" type="noConversion"/>
  </si>
  <si>
    <t>공주시금학동244-1대일맨션
1동303호</t>
    <phoneticPr fontId="17" type="noConversion"/>
  </si>
  <si>
    <t>노천리356</t>
    <phoneticPr fontId="17" type="noConversion"/>
  </si>
  <si>
    <t>김양제</t>
    <phoneticPr fontId="17" type="noConversion"/>
  </si>
  <si>
    <t>보령시 웅천읍 노천리 445</t>
    <phoneticPr fontId="17" type="noConversion"/>
  </si>
  <si>
    <t>김정환</t>
    <phoneticPr fontId="17" type="noConversion"/>
  </si>
  <si>
    <t>신두애</t>
    <phoneticPr fontId="17" type="noConversion"/>
  </si>
  <si>
    <t>505-1</t>
    <phoneticPr fontId="17" type="noConversion"/>
  </si>
  <si>
    <t>서울시 성동구 화왕십리동
970-31</t>
    <phoneticPr fontId="17" type="noConversion"/>
  </si>
  <si>
    <t>3. 용    지     도</t>
    <phoneticPr fontId="19" type="noConversion"/>
  </si>
  <si>
    <t>웅천읍
노천리</t>
    <phoneticPr fontId="17" type="noConversion"/>
  </si>
  <si>
    <t>511-30</t>
    <phoneticPr fontId="19" type="noConversion"/>
  </si>
  <si>
    <t>511-27</t>
    <phoneticPr fontId="19" type="noConversion"/>
  </si>
  <si>
    <t>편입면적</t>
    <phoneticPr fontId="17" type="noConversion"/>
  </si>
  <si>
    <t>답</t>
    <phoneticPr fontId="17" type="noConversion"/>
  </si>
  <si>
    <t>충청남도</t>
    <phoneticPr fontId="17" type="noConversion"/>
  </si>
  <si>
    <t>도</t>
    <phoneticPr fontId="17" type="noConversion"/>
  </si>
  <si>
    <t>전</t>
    <phoneticPr fontId="17" type="noConversion"/>
  </si>
  <si>
    <t>임</t>
    <phoneticPr fontId="17" type="noConversion"/>
  </si>
  <si>
    <t>구</t>
    <phoneticPr fontId="17" type="noConversion"/>
  </si>
  <si>
    <t>천</t>
    <phoneticPr fontId="17" type="noConversion"/>
  </si>
  <si>
    <t>신덕리 56-1</t>
    <phoneticPr fontId="17" type="noConversion"/>
  </si>
  <si>
    <t>김승진</t>
    <phoneticPr fontId="17" type="noConversion"/>
  </si>
  <si>
    <t>대</t>
    <phoneticPr fontId="17" type="noConversion"/>
  </si>
  <si>
    <t>천안시 동남구 광덕면 신덕리 98</t>
    <phoneticPr fontId="17" type="noConversion"/>
  </si>
  <si>
    <t>143-6</t>
    <phoneticPr fontId="17" type="noConversion"/>
  </si>
  <si>
    <t>143-3</t>
    <phoneticPr fontId="17" type="noConversion"/>
  </si>
  <si>
    <t>142-5</t>
    <phoneticPr fontId="17" type="noConversion"/>
  </si>
  <si>
    <t>142-3</t>
    <phoneticPr fontId="17" type="noConversion"/>
  </si>
  <si>
    <t>138-6</t>
    <phoneticPr fontId="17" type="noConversion"/>
  </si>
  <si>
    <t>138-4</t>
    <phoneticPr fontId="17" type="noConversion"/>
  </si>
  <si>
    <t>137-6</t>
    <phoneticPr fontId="17" type="noConversion"/>
  </si>
  <si>
    <t>137-8</t>
    <phoneticPr fontId="17" type="noConversion"/>
  </si>
  <si>
    <t>131-7</t>
    <phoneticPr fontId="17" type="noConversion"/>
  </si>
  <si>
    <t>131-10</t>
    <phoneticPr fontId="17" type="noConversion"/>
  </si>
  <si>
    <t>132-6</t>
    <phoneticPr fontId="17" type="noConversion"/>
  </si>
  <si>
    <t>132-9</t>
    <phoneticPr fontId="17" type="noConversion"/>
  </si>
  <si>
    <t>132-10</t>
    <phoneticPr fontId="17" type="noConversion"/>
  </si>
  <si>
    <t>133-6</t>
    <phoneticPr fontId="17" type="noConversion"/>
  </si>
  <si>
    <t>132-7</t>
    <phoneticPr fontId="17" type="noConversion"/>
  </si>
  <si>
    <t>133-3</t>
    <phoneticPr fontId="17" type="noConversion"/>
  </si>
  <si>
    <t>134-2</t>
    <phoneticPr fontId="17" type="noConversion"/>
  </si>
  <si>
    <t>133-4</t>
    <phoneticPr fontId="17" type="noConversion"/>
  </si>
  <si>
    <t>133-9</t>
    <phoneticPr fontId="17" type="noConversion"/>
  </si>
  <si>
    <t>426-1</t>
    <phoneticPr fontId="17" type="noConversion"/>
  </si>
  <si>
    <t>427-1</t>
    <phoneticPr fontId="17" type="noConversion"/>
  </si>
  <si>
    <t>95-11</t>
    <phoneticPr fontId="17" type="noConversion"/>
  </si>
  <si>
    <t>95-7</t>
    <phoneticPr fontId="17" type="noConversion"/>
  </si>
  <si>
    <t>428-1</t>
    <phoneticPr fontId="17" type="noConversion"/>
  </si>
  <si>
    <t>13-10</t>
    <phoneticPr fontId="17" type="noConversion"/>
  </si>
  <si>
    <t>13-7</t>
    <phoneticPr fontId="17" type="noConversion"/>
  </si>
  <si>
    <t>16-8</t>
    <phoneticPr fontId="17" type="noConversion"/>
  </si>
  <si>
    <t>13-6</t>
    <phoneticPr fontId="17" type="noConversion"/>
  </si>
  <si>
    <t>143-8</t>
    <phoneticPr fontId="17" type="noConversion"/>
  </si>
  <si>
    <t>143-4</t>
    <phoneticPr fontId="17" type="noConversion"/>
  </si>
  <si>
    <t>143-7</t>
    <phoneticPr fontId="17" type="noConversion"/>
  </si>
  <si>
    <t>142-6</t>
    <phoneticPr fontId="17" type="noConversion"/>
  </si>
  <si>
    <t>142-4</t>
    <phoneticPr fontId="17" type="noConversion"/>
  </si>
  <si>
    <t>433-4</t>
    <phoneticPr fontId="17" type="noConversion"/>
  </si>
  <si>
    <t>138-5</t>
    <phoneticPr fontId="17" type="noConversion"/>
  </si>
  <si>
    <t>138-3</t>
    <phoneticPr fontId="17" type="noConversion"/>
  </si>
  <si>
    <t>137-5</t>
    <phoneticPr fontId="17" type="noConversion"/>
  </si>
  <si>
    <t>137-7</t>
    <phoneticPr fontId="17" type="noConversion"/>
  </si>
  <si>
    <t>131-5</t>
    <phoneticPr fontId="17" type="noConversion"/>
  </si>
  <si>
    <t>131-8</t>
    <phoneticPr fontId="17" type="noConversion"/>
  </si>
  <si>
    <t>132-5</t>
    <phoneticPr fontId="17" type="noConversion"/>
  </si>
  <si>
    <t>132-8</t>
    <phoneticPr fontId="17" type="noConversion"/>
  </si>
  <si>
    <t>133-10</t>
    <phoneticPr fontId="17" type="noConversion"/>
  </si>
  <si>
    <t>133-5</t>
    <phoneticPr fontId="17" type="noConversion"/>
  </si>
  <si>
    <t>131-9</t>
    <phoneticPr fontId="17" type="noConversion"/>
  </si>
  <si>
    <t>131-6</t>
    <phoneticPr fontId="17" type="noConversion"/>
  </si>
  <si>
    <t>425-6</t>
    <phoneticPr fontId="17" type="noConversion"/>
  </si>
  <si>
    <t>95-12</t>
    <phoneticPr fontId="17" type="noConversion"/>
  </si>
  <si>
    <t>95-6</t>
    <phoneticPr fontId="17" type="noConversion"/>
  </si>
  <si>
    <t>95-10</t>
    <phoneticPr fontId="17" type="noConversion"/>
  </si>
  <si>
    <t>13-5</t>
    <phoneticPr fontId="17" type="noConversion"/>
  </si>
  <si>
    <t>13-9</t>
    <phoneticPr fontId="17" type="noConversion"/>
  </si>
  <si>
    <t>429</t>
    <phoneticPr fontId="17" type="noConversion"/>
  </si>
  <si>
    <t>무학리</t>
    <phoneticPr fontId="17" type="noConversion"/>
  </si>
  <si>
    <t>국토교통부</t>
    <phoneticPr fontId="17" type="noConversion"/>
  </si>
  <si>
    <t>16-9</t>
    <phoneticPr fontId="17" type="noConversion"/>
  </si>
  <si>
    <t>16-7</t>
    <phoneticPr fontId="17" type="noConversion"/>
  </si>
  <si>
    <t>21-4</t>
    <phoneticPr fontId="17" type="noConversion"/>
  </si>
  <si>
    <t>20-4</t>
    <phoneticPr fontId="17" type="noConversion"/>
  </si>
  <si>
    <t>20-6</t>
    <phoneticPr fontId="17" type="noConversion"/>
  </si>
  <si>
    <t>22-6</t>
    <phoneticPr fontId="17" type="noConversion"/>
  </si>
  <si>
    <t>22-13</t>
    <phoneticPr fontId="17" type="noConversion"/>
  </si>
  <si>
    <t>22-15</t>
    <phoneticPr fontId="17" type="noConversion"/>
  </si>
  <si>
    <t>창</t>
    <phoneticPr fontId="17" type="noConversion"/>
  </si>
  <si>
    <t>천안시 광덕면 무학리 22-10</t>
    <phoneticPr fontId="17" type="noConversion"/>
  </si>
  <si>
    <t>천안티엠알영농조합</t>
    <phoneticPr fontId="17" type="noConversion"/>
  </si>
  <si>
    <t>19-7</t>
    <phoneticPr fontId="17" type="noConversion"/>
  </si>
  <si>
    <t>19-5</t>
    <phoneticPr fontId="17" type="noConversion"/>
  </si>
  <si>
    <t>23-10</t>
    <phoneticPr fontId="17" type="noConversion"/>
  </si>
  <si>
    <t>신덕리</t>
    <phoneticPr fontId="17" type="noConversion"/>
  </si>
  <si>
    <t>22-8</t>
    <phoneticPr fontId="17" type="noConversion"/>
  </si>
  <si>
    <t>23-3</t>
    <phoneticPr fontId="17" type="noConversion"/>
  </si>
  <si>
    <t>농수산부</t>
    <phoneticPr fontId="17" type="noConversion"/>
  </si>
  <si>
    <t>151-4</t>
    <phoneticPr fontId="17" type="noConversion"/>
  </si>
  <si>
    <t>151-7</t>
    <phoneticPr fontId="17" type="noConversion"/>
  </si>
  <si>
    <t>152-8</t>
    <phoneticPr fontId="17" type="noConversion"/>
  </si>
  <si>
    <t>152-5</t>
    <phoneticPr fontId="17" type="noConversion"/>
  </si>
  <si>
    <t>152-6</t>
    <phoneticPr fontId="17" type="noConversion"/>
  </si>
  <si>
    <t>152-9</t>
    <phoneticPr fontId="17" type="noConversion"/>
  </si>
  <si>
    <t>148-5</t>
    <phoneticPr fontId="17" type="noConversion"/>
  </si>
  <si>
    <t>148-8</t>
    <phoneticPr fontId="17" type="noConversion"/>
  </si>
  <si>
    <t>148-9</t>
    <phoneticPr fontId="17" type="noConversion"/>
  </si>
  <si>
    <t>148-6</t>
    <phoneticPr fontId="17" type="noConversion"/>
  </si>
  <si>
    <t>146-5</t>
    <phoneticPr fontId="17" type="noConversion"/>
  </si>
  <si>
    <t>박병덕</t>
    <phoneticPr fontId="17" type="noConversion"/>
  </si>
  <si>
    <t>148-4</t>
    <phoneticPr fontId="17" type="noConversion"/>
  </si>
  <si>
    <t>148-7</t>
    <phoneticPr fontId="17" type="noConversion"/>
  </si>
  <si>
    <t>146-4</t>
    <phoneticPr fontId="17" type="noConversion"/>
  </si>
  <si>
    <t>146-3</t>
    <phoneticPr fontId="17" type="noConversion"/>
  </si>
  <si>
    <t>145-3</t>
    <phoneticPr fontId="17" type="noConversion"/>
  </si>
  <si>
    <t>145-1</t>
    <phoneticPr fontId="17" type="noConversion"/>
  </si>
  <si>
    <t>299-11</t>
    <phoneticPr fontId="17" type="noConversion"/>
  </si>
  <si>
    <t>145-4</t>
    <phoneticPr fontId="17" type="noConversion"/>
  </si>
  <si>
    <t>143-5</t>
    <phoneticPr fontId="17" type="noConversion"/>
  </si>
  <si>
    <t>143-3</t>
    <phoneticPr fontId="17" type="noConversion"/>
  </si>
  <si>
    <t>144-4</t>
    <phoneticPr fontId="17" type="noConversion"/>
  </si>
  <si>
    <t>144-2</t>
    <phoneticPr fontId="17" type="noConversion"/>
  </si>
  <si>
    <t>174-7</t>
    <phoneticPr fontId="17" type="noConversion"/>
  </si>
  <si>
    <t>143-4</t>
    <phoneticPr fontId="17" type="noConversion"/>
  </si>
  <si>
    <t>174-5</t>
    <phoneticPr fontId="17" type="noConversion"/>
  </si>
  <si>
    <t>175-4</t>
    <phoneticPr fontId="17" type="noConversion"/>
  </si>
  <si>
    <t>176-4</t>
    <phoneticPr fontId="17" type="noConversion"/>
  </si>
  <si>
    <t>178-3</t>
    <phoneticPr fontId="17" type="noConversion"/>
  </si>
  <si>
    <t>175-3</t>
    <phoneticPr fontId="17" type="noConversion"/>
  </si>
  <si>
    <t>179-3</t>
    <phoneticPr fontId="17" type="noConversion"/>
  </si>
  <si>
    <t>179-5</t>
    <phoneticPr fontId="17" type="noConversion"/>
  </si>
  <si>
    <t>182-15</t>
    <phoneticPr fontId="17" type="noConversion"/>
  </si>
  <si>
    <t>182-4</t>
    <phoneticPr fontId="17" type="noConversion"/>
  </si>
  <si>
    <t>181-3</t>
    <phoneticPr fontId="17" type="noConversion"/>
  </si>
  <si>
    <t>181-4</t>
    <phoneticPr fontId="17" type="noConversion"/>
  </si>
  <si>
    <t>인천시 남동구 논현동 236-3</t>
    <phoneticPr fontId="17" type="noConversion"/>
  </si>
  <si>
    <t>한재순외3인</t>
    <phoneticPr fontId="17" type="noConversion"/>
  </si>
  <si>
    <t>182-5</t>
    <phoneticPr fontId="17" type="noConversion"/>
  </si>
  <si>
    <t>186-3</t>
    <phoneticPr fontId="17" type="noConversion"/>
  </si>
  <si>
    <t>186-5</t>
    <phoneticPr fontId="17" type="noConversion"/>
  </si>
  <si>
    <t>187-4</t>
    <phoneticPr fontId="17" type="noConversion"/>
  </si>
  <si>
    <t>21-3</t>
    <phoneticPr fontId="17" type="noConversion"/>
  </si>
  <si>
    <t>21-5</t>
    <phoneticPr fontId="17" type="noConversion"/>
  </si>
  <si>
    <t>천안시 광덕면 광덕리 478</t>
    <phoneticPr fontId="17" type="noConversion"/>
  </si>
  <si>
    <t>김석기</t>
    <phoneticPr fontId="17" type="noConversion"/>
  </si>
  <si>
    <t>20-5</t>
    <phoneticPr fontId="17" type="noConversion"/>
  </si>
  <si>
    <t>20-3</t>
    <phoneticPr fontId="17" type="noConversion"/>
  </si>
  <si>
    <t>22-14</t>
    <phoneticPr fontId="17" type="noConversion"/>
  </si>
  <si>
    <t>22-7</t>
    <phoneticPr fontId="17" type="noConversion"/>
  </si>
  <si>
    <t>19-6</t>
    <phoneticPr fontId="17" type="noConversion"/>
  </si>
  <si>
    <t>19-4</t>
    <phoneticPr fontId="17" type="noConversion"/>
  </si>
  <si>
    <t>23-12</t>
    <phoneticPr fontId="17" type="noConversion"/>
  </si>
  <si>
    <t>23-13</t>
    <phoneticPr fontId="17" type="noConversion"/>
  </si>
  <si>
    <t>23-11</t>
    <phoneticPr fontId="17" type="noConversion"/>
  </si>
  <si>
    <t>23-6</t>
    <phoneticPr fontId="17" type="noConversion"/>
  </si>
  <si>
    <t>산림청</t>
    <phoneticPr fontId="17" type="noConversion"/>
  </si>
  <si>
    <t>23-9</t>
    <phoneticPr fontId="17" type="noConversion"/>
  </si>
  <si>
    <t>155-1</t>
    <phoneticPr fontId="17" type="noConversion"/>
  </si>
  <si>
    <t>155-2</t>
    <phoneticPr fontId="17" type="noConversion"/>
  </si>
  <si>
    <t>23-4</t>
    <phoneticPr fontId="17" type="noConversion"/>
  </si>
  <si>
    <t>151-9</t>
    <phoneticPr fontId="17" type="noConversion"/>
  </si>
  <si>
    <t>151-6</t>
    <phoneticPr fontId="17" type="noConversion"/>
  </si>
  <si>
    <t>151-5</t>
    <phoneticPr fontId="17" type="noConversion"/>
  </si>
  <si>
    <t>151-8</t>
    <phoneticPr fontId="17" type="noConversion"/>
  </si>
  <si>
    <t>152-7</t>
    <phoneticPr fontId="17" type="noConversion"/>
  </si>
  <si>
    <t>152-4</t>
    <phoneticPr fontId="17" type="noConversion"/>
  </si>
  <si>
    <t>147-2</t>
    <phoneticPr fontId="17" type="noConversion"/>
  </si>
  <si>
    <t>148-2</t>
    <phoneticPr fontId="17" type="noConversion"/>
  </si>
  <si>
    <t>306</t>
    <phoneticPr fontId="17" type="noConversion"/>
  </si>
  <si>
    <t>147-1</t>
    <phoneticPr fontId="17" type="noConversion"/>
  </si>
  <si>
    <t>173-1</t>
    <phoneticPr fontId="17" type="noConversion"/>
  </si>
  <si>
    <t>170-5</t>
    <phoneticPr fontId="17" type="noConversion"/>
  </si>
  <si>
    <t>174-3</t>
    <phoneticPr fontId="17" type="noConversion"/>
  </si>
  <si>
    <t>144-3</t>
    <phoneticPr fontId="17" type="noConversion"/>
  </si>
  <si>
    <t>174-4</t>
    <phoneticPr fontId="17" type="noConversion"/>
  </si>
  <si>
    <t>310</t>
    <phoneticPr fontId="17" type="noConversion"/>
  </si>
  <si>
    <t>175-5</t>
    <phoneticPr fontId="17" type="noConversion"/>
  </si>
  <si>
    <t>179-6</t>
    <phoneticPr fontId="17" type="noConversion"/>
  </si>
  <si>
    <t>179-4</t>
    <phoneticPr fontId="17" type="noConversion"/>
  </si>
  <si>
    <t>180-3</t>
    <phoneticPr fontId="17" type="noConversion"/>
  </si>
  <si>
    <t>181-2</t>
    <phoneticPr fontId="17" type="noConversion"/>
  </si>
  <si>
    <t>180-4</t>
    <phoneticPr fontId="17" type="noConversion"/>
  </si>
  <si>
    <t>천안시</t>
    <phoneticPr fontId="17" type="noConversion"/>
  </si>
  <si>
    <t>180-5</t>
    <phoneticPr fontId="17" type="noConversion"/>
  </si>
  <si>
    <t>182-3</t>
    <phoneticPr fontId="17" type="noConversion"/>
  </si>
  <si>
    <t>182-14</t>
    <phoneticPr fontId="17" type="noConversion"/>
  </si>
  <si>
    <t>182-16</t>
    <phoneticPr fontId="17" type="noConversion"/>
  </si>
  <si>
    <t>186-4</t>
    <phoneticPr fontId="17" type="noConversion"/>
  </si>
  <si>
    <t>186-2</t>
    <phoneticPr fontId="17" type="noConversion"/>
  </si>
  <si>
    <t>천원군 광덕면 신덕리 73</t>
    <phoneticPr fontId="17" type="noConversion"/>
  </si>
  <si>
    <t>김종천</t>
    <phoneticPr fontId="17" type="noConversion"/>
  </si>
  <si>
    <t>185-5</t>
    <phoneticPr fontId="17" type="noConversion"/>
  </si>
  <si>
    <t>187-2</t>
    <phoneticPr fontId="17" type="noConversion"/>
  </si>
  <si>
    <t>185-7</t>
    <phoneticPr fontId="17" type="noConversion"/>
  </si>
  <si>
    <t>187-6</t>
    <phoneticPr fontId="17" type="noConversion"/>
  </si>
  <si>
    <t>185-2</t>
    <phoneticPr fontId="17" type="noConversion"/>
  </si>
  <si>
    <t>187-7</t>
    <phoneticPr fontId="17" type="noConversion"/>
  </si>
  <si>
    <t>201-3</t>
    <phoneticPr fontId="17" type="noConversion"/>
  </si>
  <si>
    <t>187-3</t>
    <phoneticPr fontId="17" type="noConversion"/>
  </si>
  <si>
    <t>201-5</t>
    <phoneticPr fontId="17" type="noConversion"/>
  </si>
  <si>
    <t>311</t>
    <phoneticPr fontId="17" type="noConversion"/>
  </si>
  <si>
    <t>201-2</t>
    <phoneticPr fontId="17" type="noConversion"/>
  </si>
  <si>
    <t>200-2</t>
    <phoneticPr fontId="17" type="noConversion"/>
  </si>
  <si>
    <t>299-8</t>
    <phoneticPr fontId="17" type="noConversion"/>
  </si>
  <si>
    <t>66-8</t>
    <phoneticPr fontId="17" type="noConversion"/>
  </si>
  <si>
    <t>66-9</t>
    <phoneticPr fontId="17" type="noConversion"/>
  </si>
  <si>
    <t>301-1</t>
    <phoneticPr fontId="17" type="noConversion"/>
  </si>
  <si>
    <t>312</t>
    <phoneticPr fontId="17" type="noConversion"/>
  </si>
  <si>
    <t>62-1</t>
    <phoneticPr fontId="17" type="noConversion"/>
  </si>
  <si>
    <t>66-10</t>
    <phoneticPr fontId="17" type="noConversion"/>
  </si>
  <si>
    <t>65-2</t>
    <phoneticPr fontId="17" type="noConversion"/>
  </si>
  <si>
    <t>300-3</t>
    <phoneticPr fontId="17" type="noConversion"/>
  </si>
  <si>
    <t>63-5</t>
    <phoneticPr fontId="17" type="noConversion"/>
  </si>
  <si>
    <t>63-3</t>
    <phoneticPr fontId="17" type="noConversion"/>
  </si>
  <si>
    <t>63-4</t>
    <phoneticPr fontId="17" type="noConversion"/>
  </si>
  <si>
    <t>63-6</t>
    <phoneticPr fontId="17" type="noConversion"/>
  </si>
  <si>
    <t>59-4</t>
    <phoneticPr fontId="17" type="noConversion"/>
  </si>
  <si>
    <t>59-7</t>
    <phoneticPr fontId="17" type="noConversion"/>
  </si>
  <si>
    <t>300-1</t>
    <phoneticPr fontId="17" type="noConversion"/>
  </si>
  <si>
    <t>59-5</t>
    <phoneticPr fontId="17" type="noConversion"/>
  </si>
  <si>
    <t>56-2</t>
    <phoneticPr fontId="17" type="noConversion"/>
  </si>
  <si>
    <t>58-1</t>
    <phoneticPr fontId="17" type="noConversion"/>
  </si>
  <si>
    <t>57-4</t>
    <phoneticPr fontId="17" type="noConversion"/>
  </si>
  <si>
    <t>39-5</t>
    <phoneticPr fontId="17" type="noConversion"/>
  </si>
  <si>
    <t>38-3</t>
    <phoneticPr fontId="17" type="noConversion"/>
  </si>
  <si>
    <t>38-4</t>
    <phoneticPr fontId="17" type="noConversion"/>
  </si>
  <si>
    <t>40-2</t>
    <phoneticPr fontId="17" type="noConversion"/>
  </si>
  <si>
    <t>41-4</t>
    <phoneticPr fontId="17" type="noConversion"/>
  </si>
  <si>
    <t>41-3</t>
    <phoneticPr fontId="17" type="noConversion"/>
  </si>
  <si>
    <t>42-4</t>
    <phoneticPr fontId="17" type="noConversion"/>
  </si>
  <si>
    <t>42-5</t>
    <phoneticPr fontId="17" type="noConversion"/>
  </si>
  <si>
    <t>43-10</t>
    <phoneticPr fontId="17" type="noConversion"/>
  </si>
  <si>
    <t>43-11</t>
    <phoneticPr fontId="17" type="noConversion"/>
  </si>
  <si>
    <t>44-6</t>
    <phoneticPr fontId="17" type="noConversion"/>
  </si>
  <si>
    <t>44-13</t>
    <phoneticPr fontId="17" type="noConversion"/>
  </si>
  <si>
    <t>15-4</t>
    <phoneticPr fontId="17" type="noConversion"/>
  </si>
  <si>
    <t>15-2</t>
    <phoneticPr fontId="17" type="noConversion"/>
  </si>
  <si>
    <t>294-1</t>
    <phoneticPr fontId="17" type="noConversion"/>
  </si>
  <si>
    <t>14-4</t>
    <phoneticPr fontId="17" type="noConversion"/>
  </si>
  <si>
    <t>14-8</t>
    <phoneticPr fontId="17" type="noConversion"/>
  </si>
  <si>
    <t>302</t>
    <phoneticPr fontId="17" type="noConversion"/>
  </si>
  <si>
    <t>14-5</t>
    <phoneticPr fontId="17" type="noConversion"/>
  </si>
  <si>
    <t>13-2</t>
    <phoneticPr fontId="17" type="noConversion"/>
  </si>
  <si>
    <t>185-4</t>
    <phoneticPr fontId="17" type="noConversion"/>
  </si>
  <si>
    <t>185-6</t>
    <phoneticPr fontId="17" type="noConversion"/>
  </si>
  <si>
    <t>201-11</t>
    <phoneticPr fontId="17" type="noConversion"/>
  </si>
  <si>
    <t>201-6</t>
    <phoneticPr fontId="17" type="noConversion"/>
  </si>
  <si>
    <t>201-7</t>
    <phoneticPr fontId="17" type="noConversion"/>
  </si>
  <si>
    <t>202-2</t>
    <phoneticPr fontId="17" type="noConversion"/>
  </si>
  <si>
    <t>202-3</t>
    <phoneticPr fontId="17" type="noConversion"/>
  </si>
  <si>
    <t>조효일랑</t>
    <phoneticPr fontId="17" type="noConversion"/>
  </si>
  <si>
    <t>62-2</t>
    <phoneticPr fontId="17" type="noConversion"/>
  </si>
  <si>
    <t>63-2</t>
    <phoneticPr fontId="17" type="noConversion"/>
  </si>
  <si>
    <t>59-6</t>
    <phoneticPr fontId="17" type="noConversion"/>
  </si>
  <si>
    <t>59-8</t>
    <phoneticPr fontId="17" type="noConversion"/>
  </si>
  <si>
    <t>58-2</t>
    <phoneticPr fontId="17" type="noConversion"/>
  </si>
  <si>
    <t>57-8</t>
    <phoneticPr fontId="17" type="noConversion"/>
  </si>
  <si>
    <t>39-6</t>
    <phoneticPr fontId="17" type="noConversion"/>
  </si>
  <si>
    <t>38-5</t>
    <phoneticPr fontId="17" type="noConversion"/>
  </si>
  <si>
    <t>41-2</t>
    <phoneticPr fontId="17" type="noConversion"/>
  </si>
  <si>
    <t>달성서씨도위공파신덕종중</t>
    <phoneticPr fontId="17" type="noConversion"/>
  </si>
  <si>
    <t>42-6</t>
    <phoneticPr fontId="17" type="noConversion"/>
  </si>
  <si>
    <t>43-1</t>
    <phoneticPr fontId="17" type="noConversion"/>
  </si>
  <si>
    <t>서울시 중랑구 묵동 392 월드메르디앙 102-1102</t>
    <phoneticPr fontId="17" type="noConversion"/>
  </si>
  <si>
    <t>유미수</t>
    <phoneticPr fontId="17" type="noConversion"/>
  </si>
  <si>
    <t>43-23</t>
    <phoneticPr fontId="17" type="noConversion"/>
  </si>
  <si>
    <t>43-17</t>
    <phoneticPr fontId="17" type="noConversion"/>
  </si>
  <si>
    <t>천안시 서북구 두정동 2035 한성3차필하우스 113-902</t>
    <phoneticPr fontId="17" type="noConversion"/>
  </si>
  <si>
    <t>김양순</t>
    <phoneticPr fontId="17" type="noConversion"/>
  </si>
  <si>
    <t>43-29</t>
    <phoneticPr fontId="17" type="noConversion"/>
  </si>
  <si>
    <t>43-30</t>
    <phoneticPr fontId="17" type="noConversion"/>
  </si>
  <si>
    <t>43-18</t>
    <phoneticPr fontId="17" type="noConversion"/>
  </si>
  <si>
    <t>천안시 서북구 두정동 2035 한성3차필하우스 112-1204</t>
    <phoneticPr fontId="17" type="noConversion"/>
  </si>
  <si>
    <t>43-24</t>
    <phoneticPr fontId="17" type="noConversion"/>
  </si>
  <si>
    <t>43-22</t>
    <phoneticPr fontId="17" type="noConversion"/>
  </si>
  <si>
    <t>44-5</t>
    <phoneticPr fontId="17" type="noConversion"/>
  </si>
  <si>
    <t>44-11</t>
    <phoneticPr fontId="17" type="noConversion"/>
  </si>
  <si>
    <t>43-20</t>
    <phoneticPr fontId="17" type="noConversion"/>
  </si>
  <si>
    <t>44-3</t>
    <phoneticPr fontId="17" type="noConversion"/>
  </si>
  <si>
    <t>44-7</t>
    <phoneticPr fontId="17" type="noConversion"/>
  </si>
  <si>
    <t>43-21</t>
    <phoneticPr fontId="17" type="noConversion"/>
  </si>
  <si>
    <t>44-12</t>
    <phoneticPr fontId="17" type="noConversion"/>
  </si>
  <si>
    <t>44-8</t>
    <phoneticPr fontId="17" type="noConversion"/>
  </si>
  <si>
    <t>15-3</t>
    <phoneticPr fontId="17" type="noConversion"/>
  </si>
  <si>
    <t>15-5</t>
    <phoneticPr fontId="17" type="noConversion"/>
  </si>
  <si>
    <t>14-3</t>
    <phoneticPr fontId="17" type="noConversion"/>
  </si>
  <si>
    <t>14-7</t>
    <phoneticPr fontId="17" type="noConversion"/>
  </si>
  <si>
    <t>14-9</t>
    <phoneticPr fontId="17" type="noConversion"/>
  </si>
  <si>
    <t>13-5</t>
    <phoneticPr fontId="17" type="noConversion"/>
  </si>
  <si>
    <t>13-6</t>
    <phoneticPr fontId="17" type="noConversion"/>
  </si>
  <si>
    <t>13-3</t>
    <phoneticPr fontId="17" type="noConversion"/>
  </si>
  <si>
    <t>296-1</t>
    <phoneticPr fontId="17" type="noConversion"/>
  </si>
  <si>
    <t>12-1</t>
    <phoneticPr fontId="17" type="noConversion"/>
  </si>
  <si>
    <t>서울시 서초구 서초동 1445-13 쌍용플래티넘 -1410</t>
    <phoneticPr fontId="17" type="noConversion"/>
  </si>
  <si>
    <t>이석래</t>
    <phoneticPr fontId="17" type="noConversion"/>
  </si>
  <si>
    <t>10-2</t>
    <phoneticPr fontId="17" type="noConversion"/>
  </si>
  <si>
    <t>10-1</t>
    <phoneticPr fontId="17" type="noConversion"/>
  </si>
  <si>
    <t>9-6</t>
    <phoneticPr fontId="17" type="noConversion"/>
  </si>
  <si>
    <t>9-3</t>
    <phoneticPr fontId="17" type="noConversion"/>
  </si>
  <si>
    <t>서울 용산구 이태원동 22-2 청화아파트 3-901</t>
    <phoneticPr fontId="17" type="noConversion"/>
  </si>
  <si>
    <t>강연승</t>
    <phoneticPr fontId="17" type="noConversion"/>
  </si>
  <si>
    <t>재단법인천안공원묘원</t>
    <phoneticPr fontId="17" type="noConversion"/>
  </si>
  <si>
    <t>9-7</t>
    <phoneticPr fontId="17" type="noConversion"/>
  </si>
  <si>
    <t>9-5</t>
    <phoneticPr fontId="17" type="noConversion"/>
  </si>
  <si>
    <t>산22-4</t>
    <phoneticPr fontId="17" type="noConversion"/>
  </si>
  <si>
    <t>천안시 문화동 168-7</t>
    <phoneticPr fontId="17" type="noConversion"/>
  </si>
  <si>
    <t>9-4</t>
    <phoneticPr fontId="17" type="noConversion"/>
  </si>
  <si>
    <t>행정리</t>
    <phoneticPr fontId="17" type="noConversion"/>
  </si>
  <si>
    <t>228-1</t>
    <phoneticPr fontId="17" type="noConversion"/>
  </si>
  <si>
    <t>194</t>
    <phoneticPr fontId="17" type="noConversion"/>
  </si>
  <si>
    <t>218-5</t>
    <phoneticPr fontId="17" type="noConversion"/>
  </si>
  <si>
    <t>산15-1</t>
    <phoneticPr fontId="17" type="noConversion"/>
  </si>
  <si>
    <t>194-2</t>
    <phoneticPr fontId="17" type="noConversion"/>
  </si>
  <si>
    <t>연기군 전의면 운당리 247</t>
    <phoneticPr fontId="17" type="noConversion"/>
  </si>
  <si>
    <t>안동김씨진천공파종중</t>
    <phoneticPr fontId="17" type="noConversion"/>
  </si>
  <si>
    <t>197-4</t>
    <phoneticPr fontId="17" type="noConversion"/>
  </si>
  <si>
    <t>197-11</t>
    <phoneticPr fontId="17" type="noConversion"/>
  </si>
  <si>
    <t>196-8</t>
    <phoneticPr fontId="17" type="noConversion"/>
  </si>
  <si>
    <t>196-4</t>
    <phoneticPr fontId="17" type="noConversion"/>
  </si>
  <si>
    <t>227</t>
    <phoneticPr fontId="17" type="noConversion"/>
  </si>
  <si>
    <t>195-7</t>
    <phoneticPr fontId="17" type="noConversion"/>
  </si>
  <si>
    <t>장</t>
    <phoneticPr fontId="17" type="noConversion"/>
  </si>
  <si>
    <t>195-4</t>
    <phoneticPr fontId="17" type="noConversion"/>
  </si>
  <si>
    <t>185-1</t>
    <phoneticPr fontId="17" type="noConversion"/>
  </si>
  <si>
    <t>187-5</t>
    <phoneticPr fontId="17" type="noConversion"/>
  </si>
  <si>
    <t>184-2</t>
    <phoneticPr fontId="17" type="noConversion"/>
  </si>
  <si>
    <t>255</t>
    <phoneticPr fontId="17" type="noConversion"/>
  </si>
  <si>
    <t>184-1</t>
    <phoneticPr fontId="17" type="noConversion"/>
  </si>
  <si>
    <t>183-4</t>
    <phoneticPr fontId="17" type="noConversion"/>
  </si>
  <si>
    <t>183-3</t>
    <phoneticPr fontId="17" type="noConversion"/>
  </si>
  <si>
    <t>218-9</t>
    <phoneticPr fontId="17" type="noConversion"/>
  </si>
  <si>
    <t>182-6</t>
    <phoneticPr fontId="17" type="noConversion"/>
  </si>
  <si>
    <t>181-16</t>
    <phoneticPr fontId="17" type="noConversion"/>
  </si>
  <si>
    <t>181-6</t>
    <phoneticPr fontId="17" type="noConversion"/>
  </si>
  <si>
    <t>181-12</t>
    <phoneticPr fontId="17" type="noConversion"/>
  </si>
  <si>
    <t>천안시 동남구 구성동 432-1</t>
    <phoneticPr fontId="17" type="noConversion"/>
  </si>
  <si>
    <t>티앤에스주식회사</t>
    <phoneticPr fontId="17" type="noConversion"/>
  </si>
  <si>
    <t>181-5</t>
    <phoneticPr fontId="17" type="noConversion"/>
  </si>
  <si>
    <t>11-8</t>
    <phoneticPr fontId="17" type="noConversion"/>
  </si>
  <si>
    <t>이석래 외2인</t>
    <phoneticPr fontId="17" type="noConversion"/>
  </si>
  <si>
    <t>295</t>
    <phoneticPr fontId="17" type="noConversion"/>
  </si>
  <si>
    <t>294-2</t>
    <phoneticPr fontId="17" type="noConversion"/>
  </si>
  <si>
    <t>산23-1</t>
    <phoneticPr fontId="17" type="noConversion"/>
  </si>
  <si>
    <t>산16-1</t>
    <phoneticPr fontId="17" type="noConversion"/>
  </si>
  <si>
    <t>228-2</t>
    <phoneticPr fontId="17" type="noConversion"/>
  </si>
  <si>
    <t>194-1</t>
    <phoneticPr fontId="17" type="noConversion"/>
  </si>
  <si>
    <t>197-5</t>
    <phoneticPr fontId="17" type="noConversion"/>
  </si>
  <si>
    <t>197-12</t>
    <phoneticPr fontId="17" type="noConversion"/>
  </si>
  <si>
    <t>196-7</t>
    <phoneticPr fontId="17" type="noConversion"/>
  </si>
  <si>
    <t>196-3</t>
    <phoneticPr fontId="17" type="noConversion"/>
  </si>
  <si>
    <t>197-15</t>
    <phoneticPr fontId="17" type="noConversion"/>
  </si>
  <si>
    <t>196-9</t>
    <phoneticPr fontId="17" type="noConversion"/>
  </si>
  <si>
    <t>197-13</t>
    <phoneticPr fontId="17" type="noConversion"/>
  </si>
  <si>
    <t>천안시 동남구 영성로 3(영성동)</t>
    <phoneticPr fontId="17" type="noConversion"/>
  </si>
  <si>
    <t>주식회사한일철재</t>
    <phoneticPr fontId="17" type="noConversion"/>
  </si>
  <si>
    <t>196-10</t>
    <phoneticPr fontId="17" type="noConversion"/>
  </si>
  <si>
    <t>195-5</t>
    <phoneticPr fontId="17" type="noConversion"/>
  </si>
  <si>
    <t>195-8</t>
    <phoneticPr fontId="17" type="noConversion"/>
  </si>
  <si>
    <t>190-1</t>
    <phoneticPr fontId="17" type="noConversion"/>
  </si>
  <si>
    <t>190-6</t>
    <phoneticPr fontId="17" type="noConversion"/>
  </si>
  <si>
    <t>190-4</t>
    <phoneticPr fontId="17" type="noConversion"/>
  </si>
  <si>
    <t>197-14</t>
    <phoneticPr fontId="17" type="noConversion"/>
  </si>
  <si>
    <t>186-1</t>
    <phoneticPr fontId="17" type="noConversion"/>
  </si>
  <si>
    <t>195-2</t>
    <phoneticPr fontId="17" type="noConversion"/>
  </si>
  <si>
    <t>183-2</t>
    <phoneticPr fontId="17" type="noConversion"/>
  </si>
  <si>
    <t>223-1</t>
    <phoneticPr fontId="17" type="noConversion"/>
  </si>
  <si>
    <t>181-14</t>
    <phoneticPr fontId="17" type="noConversion"/>
  </si>
  <si>
    <t>180-2</t>
    <phoneticPr fontId="17" type="noConversion"/>
  </si>
  <si>
    <t>181-17</t>
    <phoneticPr fontId="17" type="noConversion"/>
  </si>
  <si>
    <t>천안시 동남구 광덕면 행정리 181-1</t>
    <phoneticPr fontId="17" type="noConversion"/>
  </si>
  <si>
    <t>탑스틸주식회사</t>
    <phoneticPr fontId="17" type="noConversion"/>
  </si>
  <si>
    <t>179-8</t>
    <phoneticPr fontId="17" type="noConversion"/>
  </si>
  <si>
    <t>179-7</t>
    <phoneticPr fontId="17" type="noConversion"/>
  </si>
  <si>
    <t>218-10</t>
    <phoneticPr fontId="17" type="noConversion"/>
  </si>
  <si>
    <t>178-1</t>
    <phoneticPr fontId="17" type="noConversion"/>
  </si>
  <si>
    <t>170-1</t>
    <phoneticPr fontId="17" type="noConversion"/>
  </si>
  <si>
    <t>166-3</t>
    <phoneticPr fontId="17" type="noConversion"/>
  </si>
  <si>
    <t>166-2</t>
    <phoneticPr fontId="17" type="noConversion"/>
  </si>
  <si>
    <t>서울 영등포구 대림동 1025-31</t>
    <phoneticPr fontId="17" type="noConversion"/>
  </si>
  <si>
    <t>달성서씨전첨공파휘정덕파종중</t>
    <phoneticPr fontId="17" type="noConversion"/>
  </si>
  <si>
    <t>219-1</t>
    <phoneticPr fontId="17" type="noConversion"/>
  </si>
  <si>
    <t>219-3</t>
    <phoneticPr fontId="17" type="noConversion"/>
  </si>
  <si>
    <t>145-2</t>
    <phoneticPr fontId="17" type="noConversion"/>
  </si>
  <si>
    <t>166-1</t>
    <phoneticPr fontId="17" type="noConversion"/>
  </si>
  <si>
    <t>152-1</t>
    <phoneticPr fontId="17" type="noConversion"/>
  </si>
  <si>
    <t>150-3</t>
    <phoneticPr fontId="17" type="noConversion"/>
  </si>
  <si>
    <t>150-4</t>
    <phoneticPr fontId="17" type="noConversion"/>
  </si>
  <si>
    <t>216-3</t>
    <phoneticPr fontId="17" type="noConversion"/>
  </si>
  <si>
    <t>149-4</t>
    <phoneticPr fontId="17" type="noConversion"/>
  </si>
  <si>
    <t>147-4</t>
    <phoneticPr fontId="17" type="noConversion"/>
  </si>
  <si>
    <t>147-5</t>
    <phoneticPr fontId="17" type="noConversion"/>
  </si>
  <si>
    <t>147-6</t>
    <phoneticPr fontId="17" type="noConversion"/>
  </si>
  <si>
    <t>140-5</t>
    <phoneticPr fontId="17" type="noConversion"/>
  </si>
  <si>
    <t>138-1</t>
    <phoneticPr fontId="17" type="noConversion"/>
  </si>
  <si>
    <t>135-1</t>
    <phoneticPr fontId="17" type="noConversion"/>
  </si>
  <si>
    <t>132-5</t>
    <phoneticPr fontId="17" type="noConversion"/>
  </si>
  <si>
    <t>131-1</t>
    <phoneticPr fontId="17" type="noConversion"/>
  </si>
  <si>
    <t>130-1</t>
    <phoneticPr fontId="17" type="noConversion"/>
  </si>
  <si>
    <t>218-16</t>
    <phoneticPr fontId="17" type="noConversion"/>
  </si>
  <si>
    <t>130-2</t>
    <phoneticPr fontId="17" type="noConversion"/>
  </si>
  <si>
    <t>121-1</t>
    <phoneticPr fontId="17" type="noConversion"/>
  </si>
  <si>
    <t>121-3</t>
    <phoneticPr fontId="17" type="noConversion"/>
  </si>
  <si>
    <t>120-1</t>
    <phoneticPr fontId="17" type="noConversion"/>
  </si>
  <si>
    <t>121-2</t>
    <phoneticPr fontId="17" type="noConversion"/>
  </si>
  <si>
    <t>122-2</t>
    <phoneticPr fontId="17" type="noConversion"/>
  </si>
  <si>
    <t>122-1</t>
    <phoneticPr fontId="17" type="noConversion"/>
  </si>
  <si>
    <t>105-6</t>
    <phoneticPr fontId="17" type="noConversion"/>
  </si>
  <si>
    <t>학</t>
    <phoneticPr fontId="17" type="noConversion"/>
  </si>
  <si>
    <t>216-2</t>
    <phoneticPr fontId="17" type="noConversion"/>
  </si>
  <si>
    <t>223</t>
    <phoneticPr fontId="17" type="noConversion"/>
  </si>
  <si>
    <t>광덕면 행정리 109</t>
    <phoneticPr fontId="17" type="noConversion"/>
  </si>
  <si>
    <t>남원양씨행정문종중</t>
    <phoneticPr fontId="17" type="noConversion"/>
  </si>
  <si>
    <t>179-9</t>
    <phoneticPr fontId="17" type="noConversion"/>
  </si>
  <si>
    <t>176-1</t>
    <phoneticPr fontId="17" type="noConversion"/>
  </si>
  <si>
    <t>176-2</t>
    <phoneticPr fontId="17" type="noConversion"/>
  </si>
  <si>
    <t>220</t>
    <phoneticPr fontId="17" type="noConversion"/>
  </si>
  <si>
    <t>177-1</t>
    <phoneticPr fontId="17" type="noConversion"/>
  </si>
  <si>
    <t>177-2</t>
    <phoneticPr fontId="17" type="noConversion"/>
  </si>
  <si>
    <t>170-7</t>
    <phoneticPr fontId="17" type="noConversion"/>
  </si>
  <si>
    <t>170-4</t>
    <phoneticPr fontId="17" type="noConversion"/>
  </si>
  <si>
    <t>170-6</t>
    <phoneticPr fontId="17" type="noConversion"/>
  </si>
  <si>
    <t>144-1</t>
    <phoneticPr fontId="17" type="noConversion"/>
  </si>
  <si>
    <t>146-9</t>
    <phoneticPr fontId="17" type="noConversion"/>
  </si>
  <si>
    <t>146-8</t>
    <phoneticPr fontId="17" type="noConversion"/>
  </si>
  <si>
    <t>218-13</t>
    <phoneticPr fontId="17" type="noConversion"/>
  </si>
  <si>
    <t>146-6</t>
    <phoneticPr fontId="17" type="noConversion"/>
  </si>
  <si>
    <t>150-2</t>
    <phoneticPr fontId="17" type="noConversion"/>
  </si>
  <si>
    <t>149-3</t>
    <phoneticPr fontId="17" type="noConversion"/>
  </si>
  <si>
    <t>149-2</t>
    <phoneticPr fontId="17" type="noConversion"/>
  </si>
  <si>
    <t>216</t>
    <phoneticPr fontId="17" type="noConversion"/>
  </si>
  <si>
    <t>141-1</t>
    <phoneticPr fontId="17" type="noConversion"/>
  </si>
  <si>
    <t>218-14</t>
    <phoneticPr fontId="17" type="noConversion"/>
  </si>
  <si>
    <t>137-1</t>
    <phoneticPr fontId="17" type="noConversion"/>
  </si>
  <si>
    <t>137-2</t>
    <phoneticPr fontId="17" type="noConversion"/>
  </si>
  <si>
    <t>136</t>
    <phoneticPr fontId="17" type="noConversion"/>
  </si>
  <si>
    <t>142-2</t>
    <phoneticPr fontId="17" type="noConversion"/>
  </si>
  <si>
    <t>대평리</t>
    <phoneticPr fontId="17" type="noConversion"/>
  </si>
  <si>
    <t>36-3</t>
    <phoneticPr fontId="17" type="noConversion"/>
  </si>
  <si>
    <t>33-1</t>
    <phoneticPr fontId="17" type="noConversion"/>
  </si>
  <si>
    <t>천안시 동남구 광덕면 행정리 133-7</t>
    <phoneticPr fontId="17" type="noConversion"/>
  </si>
  <si>
    <t>352-1</t>
    <phoneticPr fontId="17" type="noConversion"/>
  </si>
  <si>
    <t>32-4</t>
    <phoneticPr fontId="17" type="noConversion"/>
  </si>
  <si>
    <t>35-11</t>
    <phoneticPr fontId="17" type="noConversion"/>
  </si>
  <si>
    <t>34-3</t>
    <phoneticPr fontId="17" type="noConversion"/>
  </si>
  <si>
    <t>356-1</t>
    <phoneticPr fontId="17" type="noConversion"/>
  </si>
  <si>
    <t>34-2</t>
    <phoneticPr fontId="17" type="noConversion"/>
  </si>
  <si>
    <t>32-5</t>
    <phoneticPr fontId="17" type="noConversion"/>
  </si>
  <si>
    <t>32-3</t>
    <phoneticPr fontId="17" type="noConversion"/>
  </si>
  <si>
    <t>353</t>
    <phoneticPr fontId="17" type="noConversion"/>
  </si>
  <si>
    <t>장</t>
    <phoneticPr fontId="17" type="noConversion"/>
  </si>
  <si>
    <t>창 고</t>
    <phoneticPr fontId="17" type="noConversion"/>
  </si>
  <si>
    <t>창</t>
    <phoneticPr fontId="17" type="noConversion"/>
  </si>
  <si>
    <t>안종근</t>
    <phoneticPr fontId="17" type="noConversion"/>
  </si>
  <si>
    <t>43-28</t>
    <phoneticPr fontId="17" type="noConversion"/>
  </si>
  <si>
    <t>신덕리</t>
    <phoneticPr fontId="17" type="noConversion"/>
  </si>
  <si>
    <t>도</t>
    <phoneticPr fontId="17" type="noConversion"/>
  </si>
  <si>
    <t>임</t>
    <phoneticPr fontId="17" type="noConversion"/>
  </si>
  <si>
    <t>유량동 390-2</t>
    <phoneticPr fontId="17" type="noConversion"/>
  </si>
  <si>
    <t>교동인씨파주파천안소종문종</t>
    <phoneticPr fontId="17" type="noConversion"/>
  </si>
  <si>
    <t>산15</t>
    <phoneticPr fontId="17" type="noConversion"/>
  </si>
  <si>
    <t>산15-2</t>
    <phoneticPr fontId="17" type="noConversion"/>
  </si>
  <si>
    <t>181-13</t>
    <phoneticPr fontId="17" type="noConversion"/>
  </si>
  <si>
    <t>425-24</t>
    <phoneticPr fontId="17" type="noConversion"/>
  </si>
  <si>
    <t>천</t>
    <phoneticPr fontId="17" type="noConversion"/>
  </si>
  <si>
    <t>425-26</t>
    <phoneticPr fontId="17" type="noConversion"/>
  </si>
  <si>
    <t>425-27</t>
    <phoneticPr fontId="17" type="noConversion"/>
  </si>
  <si>
    <t>425-28</t>
    <phoneticPr fontId="17" type="noConversion"/>
  </si>
  <si>
    <t>313-2</t>
    <phoneticPr fontId="17" type="noConversion"/>
  </si>
  <si>
    <t>구</t>
    <phoneticPr fontId="17" type="noConversion"/>
  </si>
  <si>
    <t>309-4</t>
    <phoneticPr fontId="17" type="noConversion"/>
  </si>
  <si>
    <t>299-6</t>
    <phoneticPr fontId="17" type="noConversion"/>
  </si>
  <si>
    <t>299-10</t>
    <phoneticPr fontId="17" type="noConversion"/>
  </si>
  <si>
    <t>303-1</t>
    <phoneticPr fontId="17" type="noConversion"/>
  </si>
  <si>
    <t>218-7</t>
    <phoneticPr fontId="17" type="noConversion"/>
  </si>
  <si>
    <t>218-4</t>
    <phoneticPr fontId="17" type="noConversion"/>
  </si>
  <si>
    <t>218-8</t>
    <phoneticPr fontId="17" type="noConversion"/>
  </si>
  <si>
    <t>관   계   인</t>
    <phoneticPr fontId="17" type="noConversion"/>
  </si>
  <si>
    <t>권리관계</t>
    <phoneticPr fontId="17" type="noConversion"/>
  </si>
  <si>
    <t>일련
번호</t>
    <phoneticPr fontId="17" type="noConversion"/>
  </si>
  <si>
    <t>소재지</t>
    <phoneticPr fontId="17" type="noConversion"/>
  </si>
  <si>
    <t>수용 또는 사용할 토지세목 조서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</si>
</sst>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1" formatCode="_-* #,##0_-;\-* #,##0_-;_-* &quot;-&quot;_-;_-@_-"/>
    <numFmt numFmtId="43" formatCode="_-* #,##0.00_-;\-* #,##0.00_-;_-* &quot;-&quot;??_-;_-@_-"/>
    <numFmt numFmtId="176" formatCode="&quot;₩&quot;#,##0;&quot;₩&quot;\-#,##0"/>
    <numFmt numFmtId="181" formatCode="_ * #,##0_ ;_ * \-#,##0_ ;_ * &quot;-&quot;_ ;_ @_ "/>
    <numFmt numFmtId="191" formatCode="mm&quot;월&quot;\ dd&quot;일&quot;"/>
    <numFmt numFmtId="192" formatCode="0;_堀"/>
    <numFmt numFmtId="200" formatCode="0;_뀀"/>
    <numFmt numFmtId="201" formatCode="0;_Ā"/>
    <numFmt numFmtId="203" formatCode="0;_蠀"/>
    <numFmt numFmtId="204" formatCode="0;_"/>
    <numFmt numFmtId="205" formatCode="0;_᐀"/>
    <numFmt numFmtId="207" formatCode="0;_"/>
    <numFmt numFmtId="216" formatCode="&quot;₩&quot;#,##0;&quot;₩&quot;&quot;₩&quot;&quot;₩&quot;&quot;₩&quot;\-#,##0"/>
    <numFmt numFmtId="217" formatCode="&quot;₩&quot;#,##0.00;[Red]&quot;₩&quot;&quot;₩&quot;&quot;₩&quot;&quot;₩&quot;&quot;₩&quot;&quot;₩&quot;&quot;₩&quot;\-#,##0.00"/>
    <numFmt numFmtId="218" formatCode="&quot;₩&quot;#,##0;[Red]&quot;₩&quot;&quot;₩&quot;&quot;₩&quot;&quot;₩&quot;\-#,##0"/>
    <numFmt numFmtId="219" formatCode="_ * #,##0_ ;_ * &quot;₩&quot;&quot;₩&quot;&quot;₩&quot;&quot;₩&quot;\-#,##0_ ;_ * &quot;-&quot;_ ;_ @_ "/>
    <numFmt numFmtId="220" formatCode="&quot;₩&quot;#,##0.00;&quot;₩&quot;&quot;₩&quot;&quot;₩&quot;&quot;₩&quot;&quot;₩&quot;&quot;₩&quot;&quot;₩&quot;&quot;₩&quot;&quot;₩&quot;&quot;₩&quot;&quot;₩&quot;&quot;₩&quot;\-#,##0.00"/>
    <numFmt numFmtId="221" formatCode="&quot;₩&quot;#,##0;[Red]&quot;₩&quot;&quot;₩&quot;&quot;₩&quot;&quot;₩&quot;&quot;₩&quot;&quot;₩&quot;&quot;₩&quot;&quot;₩&quot;&quot;₩&quot;&quot;₩&quot;&quot;₩&quot;&quot;₩&quot;\-#,##0"/>
    <numFmt numFmtId="222" formatCode="&quot;₩&quot;#,##0.00;&quot;₩&quot;&quot;₩&quot;&quot;₩&quot;&quot;₩&quot;\-#,##0.00"/>
    <numFmt numFmtId="223" formatCode="#,##0.00_ "/>
    <numFmt numFmtId="224" formatCode="\ 0.00"/>
    <numFmt numFmtId="225" formatCode="#,##0;&quot;-&quot;#,##0"/>
    <numFmt numFmtId="226" formatCode="#,##0.00;&quot;-&quot;#,##0.00"/>
    <numFmt numFmtId="227" formatCode="_(&quot;$&quot;* #,##0.0_);_(&quot;$&quot;* \(#,##0.0\);_(&quot;$&quot;* &quot;-&quot;??_);_(@_)"/>
    <numFmt numFmtId="228" formatCode="\(0\)"/>
    <numFmt numFmtId="229" formatCode="_(&quot;$&quot;* #,##0_);_(&quot;$&quot;* \(#,##0\);_(&quot;$&quot;* &quot;-&quot;??_);_(@_)"/>
    <numFmt numFmtId="230" formatCode="#,##0_);[Red]\(#,##0\)"/>
  </numFmts>
  <fonts count="38">
    <font>
      <sz val="12"/>
      <name val="바탕체"/>
      <family val="1"/>
      <charset val="129"/>
    </font>
    <font>
      <sz val="12"/>
      <name val="바탕체"/>
      <family val="1"/>
      <charset val="129"/>
    </font>
    <font>
      <sz val="9"/>
      <name val="돋움체"/>
      <family val="3"/>
      <charset val="129"/>
    </font>
    <font>
      <sz val="11"/>
      <name val="돋움체"/>
      <family val="3"/>
      <charset val="129"/>
    </font>
    <font>
      <sz val="11"/>
      <color indexed="8"/>
      <name val="돋움체"/>
      <family val="3"/>
      <charset val="129"/>
    </font>
    <font>
      <b/>
      <sz val="16"/>
      <name val="돋움체"/>
      <family val="3"/>
      <charset val="129"/>
    </font>
    <font>
      <sz val="9"/>
      <color indexed="10"/>
      <name val="돋움체"/>
      <family val="3"/>
      <charset val="129"/>
    </font>
    <font>
      <sz val="9"/>
      <color indexed="12"/>
      <name val="돋움체"/>
      <family val="3"/>
      <charset val="129"/>
    </font>
    <font>
      <sz val="9"/>
      <color indexed="14"/>
      <name val="돋움체"/>
      <family val="3"/>
      <charset val="129"/>
    </font>
    <font>
      <b/>
      <sz val="11"/>
      <color indexed="37"/>
      <name val="돋움체"/>
      <family val="3"/>
      <charset val="129"/>
    </font>
    <font>
      <sz val="12"/>
      <name val="돋움체"/>
      <family val="3"/>
      <charset val="129"/>
    </font>
    <font>
      <sz val="12"/>
      <color indexed="12"/>
      <name val="돋움체"/>
      <family val="3"/>
      <charset val="129"/>
    </font>
    <font>
      <sz val="12"/>
      <color indexed="10"/>
      <name val="돋움체"/>
      <family val="3"/>
      <charset val="129"/>
    </font>
    <font>
      <b/>
      <sz val="16"/>
      <color indexed="37"/>
      <name val="굴림체"/>
      <family val="3"/>
      <charset val="129"/>
    </font>
    <font>
      <sz val="12"/>
      <color indexed="37"/>
      <name val="돋움체"/>
      <family val="3"/>
      <charset val="129"/>
    </font>
    <font>
      <b/>
      <sz val="14"/>
      <color indexed="10"/>
      <name val="돋움체"/>
      <family val="3"/>
      <charset val="129"/>
    </font>
    <font>
      <b/>
      <sz val="14"/>
      <color indexed="18"/>
      <name val="돋움체"/>
      <family val="3"/>
      <charset val="129"/>
    </font>
    <font>
      <sz val="8"/>
      <name val="바탕"/>
      <family val="1"/>
      <charset val="129"/>
    </font>
    <font>
      <sz val="8"/>
      <name val="돋움체"/>
      <family val="3"/>
      <charset val="129"/>
    </font>
    <font>
      <sz val="8"/>
      <name val="바탕체"/>
      <family val="1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돋움체"/>
      <family val="3"/>
      <charset val="129"/>
    </font>
    <font>
      <b/>
      <sz val="11"/>
      <name val="Helv"/>
      <family val="2"/>
    </font>
    <font>
      <b/>
      <sz val="30"/>
      <name val="바탕체"/>
      <family val="1"/>
      <charset val="129"/>
    </font>
    <font>
      <b/>
      <sz val="14"/>
      <name val="돋움체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1">
    <xf numFmtId="0" fontId="0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3" fillId="0" borderId="0"/>
    <xf numFmtId="0" fontId="21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1" fillId="0" borderId="0"/>
    <xf numFmtId="0" fontId="22" fillId="0" borderId="0"/>
    <xf numFmtId="0" fontId="22" fillId="0" borderId="0"/>
    <xf numFmtId="0" fontId="23" fillId="0" borderId="0"/>
    <xf numFmtId="0" fontId="21" fillId="0" borderId="0"/>
    <xf numFmtId="0" fontId="1" fillId="0" borderId="1">
      <alignment horizontal="center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/>
    <xf numFmtId="0" fontId="29" fillId="0" borderId="0"/>
    <xf numFmtId="223" fontId="20" fillId="0" borderId="0">
      <protection locked="0"/>
    </xf>
    <xf numFmtId="0" fontId="22" fillId="0" borderId="0" applyFont="0" applyFill="0" applyBorder="0" applyAlignment="0" applyProtection="0"/>
    <xf numFmtId="176" fontId="1" fillId="0" borderId="0"/>
    <xf numFmtId="0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223" fontId="20" fillId="0" borderId="0">
      <protection locked="0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4" fontId="20" fillId="0" borderId="0" applyFont="0" applyFill="0" applyBorder="0" applyAlignment="0" applyProtection="0"/>
    <xf numFmtId="225" fontId="1" fillId="0" borderId="0"/>
    <xf numFmtId="223" fontId="20" fillId="0" borderId="0">
      <protection locked="0"/>
    </xf>
    <xf numFmtId="226" fontId="1" fillId="0" borderId="0"/>
    <xf numFmtId="223" fontId="20" fillId="0" borderId="0">
      <protection locked="0"/>
    </xf>
    <xf numFmtId="38" fontId="30" fillId="2" borderId="0" applyNumberFormat="0" applyBorder="0" applyAlignment="0" applyProtection="0"/>
    <xf numFmtId="0" fontId="31" fillId="0" borderId="0">
      <alignment horizontal="left"/>
    </xf>
    <xf numFmtId="0" fontId="32" fillId="0" borderId="2" applyNumberFormat="0" applyAlignment="0" applyProtection="0">
      <alignment horizontal="left" vertical="center"/>
    </xf>
    <xf numFmtId="0" fontId="32" fillId="0" borderId="3">
      <alignment horizontal="left" vertical="center"/>
    </xf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3" fontId="20" fillId="0" borderId="0">
      <protection locked="0"/>
    </xf>
    <xf numFmtId="223" fontId="20" fillId="0" borderId="0">
      <protection locked="0"/>
    </xf>
    <xf numFmtId="10" fontId="30" fillId="3" borderId="4" applyNumberFormat="0" applyBorder="0" applyAlignment="0" applyProtection="0"/>
    <xf numFmtId="227" fontId="34" fillId="0" borderId="0">
      <alignment horizontal="left"/>
    </xf>
    <xf numFmtId="0" fontId="35" fillId="0" borderId="5"/>
    <xf numFmtId="228" fontId="20" fillId="0" borderId="0"/>
    <xf numFmtId="0" fontId="22" fillId="0" borderId="0"/>
    <xf numFmtId="223" fontId="20" fillId="0" borderId="0">
      <protection locked="0"/>
    </xf>
    <xf numFmtId="10" fontId="22" fillId="0" borderId="0" applyFont="0" applyFill="0" applyBorder="0" applyAlignment="0" applyProtection="0"/>
    <xf numFmtId="223" fontId="20" fillId="0" borderId="0">
      <protection locked="0"/>
    </xf>
    <xf numFmtId="0" fontId="35" fillId="0" borderId="0"/>
    <xf numFmtId="229" fontId="34" fillId="0" borderId="0">
      <alignment horizontal="center"/>
    </xf>
    <xf numFmtId="223" fontId="20" fillId="0" borderId="6">
      <protection locked="0"/>
    </xf>
    <xf numFmtId="216" fontId="1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217" fontId="1" fillId="0" borderId="0">
      <alignment vertical="center"/>
    </xf>
    <xf numFmtId="181" fontId="1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4" fontId="25" fillId="0" borderId="0">
      <protection locked="0"/>
    </xf>
    <xf numFmtId="218" fontId="1" fillId="0" borderId="0">
      <protection locked="0"/>
    </xf>
    <xf numFmtId="0" fontId="1" fillId="0" borderId="0"/>
    <xf numFmtId="41" fontId="20" fillId="0" borderId="0" applyFont="0" applyFill="0" applyBorder="0" applyAlignment="0" applyProtection="0"/>
    <xf numFmtId="219" fontId="22" fillId="0" borderId="4"/>
    <xf numFmtId="43" fontId="20" fillId="0" borderId="0" applyFont="0" applyFill="0" applyBorder="0" applyAlignment="0" applyProtection="0"/>
    <xf numFmtId="220" fontId="1" fillId="0" borderId="0">
      <protection locked="0"/>
    </xf>
    <xf numFmtId="0" fontId="20" fillId="0" borderId="0"/>
    <xf numFmtId="0" fontId="20" fillId="0" borderId="0"/>
    <xf numFmtId="0" fontId="25" fillId="0" borderId="7">
      <protection locked="0"/>
    </xf>
    <xf numFmtId="221" fontId="1" fillId="0" borderId="0">
      <protection locked="0"/>
    </xf>
    <xf numFmtId="222" fontId="1" fillId="0" borderId="0">
      <protection locked="0"/>
    </xf>
  </cellStyleXfs>
  <cellXfs count="15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6" borderId="11" xfId="0" quotePrefix="1" applyFont="1" applyFill="1" applyBorder="1" applyAlignment="1">
      <alignment horizontal="distributed" vertical="center"/>
    </xf>
    <xf numFmtId="0" fontId="7" fillId="6" borderId="12" xfId="0" applyFont="1" applyFill="1" applyBorder="1" applyAlignment="1">
      <alignment horizontal="distributed" vertical="center"/>
    </xf>
    <xf numFmtId="0" fontId="7" fillId="6" borderId="13" xfId="0" quotePrefix="1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7" borderId="14" xfId="0" applyFont="1" applyFill="1" applyBorder="1" applyAlignment="1">
      <alignment horizontal="centerContinuous" vertical="center"/>
    </xf>
    <xf numFmtId="0" fontId="14" fillId="7" borderId="3" xfId="0" applyFont="1" applyFill="1" applyBorder="1" applyAlignment="1">
      <alignment horizontal="centerContinuous" vertical="center"/>
    </xf>
    <xf numFmtId="0" fontId="14" fillId="7" borderId="15" xfId="0" applyFont="1" applyFill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6" xfId="0" quotePrefix="1" applyFont="1" applyFill="1" applyBorder="1" applyAlignment="1">
      <alignment horizontal="center" vertical="justify"/>
    </xf>
    <xf numFmtId="0" fontId="2" fillId="8" borderId="16" xfId="0" applyFont="1" applyFill="1" applyBorder="1" applyAlignment="1">
      <alignment horizontal="center" vertical="center"/>
    </xf>
    <xf numFmtId="0" fontId="2" fillId="8" borderId="16" xfId="0" quotePrefix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justify"/>
    </xf>
    <xf numFmtId="0" fontId="2" fillId="8" borderId="12" xfId="0" applyFont="1" applyFill="1" applyBorder="1" applyAlignment="1">
      <alignment horizontal="center" vertical="center"/>
    </xf>
    <xf numFmtId="0" fontId="2" fillId="8" borderId="17" xfId="0" quotePrefix="1" applyFont="1" applyFill="1" applyBorder="1" applyAlignment="1">
      <alignment horizontal="center" vertical="justify"/>
    </xf>
    <xf numFmtId="0" fontId="2" fillId="8" borderId="17" xfId="0" applyFont="1" applyFill="1" applyBorder="1" applyAlignment="1">
      <alignment horizontal="center" vertical="center"/>
    </xf>
    <xf numFmtId="0" fontId="2" fillId="8" borderId="17" xfId="0" quotePrefix="1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justify"/>
    </xf>
    <xf numFmtId="0" fontId="2" fillId="8" borderId="18" xfId="0" applyFont="1" applyFill="1" applyBorder="1" applyAlignment="1">
      <alignment horizontal="centerContinuous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top"/>
    </xf>
    <xf numFmtId="0" fontId="2" fillId="8" borderId="19" xfId="0" applyFont="1" applyFill="1" applyBorder="1" applyAlignment="1">
      <alignment horizontal="center" vertical="justify"/>
    </xf>
    <xf numFmtId="0" fontId="2" fillId="8" borderId="19" xfId="0" applyFont="1" applyFill="1" applyBorder="1" applyAlignment="1">
      <alignment horizontal="center" vertical="center"/>
    </xf>
    <xf numFmtId="0" fontId="2" fillId="8" borderId="19" xfId="0" quotePrefix="1" applyFont="1" applyFill="1" applyBorder="1" applyAlignment="1">
      <alignment horizontal="center" vertical="top"/>
    </xf>
    <xf numFmtId="0" fontId="2" fillId="8" borderId="19" xfId="0" applyFont="1" applyFill="1" applyBorder="1" applyAlignment="1">
      <alignment horizontal="center" vertical="top"/>
    </xf>
    <xf numFmtId="0" fontId="2" fillId="8" borderId="4" xfId="0" quotePrefix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49" fontId="2" fillId="9" borderId="4" xfId="0" applyNumberFormat="1" applyFont="1" applyFill="1" applyBorder="1" applyAlignment="1" applyProtection="1">
      <alignment horizontal="center" vertical="center"/>
      <protection locked="0"/>
    </xf>
    <xf numFmtId="1" fontId="2" fillId="9" borderId="4" xfId="0" applyNumberFormat="1" applyFont="1" applyFill="1" applyBorder="1" applyAlignment="1">
      <alignment horizontal="center" vertical="center"/>
    </xf>
    <xf numFmtId="49" fontId="2" fillId="8" borderId="4" xfId="0" applyNumberFormat="1" applyFont="1" applyFill="1" applyBorder="1" applyAlignment="1" applyProtection="1">
      <alignment horizontal="center" vertical="center"/>
      <protection locked="0"/>
    </xf>
    <xf numFmtId="1" fontId="2" fillId="8" borderId="4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191" fontId="2" fillId="0" borderId="4" xfId="0" applyNumberFormat="1" applyFont="1" applyBorder="1" applyAlignment="1">
      <alignment horizontal="center" vertical="center"/>
    </xf>
    <xf numFmtId="191" fontId="2" fillId="0" borderId="4" xfId="0" quotePrefix="1" applyNumberFormat="1" applyFont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204" fontId="2" fillId="9" borderId="4" xfId="0" applyNumberFormat="1" applyFont="1" applyFill="1" applyBorder="1" applyAlignment="1">
      <alignment horizontal="center" vertical="center"/>
    </xf>
    <xf numFmtId="203" fontId="2" fillId="9" borderId="4" xfId="0" applyNumberFormat="1" applyFont="1" applyFill="1" applyBorder="1" applyAlignment="1">
      <alignment horizontal="center" vertical="center"/>
    </xf>
    <xf numFmtId="205" fontId="2" fillId="9" borderId="4" xfId="0" applyNumberFormat="1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91" fontId="2" fillId="0" borderId="4" xfId="0" quotePrefix="1" applyNumberFormat="1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right" vertical="center"/>
    </xf>
    <xf numFmtId="181" fontId="2" fillId="0" borderId="4" xfId="91" applyFont="1" applyFill="1" applyBorder="1" applyAlignment="1">
      <alignment horizontal="right" vertical="center"/>
    </xf>
    <xf numFmtId="200" fontId="2" fillId="0" borderId="4" xfId="0" applyNumberFormat="1" applyFont="1" applyFill="1" applyBorder="1" applyAlignment="1">
      <alignment horizontal="right" vertical="center"/>
    </xf>
    <xf numFmtId="201" fontId="2" fillId="0" borderId="4" xfId="0" applyNumberFormat="1" applyFont="1" applyFill="1" applyBorder="1" applyAlignment="1">
      <alignment horizontal="right" vertical="center"/>
    </xf>
    <xf numFmtId="192" fontId="2" fillId="0" borderId="4" xfId="0" applyNumberFormat="1" applyFont="1" applyFill="1" applyBorder="1" applyAlignment="1">
      <alignment horizontal="right" vertical="center"/>
    </xf>
    <xf numFmtId="203" fontId="2" fillId="0" borderId="4" xfId="0" applyNumberFormat="1" applyFont="1" applyFill="1" applyBorder="1" applyAlignment="1">
      <alignment horizontal="right" vertical="center"/>
    </xf>
    <xf numFmtId="207" fontId="2" fillId="0" borderId="4" xfId="0" applyNumberFormat="1" applyFont="1" applyFill="1" applyBorder="1" applyAlignment="1">
      <alignment horizontal="right" vertical="center"/>
    </xf>
    <xf numFmtId="49" fontId="37" fillId="0" borderId="4" xfId="0" applyNumberFormat="1" applyFont="1" applyFill="1" applyBorder="1" applyAlignment="1" applyProtection="1">
      <alignment horizontal="center" vertical="center"/>
      <protection locked="0"/>
    </xf>
    <xf numFmtId="0" fontId="37" fillId="0" borderId="4" xfId="0" applyFont="1" applyFill="1" applyBorder="1" applyAlignment="1">
      <alignment horizontal="center" vertical="center"/>
    </xf>
    <xf numFmtId="17" fontId="37" fillId="0" borderId="4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191" fontId="37" fillId="0" borderId="4" xfId="0" applyNumberFormat="1" applyFont="1" applyFill="1" applyBorder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12" borderId="4" xfId="0" applyNumberFormat="1" applyFont="1" applyFill="1" applyBorder="1" applyAlignment="1" applyProtection="1">
      <alignment horizontal="center" vertical="center"/>
      <protection locked="0"/>
    </xf>
    <xf numFmtId="230" fontId="2" fillId="12" borderId="4" xfId="91" applyNumberFormat="1" applyFont="1" applyFill="1" applyBorder="1" applyAlignment="1">
      <alignment horizontal="right" vertical="center"/>
    </xf>
    <xf numFmtId="0" fontId="7" fillId="12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8" fillId="12" borderId="0" xfId="0" applyFont="1" applyFill="1" applyAlignment="1">
      <alignment horizontal="center" vertical="center"/>
    </xf>
    <xf numFmtId="0" fontId="2" fillId="12" borderId="16" xfId="0" quotePrefix="1" applyFont="1" applyFill="1" applyBorder="1" applyAlignment="1">
      <alignment horizontal="center" vertical="center"/>
    </xf>
    <xf numFmtId="0" fontId="7" fillId="12" borderId="11" xfId="0" quotePrefix="1" applyFont="1" applyFill="1" applyBorder="1" applyAlignment="1">
      <alignment horizontal="distributed" vertical="center"/>
    </xf>
    <xf numFmtId="0" fontId="6" fillId="12" borderId="8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7" fillId="12" borderId="12" xfId="0" applyFont="1" applyFill="1" applyBorder="1" applyAlignment="1">
      <alignment horizontal="distributed" vertical="center"/>
    </xf>
    <xf numFmtId="0" fontId="6" fillId="12" borderId="9" xfId="0" applyFont="1" applyFill="1" applyBorder="1" applyAlignment="1">
      <alignment horizontal="center" vertical="center"/>
    </xf>
    <xf numFmtId="0" fontId="7" fillId="12" borderId="13" xfId="0" quotePrefix="1" applyFont="1" applyFill="1" applyBorder="1" applyAlignment="1">
      <alignment horizontal="distributed" vertical="center"/>
    </xf>
    <xf numFmtId="0" fontId="6" fillId="12" borderId="10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1" fontId="2" fillId="12" borderId="4" xfId="0" applyNumberFormat="1" applyFont="1" applyFill="1" applyBorder="1" applyAlignment="1">
      <alignment horizontal="center" vertical="center"/>
    </xf>
    <xf numFmtId="49" fontId="2" fillId="12" borderId="4" xfId="0" applyNumberFormat="1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shrinkToFit="1"/>
    </xf>
    <xf numFmtId="0" fontId="18" fillId="12" borderId="4" xfId="0" applyFont="1" applyFill="1" applyBorder="1" applyAlignment="1">
      <alignment horizontal="center" vertical="center"/>
    </xf>
    <xf numFmtId="49" fontId="2" fillId="12" borderId="4" xfId="0" applyNumberFormat="1" applyFont="1" applyFill="1" applyBorder="1" applyAlignment="1">
      <alignment horizontal="center" vertical="center" wrapText="1"/>
    </xf>
    <xf numFmtId="49" fontId="2" fillId="12" borderId="0" xfId="0" applyNumberFormat="1" applyFont="1" applyFill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230" fontId="2" fillId="12" borderId="4" xfId="0" applyNumberFormat="1" applyFont="1" applyFill="1" applyBorder="1" applyAlignment="1">
      <alignment horizontal="right" vertical="center"/>
    </xf>
    <xf numFmtId="49" fontId="2" fillId="12" borderId="4" xfId="0" quotePrefix="1" applyNumberFormat="1" applyFont="1" applyFill="1" applyBorder="1" applyAlignment="1">
      <alignment horizontal="center" vertical="center"/>
    </xf>
    <xf numFmtId="181" fontId="2" fillId="12" borderId="4" xfId="91" applyFont="1" applyFill="1" applyBorder="1" applyAlignment="1">
      <alignment horizontal="center" vertical="center"/>
    </xf>
    <xf numFmtId="203" fontId="2" fillId="12" borderId="4" xfId="0" applyNumberFormat="1" applyFont="1" applyFill="1" applyBorder="1" applyAlignment="1">
      <alignment horizontal="center" vertical="center"/>
    </xf>
    <xf numFmtId="0" fontId="2" fillId="12" borderId="4" xfId="0" applyNumberFormat="1" applyFont="1" applyFill="1" applyBorder="1" applyAlignment="1" applyProtection="1">
      <alignment horizontal="center" vertical="center"/>
      <protection locked="0"/>
    </xf>
    <xf numFmtId="0" fontId="2" fillId="12" borderId="4" xfId="0" quotePrefix="1" applyNumberFormat="1" applyFont="1" applyFill="1" applyBorder="1" applyAlignment="1">
      <alignment horizontal="center" vertical="center"/>
    </xf>
    <xf numFmtId="0" fontId="2" fillId="12" borderId="0" xfId="0" applyNumberFormat="1" applyFont="1" applyFill="1" applyAlignment="1">
      <alignment horizontal="center" vertical="center"/>
    </xf>
    <xf numFmtId="191" fontId="2" fillId="12" borderId="4" xfId="0" quotePrefix="1" applyNumberFormat="1" applyFont="1" applyFill="1" applyBorder="1" applyAlignment="1">
      <alignment horizontal="center" vertical="center"/>
    </xf>
    <xf numFmtId="205" fontId="2" fillId="12" borderId="4" xfId="0" applyNumberFormat="1" applyFont="1" applyFill="1" applyBorder="1" applyAlignment="1">
      <alignment horizontal="center" vertical="center"/>
    </xf>
    <xf numFmtId="191" fontId="2" fillId="12" borderId="4" xfId="0" applyNumberFormat="1" applyFont="1" applyFill="1" applyBorder="1" applyAlignment="1">
      <alignment horizontal="center" vertical="center"/>
    </xf>
    <xf numFmtId="204" fontId="2" fillId="12" borderId="4" xfId="0" applyNumberFormat="1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2" borderId="13" xfId="0" quotePrefix="1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 wrapText="1" shrinkToFit="1"/>
    </xf>
    <xf numFmtId="0" fontId="2" fillId="12" borderId="18" xfId="0" applyFont="1" applyFill="1" applyBorder="1" applyAlignment="1">
      <alignment horizontal="center" vertical="center"/>
    </xf>
    <xf numFmtId="0" fontId="2" fillId="12" borderId="19" xfId="0" quotePrefix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2" fillId="12" borderId="20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0" fontId="2" fillId="12" borderId="22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0" fontId="2" fillId="12" borderId="11" xfId="0" quotePrefix="1" applyFont="1" applyFill="1" applyBorder="1" applyAlignment="1">
      <alignment horizontal="center" vertical="center"/>
    </xf>
    <xf numFmtId="0" fontId="2" fillId="12" borderId="12" xfId="0" quotePrefix="1" applyFont="1" applyFill="1" applyBorder="1" applyAlignment="1">
      <alignment horizontal="center" vertical="center"/>
    </xf>
    <xf numFmtId="0" fontId="2" fillId="12" borderId="13" xfId="0" quotePrefix="1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2" fillId="8" borderId="20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</cellXfs>
  <cellStyles count="111">
    <cellStyle name="_2-4.상반기실적부문별요약" xfId="1"/>
    <cellStyle name="_2-4.상반기실적부문별요약(표지및목차포함)" xfId="2"/>
    <cellStyle name="_2-4.상반기실적부문별요약(표지및목차포함)_1" xfId="3"/>
    <cellStyle name="_2-4.상반기실적부문별요약_1" xfId="4"/>
    <cellStyle name="_'99상반기경영개선활동결과(게시용)" xfId="5"/>
    <cellStyle name="_gabion(호안)" xfId="6"/>
    <cellStyle name="_경영개선활동상반기실적(990708)" xfId="7"/>
    <cellStyle name="_경영개선활동상반기실적(990708)_1" xfId="8"/>
    <cellStyle name="_경영개선활동상반기실적(990708)_2" xfId="9"/>
    <cellStyle name="_경영개선활성화방안(990802)" xfId="10"/>
    <cellStyle name="_경영개선활성화방안(990802)_1" xfId="11"/>
    <cellStyle name="_별첨(계획서및실적서양식)" xfId="12"/>
    <cellStyle name="_별첨(계획서및실적서양식)_1" xfId="13"/>
    <cellStyle name="_부대공" xfId="14"/>
    <cellStyle name="_수량(삼가리도로부)" xfId="15"/>
    <cellStyle name="_양식" xfId="16"/>
    <cellStyle name="_양식_1" xfId="17"/>
    <cellStyle name="_양식_2" xfId="18"/>
    <cellStyle name="_유첨3(서식)" xfId="19"/>
    <cellStyle name="_유첨3(서식)_1" xfId="20"/>
    <cellStyle name="_지정과제1분기실적(확정990408)" xfId="21"/>
    <cellStyle name="_지정과제1분기실적(확정990408)_1" xfId="22"/>
    <cellStyle name="_지정과제2차심의list" xfId="23"/>
    <cellStyle name="_지정과제2차심의list_1" xfId="24"/>
    <cellStyle name="_지정과제2차심의list_2" xfId="25"/>
    <cellStyle name="_지정과제2차심의결과" xfId="26"/>
    <cellStyle name="_지정과제2차심의결과(금액조정후최종)" xfId="27"/>
    <cellStyle name="_지정과제2차심의결과(금액조정후최종)_1" xfId="28"/>
    <cellStyle name="_지정과제2차심의결과(금액조정후최종)_1_경영개선실적보고(전주공장)" xfId="29"/>
    <cellStyle name="_지정과제2차심의결과(금액조정후최종)_1_별첨1_2" xfId="30"/>
    <cellStyle name="_지정과제2차심의결과(금액조정후최종)_1_제안과제집계표(공장전체)" xfId="31"/>
    <cellStyle name="_지정과제2차심의결과(금액조정후최종)_경영개선실적보고(전주공장)" xfId="32"/>
    <cellStyle name="_지정과제2차심의결과(금액조정후최종)_별첨1_2" xfId="33"/>
    <cellStyle name="_지정과제2차심의결과(금액조정후최종)_제안과제집계표(공장전체)" xfId="34"/>
    <cellStyle name="_지정과제2차심의결과_1" xfId="35"/>
    <cellStyle name="_집중관리(981231)" xfId="36"/>
    <cellStyle name="_집중관리(981231)_1" xfId="37"/>
    <cellStyle name="_집중관리(지정과제및 양식)" xfId="38"/>
    <cellStyle name="_집중관리(지정과제및 양식)_1" xfId="39"/>
    <cellStyle name="_포장공(괴목배수로)" xfId="40"/>
    <cellStyle name="2)" xfId="41"/>
    <cellStyle name="AeE­ [0]_INQUIRY ¿μ¾÷AßAø " xfId="42"/>
    <cellStyle name="AeE­_INQUIRY ¿μ¾÷AßAø " xfId="43"/>
    <cellStyle name="AÞ¸¶ [0]_INQUIRY ¿μ¾÷AßAø " xfId="44"/>
    <cellStyle name="AÞ¸¶_INQUIRY ¿μ¾÷AßAø " xfId="45"/>
    <cellStyle name="C￥AØ_¿μ¾÷CoE² " xfId="46"/>
    <cellStyle name="category" xfId="47"/>
    <cellStyle name="Comma" xfId="48"/>
    <cellStyle name="Comma [0]_ SG&amp;A Bridge " xfId="49"/>
    <cellStyle name="comma zerodec" xfId="50"/>
    <cellStyle name="Comma_ SG&amp;A Bridge " xfId="51"/>
    <cellStyle name="Comma0" xfId="52"/>
    <cellStyle name="Currency" xfId="53"/>
    <cellStyle name="Currency [0]_ SG&amp;A Bridge " xfId="54"/>
    <cellStyle name="Currency_ SG&amp;A Bridge " xfId="55"/>
    <cellStyle name="Currency0" xfId="56"/>
    <cellStyle name="Currency1" xfId="57"/>
    <cellStyle name="Date" xfId="58"/>
    <cellStyle name="Dollar (zero dec)" xfId="59"/>
    <cellStyle name="Fixed" xfId="60"/>
    <cellStyle name="Grey" xfId="61"/>
    <cellStyle name="HEADER" xfId="62"/>
    <cellStyle name="Header1" xfId="63"/>
    <cellStyle name="Header2" xfId="64"/>
    <cellStyle name="Heading 1" xfId="65"/>
    <cellStyle name="Heading 2" xfId="66"/>
    <cellStyle name="Heading1" xfId="67"/>
    <cellStyle name="Heading2" xfId="68"/>
    <cellStyle name="Input [yellow]" xfId="69"/>
    <cellStyle name="Midtitle" xfId="70"/>
    <cellStyle name="Model" xfId="71"/>
    <cellStyle name="Normal - Style1" xfId="72"/>
    <cellStyle name="Normal_ SG&amp;A Bridge " xfId="73"/>
    <cellStyle name="Percent" xfId="74"/>
    <cellStyle name="Percent [2]" xfId="75"/>
    <cellStyle name="Percent_004포장공" xfId="76"/>
    <cellStyle name="subhead" xfId="77"/>
    <cellStyle name="testtitle" xfId="78"/>
    <cellStyle name="Total" xfId="79"/>
    <cellStyle name="고정소숫점" xfId="80"/>
    <cellStyle name="고정출력1" xfId="81"/>
    <cellStyle name="고정출력2" xfId="82"/>
    <cellStyle name="날짜" xfId="83"/>
    <cellStyle name="달러" xfId="84"/>
    <cellStyle name="똿뗦먛귟 [0.00]_PRODUCT DETAIL Q1" xfId="85"/>
    <cellStyle name="똿뗦먛귟_PRODUCT DETAIL Q1" xfId="86"/>
    <cellStyle name="믅됞 [0.00]_PRODUCT DETAIL Q1" xfId="87"/>
    <cellStyle name="믅됞_PRODUCT DETAIL Q1" xfId="88"/>
    <cellStyle name="뷭?_BOOKSHIP" xfId="89"/>
    <cellStyle name="숫자(R)" xfId="90"/>
    <cellStyle name="쉼표 [0]" xfId="91" builtinId="6"/>
    <cellStyle name="쉼표 [0] 2" xfId="92"/>
    <cellStyle name="스타일 1" xfId="93"/>
    <cellStyle name="스타일 2" xfId="94"/>
    <cellStyle name="스타일 3" xfId="95"/>
    <cellStyle name="스타일 4" xfId="96"/>
    <cellStyle name="스타일 5" xfId="97"/>
    <cellStyle name="스타일 6" xfId="98"/>
    <cellStyle name="자리수" xfId="99"/>
    <cellStyle name="자리수0" xfId="100"/>
    <cellStyle name="지정되지 않음" xfId="101"/>
    <cellStyle name="콤마 [0]_(90)비탈면보호공" xfId="102"/>
    <cellStyle name="콤마 [1]" xfId="103"/>
    <cellStyle name="콤마_(90)비탈면보호공" xfId="104"/>
    <cellStyle name="퍼센트" xfId="105"/>
    <cellStyle name="표준" xfId="0" builtinId="0"/>
    <cellStyle name="표준 2" xfId="106"/>
    <cellStyle name="標準_Akia(F）-8" xfId="107"/>
    <cellStyle name="합산" xfId="108"/>
    <cellStyle name="화폐기호" xfId="109"/>
    <cellStyle name="화폐기호0" xfId="1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2</xdr:row>
          <xdr:rowOff>209550</xdr:rowOff>
        </xdr:from>
        <xdr:to>
          <xdr:col>13</xdr:col>
          <xdr:colOff>762000</xdr:colOff>
          <xdr:row>4</xdr:row>
          <xdr:rowOff>95250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1" i="0" u="none" strike="noStrike" baseline="0">
                  <a:solidFill>
                    <a:srgbClr val="800000"/>
                  </a:solidFill>
                  <a:latin typeface="돋움체"/>
                  <a:ea typeface="돋움체"/>
                </a:rPr>
                <a:t>중복확인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639" name="Rectangle 1"/>
        <xdr:cNvSpPr>
          <a:spLocks noChangeArrowheads="1"/>
        </xdr:cNvSpPr>
      </xdr:nvSpPr>
      <xdr:spPr bwMode="auto">
        <a:xfrm>
          <a:off x="0" y="257175"/>
          <a:ext cx="6010275" cy="371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342900</xdr:colOff>
          <xdr:row>2</xdr:row>
          <xdr:rowOff>19050</xdr:rowOff>
        </xdr:from>
        <xdr:to>
          <xdr:col>12</xdr:col>
          <xdr:colOff>504825</xdr:colOff>
          <xdr:row>2</xdr:row>
          <xdr:rowOff>361950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ko-KR" altLang="en-US" sz="1100" b="1" i="0" u="none" strike="noStrike" baseline="0">
                  <a:solidFill>
                    <a:srgbClr val="800000"/>
                  </a:solidFill>
                  <a:latin typeface="돋움체"/>
                  <a:ea typeface="돋움체"/>
                </a:rPr>
                <a:t>중복확인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4508;&#50672;\@&#44396;&#52824;&#52380;%20&#52572;&#51333;\@&#49436;&#45209;&#46041;&#44053;01\&#49688;&#47049;\&#52509;&#44292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92;&#48121;&#49688;\&#51089;&#50629;&#49892;\&#50724;&#49464;&#50896;\&#44277;&#50976;\JKS\EXCEL\SOLUSION\&#49688;&#47049;&#49328;&#52636;\&#49836;&#47000;&#48652;\MS-IC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1\sweet\DATA\SAMPLE\IGI-S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221;&#50864;2\C\&#50976;&#52285;&#44592;&#49696;&#45800;\&#44592;&#53440;\&#47932;&#53489;&#53356;&#50857;&#47049;&#49328;&#526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2-&#48177;&#44221;ENG\&#52397;&#50577;&#44400;&#46020;\CDMAKE\&#50756;&#47308;&#49688;&#47049;\&#48260;&#47140;&#51652;&#49688;&#4704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5224;&#49436;&#48260;\&#46020;&#47196;&#48512;&#49436;&#48260;\&#49437;&#50689;&#54872;\&#44396;&#51312;&#47932;&#49688;&#4704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\&#51089;&#50629;&#49892;\&#51089;&#50629;&#49892;\2003\01&#45817;&#51652;%20&#49548;&#44508;&#47784;&#45453;&#50629;&#50857;&#49688;\&#45817;&#51652;%20&#49548;&#44508;&#47784;&#45453;&#50629;&#50857;&#49688;\&#49688;&#45817;&#51648;&#44396;%20&#49444;&#44228;&#49444;&#47749;&#4943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689;&#48124;\C\&#49464;&#44221;ENG\&#54616;&#52380;\&#50696;&#49328;&#44400;\&#44552;&#44305;\&#51109;&#49888;&#47532;\&#51109;&#49888;&#47532;&#49688;&#4704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IC&#49688;&#47049;/&#48176;&#49688;&#44288;&#44277;(IC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49464;&#50896;\C\JKS\EXCEL\SOLUSION\&#49688;&#47049;&#49328;&#52636;\&#49836;&#47000;&#48652;\MS-IC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RBSL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wer\AppData\Local\Microsoft\Windows\Temporary%20Internet%20Files\Content.IE5\AAK4E4LH\&#50517;&#47197;&#44368;\&#49688;&#47049;&#49328;&#52636;&#49436;\&#48513;&#52380;&#44368;-&#44368;&#44033;-&#54616;&#45208;&#54616;&#4520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788;\C\post\&#49688;&#47049;(new)\YOUNGDOC\CIVIL\EXCLE\DAT\&#44288;&#51116;&#4730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7749;&#54840;\MY%20DOCUMENTS\My%20Documents\&#49444;&#44228;&#54028;&#51068;&#47784;&#51020;\&#49444;&#44228;&#54532;&#47196;&#44536;&#47016;\&#51068;&#50948;&#45824;&#44032;&#5436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221;&#50864;\D\&#49464;&#44221;ENG\&#54616;&#52380;\&#50696;&#49328;&#44400;\&#44552;&#44305;\&#51109;&#49888;&#47532;\&#51109;&#49888;&#47532;&#49688;&#4704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44592;&#50857;\C\&#48177;&#44221;ENG\&#45224;&#46164;&#49440;&#45453;&#50612;&#52492;&#46020;&#47196;\&#44648;&#44592;&#49688;&#470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5224;&#49436;&#48260;\&#46020;&#47196;&#48512;&#49436;&#48260;\&#51333;&#47308;%20&#54532;&#47196;&#51229;&#53944;\&#50857;&#51064;&#44368;&#47049;\&#49345;&#48512;&#52380;&#48320;&#44221;\&#49345;&#48512;&#52380;&#50745;&#4831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49464;&#50896;\&#44277;&#50976;\JKS\EXCEL\SOLUSION\&#49688;&#47049;&#49328;&#52636;\&#49836;&#47000;&#48652;\MS-I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&#44277;&#51676;&#48169;\&#54616;&#49324;&#51109;&#44368;\TO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437;&#51652;\D\PROJECT-DWG\&#51221;&#49440;&#44397;&#46020;\&#51109;&#51204;&#51648;&#44396;\&#49688;&#47049;\&#52509;&#44292;&#49688;&#47049;&#51665;&#4422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TOT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49464;&#50896;\C\&#50724;&#49464;&#50896;\&#45436;&#49328;&#54616;&#49688;&#46020;2\&#54616;&#49688;&#46020;&#49884;&#49444;&#44277;&#49324;(&#51060;&#49345;&#49688;)\&#45800;&#50948;&#49688;&#47049;\&#54364;&#516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221;&#50864;\&#45224;&#51221;&#50864;\My%20Documents\DATA2\&#54633;&#47532;&#49885;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DATA\&#49688;&#47049;&#49328;&#52636;\&#44368;&#45824;&#53664;&#442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OHS\&#45824;&#51109;&#44368;\IGI-S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437;&#51652;\&#49437;&#51652;&#54532;&#47196;&#51229;&#53944;\PROJECT-DWG\&#51221;&#49440;&#44397;&#46020;\&#51109;&#51204;&#51648;&#44396;\&#49688;&#47049;\&#52509;&#44292;&#49688;&#47049;&#51665;&#4422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788;\C\JKS\EXCEL\SOLUSION\&#49688;&#47049;&#49328;&#52636;\&#49836;&#47000;&#48652;\MS-IC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221;&#50864;\C\&#48177;&#44221;ENG\&#52397;&#50577;&#51221;&#51452;&#44428;\&#48376;&#51032;1\&#47924;&#49696;&#48316;&#4422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wer\AppData\Local\Microsoft\Windows\Temporary%20Internet%20Files\Content.IE5\AAK4E4LH\Project-CD2\&#49345;&#51452;&#49884;&#50864;&#54924;&#46020;&#47196;-&#51060;&#44144;&#50500;&#45784;\&#49688;&#47049;&#49328;&#52636;&#49436;\10.&#48513;&#52380;&#44368;\&#48513;&#52380;&#44368;-&#44368;&#44033;-&#54616;&#45208;&#54616;&#4520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96;&#50689;&#48124;\C\001&#51060;&#54861;&#54364;\000%20&#51089;&#50629;&#49892;\001&#52649;&#48513;&#50689;&#46041;\&#46020;&#48708;&#48372;&#51312;(1&#52264;&#48516;)\001&#50689;&#46041;\&#50857;&#50672;&#49324;&#51652;&#51077;&#47196;\&#49688;&#47049;(&#50857;&#50672;&#49324;&#51652;&#51077;&#47196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BOX-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437;&#51652;\&#49437;&#51652;&#54532;&#47196;&#51229;&#53944;\&#54532;&#47196;&#51229;&#53944;\&#44400;&#46020;(&#45824;&#54868;-&#44060;&#49688;)\&#48512;&#45824;&#49688;&#47049;-&#45208;&#47672;&#51648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49464;&#50896;\C\&#50724;&#49464;&#50896;\&#45436;&#49328;&#54616;&#49688;&#46020;2\&#54616;&#49688;&#46020;&#49884;&#49444;&#44277;&#49324;(&#51060;&#49345;&#49688;)\&#45800;&#50948;&#49688;&#47049;\BO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h\d\&#46020;&#47196;&#48143;&#44277;&#54637;\&#46020;&#47196;\&#49569;&#50516;&#49440;\&#50516;&#44144;&#44277;-&#49569;&#5051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sh\d\data\&#46020;&#47196;\&#46020;&#49884;&#44228;&#54925;\&#49548;&#46020;&#51021;&#44060;&#48156;&#44277;&#49324;(&#51204;&#52404;&#48516;)\&#49688;&#47049;(&#51204;&#52404;&#48516;)\&#54252;&#51109;\&#54252;&#51109;&#44277;\&#52769;&#44396;&#4427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52;&#54620;\D\PROJECT-DWG\&#51221;&#49440;&#44397;&#46020;\&#51109;&#51204;&#51648;&#44396;\&#49688;&#47049;\&#52509;&#44292;&#49688;&#47049;&#51665;&#4422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OHS\&#45824;&#51109;&#44368;\PIER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7749;&#54984;\C\NETWORK\&#44221;&#48512;&#49440;-&#44368;&#44033;\&#49688;&#47049;&#51692;&#48981;\PIER4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\00%20&#49464;&#44221;&#50644;&#51648;&#45768;&#50612;&#47553;\&#51089;&#50629;&#49892;\01-&#44305;&#52380;&#54616;&#49688;&#44288;&#44144;&#49888;&#49444;&#49324;&#50629;\2&#44428;&#50669;\2&#44428;&#50669;&#49688;&#47049;&#49328;&#52636;&#49436;\2&#44428;&#50669;&#49688;&#47049;&#49328;&#52636;&#49436;\&#49888;&#51652;1&#47532;-&#51060;&#49569;&#54840;%20&#44032;&#5069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788;\&#44396;&#47049;&#52380;\01&#45380;&#51089;&#50629;&#48169;\&#52384;&#50896;&#44400;\&#52572;&#52488;&#49688;&#47049;\&#50504;&#50577;&#5238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221;&#50864;2\C\&#54861;&#49328;&#52380;\&#45224;&#52492;&#51648;&#44396;\&#49688;&#47049;(&#45224;&#52492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788;\&#52397;&#50577;(&#51088;&#51204;&#44144;\data\&#44368;&#47049;\&#49341;&#54665;&#44368;\&#49688;&#47049;\&#50745;&#4831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0976;&#49688;&#51648;\Q-NEW\PIER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7749;&#54984;\C\NETWORK\&#44221;&#48512;&#49440;-&#44368;&#44033;\&#49688;&#47049;&#51692;&#48981;\PIER4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nwer\AppData\Local\Microsoft\Windows\Temporary%20Internet%20Files\Content.IE5\AAK4E4LH\&#50280;&#51088;&#47308;&#49892;\leework2007\&#48372;&#47161;&#49884;\05%20&#51064;&#54728;&#44032;&#49436;&#47308;\01%20&#51648;&#51109;&#47932;&#51312;&#4943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h\00%20&#49464;&#44221;&#50644;&#51648;&#45768;&#50612;&#47553;\00%20&#49464;&#44221;&#50644;&#51648;&#45768;&#50612;&#47553;\01%20&#46020;&#47196;\01%20&#54861;&#49457;&#44400;\01%20&#51221;&#44592;&#49884;&#51109;%20&#46020;&#47196;%20&#44060;&#49444;&#44277;&#49324;\&#49688;&#47049;\06&#48512;&#45824;&#442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840;\XLS\USER\NAM\&#49688;&#47049;&#49328;&#52636;&#49436;\YOUNGDOC\CIVIL\EXCLE\DAT\&#44256;&#50577;&#44288;&#5111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\&#51089;&#50629;&#49892;\JKS\EXCEL\SOLUSION\&#49688;&#47049;&#49328;&#52636;\&#49836;&#47000;&#48652;\MS-IC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IGI-S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57;&#54788;\C\post\&#49688;&#47049;(new)\YOUNGDOC\CIVIL\EXCLE\DAT\&#44256;&#50577;&#44288;&#5111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333;&#54788;\D\PROJECT-DWG\&#51221;&#49440;&#44397;&#46020;\&#51109;&#51204;&#51648;&#44396;\&#49688;&#47049;\&#52509;&#44292;&#49688;&#47049;&#51665;&#442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축제공총괄표"/>
      <sheetName val="축제공집계표"/>
      <sheetName val="호안집계표"/>
      <sheetName val="배수통관총괄표"/>
      <sheetName val="배수문집"/>
      <sheetName val="부체집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C1교슬래브집계표"/>
      <sheetName val="IC1교슬래브(동해방향)"/>
      <sheetName val="IC1교슬래브(주문진방향)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4공구 타공종"/>
      <sheetName val="장곡교 타공종"/>
      <sheetName val="봉암교 타공종"/>
      <sheetName val="중보교 타공종"/>
      <sheetName val="해목교 타공종"/>
      <sheetName val="안상언 타공종"/>
      <sheetName val="용정1 타공종"/>
      <sheetName val="용정2 타공종"/>
      <sheetName val="상용교 타공종"/>
      <sheetName val="용소교 타공종"/>
      <sheetName val="군도교 타공종"/>
      <sheetName val="임도교 타공종 "/>
      <sheetName val="두리티 타공종"/>
      <sheetName val="상보 타공종 "/>
      <sheetName val="본리-타공종"/>
      <sheetName val="귀평-타공종"/>
      <sheetName val="R-A1-타공종"/>
      <sheetName val="R-A2-타공종"/>
      <sheetName val="R-D-타공종"/>
      <sheetName val="R-F-타공종"/>
      <sheetName val="방호벽"/>
      <sheetName val="XXXXXX"/>
      <sheetName val="산청"/>
      <sheetName val="수동"/>
      <sheetName val="30mpc본당수량"/>
      <sheetName val="1m당 (2)"/>
      <sheetName val="총괄"/>
      <sheetName val="laroux"/>
      <sheetName val="간지2"/>
      <sheetName val="교대수량집계"/>
      <sheetName val="교대1"/>
      <sheetName val="날개벽"/>
      <sheetName val="접속슬래브"/>
      <sheetName val="교대수량집계(당진방향)"/>
      <sheetName val="교대철근집계(당진방향)"/>
      <sheetName val="교대(당진방향)상세집계(A1)"/>
      <sheetName val="당진방향-교대(A1)"/>
      <sheetName val="날개벽(당진방향-시점)"/>
      <sheetName val="접속(당진방향,시점)"/>
      <sheetName val="옹벽(당진방향,A1)"/>
      <sheetName val="교대(당진방향)상세집계(A2)"/>
      <sheetName val="당진방향-교대(A2)"/>
      <sheetName val="날개벽(당진방향-종점)"/>
      <sheetName val="접속(당진방향,종점)"/>
      <sheetName val="옹벽(당진방향,A2)"/>
      <sheetName val="내역서"/>
      <sheetName val="총집"/>
      <sheetName val="철근집계"/>
      <sheetName val="관집"/>
      <sheetName val="횡설"/>
      <sheetName val="U형플륨집계"/>
      <sheetName val="플륨관마감"/>
      <sheetName val="플륨관"/>
      <sheetName val="횡배수평균터파기H"/>
      <sheetName val="BOX집계"/>
      <sheetName val="BOX수량"/>
      <sheetName val="잡석"/>
      <sheetName val="옹벽집계"/>
      <sheetName val="옹벽토공"/>
      <sheetName val="옹벽수량"/>
      <sheetName val="연장조서"/>
      <sheetName val="전단"/>
      <sheetName val="전집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탱크용량산출"/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모래적현황"/>
      <sheetName val="미끄럼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시청집계"/>
      <sheetName val="1-종각집계"/>
      <sheetName val="2-시청집계"/>
      <sheetName val="2-동대문운동장집계"/>
      <sheetName val="2-신천집계"/>
      <sheetName val="2-종합운동장집계"/>
      <sheetName val="2-교대집계"/>
      <sheetName val="2-사당집계"/>
      <sheetName val="2-영등포구청집계"/>
      <sheetName val="3-경복궁집계"/>
      <sheetName val="3-수서집계"/>
      <sheetName val="4-길음집계"/>
      <sheetName val="4-이촌집계"/>
      <sheetName val="1-시청1"/>
      <sheetName val="1-시청2"/>
      <sheetName val="1-종각"/>
      <sheetName val="2-시청"/>
      <sheetName val="2-동대문"/>
      <sheetName val="2-신천1"/>
      <sheetName val="2-신천2"/>
      <sheetName val="2-종합운동장#6"/>
      <sheetName val="2-종합운동장#7"/>
      <sheetName val="2-종합운동장1"/>
      <sheetName val="2-종합운동장2"/>
      <sheetName val="2-교대"/>
      <sheetName val="2-사당"/>
      <sheetName val="2-영등포"/>
      <sheetName val="3-경복궁"/>
      <sheetName val="3-수서1"/>
      <sheetName val="3-수서2"/>
      <sheetName val="4-길음"/>
      <sheetName val="4-이촌"/>
      <sheetName val="종각집계"/>
      <sheetName val="종각1"/>
      <sheetName val="2-시청1"/>
      <sheetName val="2-동대문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당지구 설계설명서"/>
      <sheetName val="횡배수관수량집계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총집"/>
      <sheetName val="레미콘"/>
      <sheetName val="철근"/>
      <sheetName val="개거수집"/>
      <sheetName val="개거재집"/>
      <sheetName val="개거단위"/>
      <sheetName val="개거현황"/>
      <sheetName val="토공집계"/>
      <sheetName val="토적계산"/>
      <sheetName val="감세공집계"/>
      <sheetName val="감세공단위"/>
      <sheetName val="감세공현황"/>
      <sheetName val="배집"/>
      <sheetName val="횡집"/>
      <sheetName val="횡단"/>
      <sheetName val="횡토"/>
      <sheetName val="종면단"/>
      <sheetName val="교량수집"/>
      <sheetName val="교량수"/>
      <sheetName val="지장물(장신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배수관공"/>
      <sheetName val="가배수관"/>
      <sheetName val="2.10횡배수관"/>
      <sheetName val="전체현황"/>
      <sheetName val="평균터파기"/>
      <sheetName val="RC관집계"/>
      <sheetName val="RC관현황"/>
      <sheetName val="보강집계"/>
      <sheetName val="보강현황"/>
      <sheetName val="Sheet1"/>
      <sheetName val="Sheet2"/>
      <sheetName val="흄관집계"/>
      <sheetName val="흄관현황"/>
      <sheetName val="종배수관집계"/>
      <sheetName val="종배수관현황"/>
      <sheetName val="종배수관단위"/>
      <sheetName val="2.12기존배수관세척"/>
      <sheetName val="2.13날개벽및면벽"/>
      <sheetName val="RC관날개벽"/>
      <sheetName val="보강날개벽"/>
      <sheetName val="흄관날개벽"/>
      <sheetName val="면벽수량집계"/>
      <sheetName val="2.14집수정"/>
      <sheetName val="성토부집수정집계"/>
      <sheetName val="절토부집수정집계"/>
      <sheetName val="집수정현황"/>
      <sheetName val="집수정부분합"/>
      <sheetName val="Sheet13"/>
      <sheetName val="Sheet3"/>
      <sheetName val="Sheet4"/>
      <sheetName val="Sheet5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  <sheetName val="배수관공(IC)"/>
      <sheetName val="제목"/>
      <sheetName val="자재"/>
      <sheetName val="집계표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xxxxxx"/>
      <sheetName val="배수관공집계"/>
      <sheetName val="횡집계"/>
      <sheetName val="배수관집계표"/>
      <sheetName val="횡배수관현황"/>
      <sheetName val="날개면벽집계"/>
      <sheetName val="날개벽"/>
      <sheetName val="단위수량"/>
      <sheetName val="평균터파기고"/>
      <sheetName val="평균터파기1"/>
      <sheetName val="H"/>
      <sheetName val="깍기공"/>
      <sheetName val="날개벽유동집계표"/>
      <sheetName val="유입방지턱수량"/>
      <sheetName val="유입방지턱표지"/>
      <sheetName val="유입방지턱단위수량"/>
      <sheetName val="배수관수량집계(1)"/>
      <sheetName val="배수관수량집계(2)"/>
      <sheetName val="횡배수관공수량집계"/>
      <sheetName val="횡배수관연장조서"/>
      <sheetName val="제작관수량집계"/>
      <sheetName val="토피별RC관현황"/>
      <sheetName val="보강흄관수량집계"/>
      <sheetName val="토피별보강흄관현황"/>
      <sheetName val="흄관수량집계"/>
      <sheetName val="토피별흄관현황"/>
      <sheetName val="종배수관수량집계"/>
      <sheetName val="배수날개면벽수량집계"/>
      <sheetName val="날개벽수량(RC관)"/>
      <sheetName val="날개벽수량(보강흄관)"/>
      <sheetName val="날개벽수량(흄관)"/>
      <sheetName val="면벽수량"/>
      <sheetName val="집수정수량집계(1)"/>
      <sheetName val="집수정수량집계(2)"/>
      <sheetName val="흙쌓기부집수정"/>
      <sheetName val="땅깍기부집수정(1)"/>
      <sheetName val="땅깍기부집수정(2)"/>
      <sheetName val="땅깍기부집수정(3)"/>
    </sheetNames>
    <definedNames>
      <definedName name="매크로11"/>
      <definedName name="매크로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C1교슬래브집계표"/>
      <sheetName val="IC1교슬래브(동해방향)"/>
      <sheetName val="IC1교슬래브(주문진방향)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F-타공종"/>
      <sheetName val="총괄집계"/>
      <sheetName val="slab집계"/>
      <sheetName val="슬래브(0)"/>
      <sheetName val="슬래브"/>
      <sheetName val="슬래브(1)"/>
      <sheetName val="mb1슬래브송도"/>
      <sheetName val="mb1슬래브송도2"/>
      <sheetName val="ABUT집계"/>
      <sheetName val="교대(A1-A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 refreshError="1">
        <row r="61">
          <cell r="G61">
            <v>4.3</v>
          </cell>
        </row>
        <row r="62">
          <cell r="G62">
            <v>4.7</v>
          </cell>
        </row>
        <row r="63">
          <cell r="G63">
            <v>5.9</v>
          </cell>
        </row>
        <row r="64">
          <cell r="G64">
            <v>6</v>
          </cell>
        </row>
        <row r="65">
          <cell r="G65">
            <v>9.4</v>
          </cell>
        </row>
        <row r="66">
          <cell r="G66">
            <v>13.3</v>
          </cell>
        </row>
        <row r="67">
          <cell r="G67">
            <v>16.399999999999999</v>
          </cell>
        </row>
        <row r="68">
          <cell r="G68">
            <v>20.7</v>
          </cell>
        </row>
        <row r="69">
          <cell r="G69">
            <v>24.3</v>
          </cell>
        </row>
        <row r="70">
          <cell r="G70">
            <v>30.2</v>
          </cell>
        </row>
        <row r="71">
          <cell r="G71">
            <v>37.4</v>
          </cell>
        </row>
        <row r="72">
          <cell r="G72">
            <v>53.8</v>
          </cell>
        </row>
        <row r="73">
          <cell r="G73">
            <v>77.099999999999994</v>
          </cell>
        </row>
        <row r="74">
          <cell r="G74">
            <v>94.9</v>
          </cell>
        </row>
        <row r="75">
          <cell r="G75">
            <v>116.5</v>
          </cell>
        </row>
        <row r="76">
          <cell r="G76">
            <v>150.9</v>
          </cell>
        </row>
        <row r="77">
          <cell r="G77">
            <v>156</v>
          </cell>
        </row>
        <row r="78">
          <cell r="G78">
            <v>175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모듈"/>
      <sheetName val="일위대가집계표"/>
      <sheetName val="일위대가표"/>
      <sheetName val="DATA"/>
      <sheetName val="일위대가표지"/>
      <sheetName val="시행분집계"/>
      <sheetName val="일위대가시행분"/>
      <sheetName val="단가산출표지"/>
      <sheetName val="단가산출집계"/>
    </sheetNames>
    <definedNames>
      <definedName name="수식입력매크로"/>
      <definedName name="일위규격매크로"/>
      <definedName name="일위코드입력매크로"/>
      <definedName name="일위화면복귀매크로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총집"/>
      <sheetName val="레미콘"/>
      <sheetName val="철근"/>
      <sheetName val="개거수집"/>
      <sheetName val="개거재집"/>
      <sheetName val="개거단위"/>
      <sheetName val="개거현황"/>
      <sheetName val="토공집계"/>
      <sheetName val="토적계산"/>
      <sheetName val="감세공집계"/>
      <sheetName val="감세공단위"/>
      <sheetName val="감세공현황"/>
      <sheetName val="배집"/>
      <sheetName val="횡집"/>
      <sheetName val="횡단"/>
      <sheetName val="횡토"/>
      <sheetName val="종면단"/>
      <sheetName val="교량수집"/>
      <sheetName val="교량수"/>
      <sheetName val="지장물(장신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깨기표지"/>
      <sheetName val="깨기집계표"/>
      <sheetName val="Sheet1 (2)"/>
      <sheetName val="구조물깨기"/>
      <sheetName val="포장깨기"/>
      <sheetName val="포장깨기조서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간지"/>
      <sheetName val="내역서적용수량"/>
      <sheetName val="공종별주요자재집계"/>
      <sheetName val="●간지(토공)"/>
      <sheetName val="토적집계표"/>
      <sheetName val="토공수량"/>
      <sheetName val="폐기물 발생량"/>
      <sheetName val="깨기(1)"/>
      <sheetName val="●간지(옹벽공)"/>
      <sheetName val="옹벽공수량"/>
      <sheetName val="  옹벽현황  "/>
      <sheetName val="  H=3.5M  "/>
      <sheetName val="  H=3.0M"/>
      <sheetName val="  H=2.5M"/>
      <sheetName val="●간지(조경석쌓기)"/>
      <sheetName val="주요자재집계"/>
      <sheetName val="조경석쌓기"/>
      <sheetName val="내역서(옹벽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C1교슬래브집계표"/>
      <sheetName val="IC1교슬래브(동해방향)"/>
      <sheetName val="IC1교슬래브(주문진방향)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배수공총괄수량집계표"/>
      <sheetName val="BOX총괄집계"/>
      <sheetName val="도수로총괄집계"/>
      <sheetName val="GABION옹벽 총괄집계"/>
      <sheetName val="부대공총괄"/>
      <sheetName val="토공총괄집계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 "/>
      <sheetName val="토공"/>
      <sheetName val="포장공"/>
      <sheetName val="구조물공"/>
      <sheetName val="수량집계"/>
      <sheetName val="관로"/>
      <sheetName val="1"/>
      <sheetName val="1 (2)"/>
      <sheetName val="1 (3)"/>
      <sheetName val="1 (4)"/>
      <sheetName val="1 (5)"/>
      <sheetName val="1 (6)"/>
      <sheetName val="1 (7)"/>
      <sheetName val="1 (8)"/>
      <sheetName val="1 (9)"/>
      <sheetName val="1 (10)"/>
      <sheetName val="1 (1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력"/>
      <sheetName val="괴산 (1)"/>
      <sheetName val="괴산 (2)"/>
      <sheetName val="괴산 (3)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1"/>
      <sheetName val="강재수량-총"/>
      <sheetName val="철근량"/>
      <sheetName val="토공수량집"/>
      <sheetName val="어곡-타공종"/>
      <sheetName val="총괄집계"/>
      <sheetName val="총괄집계1 (3)"/>
      <sheetName val="수량집계(대전)"/>
      <sheetName val="일반수량집계(대전)"/>
      <sheetName val="봉곡교(대전)"/>
      <sheetName val="수량집계(진주)"/>
      <sheetName val="일반수량집계 (진주)"/>
      <sheetName val="봉곡교(진주)"/>
      <sheetName val="접속 슬래브"/>
      <sheetName val="옹벽집계"/>
      <sheetName val="토공집계"/>
      <sheetName val="토공"/>
      <sheetName val="총괄-S"/>
      <sheetName val="총괄-S (2)"/>
      <sheetName val="총괄-S(30)"/>
      <sheetName val="슬래브-S(30)"/>
      <sheetName val="옹벽-S"/>
      <sheetName val="슬래브-S (40)"/>
      <sheetName val="수량집계"/>
      <sheetName val="신흥교"/>
      <sheetName val="시점(우)-날개벽"/>
      <sheetName val="시점(좌)-날개벽"/>
      <sheetName val="종점(우)-날개벽"/>
      <sheetName val="종점(좌)-날개벽"/>
      <sheetName val="옹벽(3-1)"/>
      <sheetName val="옹벽(3-2)"/>
      <sheetName val="총괄"/>
      <sheetName val="총괄 (2)"/>
      <sheetName val="총괄(30)"/>
      <sheetName val="슬래브(30)"/>
      <sheetName val="옹벽"/>
      <sheetName val="슬래브 (40)"/>
      <sheetName val="XXXXXX"/>
      <sheetName val="산청"/>
      <sheetName val="수동"/>
      <sheetName val="30mpc본당수량"/>
      <sheetName val="1m당 (2)"/>
      <sheetName val="VXXXXX"/>
      <sheetName val="표지"/>
      <sheetName val="목차"/>
      <sheetName val="1.설계조건"/>
      <sheetName val="2.1단면가정"/>
      <sheetName val="Sap2000"/>
      <sheetName val="2.5하중재하도"/>
      <sheetName val="2.7 전산입력"/>
      <sheetName val="2.7.2 단면력집계"/>
      <sheetName val="2.8 부재력도(극한)"/>
      <sheetName val="2.9 단면검토"/>
      <sheetName val="2.9.2 벽설계"/>
      <sheetName val="2.10주철근 조립도"/>
      <sheetName val="2.11정착장검토"/>
      <sheetName val="2.12 부재력도(허용)"/>
      <sheetName val="2.13 우각부 보강검토"/>
      <sheetName val="2.14 거더계산"/>
      <sheetName val="2.14.3 거더철근량산정"/>
      <sheetName val="2.14.4 사각기둥설계"/>
      <sheetName val="2.15 사용성검토"/>
      <sheetName val="2.16 부력검토"/>
      <sheetName val="Sheet1"/>
      <sheetName val="토공총괄집계"/>
      <sheetName val="U-TYPE토공"/>
      <sheetName val="교대토공집계"/>
      <sheetName val="교대토공"/>
      <sheetName val="교각토공집계"/>
      <sheetName val="교각토공"/>
      <sheetName val="타공종이월"/>
      <sheetName val="북한강교교대토공집계(1)"/>
      <sheetName val="북한강교시점측교대"/>
      <sheetName val="북한강교교대토공집계(2)"/>
      <sheetName val="북한강교종점측교대"/>
      <sheetName val="용늪교교대토공집계 "/>
      <sheetName val="용늪교시점측교대"/>
      <sheetName val="용늪교종점측교대"/>
      <sheetName val="통전1교-A1토공"/>
      <sheetName val="통전1교-A2토공"/>
      <sheetName val="사천2교-A1토공"/>
      <sheetName val="사천2교-A2토공"/>
      <sheetName val="교대집계"/>
      <sheetName val="교대수량집계(당진방향)"/>
      <sheetName val="교대철근집계(당진방향)"/>
      <sheetName val="교대(당진방향)상세집계(A1)"/>
      <sheetName val="당진방향-교대(A1)"/>
      <sheetName val="날개벽(당진방향-시점)"/>
      <sheetName val="접속(당진방향,시점)"/>
      <sheetName val="옹벽(당진방향,A1)"/>
      <sheetName val="교대(당진방향)상세집계(A2)"/>
      <sheetName val="당진방향-교대(A2)"/>
      <sheetName val="날개벽(당진방향-종점)"/>
      <sheetName val="접속(당진방향,종점)"/>
      <sheetName val="옹벽(당진방향,A2)"/>
      <sheetName val="Sheet2"/>
      <sheetName val="Sheet3"/>
      <sheetName val="내역서적용수량"/>
      <sheetName val="부대공자재"/>
      <sheetName val="자재집계표"/>
      <sheetName val="타공정이월"/>
      <sheetName val="표지판설치집계"/>
      <sheetName val="표지판 기초수량"/>
      <sheetName val="표지판기초수량산출근거"/>
      <sheetName val="시선유도시설집계"/>
      <sheetName val="시선유도수량산출"/>
      <sheetName val="차선도색수량집계표"/>
      <sheetName val="차선도색수량근거"/>
      <sheetName val="이단가드레일집계"/>
      <sheetName val="교툥안전시설"/>
      <sheetName val="abut집계"/>
      <sheetName val="상-교대"/>
      <sheetName val="AB3400"/>
      <sheetName val="AB3401"/>
      <sheetName val="감독차량비"/>
      <sheetName val="AB3402"/>
      <sheetName val="AB3403"/>
      <sheetName val="터널차량비"/>
      <sheetName val="AB3500"/>
      <sheetName val="부지임대료"/>
      <sheetName val="부대공집계(옛날)"/>
      <sheetName val="부대공집계표"/>
      <sheetName val="오수공"/>
      <sheetName val="우수공"/>
      <sheetName val="구내배관"/>
      <sheetName val="BYPASS날개벽"/>
      <sheetName val="laroux"/>
      <sheetName val="내역서"/>
      <sheetName val="총집"/>
      <sheetName val="철근집계"/>
      <sheetName val="관집"/>
      <sheetName val="횡설"/>
      <sheetName val="U형플륨집계"/>
      <sheetName val="플륨관마감"/>
      <sheetName val="플륨관"/>
      <sheetName val="횡배수평균터파기H"/>
      <sheetName val="BOX집계"/>
      <sheetName val="BOX수량"/>
      <sheetName val="잡석"/>
      <sheetName val="옹벽토공"/>
      <sheetName val="옹벽수량"/>
      <sheetName val="연장조서"/>
      <sheetName val="전단"/>
      <sheetName val="전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배수공총괄수량집계표"/>
      <sheetName val="BOX총괄집계"/>
      <sheetName val="도수로총괄집계"/>
      <sheetName val="GABION옹벽 총괄집계"/>
      <sheetName val="부대공총괄"/>
      <sheetName val="토공총괄집계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C1교슬래브집계표"/>
      <sheetName val="IC1교슬래브(동해방향)"/>
      <sheetName val="IC1교슬래브(주문진방향)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표"/>
      <sheetName val="목차"/>
      <sheetName val="설명서"/>
      <sheetName val="예정공정표"/>
      <sheetName val="갑지"/>
      <sheetName val="수단간"/>
      <sheetName val="무자"/>
      <sheetName val="무토집"/>
      <sheetName val="무배"/>
      <sheetName val="무횡집"/>
      <sheetName val="무횡조"/>
      <sheetName val="무횡수"/>
      <sheetName val="무횡단"/>
      <sheetName val="무횡토"/>
      <sheetName val="무면수"/>
      <sheetName val="무면조"/>
      <sheetName val="무면단"/>
      <sheetName val="무포집"/>
      <sheetName val="무포수"/>
      <sheetName val="무포조"/>
      <sheetName val="무포단"/>
      <sheetName val="무진포수"/>
      <sheetName val="무진포조"/>
      <sheetName val="무진포단"/>
      <sheetName val="Sheet1"/>
      <sheetName val="Sheet2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북천교-교각-하나하나"/>
      <sheetName val="#REF"/>
      <sheetName val="교각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총괄표"/>
      <sheetName val="자재총괄표(1,2)"/>
      <sheetName val="토공적용수량(1,2)"/>
      <sheetName val="배수공총괄집계표(1,2)"/>
      <sheetName val="포장공총괄집계표(1,2)"/>
      <sheetName val="부대공총괄집계표(1,2)"/>
      <sheetName val="자재총괄표 (2공구)"/>
      <sheetName val="토공적용수량"/>
      <sheetName val="토적계산서"/>
      <sheetName val="깨기현황조서"/>
      <sheetName val="깨기"/>
      <sheetName val="배수공집계표"/>
      <sheetName val="횡배수관집계표"/>
      <sheetName val="횡배토공"/>
      <sheetName val="포장공집계표"/>
      <sheetName val="본선집계표"/>
      <sheetName val="포장위치조서"/>
      <sheetName val="포장단위수량(TYPE-1)"/>
      <sheetName val="진입로단위수량(TYPE-2)"/>
      <sheetName val="차량대피소"/>
      <sheetName val="부대공집계표"/>
      <sheetName val="부대공설치조서"/>
      <sheetName val="반사경단위수량"/>
      <sheetName val="방호벽단위수량"/>
      <sheetName val="휴지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NPUT DATA (2)"/>
      <sheetName val="단면 (2)"/>
      <sheetName val="BOX본체수량 (2)"/>
      <sheetName val="BOX토공 (2)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>
        <row r="55">
          <cell r="K55">
            <v>10.872999999999999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륜"/>
      <sheetName val="세륜집계"/>
      <sheetName val="세륜단위"/>
      <sheetName val="차선도색(수량산출내역)"/>
      <sheetName val="도로진행방향집계"/>
      <sheetName val="마킹산출근거"/>
      <sheetName val="횡단보도현황"/>
      <sheetName val="도색단위"/>
      <sheetName val="횡단보도산출근거 "/>
      <sheetName val="5.07가도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구조물총"/>
      <sheetName val="암거총"/>
      <sheetName val="암거공"/>
      <sheetName val="날개벽"/>
      <sheetName val="신축이음집계"/>
      <sheetName val="신축이음1"/>
      <sheetName val="신축이음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laroux"/>
      <sheetName val="BOX수량집계"/>
      <sheetName val="암거단위"/>
      <sheetName val="날개벽"/>
      <sheetName val="날개벽토공"/>
      <sheetName val="날개벽뒷채움"/>
      <sheetName val="난간벽,차수벽"/>
      <sheetName val="BOX현황"/>
      <sheetName val="100000"/>
      <sheetName val="200000"/>
      <sheetName val="300000"/>
      <sheetName val="400000"/>
      <sheetName val="500000"/>
      <sheetName val="VXXXXX"/>
      <sheetName val="횡배수관수량집계"/>
      <sheetName val="횡배수관면벽"/>
      <sheetName val="횡면벽단위수량 "/>
      <sheetName val="횡배수관기초"/>
      <sheetName val="날개벽1.5"/>
      <sheetName val="배수날개토공,공제수량"/>
      <sheetName val="날개벽단위수량"/>
      <sheetName val="날개치수및토공단위수량"/>
      <sheetName val="TYPE-2"/>
      <sheetName val="TYPE-3"/>
      <sheetName val="평균H"/>
      <sheetName val="횡배수관연장조서"/>
      <sheetName val="집수정수량"/>
      <sheetName val="집수정토공300"/>
      <sheetName val="집수정토공 600"/>
      <sheetName val="집수정토공 8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측구공수량집계"/>
      <sheetName val="보차도경계(단위)"/>
      <sheetName val="경계석설치조서"/>
      <sheetName val="장애자용조서"/>
      <sheetName val="장애자용(단위)"/>
      <sheetName val="가각부조서"/>
      <sheetName val="가각부(단위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배수공총괄수량집계표"/>
      <sheetName val="BOX총괄집계"/>
      <sheetName val="도수로총괄집계"/>
      <sheetName val="GABION옹벽 총괄집계"/>
      <sheetName val="부대공총괄"/>
      <sheetName val="토공총괄집계"/>
      <sheetName val="간지_포장공"/>
      <sheetName val="간지_내역서적용수량"/>
      <sheetName val="내역서"/>
      <sheetName val="간지_수량집계표"/>
      <sheetName val="●수량총괄"/>
      <sheetName val="차선도색"/>
      <sheetName val="노면절삭및덧씌우기"/>
      <sheetName val="미끄럼방지시설 "/>
      <sheetName val="아스콘덧씌우기 "/>
      <sheetName val="차선도색집계"/>
      <sheetName val="방향"/>
      <sheetName val="Sheet1"/>
      <sheetName val="Sheet2"/>
      <sheetName val="Sheet3"/>
      <sheetName val="Sheet4"/>
      <sheetName val="Sheet5"/>
      <sheetName val="A간지"/>
      <sheetName val="A집계"/>
      <sheetName val="A관자재계"/>
      <sheetName val="A관로"/>
      <sheetName val="A토공계"/>
      <sheetName val="A관로토공"/>
      <sheetName val="A평균H"/>
      <sheetName val="A맨홀계"/>
      <sheetName val="A맨홀"/>
      <sheetName val="A맨홀H"/>
      <sheetName val="A연결관"/>
      <sheetName val="A연결토공"/>
      <sheetName val="A연결조서"/>
      <sheetName val="A터파기단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COL"/>
      <sheetName val="COL-T"/>
      <sheetName val="저판(버림100)"/>
      <sheetName val="기둥"/>
      <sheetName val="COPING"/>
      <sheetName val="토공 (1단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토공(원형)"/>
      <sheetName val="기초공"/>
      <sheetName val="기둥(원형)"/>
      <sheetName val="COP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간(자재)"/>
      <sheetName val="관급"/>
      <sheetName val="사급"/>
      <sheetName val="간(토공)"/>
      <sheetName val="토.집계"/>
      <sheetName val="토적계산"/>
      <sheetName val="깨기집계"/>
      <sheetName val="깨기수량"/>
      <sheetName val="간(구조)"/>
      <sheetName val="구조물집계"/>
      <sheetName val="암총"/>
      <sheetName val="암단"/>
      <sheetName val="암수"/>
      <sheetName val="B신축집"/>
      <sheetName val="B신축"/>
      <sheetName val="유출집"/>
      <sheetName val="유출접"/>
      <sheetName val="집.집계"/>
      <sheetName val="집위치"/>
      <sheetName val="집.단위"/>
      <sheetName val="수로위치"/>
      <sheetName val="하수위치"/>
      <sheetName val="수로뚜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"/>
      <sheetName val="토공집계"/>
      <sheetName val="호안공집게"/>
      <sheetName val="garbion집계"/>
      <sheetName val="garbion수량산출"/>
      <sheetName val="집계표"/>
      <sheetName val="G-3E블럭"/>
      <sheetName val="석축수량집계"/>
      <sheetName val="산출근거"/>
      <sheetName val="기초,천단"/>
      <sheetName val="석축수량산출"/>
      <sheetName val="구조물수량집계"/>
      <sheetName val="옹벽"/>
      <sheetName val="깨기"/>
      <sheetName val="낙차공집계"/>
      <sheetName val="안양천"/>
      <sheetName val="안양청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레미콘집계"/>
      <sheetName val="자재집계표"/>
      <sheetName val="축제공집계"/>
      <sheetName val="더돋기"/>
      <sheetName val="호안집계"/>
      <sheetName val="스톤조서"/>
      <sheetName val="스톤수량"/>
      <sheetName val="스톤단위"/>
      <sheetName val="앙카조서"/>
      <sheetName val="앙카수량"/>
      <sheetName val="앙카단위"/>
      <sheetName val="돌망태조서"/>
      <sheetName val="돌망태수량"/>
      <sheetName val="돌망태단위"/>
      <sheetName val="배수공총괄표"/>
      <sheetName val="모르터산출"/>
      <sheetName val="횡배수관집계"/>
      <sheetName val="횡배수관조서"/>
      <sheetName val="횡배;구체집"/>
      <sheetName val="횡배;구체단위"/>
      <sheetName val="횡배;토공집"/>
      <sheetName val="횡배토공"/>
      <sheetName val="평균터파기고"/>
      <sheetName val="횡배수;날개"/>
      <sheetName val="횡날단위"/>
      <sheetName val="암거총"/>
      <sheetName val="연장조서"/>
      <sheetName val="구체집계"/>
      <sheetName val="암거단위"/>
      <sheetName val="토공집계"/>
      <sheetName val="토공수량"/>
      <sheetName val="평터파기고"/>
      <sheetName val="날개구체수량;집"/>
      <sheetName val="날개단위"/>
      <sheetName val="구조물공집계"/>
      <sheetName val="모르터산출 (2)"/>
      <sheetName val="교량집계"/>
      <sheetName val="교량6-6-6"/>
      <sheetName val="교량 (2)8-7-8"/>
      <sheetName val="박스집계"/>
      <sheetName val="철근집계"/>
      <sheetName val="3련 BOX"/>
      <sheetName val="1련 BOX"/>
      <sheetName val="공제집계"/>
      <sheetName val="제수변실"/>
      <sheetName val="공기변실"/>
      <sheetName val="포장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옹벽수량집계표"/>
      <sheetName val="옹벽수량"/>
      <sheetName val="호안공"/>
      <sheetName val="철근집계"/>
      <sheetName val="옹벽수량집계표 (2)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COL"/>
      <sheetName val="COL-T"/>
      <sheetName val="저판(버림100)"/>
      <sheetName val="기둥"/>
      <sheetName val="COPING"/>
      <sheetName val="토공 (1단)"/>
      <sheetName val="기둥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토공(원형)"/>
      <sheetName val="기초공"/>
      <sheetName val="기둥(원형)"/>
      <sheetName val="COPING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장물집계"/>
      <sheetName val="지장물 "/>
      <sheetName val="한전조"/>
      <sheetName val="통신조"/>
    </sheetNames>
    <sheetDataSet>
      <sheetData sheetId="0"/>
      <sheetData sheetId="1"/>
      <sheetData sheetId="2"/>
      <sheetData sheetId="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5"/>
      <sheetName val="부집"/>
      <sheetName val="교집"/>
      <sheetName val="교수"/>
      <sheetName val="교단"/>
      <sheetName val="차집"/>
      <sheetName val="차수"/>
      <sheetName val="차단"/>
      <sheetName val="횡단"/>
      <sheetName val="차조"/>
      <sheetName val="노수"/>
      <sheetName val="노단"/>
      <sheetName val="노조"/>
      <sheetName val="가보공"/>
      <sheetName val="가보대"/>
      <sheetName val="가보조"/>
      <sheetName val="도집"/>
      <sheetName val="도조"/>
      <sheetName val="볼집"/>
      <sheetName val="볼조"/>
      <sheetName val="볼단"/>
      <sheetName val="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C1교슬래브집계표"/>
      <sheetName val="IC1교슬래브(동해방향)"/>
      <sheetName val="IC1교슬래브(주문진방향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  <cell r="D24" t="str">
            <v xml:space="preserve"> ⊃</v>
          </cell>
          <cell r="E24">
            <v>10</v>
          </cell>
        </row>
        <row r="25">
          <cell r="B25" t="str">
            <v>수평곡관</v>
          </cell>
          <cell r="C25" t="str">
            <v>D=150×11¼˚</v>
          </cell>
          <cell r="D25" t="str">
            <v xml:space="preserve"> ⊃</v>
          </cell>
          <cell r="E25">
            <v>12</v>
          </cell>
        </row>
        <row r="26">
          <cell r="B26" t="str">
            <v>수평곡관</v>
          </cell>
          <cell r="C26" t="str">
            <v>D=100×11¼˚</v>
          </cell>
          <cell r="D26" t="str">
            <v xml:space="preserve"> ⊃</v>
          </cell>
          <cell r="E26">
            <v>17</v>
          </cell>
        </row>
        <row r="27">
          <cell r="B27" t="str">
            <v>수평곡관</v>
          </cell>
          <cell r="C27" t="str">
            <v>D=100×22½˚</v>
          </cell>
          <cell r="D27" t="str">
            <v xml:space="preserve"> ⊃</v>
          </cell>
          <cell r="E27">
            <v>20</v>
          </cell>
        </row>
        <row r="28">
          <cell r="B28" t="str">
            <v>수평곡관</v>
          </cell>
          <cell r="C28" t="str">
            <v>D=150×22½˚</v>
          </cell>
          <cell r="D28" t="str">
            <v xml:space="preserve"> ⊃</v>
          </cell>
          <cell r="E28">
            <v>4</v>
          </cell>
        </row>
        <row r="29">
          <cell r="B29" t="str">
            <v>수평곡관</v>
          </cell>
          <cell r="C29" t="str">
            <v>D=100×22½˚</v>
          </cell>
          <cell r="D29" t="str">
            <v xml:space="preserve"> ⊃</v>
          </cell>
          <cell r="E29">
            <v>5</v>
          </cell>
        </row>
        <row r="30">
          <cell r="B30" t="str">
            <v>수평곡관</v>
          </cell>
          <cell r="C30" t="str">
            <v>D=100×45˚</v>
          </cell>
          <cell r="D30" t="str">
            <v xml:space="preserve"> ⊃</v>
          </cell>
          <cell r="E30">
            <v>5</v>
          </cell>
        </row>
        <row r="31">
          <cell r="B31" t="str">
            <v>수평곡관</v>
          </cell>
          <cell r="C31" t="str">
            <v>D=150×45˚</v>
          </cell>
          <cell r="D31" t="str">
            <v xml:space="preserve"> ⊃</v>
          </cell>
          <cell r="E31">
            <v>5</v>
          </cell>
        </row>
        <row r="32">
          <cell r="B32" t="str">
            <v>수평곡관</v>
          </cell>
          <cell r="C32" t="str">
            <v>D=100×45˚</v>
          </cell>
          <cell r="D32" t="str">
            <v xml:space="preserve"> ⊃</v>
          </cell>
          <cell r="E32">
            <v>4</v>
          </cell>
        </row>
        <row r="33">
          <cell r="B33" t="str">
            <v>수평곡관</v>
          </cell>
          <cell r="C33" t="str">
            <v>D=100×90˚</v>
          </cell>
          <cell r="D33" t="str">
            <v xml:space="preserve"> ⊃</v>
          </cell>
          <cell r="E33">
            <v>6</v>
          </cell>
        </row>
        <row r="34">
          <cell r="B34" t="str">
            <v>수평곡관</v>
          </cell>
          <cell r="C34" t="str">
            <v>D=100×90˚</v>
          </cell>
          <cell r="D34" t="str">
            <v xml:space="preserve"> ⊃</v>
          </cell>
          <cell r="E34">
            <v>5</v>
          </cell>
        </row>
        <row r="35">
          <cell r="B35" t="str">
            <v>수평곡관</v>
          </cell>
          <cell r="C35" t="str">
            <v>D=100×90˚</v>
          </cell>
          <cell r="D35" t="str">
            <v xml:space="preserve"> ⊃</v>
          </cell>
          <cell r="E35">
            <v>55</v>
          </cell>
        </row>
        <row r="36">
          <cell r="B36" t="str">
            <v>소켓플랜지T형관</v>
          </cell>
          <cell r="C36" t="str">
            <v>D=100×100</v>
          </cell>
          <cell r="E36">
            <v>5</v>
          </cell>
        </row>
        <row r="37">
          <cell r="B37" t="str">
            <v>소켓플랜지T형관</v>
          </cell>
          <cell r="C37" t="str">
            <v>D=100×100</v>
          </cell>
          <cell r="E37">
            <v>5</v>
          </cell>
        </row>
        <row r="38">
          <cell r="B38" t="str">
            <v>소켓플랜지T형관</v>
          </cell>
          <cell r="C38" t="str">
            <v>D=100×100</v>
          </cell>
          <cell r="E38">
            <v>6</v>
          </cell>
        </row>
        <row r="39">
          <cell r="B39" t="str">
            <v>소켓T형관</v>
          </cell>
          <cell r="C39" t="str">
            <v>D=100×100</v>
          </cell>
          <cell r="E39">
            <v>4</v>
          </cell>
        </row>
        <row r="40">
          <cell r="B40" t="str">
            <v>소켓T형관</v>
          </cell>
          <cell r="C40" t="str">
            <v>D=100×100</v>
          </cell>
          <cell r="E40">
            <v>5</v>
          </cell>
        </row>
        <row r="41">
          <cell r="B41" t="str">
            <v>소켓T형관</v>
          </cell>
          <cell r="C41" t="str">
            <v>D=100×100</v>
          </cell>
          <cell r="E41">
            <v>8</v>
          </cell>
        </row>
        <row r="42">
          <cell r="B42" t="str">
            <v>이 음 관</v>
          </cell>
          <cell r="C42" t="str">
            <v>D=80</v>
          </cell>
          <cell r="E42">
            <v>9</v>
          </cell>
        </row>
        <row r="43">
          <cell r="B43" t="str">
            <v>이 음 관</v>
          </cell>
          <cell r="C43" t="str">
            <v>D=100</v>
          </cell>
          <cell r="E43">
            <v>10</v>
          </cell>
        </row>
        <row r="44">
          <cell r="B44" t="str">
            <v>이 음 관</v>
          </cell>
          <cell r="C44" t="str">
            <v>D=150</v>
          </cell>
          <cell r="E44">
            <v>12</v>
          </cell>
        </row>
        <row r="45">
          <cell r="B45" t="str">
            <v>이 음 관</v>
          </cell>
          <cell r="C45" t="str">
            <v>D=200</v>
          </cell>
          <cell r="E45">
            <v>18</v>
          </cell>
        </row>
        <row r="46">
          <cell r="B46" t="str">
            <v>이 음 관</v>
          </cell>
          <cell r="C46" t="str">
            <v>D=250</v>
          </cell>
          <cell r="E46">
            <v>25</v>
          </cell>
        </row>
        <row r="47">
          <cell r="B47" t="str">
            <v>이 음 관</v>
          </cell>
          <cell r="C47" t="str">
            <v>D=300</v>
          </cell>
          <cell r="E47">
            <v>34</v>
          </cell>
        </row>
        <row r="48">
          <cell r="B48" t="str">
            <v>플랜지관</v>
          </cell>
          <cell r="C48" t="str">
            <v>D=80</v>
          </cell>
          <cell r="E48">
            <v>7.9</v>
          </cell>
        </row>
        <row r="49">
          <cell r="B49" t="str">
            <v>플랜지관</v>
          </cell>
          <cell r="C49" t="str">
            <v>D=100</v>
          </cell>
          <cell r="E49">
            <v>9.6</v>
          </cell>
        </row>
        <row r="50">
          <cell r="B50" t="str">
            <v>플랜지관</v>
          </cell>
          <cell r="C50" t="str">
            <v>D=150</v>
          </cell>
          <cell r="E50">
            <v>15.6</v>
          </cell>
        </row>
        <row r="51">
          <cell r="B51" t="str">
            <v>플랜지관</v>
          </cell>
          <cell r="C51" t="str">
            <v>D=200</v>
          </cell>
          <cell r="E51">
            <v>22.5</v>
          </cell>
        </row>
        <row r="52">
          <cell r="B52" t="str">
            <v>플랜지관</v>
          </cell>
          <cell r="C52" t="str">
            <v>D=250</v>
          </cell>
          <cell r="E52">
            <v>31.5</v>
          </cell>
        </row>
        <row r="53">
          <cell r="B53" t="str">
            <v>플랜지관</v>
          </cell>
          <cell r="C53" t="str">
            <v>D=300</v>
          </cell>
          <cell r="E53">
            <v>41.5</v>
          </cell>
        </row>
        <row r="54">
          <cell r="B54" t="str">
            <v>제 수 변</v>
          </cell>
          <cell r="C54" t="str">
            <v>D=80</v>
          </cell>
          <cell r="E54">
            <v>42</v>
          </cell>
        </row>
        <row r="55">
          <cell r="B55" t="str">
            <v>제 수 변</v>
          </cell>
          <cell r="C55" t="str">
            <v>D=100</v>
          </cell>
          <cell r="E55">
            <v>50</v>
          </cell>
        </row>
        <row r="56">
          <cell r="B56" t="str">
            <v>제 수 변</v>
          </cell>
          <cell r="C56" t="str">
            <v>D=150</v>
          </cell>
          <cell r="E56">
            <v>90</v>
          </cell>
        </row>
        <row r="57">
          <cell r="B57" t="str">
            <v>제 수 변</v>
          </cell>
          <cell r="C57" t="str">
            <v>D=200</v>
          </cell>
          <cell r="E57">
            <v>140</v>
          </cell>
        </row>
        <row r="58">
          <cell r="B58" t="str">
            <v>제 수 변</v>
          </cell>
          <cell r="C58" t="str">
            <v>D=300</v>
          </cell>
          <cell r="E58">
            <v>280</v>
          </cell>
        </row>
        <row r="59">
          <cell r="B59" t="str">
            <v>공 기 변</v>
          </cell>
          <cell r="C59" t="str">
            <v>D=80</v>
          </cell>
          <cell r="E59">
            <v>94</v>
          </cell>
        </row>
        <row r="60">
          <cell r="B60" t="str">
            <v>공 기 변</v>
          </cell>
          <cell r="C60" t="str">
            <v>D=100</v>
          </cell>
          <cell r="E60">
            <v>110</v>
          </cell>
        </row>
        <row r="61">
          <cell r="B61" t="str">
            <v>단    관</v>
          </cell>
          <cell r="C61" t="str">
            <v>D=80</v>
          </cell>
          <cell r="E61">
            <v>13.5</v>
          </cell>
          <cell r="H61">
            <v>0.8</v>
          </cell>
          <cell r="I61" t="str">
            <v>×</v>
          </cell>
          <cell r="J61" t="str">
            <v>＋</v>
          </cell>
        </row>
        <row r="62">
          <cell r="B62" t="str">
            <v>플랜지단관</v>
          </cell>
          <cell r="C62" t="str">
            <v>D=100</v>
          </cell>
          <cell r="E62">
            <v>16.399999999999999</v>
          </cell>
          <cell r="H62">
            <v>0.8</v>
          </cell>
          <cell r="I62" t="str">
            <v>×</v>
          </cell>
          <cell r="J62" t="str">
            <v>＋</v>
          </cell>
        </row>
        <row r="63">
          <cell r="B63" t="str">
            <v>플랜지단관</v>
          </cell>
          <cell r="C63" t="str">
            <v>D=100</v>
          </cell>
          <cell r="E63">
            <v>16.399999999999999</v>
          </cell>
          <cell r="H63">
            <v>0.92</v>
          </cell>
          <cell r="I63" t="str">
            <v>×</v>
          </cell>
          <cell r="J63" t="str">
            <v>＋</v>
          </cell>
        </row>
        <row r="64">
          <cell r="B64" t="str">
            <v>플랜지단관</v>
          </cell>
          <cell r="C64" t="str">
            <v>D=100</v>
          </cell>
          <cell r="E64">
            <v>16.399999999999999</v>
          </cell>
          <cell r="H64">
            <v>-2</v>
          </cell>
          <cell r="I64" t="str">
            <v>×</v>
          </cell>
          <cell r="J64" t="str">
            <v>＋</v>
          </cell>
        </row>
        <row r="65">
          <cell r="B65" t="str">
            <v>플랜지단관</v>
          </cell>
          <cell r="C65" t="str">
            <v>D=100</v>
          </cell>
          <cell r="E65">
            <v>16.399999999999999</v>
          </cell>
          <cell r="H65">
            <v>-1</v>
          </cell>
          <cell r="I65" t="str">
            <v>×</v>
          </cell>
          <cell r="J65" t="str">
            <v>＋</v>
          </cell>
        </row>
        <row r="66">
          <cell r="B66" t="str">
            <v>플랜지단관</v>
          </cell>
          <cell r="C66" t="str">
            <v>D=100</v>
          </cell>
          <cell r="E66">
            <v>16.399999999999999</v>
          </cell>
          <cell r="H66">
            <v>0</v>
          </cell>
          <cell r="I66" t="str">
            <v>×</v>
          </cell>
          <cell r="J66" t="str">
            <v>＋</v>
          </cell>
        </row>
        <row r="67">
          <cell r="B67" t="str">
            <v>플랜지단관</v>
          </cell>
          <cell r="C67" t="str">
            <v>D=100</v>
          </cell>
          <cell r="E67">
            <v>16.399999999999999</v>
          </cell>
          <cell r="H67">
            <v>1</v>
          </cell>
          <cell r="I67" t="str">
            <v>×</v>
          </cell>
          <cell r="J67" t="str">
            <v>＋</v>
          </cell>
        </row>
        <row r="68">
          <cell r="B68" t="str">
            <v>플랜지단관</v>
          </cell>
          <cell r="C68" t="str">
            <v>D=100</v>
          </cell>
          <cell r="E68">
            <v>16.399999999999999</v>
          </cell>
          <cell r="H68">
            <v>2</v>
          </cell>
          <cell r="I68" t="str">
            <v>×</v>
          </cell>
          <cell r="J68" t="str">
            <v>＋</v>
          </cell>
        </row>
        <row r="69">
          <cell r="B69" t="str">
            <v>단    관</v>
          </cell>
          <cell r="C69" t="str">
            <v>D=125</v>
          </cell>
          <cell r="E69">
            <v>21</v>
          </cell>
          <cell r="H69">
            <v>3</v>
          </cell>
          <cell r="I69" t="str">
            <v>×</v>
          </cell>
          <cell r="J69" t="str">
            <v>＋</v>
          </cell>
        </row>
        <row r="70">
          <cell r="B70" t="str">
            <v>단    관</v>
          </cell>
          <cell r="C70" t="str">
            <v>D=150</v>
          </cell>
          <cell r="E70">
            <v>25.3</v>
          </cell>
          <cell r="H70">
            <v>4</v>
          </cell>
          <cell r="I70" t="str">
            <v>×</v>
          </cell>
          <cell r="J70" t="str">
            <v>＋</v>
          </cell>
        </row>
        <row r="71">
          <cell r="B71" t="str">
            <v>단    관</v>
          </cell>
          <cell r="C71" t="str">
            <v>D=200</v>
          </cell>
          <cell r="E71">
            <v>33.799999999999997</v>
          </cell>
          <cell r="H71">
            <v>5</v>
          </cell>
          <cell r="I71" t="str">
            <v>×</v>
          </cell>
          <cell r="J71" t="str">
            <v>＋</v>
          </cell>
        </row>
        <row r="72">
          <cell r="B72" t="str">
            <v>단    관</v>
          </cell>
          <cell r="C72" t="str">
            <v>D=250</v>
          </cell>
          <cell r="E72">
            <v>44.3</v>
          </cell>
          <cell r="H72">
            <v>6</v>
          </cell>
          <cell r="I72" t="str">
            <v>×</v>
          </cell>
          <cell r="J72" t="str">
            <v>＋</v>
          </cell>
        </row>
        <row r="73">
          <cell r="B73" t="str">
            <v>단    관</v>
          </cell>
          <cell r="C73" t="str">
            <v>D=300</v>
          </cell>
          <cell r="E73">
            <v>56.3</v>
          </cell>
          <cell r="H73">
            <v>7</v>
          </cell>
          <cell r="I73" t="str">
            <v>×</v>
          </cell>
          <cell r="J73" t="str">
            <v>＋</v>
          </cell>
        </row>
        <row r="74">
          <cell r="B74" t="str">
            <v>단    관</v>
          </cell>
          <cell r="C74" t="str">
            <v>D=350</v>
          </cell>
          <cell r="E74">
            <v>69.599999999999994</v>
          </cell>
          <cell r="H74">
            <v>8</v>
          </cell>
          <cell r="I74" t="str">
            <v>×</v>
          </cell>
          <cell r="J74" t="str">
            <v>＋</v>
          </cell>
        </row>
        <row r="75">
          <cell r="B75" t="str">
            <v>단    관</v>
          </cell>
          <cell r="C75" t="str">
            <v>D=400</v>
          </cell>
          <cell r="E75">
            <v>83.7</v>
          </cell>
          <cell r="H75">
            <v>9</v>
          </cell>
          <cell r="I75" t="str">
            <v>×</v>
          </cell>
          <cell r="J75" t="str">
            <v>＋</v>
          </cell>
        </row>
        <row r="76">
          <cell r="B76" t="str">
            <v>단    관</v>
          </cell>
          <cell r="C76" t="str">
            <v>D=450</v>
          </cell>
          <cell r="E76">
            <v>98.5</v>
          </cell>
          <cell r="H76">
            <v>10</v>
          </cell>
          <cell r="I76" t="str">
            <v>×</v>
          </cell>
          <cell r="J76" t="str">
            <v>＋</v>
          </cell>
        </row>
        <row r="77">
          <cell r="B77" t="str">
            <v>단    관</v>
          </cell>
          <cell r="C77" t="str">
            <v>D=500</v>
          </cell>
          <cell r="E77">
            <v>115.6</v>
          </cell>
          <cell r="H77">
            <v>11</v>
          </cell>
          <cell r="I77" t="str">
            <v>×</v>
          </cell>
          <cell r="J77" t="str">
            <v>＋</v>
          </cell>
        </row>
        <row r="78">
          <cell r="B78" t="str">
            <v>단    관</v>
          </cell>
          <cell r="C78" t="str">
            <v>D=600</v>
          </cell>
          <cell r="E78">
            <v>152</v>
          </cell>
          <cell r="H78">
            <v>12</v>
          </cell>
          <cell r="I78" t="str">
            <v>×</v>
          </cell>
          <cell r="J78" t="str">
            <v>＋</v>
          </cell>
        </row>
        <row r="79">
          <cell r="B79" t="str">
            <v>단    관</v>
          </cell>
          <cell r="C79" t="str">
            <v>D=700</v>
          </cell>
          <cell r="E79">
            <v>193</v>
          </cell>
          <cell r="H79">
            <v>13</v>
          </cell>
          <cell r="I79" t="str">
            <v>×</v>
          </cell>
          <cell r="J79" t="str">
            <v>＋</v>
          </cell>
        </row>
        <row r="80">
          <cell r="B80" t="str">
            <v>단    관</v>
          </cell>
          <cell r="C80" t="str">
            <v>D=800</v>
          </cell>
          <cell r="E80">
            <v>238.7</v>
          </cell>
          <cell r="H80">
            <v>14</v>
          </cell>
          <cell r="I80" t="str">
            <v>×</v>
          </cell>
          <cell r="J80" t="str">
            <v>＋</v>
          </cell>
        </row>
        <row r="81">
          <cell r="B81" t="str">
            <v>단    관</v>
          </cell>
          <cell r="C81" t="str">
            <v>D=900</v>
          </cell>
          <cell r="E81">
            <v>288.7</v>
          </cell>
          <cell r="H81">
            <v>15</v>
          </cell>
          <cell r="I81" t="str">
            <v>×</v>
          </cell>
          <cell r="J81" t="str">
            <v>＋</v>
          </cell>
        </row>
        <row r="82">
          <cell r="B82" t="str">
            <v>단    관</v>
          </cell>
          <cell r="C82" t="str">
            <v>D=1000</v>
          </cell>
          <cell r="E82">
            <v>343.2</v>
          </cell>
          <cell r="H82">
            <v>16</v>
          </cell>
          <cell r="I82" t="str">
            <v>×</v>
          </cell>
          <cell r="J82" t="str">
            <v>＋</v>
          </cell>
        </row>
        <row r="83">
          <cell r="B83" t="str">
            <v>단    관</v>
          </cell>
          <cell r="C83" t="str">
            <v>D=1100</v>
          </cell>
          <cell r="E83">
            <v>399.5</v>
          </cell>
          <cell r="H83">
            <v>17</v>
          </cell>
          <cell r="I83" t="str">
            <v>×</v>
          </cell>
          <cell r="J83" t="str">
            <v>＋</v>
          </cell>
        </row>
        <row r="84">
          <cell r="B84" t="str">
            <v>단    관</v>
          </cell>
          <cell r="C84" t="str">
            <v>D=1200</v>
          </cell>
          <cell r="E84">
            <v>465.9</v>
          </cell>
          <cell r="H84">
            <v>18</v>
          </cell>
          <cell r="I84" t="str">
            <v>×</v>
          </cell>
          <cell r="J84" t="str">
            <v>＋</v>
          </cell>
        </row>
        <row r="85">
          <cell r="B85" t="str">
            <v>없음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배수공총괄수량집계표"/>
      <sheetName val="BOX총괄집계"/>
      <sheetName val="도수로총괄집계"/>
      <sheetName val="GABION옹벽 총괄집계"/>
      <sheetName val="부대공총괄"/>
      <sheetName val="토공총괄집계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93"/>
  <sheetViews>
    <sheetView showZeros="0" tabSelected="1" view="pageBreakPreview" zoomScale="110" zoomScaleNormal="100" zoomScaleSheetLayoutView="110" workbookViewId="0">
      <pane xSplit="2" ySplit="5" topLeftCell="C384" activePane="bottomRight" state="frozen"/>
      <selection activeCell="C12" sqref="C12"/>
      <selection pane="topRight" activeCell="C12" sqref="C12"/>
      <selection pane="bottomLeft" activeCell="C12" sqref="C12"/>
      <selection pane="bottomRight" sqref="A1:K1"/>
    </sheetView>
  </sheetViews>
  <sheetFormatPr defaultRowHeight="11.25"/>
  <cols>
    <col min="1" max="1" width="4.625" style="95" customWidth="1"/>
    <col min="2" max="2" width="6.125" style="95" customWidth="1"/>
    <col min="3" max="3" width="6.5" style="95" customWidth="1"/>
    <col min="4" max="4" width="4.5" style="95" customWidth="1"/>
    <col min="5" max="5" width="8.5" style="95" bestFit="1" customWidth="1"/>
    <col min="6" max="6" width="9.75" style="95" bestFit="1" customWidth="1"/>
    <col min="7" max="7" width="20.625" style="95" customWidth="1"/>
    <col min="8" max="8" width="11.875" style="95" customWidth="1"/>
    <col min="9" max="9" width="20.625" style="95" customWidth="1"/>
    <col min="10" max="11" width="10.625" style="95" customWidth="1"/>
    <col min="12" max="12" width="9" style="131"/>
    <col min="13" max="13" width="5.875" style="132" customWidth="1"/>
    <col min="14" max="14" width="12.125" style="102" customWidth="1"/>
    <col min="15" max="15" width="2.875" style="102" customWidth="1"/>
    <col min="16" max="16384" width="9" style="95"/>
  </cols>
  <sheetData>
    <row r="1" spans="1:13" ht="37.5" customHeight="1">
      <c r="A1" s="139" t="s">
        <v>829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3" spans="1:13" ht="30" customHeight="1">
      <c r="A3" s="146" t="s">
        <v>827</v>
      </c>
      <c r="B3" s="149" t="s">
        <v>828</v>
      </c>
      <c r="C3" s="152" t="s">
        <v>49</v>
      </c>
      <c r="D3" s="152" t="s">
        <v>50</v>
      </c>
      <c r="E3" s="103" t="s">
        <v>51</v>
      </c>
      <c r="F3" s="103" t="s">
        <v>362</v>
      </c>
      <c r="G3" s="140" t="s">
        <v>55</v>
      </c>
      <c r="H3" s="141"/>
      <c r="I3" s="140" t="s">
        <v>825</v>
      </c>
      <c r="J3" s="142"/>
      <c r="K3" s="141"/>
      <c r="L3" s="104" t="s">
        <v>56</v>
      </c>
      <c r="M3" s="105" t="s">
        <v>57</v>
      </c>
    </row>
    <row r="4" spans="1:13" ht="6.75" customHeight="1">
      <c r="A4" s="147"/>
      <c r="B4" s="150"/>
      <c r="C4" s="153"/>
      <c r="D4" s="153"/>
      <c r="E4" s="138"/>
      <c r="F4" s="138"/>
      <c r="G4" s="137"/>
      <c r="H4" s="106"/>
      <c r="I4" s="143"/>
      <c r="J4" s="144"/>
      <c r="K4" s="145"/>
      <c r="L4" s="107"/>
      <c r="M4" s="108"/>
    </row>
    <row r="5" spans="1:13" ht="30" customHeight="1">
      <c r="A5" s="148"/>
      <c r="B5" s="151"/>
      <c r="C5" s="154"/>
      <c r="D5" s="154"/>
      <c r="E5" s="138" t="s">
        <v>60</v>
      </c>
      <c r="F5" s="138" t="s">
        <v>60</v>
      </c>
      <c r="G5" s="135" t="s">
        <v>63</v>
      </c>
      <c r="H5" s="96" t="s">
        <v>64</v>
      </c>
      <c r="I5" s="135" t="s">
        <v>63</v>
      </c>
      <c r="J5" s="96" t="s">
        <v>64</v>
      </c>
      <c r="K5" s="96" t="s">
        <v>826</v>
      </c>
      <c r="L5" s="109" t="s">
        <v>65</v>
      </c>
      <c r="M5" s="110"/>
    </row>
    <row r="6" spans="1:13" ht="24" customHeight="1">
      <c r="A6" s="97">
        <v>1</v>
      </c>
      <c r="B6" s="111" t="s">
        <v>427</v>
      </c>
      <c r="C6" s="98" t="s">
        <v>374</v>
      </c>
      <c r="D6" s="97" t="s">
        <v>363</v>
      </c>
      <c r="E6" s="99">
        <v>342</v>
      </c>
      <c r="F6" s="99">
        <v>342</v>
      </c>
      <c r="G6" s="97"/>
      <c r="H6" s="134" t="s">
        <v>364</v>
      </c>
      <c r="I6" s="134"/>
      <c r="J6" s="134"/>
      <c r="K6" s="134"/>
      <c r="L6" s="100"/>
      <c r="M6" s="101">
        <f t="shared" ref="M6:M37" si="0">IF(L6="국",1,IF(H6="국",1,2))</f>
        <v>2</v>
      </c>
    </row>
    <row r="7" spans="1:13" ht="24" customHeight="1">
      <c r="A7" s="97">
        <f>A6+1</f>
        <v>2</v>
      </c>
      <c r="B7" s="111" t="s">
        <v>427</v>
      </c>
      <c r="C7" s="98" t="s">
        <v>375</v>
      </c>
      <c r="D7" s="97" t="s">
        <v>365</v>
      </c>
      <c r="E7" s="99">
        <v>679</v>
      </c>
      <c r="F7" s="99">
        <v>679</v>
      </c>
      <c r="G7" s="97"/>
      <c r="H7" s="134" t="s">
        <v>364</v>
      </c>
      <c r="I7" s="134"/>
      <c r="J7" s="134"/>
      <c r="K7" s="134"/>
      <c r="L7" s="100"/>
      <c r="M7" s="101">
        <f t="shared" si="0"/>
        <v>2</v>
      </c>
    </row>
    <row r="8" spans="1:13" ht="24" customHeight="1">
      <c r="A8" s="97">
        <f t="shared" ref="A8:A73" si="1">A7+1</f>
        <v>3</v>
      </c>
      <c r="B8" s="111" t="s">
        <v>427</v>
      </c>
      <c r="C8" s="98" t="s">
        <v>376</v>
      </c>
      <c r="D8" s="97" t="s">
        <v>363</v>
      </c>
      <c r="E8" s="99">
        <v>51</v>
      </c>
      <c r="F8" s="99">
        <v>51</v>
      </c>
      <c r="G8" s="97"/>
      <c r="H8" s="134" t="s">
        <v>364</v>
      </c>
      <c r="I8" s="134"/>
      <c r="J8" s="134"/>
      <c r="K8" s="134"/>
      <c r="L8" s="100"/>
      <c r="M8" s="101">
        <f t="shared" si="0"/>
        <v>2</v>
      </c>
    </row>
    <row r="9" spans="1:13" ht="24" customHeight="1">
      <c r="A9" s="97">
        <f t="shared" si="1"/>
        <v>4</v>
      </c>
      <c r="B9" s="111" t="s">
        <v>427</v>
      </c>
      <c r="C9" s="98" t="s">
        <v>377</v>
      </c>
      <c r="D9" s="97" t="s">
        <v>365</v>
      </c>
      <c r="E9" s="99">
        <v>174</v>
      </c>
      <c r="F9" s="99">
        <v>174</v>
      </c>
      <c r="G9" s="97"/>
      <c r="H9" s="134" t="s">
        <v>364</v>
      </c>
      <c r="I9" s="134"/>
      <c r="J9" s="134"/>
      <c r="K9" s="134"/>
      <c r="L9" s="100"/>
      <c r="M9" s="101">
        <f t="shared" si="0"/>
        <v>2</v>
      </c>
    </row>
    <row r="10" spans="1:13" ht="24" customHeight="1">
      <c r="A10" s="97">
        <f t="shared" si="1"/>
        <v>5</v>
      </c>
      <c r="B10" s="111" t="s">
        <v>427</v>
      </c>
      <c r="C10" s="98" t="s">
        <v>378</v>
      </c>
      <c r="D10" s="97" t="s">
        <v>363</v>
      </c>
      <c r="E10" s="99">
        <v>93</v>
      </c>
      <c r="F10" s="99">
        <v>93</v>
      </c>
      <c r="G10" s="97"/>
      <c r="H10" s="134" t="s">
        <v>364</v>
      </c>
      <c r="I10" s="134"/>
      <c r="J10" s="134"/>
      <c r="K10" s="134"/>
      <c r="L10" s="100"/>
      <c r="M10" s="101">
        <f t="shared" si="0"/>
        <v>2</v>
      </c>
    </row>
    <row r="11" spans="1:13" ht="24" customHeight="1">
      <c r="A11" s="97">
        <f t="shared" si="1"/>
        <v>6</v>
      </c>
      <c r="B11" s="111" t="s">
        <v>427</v>
      </c>
      <c r="C11" s="98" t="s">
        <v>379</v>
      </c>
      <c r="D11" s="97" t="s">
        <v>365</v>
      </c>
      <c r="E11" s="99">
        <v>588</v>
      </c>
      <c r="F11" s="99">
        <v>588</v>
      </c>
      <c r="G11" s="97"/>
      <c r="H11" s="134" t="s">
        <v>364</v>
      </c>
      <c r="I11" s="134"/>
      <c r="J11" s="134"/>
      <c r="K11" s="134"/>
      <c r="L11" s="100"/>
      <c r="M11" s="101">
        <f t="shared" si="0"/>
        <v>2</v>
      </c>
    </row>
    <row r="12" spans="1:13" ht="24" customHeight="1">
      <c r="A12" s="97">
        <f t="shared" si="1"/>
        <v>7</v>
      </c>
      <c r="B12" s="111" t="s">
        <v>427</v>
      </c>
      <c r="C12" s="98" t="s">
        <v>380</v>
      </c>
      <c r="D12" s="97" t="s">
        <v>365</v>
      </c>
      <c r="E12" s="99">
        <v>636</v>
      </c>
      <c r="F12" s="99">
        <v>636</v>
      </c>
      <c r="G12" s="97"/>
      <c r="H12" s="134" t="s">
        <v>364</v>
      </c>
      <c r="I12" s="134"/>
      <c r="J12" s="134"/>
      <c r="K12" s="134"/>
      <c r="L12" s="100"/>
      <c r="M12" s="101">
        <f t="shared" si="0"/>
        <v>2</v>
      </c>
    </row>
    <row r="13" spans="1:13" ht="24" customHeight="1">
      <c r="A13" s="97">
        <f t="shared" si="1"/>
        <v>8</v>
      </c>
      <c r="B13" s="111" t="s">
        <v>427</v>
      </c>
      <c r="C13" s="98" t="s">
        <v>381</v>
      </c>
      <c r="D13" s="97" t="s">
        <v>363</v>
      </c>
      <c r="E13" s="99">
        <v>221</v>
      </c>
      <c r="F13" s="99">
        <v>221</v>
      </c>
      <c r="G13" s="97"/>
      <c r="H13" s="134" t="s">
        <v>364</v>
      </c>
      <c r="I13" s="134"/>
      <c r="J13" s="134"/>
      <c r="K13" s="134"/>
      <c r="L13" s="100"/>
      <c r="M13" s="101">
        <f t="shared" si="0"/>
        <v>2</v>
      </c>
    </row>
    <row r="14" spans="1:13" ht="24" customHeight="1">
      <c r="A14" s="97">
        <f t="shared" si="1"/>
        <v>9</v>
      </c>
      <c r="B14" s="111" t="s">
        <v>427</v>
      </c>
      <c r="C14" s="98" t="s">
        <v>382</v>
      </c>
      <c r="D14" s="97" t="s">
        <v>365</v>
      </c>
      <c r="E14" s="99">
        <v>611</v>
      </c>
      <c r="F14" s="99">
        <v>611</v>
      </c>
      <c r="G14" s="97"/>
      <c r="H14" s="134" t="s">
        <v>364</v>
      </c>
      <c r="I14" s="134"/>
      <c r="J14" s="134"/>
      <c r="K14" s="134"/>
      <c r="L14" s="100"/>
      <c r="M14" s="101">
        <f t="shared" si="0"/>
        <v>2</v>
      </c>
    </row>
    <row r="15" spans="1:13" ht="24" customHeight="1">
      <c r="A15" s="97">
        <f t="shared" si="1"/>
        <v>10</v>
      </c>
      <c r="B15" s="111" t="s">
        <v>427</v>
      </c>
      <c r="C15" s="98" t="s">
        <v>383</v>
      </c>
      <c r="D15" s="97" t="s">
        <v>363</v>
      </c>
      <c r="E15" s="99">
        <v>203</v>
      </c>
      <c r="F15" s="99">
        <v>203</v>
      </c>
      <c r="G15" s="97"/>
      <c r="H15" s="134" t="s">
        <v>364</v>
      </c>
      <c r="I15" s="134"/>
      <c r="J15" s="134"/>
      <c r="K15" s="134"/>
      <c r="L15" s="100"/>
      <c r="M15" s="101">
        <f t="shared" si="0"/>
        <v>2</v>
      </c>
    </row>
    <row r="16" spans="1:13" ht="24" customHeight="1">
      <c r="A16" s="97">
        <f t="shared" si="1"/>
        <v>11</v>
      </c>
      <c r="B16" s="111" t="s">
        <v>427</v>
      </c>
      <c r="C16" s="98" t="s">
        <v>384</v>
      </c>
      <c r="D16" s="97" t="s">
        <v>365</v>
      </c>
      <c r="E16" s="99">
        <v>422</v>
      </c>
      <c r="F16" s="99">
        <v>422</v>
      </c>
      <c r="G16" s="97"/>
      <c r="H16" s="134" t="s">
        <v>364</v>
      </c>
      <c r="I16" s="134"/>
      <c r="J16" s="134"/>
      <c r="K16" s="134"/>
      <c r="L16" s="100"/>
      <c r="M16" s="101">
        <f t="shared" si="0"/>
        <v>2</v>
      </c>
    </row>
    <row r="17" spans="1:21" ht="24" customHeight="1">
      <c r="A17" s="97">
        <f t="shared" si="1"/>
        <v>12</v>
      </c>
      <c r="B17" s="111" t="s">
        <v>427</v>
      </c>
      <c r="C17" s="98" t="s">
        <v>385</v>
      </c>
      <c r="D17" s="97" t="s">
        <v>363</v>
      </c>
      <c r="E17" s="99">
        <v>153</v>
      </c>
      <c r="F17" s="99">
        <v>153</v>
      </c>
      <c r="G17" s="97"/>
      <c r="H17" s="134" t="s">
        <v>364</v>
      </c>
      <c r="I17" s="134"/>
      <c r="J17" s="134"/>
      <c r="K17" s="134"/>
      <c r="L17" s="100"/>
      <c r="M17" s="101">
        <f t="shared" si="0"/>
        <v>2</v>
      </c>
    </row>
    <row r="18" spans="1:21" ht="24" customHeight="1">
      <c r="A18" s="97">
        <f t="shared" si="1"/>
        <v>13</v>
      </c>
      <c r="B18" s="111" t="s">
        <v>427</v>
      </c>
      <c r="C18" s="98" t="s">
        <v>386</v>
      </c>
      <c r="D18" s="97" t="s">
        <v>363</v>
      </c>
      <c r="E18" s="99">
        <v>41</v>
      </c>
      <c r="F18" s="99">
        <v>41</v>
      </c>
      <c r="G18" s="97"/>
      <c r="H18" s="134" t="s">
        <v>364</v>
      </c>
      <c r="I18" s="134"/>
      <c r="J18" s="134"/>
      <c r="K18" s="134"/>
      <c r="L18" s="100"/>
      <c r="M18" s="101">
        <f t="shared" si="0"/>
        <v>2</v>
      </c>
    </row>
    <row r="19" spans="1:21" ht="24" customHeight="1">
      <c r="A19" s="97">
        <f t="shared" si="1"/>
        <v>14</v>
      </c>
      <c r="B19" s="111" t="s">
        <v>427</v>
      </c>
      <c r="C19" s="98" t="s">
        <v>387</v>
      </c>
      <c r="D19" s="97" t="s">
        <v>365</v>
      </c>
      <c r="E19" s="99">
        <v>186</v>
      </c>
      <c r="F19" s="99">
        <v>186</v>
      </c>
      <c r="G19" s="97"/>
      <c r="H19" s="134" t="s">
        <v>364</v>
      </c>
      <c r="I19" s="134"/>
      <c r="J19" s="134"/>
      <c r="K19" s="134"/>
      <c r="L19" s="100"/>
      <c r="M19" s="101">
        <f t="shared" si="0"/>
        <v>2</v>
      </c>
    </row>
    <row r="20" spans="1:21" ht="24" customHeight="1">
      <c r="A20" s="97">
        <f t="shared" si="1"/>
        <v>15</v>
      </c>
      <c r="B20" s="111" t="s">
        <v>427</v>
      </c>
      <c r="C20" s="98" t="s">
        <v>388</v>
      </c>
      <c r="D20" s="97" t="s">
        <v>366</v>
      </c>
      <c r="E20" s="99">
        <v>29</v>
      </c>
      <c r="F20" s="99">
        <v>29</v>
      </c>
      <c r="G20" s="97"/>
      <c r="H20" s="134" t="s">
        <v>364</v>
      </c>
      <c r="I20" s="134"/>
      <c r="J20" s="134"/>
      <c r="K20" s="134"/>
      <c r="L20" s="100"/>
      <c r="M20" s="101">
        <f t="shared" si="0"/>
        <v>2</v>
      </c>
    </row>
    <row r="21" spans="1:21" ht="24" customHeight="1">
      <c r="A21" s="97">
        <f t="shared" si="1"/>
        <v>16</v>
      </c>
      <c r="B21" s="111" t="s">
        <v>427</v>
      </c>
      <c r="C21" s="98" t="s">
        <v>389</v>
      </c>
      <c r="D21" s="97" t="s">
        <v>367</v>
      </c>
      <c r="E21" s="99">
        <v>62</v>
      </c>
      <c r="F21" s="99">
        <v>62</v>
      </c>
      <c r="G21" s="97"/>
      <c r="H21" s="134" t="s">
        <v>364</v>
      </c>
      <c r="I21" s="134"/>
      <c r="J21" s="134"/>
      <c r="K21" s="134"/>
      <c r="L21" s="100"/>
      <c r="M21" s="101">
        <f t="shared" si="0"/>
        <v>2</v>
      </c>
    </row>
    <row r="22" spans="1:21" ht="24" customHeight="1">
      <c r="A22" s="97">
        <f t="shared" si="1"/>
        <v>17</v>
      </c>
      <c r="B22" s="111" t="s">
        <v>427</v>
      </c>
      <c r="C22" s="98" t="s">
        <v>390</v>
      </c>
      <c r="D22" s="97" t="s">
        <v>367</v>
      </c>
      <c r="E22" s="99">
        <v>276</v>
      </c>
      <c r="F22" s="99">
        <v>276</v>
      </c>
      <c r="G22" s="97"/>
      <c r="H22" s="134" t="s">
        <v>364</v>
      </c>
      <c r="I22" s="134"/>
      <c r="J22" s="134"/>
      <c r="K22" s="134"/>
      <c r="L22" s="100"/>
      <c r="M22" s="101">
        <f t="shared" si="0"/>
        <v>2</v>
      </c>
    </row>
    <row r="23" spans="1:21" ht="24" customHeight="1">
      <c r="A23" s="97">
        <f t="shared" si="1"/>
        <v>18</v>
      </c>
      <c r="B23" s="111" t="s">
        <v>427</v>
      </c>
      <c r="C23" s="98" t="s">
        <v>391</v>
      </c>
      <c r="D23" s="97" t="s">
        <v>365</v>
      </c>
      <c r="E23" s="99">
        <v>209</v>
      </c>
      <c r="F23" s="99">
        <v>209</v>
      </c>
      <c r="G23" s="97"/>
      <c r="H23" s="134" t="s">
        <v>364</v>
      </c>
      <c r="I23" s="134"/>
      <c r="J23" s="134"/>
      <c r="K23" s="134"/>
      <c r="L23" s="100"/>
      <c r="M23" s="101">
        <f t="shared" si="0"/>
        <v>2</v>
      </c>
    </row>
    <row r="24" spans="1:21" ht="24" customHeight="1">
      <c r="A24" s="97">
        <f t="shared" si="1"/>
        <v>19</v>
      </c>
      <c r="B24" s="111" t="s">
        <v>427</v>
      </c>
      <c r="C24" s="98" t="s">
        <v>392</v>
      </c>
      <c r="D24" s="97" t="s">
        <v>363</v>
      </c>
      <c r="E24" s="99">
        <v>74</v>
      </c>
      <c r="F24" s="99">
        <v>74</v>
      </c>
      <c r="G24" s="97"/>
      <c r="H24" s="134" t="s">
        <v>364</v>
      </c>
      <c r="I24" s="134"/>
      <c r="J24" s="134"/>
      <c r="K24" s="134"/>
      <c r="L24" s="100"/>
      <c r="M24" s="101">
        <f t="shared" si="0"/>
        <v>2</v>
      </c>
    </row>
    <row r="25" spans="1:21" ht="24" customHeight="1">
      <c r="A25" s="97">
        <f t="shared" si="1"/>
        <v>20</v>
      </c>
      <c r="B25" s="111" t="s">
        <v>427</v>
      </c>
      <c r="C25" s="98" t="s">
        <v>393</v>
      </c>
      <c r="D25" s="97" t="s">
        <v>368</v>
      </c>
      <c r="E25" s="99">
        <v>167</v>
      </c>
      <c r="F25" s="99">
        <v>167</v>
      </c>
      <c r="G25" s="97"/>
      <c r="H25" s="134" t="s">
        <v>242</v>
      </c>
      <c r="I25" s="134"/>
      <c r="J25" s="134"/>
      <c r="K25" s="134"/>
      <c r="L25" s="100"/>
      <c r="M25" s="101">
        <f t="shared" si="0"/>
        <v>2</v>
      </c>
      <c r="N25" s="112"/>
      <c r="O25" s="98"/>
      <c r="P25" s="97"/>
      <c r="Q25" s="97"/>
      <c r="R25" s="113"/>
      <c r="S25" s="97"/>
      <c r="T25" s="97"/>
      <c r="U25" s="111"/>
    </row>
    <row r="26" spans="1:21" ht="24" customHeight="1">
      <c r="A26" s="97">
        <f t="shared" si="1"/>
        <v>21</v>
      </c>
      <c r="B26" s="111" t="s">
        <v>427</v>
      </c>
      <c r="C26" s="98" t="s">
        <v>394</v>
      </c>
      <c r="D26" s="97" t="s">
        <v>365</v>
      </c>
      <c r="E26" s="99">
        <v>5</v>
      </c>
      <c r="F26" s="99">
        <v>5</v>
      </c>
      <c r="G26" s="97"/>
      <c r="H26" s="134" t="s">
        <v>242</v>
      </c>
      <c r="I26" s="134"/>
      <c r="J26" s="134"/>
      <c r="K26" s="134"/>
      <c r="L26" s="100"/>
      <c r="M26" s="101">
        <f t="shared" si="0"/>
        <v>2</v>
      </c>
    </row>
    <row r="27" spans="1:21" ht="24" customHeight="1">
      <c r="A27" s="97">
        <f t="shared" si="1"/>
        <v>22</v>
      </c>
      <c r="B27" s="111" t="s">
        <v>427</v>
      </c>
      <c r="C27" s="98" t="s">
        <v>395</v>
      </c>
      <c r="D27" s="97" t="s">
        <v>363</v>
      </c>
      <c r="E27" s="99">
        <v>315</v>
      </c>
      <c r="F27" s="99">
        <v>315</v>
      </c>
      <c r="G27" s="97"/>
      <c r="H27" s="134" t="s">
        <v>364</v>
      </c>
      <c r="I27" s="134"/>
      <c r="J27" s="134"/>
      <c r="K27" s="134"/>
      <c r="L27" s="100"/>
      <c r="M27" s="101">
        <f t="shared" si="0"/>
        <v>2</v>
      </c>
    </row>
    <row r="28" spans="1:21" ht="24" customHeight="1">
      <c r="A28" s="97">
        <f t="shared" si="1"/>
        <v>23</v>
      </c>
      <c r="B28" s="111" t="s">
        <v>427</v>
      </c>
      <c r="C28" s="98" t="s">
        <v>396</v>
      </c>
      <c r="D28" s="97" t="s">
        <v>365</v>
      </c>
      <c r="E28" s="99">
        <v>674</v>
      </c>
      <c r="F28" s="99">
        <v>674</v>
      </c>
      <c r="G28" s="97"/>
      <c r="H28" s="134" t="s">
        <v>364</v>
      </c>
      <c r="I28" s="134"/>
      <c r="J28" s="134"/>
      <c r="K28" s="134"/>
      <c r="L28" s="100"/>
      <c r="M28" s="101">
        <f t="shared" si="0"/>
        <v>2</v>
      </c>
    </row>
    <row r="29" spans="1:21" ht="24" customHeight="1">
      <c r="A29" s="97">
        <f t="shared" si="1"/>
        <v>24</v>
      </c>
      <c r="B29" s="111" t="s">
        <v>427</v>
      </c>
      <c r="C29" s="98" t="s">
        <v>397</v>
      </c>
      <c r="D29" s="97" t="s">
        <v>365</v>
      </c>
      <c r="E29" s="99">
        <v>902</v>
      </c>
      <c r="F29" s="99">
        <v>902</v>
      </c>
      <c r="G29" s="97"/>
      <c r="H29" s="134" t="s">
        <v>242</v>
      </c>
      <c r="I29" s="134"/>
      <c r="J29" s="134"/>
      <c r="K29" s="134"/>
      <c r="L29" s="100"/>
      <c r="M29" s="101">
        <f t="shared" si="0"/>
        <v>2</v>
      </c>
    </row>
    <row r="30" spans="1:21" ht="24" customHeight="1">
      <c r="A30" s="97">
        <f t="shared" si="1"/>
        <v>25</v>
      </c>
      <c r="B30" s="111" t="s">
        <v>427</v>
      </c>
      <c r="C30" s="98" t="s">
        <v>811</v>
      </c>
      <c r="D30" s="97" t="s">
        <v>812</v>
      </c>
      <c r="E30" s="99">
        <v>2254</v>
      </c>
      <c r="F30" s="99">
        <v>2254</v>
      </c>
      <c r="G30" s="97"/>
      <c r="H30" s="134" t="s">
        <v>242</v>
      </c>
      <c r="I30" s="134"/>
      <c r="J30" s="134"/>
      <c r="K30" s="134"/>
      <c r="L30" s="100"/>
      <c r="M30" s="101">
        <f t="shared" si="0"/>
        <v>2</v>
      </c>
    </row>
    <row r="31" spans="1:21" ht="24" customHeight="1">
      <c r="A31" s="97">
        <f t="shared" si="1"/>
        <v>26</v>
      </c>
      <c r="B31" s="111" t="s">
        <v>427</v>
      </c>
      <c r="C31" s="98" t="s">
        <v>813</v>
      </c>
      <c r="D31" s="97" t="s">
        <v>812</v>
      </c>
      <c r="E31" s="99">
        <v>133</v>
      </c>
      <c r="F31" s="99">
        <v>133</v>
      </c>
      <c r="G31" s="97"/>
      <c r="H31" s="134" t="s">
        <v>242</v>
      </c>
      <c r="I31" s="134"/>
      <c r="J31" s="134"/>
      <c r="K31" s="134"/>
      <c r="L31" s="100"/>
      <c r="M31" s="101">
        <f t="shared" si="0"/>
        <v>2</v>
      </c>
    </row>
    <row r="32" spans="1:21" ht="24" customHeight="1">
      <c r="A32" s="97">
        <f t="shared" si="1"/>
        <v>27</v>
      </c>
      <c r="B32" s="111" t="s">
        <v>427</v>
      </c>
      <c r="C32" s="98" t="s">
        <v>814</v>
      </c>
      <c r="D32" s="97" t="s">
        <v>812</v>
      </c>
      <c r="E32" s="99">
        <v>57</v>
      </c>
      <c r="F32" s="99">
        <v>57</v>
      </c>
      <c r="G32" s="97"/>
      <c r="H32" s="134" t="s">
        <v>242</v>
      </c>
      <c r="I32" s="134"/>
      <c r="J32" s="134"/>
      <c r="K32" s="134"/>
      <c r="L32" s="100"/>
      <c r="M32" s="101">
        <f t="shared" si="0"/>
        <v>2</v>
      </c>
    </row>
    <row r="33" spans="1:13" ht="24" customHeight="1">
      <c r="A33" s="97">
        <f>A32+1</f>
        <v>28</v>
      </c>
      <c r="B33" s="111" t="s">
        <v>427</v>
      </c>
      <c r="C33" s="98" t="s">
        <v>398</v>
      </c>
      <c r="D33" s="97" t="s">
        <v>363</v>
      </c>
      <c r="E33" s="99">
        <v>153</v>
      </c>
      <c r="F33" s="99">
        <v>153</v>
      </c>
      <c r="G33" s="97" t="s">
        <v>370</v>
      </c>
      <c r="H33" s="97" t="s">
        <v>371</v>
      </c>
      <c r="I33" s="134"/>
      <c r="J33" s="134"/>
      <c r="K33" s="134"/>
      <c r="L33" s="100"/>
      <c r="M33" s="101">
        <f t="shared" si="0"/>
        <v>2</v>
      </c>
    </row>
    <row r="34" spans="1:13" ht="24" customHeight="1">
      <c r="A34" s="97">
        <f t="shared" si="1"/>
        <v>29</v>
      </c>
      <c r="B34" s="111" t="s">
        <v>427</v>
      </c>
      <c r="C34" s="98" t="s">
        <v>399</v>
      </c>
      <c r="D34" s="97" t="s">
        <v>365</v>
      </c>
      <c r="E34" s="99">
        <v>1165</v>
      </c>
      <c r="F34" s="99">
        <v>1165</v>
      </c>
      <c r="G34" s="97"/>
      <c r="H34" s="134" t="s">
        <v>364</v>
      </c>
      <c r="I34" s="134"/>
      <c r="J34" s="134"/>
      <c r="K34" s="134"/>
      <c r="L34" s="100"/>
      <c r="M34" s="101">
        <f t="shared" si="0"/>
        <v>2</v>
      </c>
    </row>
    <row r="35" spans="1:13" ht="24" customHeight="1">
      <c r="A35" s="97">
        <f t="shared" si="1"/>
        <v>30</v>
      </c>
      <c r="B35" s="111" t="s">
        <v>427</v>
      </c>
      <c r="C35" s="98" t="s">
        <v>400</v>
      </c>
      <c r="D35" s="97" t="s">
        <v>365</v>
      </c>
      <c r="E35" s="99">
        <v>523</v>
      </c>
      <c r="F35" s="99">
        <v>523</v>
      </c>
      <c r="G35" s="97"/>
      <c r="H35" s="134" t="s">
        <v>364</v>
      </c>
      <c r="I35" s="134"/>
      <c r="J35" s="134"/>
      <c r="K35" s="134"/>
      <c r="L35" s="100"/>
      <c r="M35" s="101">
        <f t="shared" si="0"/>
        <v>2</v>
      </c>
    </row>
    <row r="36" spans="1:13" ht="24" customHeight="1">
      <c r="A36" s="97">
        <f t="shared" si="1"/>
        <v>31</v>
      </c>
      <c r="B36" s="111" t="s">
        <v>427</v>
      </c>
      <c r="C36" s="98" t="s">
        <v>401</v>
      </c>
      <c r="D36" s="97" t="s">
        <v>365</v>
      </c>
      <c r="E36" s="99">
        <v>430</v>
      </c>
      <c r="F36" s="99">
        <v>430</v>
      </c>
      <c r="G36" s="97"/>
      <c r="H36" s="134" t="s">
        <v>364</v>
      </c>
      <c r="I36" s="134"/>
      <c r="J36" s="134"/>
      <c r="K36" s="134"/>
      <c r="L36" s="100"/>
      <c r="M36" s="101">
        <f t="shared" si="0"/>
        <v>2</v>
      </c>
    </row>
    <row r="37" spans="1:13" ht="24" customHeight="1">
      <c r="A37" s="97">
        <f t="shared" si="1"/>
        <v>32</v>
      </c>
      <c r="B37" s="111" t="s">
        <v>427</v>
      </c>
      <c r="C37" s="98" t="s">
        <v>402</v>
      </c>
      <c r="D37" s="97" t="s">
        <v>363</v>
      </c>
      <c r="E37" s="99">
        <v>33</v>
      </c>
      <c r="F37" s="99">
        <v>33</v>
      </c>
      <c r="G37" s="97"/>
      <c r="H37" s="134" t="s">
        <v>242</v>
      </c>
      <c r="I37" s="134"/>
      <c r="J37" s="134"/>
      <c r="K37" s="134"/>
      <c r="L37" s="100"/>
      <c r="M37" s="101">
        <f t="shared" si="0"/>
        <v>2</v>
      </c>
    </row>
    <row r="38" spans="1:13" ht="24" customHeight="1">
      <c r="A38" s="97">
        <f t="shared" si="1"/>
        <v>33</v>
      </c>
      <c r="B38" s="111" t="s">
        <v>427</v>
      </c>
      <c r="C38" s="98" t="s">
        <v>403</v>
      </c>
      <c r="D38" s="97" t="s">
        <v>365</v>
      </c>
      <c r="E38" s="99">
        <v>308</v>
      </c>
      <c r="F38" s="99">
        <v>308</v>
      </c>
      <c r="G38" s="97"/>
      <c r="H38" s="134" t="s">
        <v>364</v>
      </c>
      <c r="I38" s="134"/>
      <c r="J38" s="134"/>
      <c r="K38" s="134"/>
      <c r="L38" s="100"/>
      <c r="M38" s="101">
        <f t="shared" ref="M38:M69" si="2">IF(L38="국",1,IF(H38="국",1,2))</f>
        <v>2</v>
      </c>
    </row>
    <row r="39" spans="1:13" ht="24" customHeight="1">
      <c r="A39" s="97">
        <f t="shared" si="1"/>
        <v>34</v>
      </c>
      <c r="B39" s="111" t="s">
        <v>427</v>
      </c>
      <c r="C39" s="98" t="s">
        <v>404</v>
      </c>
      <c r="D39" s="97" t="s">
        <v>363</v>
      </c>
      <c r="E39" s="99">
        <v>364</v>
      </c>
      <c r="F39" s="99">
        <v>364</v>
      </c>
      <c r="G39" s="97"/>
      <c r="H39" s="134" t="s">
        <v>364</v>
      </c>
      <c r="I39" s="134"/>
      <c r="J39" s="134"/>
      <c r="K39" s="134"/>
      <c r="L39" s="100"/>
      <c r="M39" s="101">
        <f t="shared" si="2"/>
        <v>2</v>
      </c>
    </row>
    <row r="40" spans="1:13" ht="24" customHeight="1">
      <c r="A40" s="97">
        <f t="shared" si="1"/>
        <v>35</v>
      </c>
      <c r="B40" s="111" t="s">
        <v>427</v>
      </c>
      <c r="C40" s="98" t="s">
        <v>405</v>
      </c>
      <c r="D40" s="97" t="s">
        <v>363</v>
      </c>
      <c r="E40" s="99">
        <v>81</v>
      </c>
      <c r="F40" s="99">
        <v>81</v>
      </c>
      <c r="G40" s="97"/>
      <c r="H40" s="134" t="s">
        <v>364</v>
      </c>
      <c r="I40" s="134"/>
      <c r="J40" s="134"/>
      <c r="K40" s="134"/>
      <c r="L40" s="100"/>
      <c r="M40" s="101">
        <f t="shared" si="2"/>
        <v>2</v>
      </c>
    </row>
    <row r="41" spans="1:13" ht="24" customHeight="1">
      <c r="A41" s="97">
        <f t="shared" si="1"/>
        <v>36</v>
      </c>
      <c r="B41" s="111" t="s">
        <v>427</v>
      </c>
      <c r="C41" s="97" t="s">
        <v>406</v>
      </c>
      <c r="D41" s="97" t="s">
        <v>365</v>
      </c>
      <c r="E41" s="99">
        <v>36</v>
      </c>
      <c r="F41" s="99">
        <v>36</v>
      </c>
      <c r="G41" s="97"/>
      <c r="H41" s="134" t="s">
        <v>364</v>
      </c>
      <c r="I41" s="134"/>
      <c r="J41" s="134"/>
      <c r="K41" s="134"/>
      <c r="L41" s="100"/>
      <c r="M41" s="101">
        <f t="shared" si="2"/>
        <v>2</v>
      </c>
    </row>
    <row r="42" spans="1:13" ht="24" customHeight="1">
      <c r="A42" s="97">
        <f t="shared" si="1"/>
        <v>37</v>
      </c>
      <c r="B42" s="111" t="s">
        <v>427</v>
      </c>
      <c r="C42" s="98" t="s">
        <v>407</v>
      </c>
      <c r="D42" s="97" t="s">
        <v>365</v>
      </c>
      <c r="E42" s="99">
        <v>2237</v>
      </c>
      <c r="F42" s="99">
        <v>2237</v>
      </c>
      <c r="G42" s="97"/>
      <c r="H42" s="134" t="s">
        <v>242</v>
      </c>
      <c r="I42" s="134"/>
      <c r="J42" s="134"/>
      <c r="K42" s="134"/>
      <c r="L42" s="100"/>
      <c r="M42" s="101">
        <f t="shared" si="2"/>
        <v>2</v>
      </c>
    </row>
    <row r="43" spans="1:13" ht="24" customHeight="1">
      <c r="A43" s="97">
        <f t="shared" si="1"/>
        <v>38</v>
      </c>
      <c r="B43" s="111" t="s">
        <v>427</v>
      </c>
      <c r="C43" s="98" t="s">
        <v>408</v>
      </c>
      <c r="D43" s="97" t="s">
        <v>363</v>
      </c>
      <c r="E43" s="99">
        <v>338</v>
      </c>
      <c r="F43" s="99">
        <v>338</v>
      </c>
      <c r="G43" s="97"/>
      <c r="H43" s="134" t="s">
        <v>364</v>
      </c>
      <c r="I43" s="134"/>
      <c r="J43" s="134"/>
      <c r="K43" s="134"/>
      <c r="L43" s="100"/>
      <c r="M43" s="101">
        <f t="shared" si="2"/>
        <v>2</v>
      </c>
    </row>
    <row r="44" spans="1:13" ht="24" customHeight="1">
      <c r="A44" s="97">
        <f t="shared" si="1"/>
        <v>39</v>
      </c>
      <c r="B44" s="111" t="s">
        <v>427</v>
      </c>
      <c r="C44" s="98" t="s">
        <v>409</v>
      </c>
      <c r="D44" s="97" t="s">
        <v>365</v>
      </c>
      <c r="E44" s="99">
        <v>118</v>
      </c>
      <c r="F44" s="99">
        <v>118</v>
      </c>
      <c r="G44" s="97"/>
      <c r="H44" s="134" t="s">
        <v>364</v>
      </c>
      <c r="I44" s="134"/>
      <c r="J44" s="134"/>
      <c r="K44" s="134"/>
      <c r="L44" s="100"/>
      <c r="M44" s="101">
        <f t="shared" si="2"/>
        <v>2</v>
      </c>
    </row>
    <row r="45" spans="1:13" ht="24" customHeight="1">
      <c r="A45" s="97">
        <f t="shared" si="1"/>
        <v>40</v>
      </c>
      <c r="B45" s="111" t="s">
        <v>427</v>
      </c>
      <c r="C45" s="98" t="s">
        <v>410</v>
      </c>
      <c r="D45" s="97" t="s">
        <v>365</v>
      </c>
      <c r="E45" s="99">
        <v>296</v>
      </c>
      <c r="F45" s="99">
        <v>296</v>
      </c>
      <c r="G45" s="97"/>
      <c r="H45" s="134" t="s">
        <v>364</v>
      </c>
      <c r="I45" s="134"/>
      <c r="J45" s="134"/>
      <c r="K45" s="134"/>
      <c r="L45" s="100"/>
      <c r="M45" s="101">
        <f t="shared" si="2"/>
        <v>2</v>
      </c>
    </row>
    <row r="46" spans="1:13" ht="24" customHeight="1">
      <c r="A46" s="97">
        <f t="shared" si="1"/>
        <v>41</v>
      </c>
      <c r="B46" s="111" t="s">
        <v>427</v>
      </c>
      <c r="C46" s="98" t="s">
        <v>411</v>
      </c>
      <c r="D46" s="97" t="s">
        <v>363</v>
      </c>
      <c r="E46" s="99">
        <v>86</v>
      </c>
      <c r="F46" s="99">
        <v>86</v>
      </c>
      <c r="G46" s="97"/>
      <c r="H46" s="134" t="s">
        <v>364</v>
      </c>
      <c r="I46" s="134"/>
      <c r="J46" s="134"/>
      <c r="K46" s="134"/>
      <c r="L46" s="100"/>
      <c r="M46" s="101">
        <f t="shared" si="2"/>
        <v>2</v>
      </c>
    </row>
    <row r="47" spans="1:13" ht="24" customHeight="1">
      <c r="A47" s="97">
        <f t="shared" si="1"/>
        <v>42</v>
      </c>
      <c r="B47" s="111" t="s">
        <v>427</v>
      </c>
      <c r="C47" s="98" t="s">
        <v>412</v>
      </c>
      <c r="D47" s="97" t="s">
        <v>365</v>
      </c>
      <c r="E47" s="99">
        <v>374</v>
      </c>
      <c r="F47" s="99">
        <v>374</v>
      </c>
      <c r="G47" s="97"/>
      <c r="H47" s="134" t="s">
        <v>364</v>
      </c>
      <c r="I47" s="134"/>
      <c r="J47" s="134"/>
      <c r="K47" s="134"/>
      <c r="L47" s="100"/>
      <c r="M47" s="101">
        <f t="shared" si="2"/>
        <v>2</v>
      </c>
    </row>
    <row r="48" spans="1:13" ht="24" customHeight="1">
      <c r="A48" s="97">
        <f t="shared" si="1"/>
        <v>43</v>
      </c>
      <c r="B48" s="111" t="s">
        <v>427</v>
      </c>
      <c r="C48" s="98" t="s">
        <v>413</v>
      </c>
      <c r="D48" s="97" t="s">
        <v>363</v>
      </c>
      <c r="E48" s="99">
        <v>78</v>
      </c>
      <c r="F48" s="99">
        <v>78</v>
      </c>
      <c r="G48" s="97"/>
      <c r="H48" s="134" t="s">
        <v>364</v>
      </c>
      <c r="I48" s="134"/>
      <c r="J48" s="134"/>
      <c r="K48" s="134"/>
      <c r="L48" s="100"/>
      <c r="M48" s="101">
        <f t="shared" si="2"/>
        <v>2</v>
      </c>
    </row>
    <row r="49" spans="1:13" ht="24" customHeight="1">
      <c r="A49" s="97">
        <f t="shared" si="1"/>
        <v>44</v>
      </c>
      <c r="B49" s="111" t="s">
        <v>427</v>
      </c>
      <c r="C49" s="98" t="s">
        <v>414</v>
      </c>
      <c r="D49" s="97" t="s">
        <v>365</v>
      </c>
      <c r="E49" s="99">
        <v>339</v>
      </c>
      <c r="F49" s="99">
        <v>339</v>
      </c>
      <c r="G49" s="97"/>
      <c r="H49" s="134" t="s">
        <v>364</v>
      </c>
      <c r="I49" s="134"/>
      <c r="J49" s="134"/>
      <c r="K49" s="134"/>
      <c r="L49" s="100"/>
      <c r="M49" s="101">
        <f t="shared" si="2"/>
        <v>2</v>
      </c>
    </row>
    <row r="50" spans="1:13" ht="24" customHeight="1">
      <c r="A50" s="97">
        <f t="shared" si="1"/>
        <v>45</v>
      </c>
      <c r="B50" s="111" t="s">
        <v>427</v>
      </c>
      <c r="C50" s="114" t="s">
        <v>415</v>
      </c>
      <c r="D50" s="97" t="s">
        <v>363</v>
      </c>
      <c r="E50" s="99">
        <v>95</v>
      </c>
      <c r="F50" s="99">
        <v>95</v>
      </c>
      <c r="G50" s="97"/>
      <c r="H50" s="134" t="s">
        <v>364</v>
      </c>
      <c r="I50" s="134"/>
      <c r="J50" s="134"/>
      <c r="K50" s="134"/>
      <c r="L50" s="100"/>
      <c r="M50" s="101">
        <f t="shared" si="2"/>
        <v>2</v>
      </c>
    </row>
    <row r="51" spans="1:13" ht="24" customHeight="1">
      <c r="A51" s="97">
        <f t="shared" si="1"/>
        <v>46</v>
      </c>
      <c r="B51" s="111" t="s">
        <v>427</v>
      </c>
      <c r="C51" s="97" t="s">
        <v>416</v>
      </c>
      <c r="D51" s="97" t="s">
        <v>363</v>
      </c>
      <c r="E51" s="99">
        <v>132</v>
      </c>
      <c r="F51" s="99">
        <v>132</v>
      </c>
      <c r="G51" s="97"/>
      <c r="H51" s="134" t="s">
        <v>364</v>
      </c>
      <c r="I51" s="134"/>
      <c r="J51" s="134"/>
      <c r="K51" s="134"/>
      <c r="L51" s="100"/>
      <c r="M51" s="101">
        <f t="shared" si="2"/>
        <v>2</v>
      </c>
    </row>
    <row r="52" spans="1:13" ht="24" customHeight="1">
      <c r="A52" s="97">
        <f t="shared" si="1"/>
        <v>47</v>
      </c>
      <c r="B52" s="111" t="s">
        <v>427</v>
      </c>
      <c r="C52" s="114" t="s">
        <v>417</v>
      </c>
      <c r="D52" s="97" t="s">
        <v>365</v>
      </c>
      <c r="E52" s="99">
        <v>375</v>
      </c>
      <c r="F52" s="99">
        <v>375</v>
      </c>
      <c r="G52" s="97"/>
      <c r="H52" s="134" t="s">
        <v>364</v>
      </c>
      <c r="I52" s="134"/>
      <c r="J52" s="134"/>
      <c r="K52" s="134"/>
      <c r="L52" s="100"/>
      <c r="M52" s="101">
        <f t="shared" si="2"/>
        <v>2</v>
      </c>
    </row>
    <row r="53" spans="1:13" ht="24" customHeight="1">
      <c r="A53" s="97">
        <f t="shared" si="1"/>
        <v>48</v>
      </c>
      <c r="B53" s="111" t="s">
        <v>427</v>
      </c>
      <c r="C53" s="98" t="s">
        <v>418</v>
      </c>
      <c r="D53" s="97" t="s">
        <v>363</v>
      </c>
      <c r="E53" s="99">
        <v>212</v>
      </c>
      <c r="F53" s="99">
        <v>212</v>
      </c>
      <c r="G53" s="97"/>
      <c r="H53" s="134" t="s">
        <v>364</v>
      </c>
      <c r="I53" s="134"/>
      <c r="J53" s="134"/>
      <c r="K53" s="134"/>
      <c r="L53" s="100"/>
      <c r="M53" s="101">
        <f t="shared" si="2"/>
        <v>2</v>
      </c>
    </row>
    <row r="54" spans="1:13" ht="24" customHeight="1">
      <c r="A54" s="97">
        <f t="shared" si="1"/>
        <v>49</v>
      </c>
      <c r="B54" s="111" t="s">
        <v>427</v>
      </c>
      <c r="C54" s="98" t="s">
        <v>419</v>
      </c>
      <c r="D54" s="97" t="s">
        <v>365</v>
      </c>
      <c r="E54" s="99">
        <v>84</v>
      </c>
      <c r="F54" s="99">
        <v>84</v>
      </c>
      <c r="G54" s="97"/>
      <c r="H54" s="134" t="s">
        <v>364</v>
      </c>
      <c r="I54" s="134"/>
      <c r="J54" s="134"/>
      <c r="K54" s="134"/>
      <c r="L54" s="100"/>
      <c r="M54" s="101">
        <f t="shared" si="2"/>
        <v>2</v>
      </c>
    </row>
    <row r="55" spans="1:13" ht="24" customHeight="1">
      <c r="A55" s="97">
        <f t="shared" si="1"/>
        <v>50</v>
      </c>
      <c r="B55" s="111" t="s">
        <v>427</v>
      </c>
      <c r="C55" s="98" t="s">
        <v>420</v>
      </c>
      <c r="D55" s="97" t="s">
        <v>365</v>
      </c>
      <c r="E55" s="99">
        <v>160</v>
      </c>
      <c r="F55" s="99">
        <v>160</v>
      </c>
      <c r="G55" s="114"/>
      <c r="H55" s="114" t="s">
        <v>242</v>
      </c>
      <c r="I55" s="114"/>
      <c r="J55" s="134"/>
      <c r="K55" s="134"/>
      <c r="L55" s="100"/>
      <c r="M55" s="101">
        <f t="shared" si="2"/>
        <v>2</v>
      </c>
    </row>
    <row r="56" spans="1:13" ht="24" customHeight="1">
      <c r="A56" s="97">
        <f t="shared" si="1"/>
        <v>51</v>
      </c>
      <c r="B56" s="111" t="s">
        <v>427</v>
      </c>
      <c r="C56" s="98" t="s">
        <v>421</v>
      </c>
      <c r="D56" s="97" t="s">
        <v>363</v>
      </c>
      <c r="E56" s="99">
        <v>99</v>
      </c>
      <c r="F56" s="99">
        <v>99</v>
      </c>
      <c r="G56" s="97"/>
      <c r="H56" s="134" t="s">
        <v>364</v>
      </c>
      <c r="I56" s="134"/>
      <c r="J56" s="134"/>
      <c r="K56" s="134"/>
      <c r="L56" s="100"/>
      <c r="M56" s="101">
        <f t="shared" si="2"/>
        <v>2</v>
      </c>
    </row>
    <row r="57" spans="1:13" ht="24" customHeight="1">
      <c r="A57" s="97">
        <f t="shared" si="1"/>
        <v>52</v>
      </c>
      <c r="B57" s="111" t="s">
        <v>427</v>
      </c>
      <c r="C57" s="98" t="s">
        <v>422</v>
      </c>
      <c r="D57" s="97" t="s">
        <v>365</v>
      </c>
      <c r="E57" s="99">
        <v>982</v>
      </c>
      <c r="F57" s="99">
        <v>982</v>
      </c>
      <c r="G57" s="97"/>
      <c r="H57" s="134" t="s">
        <v>364</v>
      </c>
      <c r="I57" s="134"/>
      <c r="J57" s="134"/>
      <c r="K57" s="134"/>
      <c r="L57" s="100"/>
      <c r="M57" s="101">
        <f t="shared" si="2"/>
        <v>2</v>
      </c>
    </row>
    <row r="58" spans="1:13" ht="24" customHeight="1">
      <c r="A58" s="97">
        <f t="shared" si="1"/>
        <v>53</v>
      </c>
      <c r="B58" s="111" t="s">
        <v>427</v>
      </c>
      <c r="C58" s="98" t="s">
        <v>423</v>
      </c>
      <c r="D58" s="97" t="s">
        <v>372</v>
      </c>
      <c r="E58" s="99">
        <v>103</v>
      </c>
      <c r="F58" s="99">
        <v>103</v>
      </c>
      <c r="G58" s="97"/>
      <c r="H58" s="134" t="s">
        <v>364</v>
      </c>
      <c r="I58" s="134"/>
      <c r="J58" s="134"/>
      <c r="K58" s="134"/>
      <c r="L58" s="100"/>
      <c r="M58" s="101">
        <f t="shared" si="2"/>
        <v>2</v>
      </c>
    </row>
    <row r="59" spans="1:13" ht="24" customHeight="1">
      <c r="A59" s="97">
        <f>A58+1</f>
        <v>54</v>
      </c>
      <c r="B59" s="111" t="s">
        <v>427</v>
      </c>
      <c r="C59" s="98" t="s">
        <v>424</v>
      </c>
      <c r="D59" s="97" t="s">
        <v>365</v>
      </c>
      <c r="E59" s="99">
        <v>239</v>
      </c>
      <c r="F59" s="99">
        <v>239</v>
      </c>
      <c r="G59" s="97"/>
      <c r="H59" s="134" t="s">
        <v>364</v>
      </c>
      <c r="I59" s="134"/>
      <c r="J59" s="134"/>
      <c r="K59" s="134"/>
      <c r="L59" s="100"/>
      <c r="M59" s="101">
        <f t="shared" si="2"/>
        <v>2</v>
      </c>
    </row>
    <row r="60" spans="1:13" ht="24" customHeight="1">
      <c r="A60" s="97">
        <f t="shared" si="1"/>
        <v>55</v>
      </c>
      <c r="B60" s="111" t="s">
        <v>427</v>
      </c>
      <c r="C60" s="98" t="s">
        <v>425</v>
      </c>
      <c r="D60" s="97" t="s">
        <v>363</v>
      </c>
      <c r="E60" s="99">
        <v>389</v>
      </c>
      <c r="F60" s="99">
        <v>389</v>
      </c>
      <c r="G60" s="115" t="s">
        <v>373</v>
      </c>
      <c r="H60" s="97" t="s">
        <v>371</v>
      </c>
      <c r="I60" s="115"/>
      <c r="J60" s="134"/>
      <c r="K60" s="134"/>
      <c r="L60" s="100"/>
      <c r="M60" s="101">
        <f t="shared" si="2"/>
        <v>2</v>
      </c>
    </row>
    <row r="61" spans="1:13" ht="24" customHeight="1">
      <c r="A61" s="97">
        <f t="shared" si="1"/>
        <v>56</v>
      </c>
      <c r="B61" s="111" t="s">
        <v>427</v>
      </c>
      <c r="C61" s="98" t="s">
        <v>426</v>
      </c>
      <c r="D61" s="97" t="s">
        <v>365</v>
      </c>
      <c r="E61" s="99">
        <v>1775</v>
      </c>
      <c r="F61" s="99">
        <v>1775</v>
      </c>
      <c r="G61" s="97"/>
      <c r="H61" s="134" t="s">
        <v>428</v>
      </c>
      <c r="I61" s="134"/>
      <c r="J61" s="134"/>
      <c r="K61" s="134"/>
      <c r="L61" s="100"/>
      <c r="M61" s="101">
        <f t="shared" si="2"/>
        <v>2</v>
      </c>
    </row>
    <row r="62" spans="1:13" ht="24" customHeight="1">
      <c r="A62" s="97">
        <f t="shared" si="1"/>
        <v>57</v>
      </c>
      <c r="B62" s="111" t="s">
        <v>427</v>
      </c>
      <c r="C62" s="98" t="s">
        <v>429</v>
      </c>
      <c r="D62" s="97" t="s">
        <v>366</v>
      </c>
      <c r="E62" s="99">
        <v>114</v>
      </c>
      <c r="F62" s="99">
        <v>114</v>
      </c>
      <c r="G62" s="114"/>
      <c r="H62" s="114" t="s">
        <v>364</v>
      </c>
      <c r="I62" s="114"/>
      <c r="J62" s="134"/>
      <c r="K62" s="134"/>
      <c r="L62" s="100"/>
      <c r="M62" s="101">
        <f t="shared" si="2"/>
        <v>2</v>
      </c>
    </row>
    <row r="63" spans="1:13" ht="24" customHeight="1">
      <c r="A63" s="97">
        <f t="shared" si="1"/>
        <v>58</v>
      </c>
      <c r="B63" s="111" t="s">
        <v>427</v>
      </c>
      <c r="C63" s="98" t="s">
        <v>430</v>
      </c>
      <c r="D63" s="97" t="s">
        <v>365</v>
      </c>
      <c r="E63" s="99">
        <v>72</v>
      </c>
      <c r="F63" s="99">
        <v>72</v>
      </c>
      <c r="G63" s="97"/>
      <c r="H63" s="134" t="s">
        <v>364</v>
      </c>
      <c r="I63" s="134"/>
      <c r="J63" s="134"/>
      <c r="K63" s="134"/>
      <c r="L63" s="100"/>
      <c r="M63" s="101">
        <f t="shared" si="2"/>
        <v>2</v>
      </c>
    </row>
    <row r="64" spans="1:13" ht="24" customHeight="1">
      <c r="A64" s="97">
        <f t="shared" si="1"/>
        <v>59</v>
      </c>
      <c r="B64" s="111" t="s">
        <v>427</v>
      </c>
      <c r="C64" s="98" t="s">
        <v>431</v>
      </c>
      <c r="D64" s="97" t="s">
        <v>365</v>
      </c>
      <c r="E64" s="99">
        <v>391</v>
      </c>
      <c r="F64" s="99">
        <v>391</v>
      </c>
      <c r="G64" s="97"/>
      <c r="H64" s="134" t="s">
        <v>364</v>
      </c>
      <c r="I64" s="134"/>
      <c r="J64" s="134"/>
      <c r="K64" s="134"/>
      <c r="L64" s="100"/>
      <c r="M64" s="101">
        <f t="shared" si="2"/>
        <v>2</v>
      </c>
    </row>
    <row r="65" spans="1:13" ht="24" customHeight="1">
      <c r="A65" s="97">
        <f t="shared" si="1"/>
        <v>60</v>
      </c>
      <c r="B65" s="111" t="s">
        <v>427</v>
      </c>
      <c r="C65" s="98" t="s">
        <v>432</v>
      </c>
      <c r="D65" s="97" t="s">
        <v>365</v>
      </c>
      <c r="E65" s="99">
        <v>100</v>
      </c>
      <c r="F65" s="99">
        <v>100</v>
      </c>
      <c r="G65" s="97"/>
      <c r="H65" s="134" t="s">
        <v>364</v>
      </c>
      <c r="I65" s="134"/>
      <c r="J65" s="134"/>
      <c r="K65" s="134"/>
      <c r="L65" s="100"/>
      <c r="M65" s="101">
        <f t="shared" si="2"/>
        <v>2</v>
      </c>
    </row>
    <row r="66" spans="1:13" ht="24" customHeight="1">
      <c r="A66" s="97">
        <f t="shared" si="1"/>
        <v>61</v>
      </c>
      <c r="B66" s="111" t="s">
        <v>427</v>
      </c>
      <c r="C66" s="98" t="s">
        <v>433</v>
      </c>
      <c r="D66" s="97" t="s">
        <v>363</v>
      </c>
      <c r="E66" s="99">
        <v>54</v>
      </c>
      <c r="F66" s="99">
        <v>54</v>
      </c>
      <c r="G66" s="97"/>
      <c r="H66" s="134" t="s">
        <v>364</v>
      </c>
      <c r="I66" s="134"/>
      <c r="J66" s="116"/>
      <c r="K66" s="116"/>
      <c r="L66" s="100"/>
      <c r="M66" s="101">
        <f t="shared" si="2"/>
        <v>2</v>
      </c>
    </row>
    <row r="67" spans="1:13" ht="24" customHeight="1">
      <c r="A67" s="97">
        <f t="shared" si="1"/>
        <v>62</v>
      </c>
      <c r="B67" s="111" t="s">
        <v>427</v>
      </c>
      <c r="C67" s="98" t="s">
        <v>434</v>
      </c>
      <c r="D67" s="97" t="s">
        <v>365</v>
      </c>
      <c r="E67" s="99">
        <v>91</v>
      </c>
      <c r="F67" s="99">
        <v>91</v>
      </c>
      <c r="G67" s="97"/>
      <c r="H67" s="134" t="s">
        <v>364</v>
      </c>
      <c r="I67" s="134"/>
      <c r="J67" s="134"/>
      <c r="K67" s="134"/>
      <c r="L67" s="100"/>
      <c r="M67" s="101">
        <f t="shared" si="2"/>
        <v>2</v>
      </c>
    </row>
    <row r="68" spans="1:13" ht="24" customHeight="1">
      <c r="A68" s="97">
        <f t="shared" si="1"/>
        <v>63</v>
      </c>
      <c r="B68" s="111" t="s">
        <v>427</v>
      </c>
      <c r="C68" s="98" t="s">
        <v>435</v>
      </c>
      <c r="D68" s="97" t="s">
        <v>366</v>
      </c>
      <c r="E68" s="99">
        <v>207</v>
      </c>
      <c r="F68" s="99">
        <v>207</v>
      </c>
      <c r="G68" s="97"/>
      <c r="H68" s="134" t="s">
        <v>364</v>
      </c>
      <c r="I68" s="134"/>
      <c r="J68" s="134"/>
      <c r="K68" s="134"/>
      <c r="L68" s="100"/>
      <c r="M68" s="101">
        <f t="shared" si="2"/>
        <v>2</v>
      </c>
    </row>
    <row r="69" spans="1:13" ht="24" customHeight="1">
      <c r="A69" s="97">
        <f t="shared" si="1"/>
        <v>64</v>
      </c>
      <c r="B69" s="111" t="s">
        <v>427</v>
      </c>
      <c r="C69" s="98" t="s">
        <v>436</v>
      </c>
      <c r="D69" s="97" t="s">
        <v>437</v>
      </c>
      <c r="E69" s="99">
        <v>6</v>
      </c>
      <c r="F69" s="99">
        <v>6</v>
      </c>
      <c r="G69" s="115" t="s">
        <v>438</v>
      </c>
      <c r="H69" s="111" t="s">
        <v>439</v>
      </c>
      <c r="I69" s="115"/>
      <c r="J69" s="111"/>
      <c r="K69" s="111"/>
      <c r="L69" s="100"/>
      <c r="M69" s="101">
        <f t="shared" si="2"/>
        <v>2</v>
      </c>
    </row>
    <row r="70" spans="1:13" ht="24" customHeight="1">
      <c r="A70" s="97">
        <f t="shared" si="1"/>
        <v>65</v>
      </c>
      <c r="B70" s="111" t="s">
        <v>427</v>
      </c>
      <c r="C70" s="98" t="s">
        <v>440</v>
      </c>
      <c r="D70" s="97" t="s">
        <v>365</v>
      </c>
      <c r="E70" s="99">
        <v>2</v>
      </c>
      <c r="F70" s="99">
        <v>2</v>
      </c>
      <c r="G70" s="115" t="s">
        <v>438</v>
      </c>
      <c r="H70" s="111" t="s">
        <v>439</v>
      </c>
      <c r="I70" s="115"/>
      <c r="J70" s="111"/>
      <c r="K70" s="111"/>
      <c r="L70" s="100"/>
      <c r="M70" s="101">
        <f t="shared" ref="M70:M101" si="3">IF(L70="국",1,IF(H70="국",1,2))</f>
        <v>2</v>
      </c>
    </row>
    <row r="71" spans="1:13" ht="24" customHeight="1">
      <c r="A71" s="97">
        <f t="shared" si="1"/>
        <v>66</v>
      </c>
      <c r="B71" s="111" t="s">
        <v>427</v>
      </c>
      <c r="C71" s="98" t="s">
        <v>441</v>
      </c>
      <c r="D71" s="97" t="s">
        <v>365</v>
      </c>
      <c r="E71" s="99">
        <v>16</v>
      </c>
      <c r="F71" s="99">
        <v>16</v>
      </c>
      <c r="G71" s="97"/>
      <c r="H71" s="134" t="s">
        <v>364</v>
      </c>
      <c r="I71" s="134"/>
      <c r="J71" s="134"/>
      <c r="K71" s="134"/>
      <c r="L71" s="100"/>
      <c r="M71" s="101">
        <f t="shared" si="3"/>
        <v>2</v>
      </c>
    </row>
    <row r="72" spans="1:13" ht="24" customHeight="1">
      <c r="A72" s="97">
        <f t="shared" si="1"/>
        <v>67</v>
      </c>
      <c r="B72" s="111" t="s">
        <v>427</v>
      </c>
      <c r="C72" s="114" t="s">
        <v>442</v>
      </c>
      <c r="D72" s="97" t="s">
        <v>365</v>
      </c>
      <c r="E72" s="99">
        <v>88</v>
      </c>
      <c r="F72" s="99">
        <v>88</v>
      </c>
      <c r="G72" s="97"/>
      <c r="H72" s="134" t="s">
        <v>364</v>
      </c>
      <c r="I72" s="134"/>
      <c r="J72" s="134"/>
      <c r="K72" s="134"/>
      <c r="L72" s="100"/>
      <c r="M72" s="101">
        <f t="shared" si="3"/>
        <v>2</v>
      </c>
    </row>
    <row r="73" spans="1:13" ht="24" customHeight="1">
      <c r="A73" s="97">
        <f t="shared" si="1"/>
        <v>68</v>
      </c>
      <c r="B73" s="111" t="s">
        <v>427</v>
      </c>
      <c r="C73" s="98" t="s">
        <v>444</v>
      </c>
      <c r="D73" s="97" t="s">
        <v>365</v>
      </c>
      <c r="E73" s="99">
        <v>43</v>
      </c>
      <c r="F73" s="99">
        <v>43</v>
      </c>
      <c r="G73" s="97"/>
      <c r="H73" s="134" t="s">
        <v>364</v>
      </c>
      <c r="I73" s="134"/>
      <c r="J73" s="134"/>
      <c r="K73" s="134"/>
      <c r="L73" s="100"/>
      <c r="M73" s="101">
        <f t="shared" si="3"/>
        <v>2</v>
      </c>
    </row>
    <row r="74" spans="1:13" ht="24" customHeight="1">
      <c r="A74" s="97">
        <f>A73+1</f>
        <v>69</v>
      </c>
      <c r="B74" s="111" t="s">
        <v>427</v>
      </c>
      <c r="C74" s="98" t="s">
        <v>445</v>
      </c>
      <c r="D74" s="97" t="s">
        <v>365</v>
      </c>
      <c r="E74" s="99">
        <v>98</v>
      </c>
      <c r="F74" s="99">
        <v>19</v>
      </c>
      <c r="G74" s="97"/>
      <c r="H74" s="134" t="s">
        <v>364</v>
      </c>
      <c r="I74" s="134"/>
      <c r="J74" s="134"/>
      <c r="K74" s="134"/>
      <c r="L74" s="100"/>
      <c r="M74" s="101">
        <f t="shared" si="3"/>
        <v>2</v>
      </c>
    </row>
    <row r="75" spans="1:13" ht="24" customHeight="1">
      <c r="A75" s="97">
        <f>A74+1</f>
        <v>70</v>
      </c>
      <c r="B75" s="111" t="s">
        <v>443</v>
      </c>
      <c r="C75" s="98" t="s">
        <v>815</v>
      </c>
      <c r="D75" s="97" t="s">
        <v>812</v>
      </c>
      <c r="E75" s="99">
        <v>187</v>
      </c>
      <c r="F75" s="99">
        <v>187</v>
      </c>
      <c r="G75" s="97"/>
      <c r="H75" s="134" t="s">
        <v>242</v>
      </c>
      <c r="I75" s="134"/>
      <c r="J75" s="134"/>
      <c r="K75" s="134"/>
      <c r="L75" s="100"/>
      <c r="M75" s="101">
        <f t="shared" si="3"/>
        <v>2</v>
      </c>
    </row>
    <row r="76" spans="1:13" ht="24" customHeight="1">
      <c r="A76" s="97">
        <f>A75+1</f>
        <v>71</v>
      </c>
      <c r="B76" s="111" t="s">
        <v>443</v>
      </c>
      <c r="C76" s="98" t="s">
        <v>816</v>
      </c>
      <c r="D76" s="97" t="s">
        <v>817</v>
      </c>
      <c r="E76" s="99">
        <v>141</v>
      </c>
      <c r="F76" s="99">
        <v>141</v>
      </c>
      <c r="G76" s="97"/>
      <c r="H76" s="134" t="s">
        <v>446</v>
      </c>
      <c r="I76" s="134"/>
      <c r="J76" s="134"/>
      <c r="K76" s="134"/>
      <c r="L76" s="100"/>
      <c r="M76" s="101">
        <f t="shared" si="3"/>
        <v>2</v>
      </c>
    </row>
    <row r="77" spans="1:13" ht="24" customHeight="1">
      <c r="A77" s="97">
        <f>A76+1</f>
        <v>72</v>
      </c>
      <c r="B77" s="111" t="s">
        <v>443</v>
      </c>
      <c r="C77" s="98" t="s">
        <v>447</v>
      </c>
      <c r="D77" s="97" t="s">
        <v>365</v>
      </c>
      <c r="E77" s="99">
        <v>80</v>
      </c>
      <c r="F77" s="99">
        <v>80</v>
      </c>
      <c r="G77" s="97"/>
      <c r="H77" s="134" t="s">
        <v>364</v>
      </c>
      <c r="I77" s="134"/>
      <c r="J77" s="134"/>
      <c r="K77" s="134"/>
      <c r="L77" s="100"/>
      <c r="M77" s="101">
        <f t="shared" si="3"/>
        <v>2</v>
      </c>
    </row>
    <row r="78" spans="1:13" ht="24" customHeight="1">
      <c r="A78" s="97">
        <f t="shared" ref="A78:A134" si="4">A77+1</f>
        <v>73</v>
      </c>
      <c r="B78" s="111" t="s">
        <v>443</v>
      </c>
      <c r="C78" s="98" t="s">
        <v>448</v>
      </c>
      <c r="D78" s="97" t="s">
        <v>363</v>
      </c>
      <c r="E78" s="99">
        <v>215</v>
      </c>
      <c r="F78" s="99">
        <v>215</v>
      </c>
      <c r="G78" s="97"/>
      <c r="H78" s="134" t="s">
        <v>364</v>
      </c>
      <c r="I78" s="134"/>
      <c r="J78" s="134"/>
      <c r="K78" s="134"/>
      <c r="L78" s="100"/>
      <c r="M78" s="101">
        <f t="shared" si="3"/>
        <v>2</v>
      </c>
    </row>
    <row r="79" spans="1:13" ht="24" customHeight="1">
      <c r="A79" s="97">
        <f t="shared" si="4"/>
        <v>74</v>
      </c>
      <c r="B79" s="111" t="s">
        <v>443</v>
      </c>
      <c r="C79" s="98" t="s">
        <v>449</v>
      </c>
      <c r="D79" s="97" t="s">
        <v>363</v>
      </c>
      <c r="E79" s="99">
        <v>120</v>
      </c>
      <c r="F79" s="99">
        <v>120</v>
      </c>
      <c r="G79" s="97"/>
      <c r="H79" s="134" t="s">
        <v>364</v>
      </c>
      <c r="I79" s="134"/>
      <c r="J79" s="134"/>
      <c r="K79" s="134"/>
      <c r="L79" s="100"/>
      <c r="M79" s="101">
        <f t="shared" si="3"/>
        <v>2</v>
      </c>
    </row>
    <row r="80" spans="1:13" ht="24" customHeight="1">
      <c r="A80" s="97">
        <f t="shared" si="4"/>
        <v>75</v>
      </c>
      <c r="B80" s="111" t="s">
        <v>443</v>
      </c>
      <c r="C80" s="98" t="s">
        <v>450</v>
      </c>
      <c r="D80" s="97" t="s">
        <v>365</v>
      </c>
      <c r="E80" s="99">
        <v>13</v>
      </c>
      <c r="F80" s="99">
        <v>13</v>
      </c>
      <c r="G80" s="97"/>
      <c r="H80" s="134" t="s">
        <v>364</v>
      </c>
      <c r="I80" s="134"/>
      <c r="J80" s="134"/>
      <c r="K80" s="134"/>
      <c r="L80" s="100"/>
      <c r="M80" s="101">
        <f t="shared" si="3"/>
        <v>2</v>
      </c>
    </row>
    <row r="81" spans="1:13" ht="24" customHeight="1">
      <c r="A81" s="97">
        <f t="shared" si="4"/>
        <v>76</v>
      </c>
      <c r="B81" s="111" t="s">
        <v>443</v>
      </c>
      <c r="C81" s="98" t="s">
        <v>451</v>
      </c>
      <c r="D81" s="97" t="s">
        <v>365</v>
      </c>
      <c r="E81" s="99">
        <v>31</v>
      </c>
      <c r="F81" s="99">
        <v>31</v>
      </c>
      <c r="G81" s="97"/>
      <c r="H81" s="134" t="s">
        <v>364</v>
      </c>
      <c r="I81" s="134"/>
      <c r="J81" s="134"/>
      <c r="K81" s="134"/>
      <c r="L81" s="100"/>
      <c r="M81" s="101">
        <f t="shared" si="3"/>
        <v>2</v>
      </c>
    </row>
    <row r="82" spans="1:13" ht="24" customHeight="1">
      <c r="A82" s="97">
        <f t="shared" si="4"/>
        <v>77</v>
      </c>
      <c r="B82" s="111" t="s">
        <v>443</v>
      </c>
      <c r="C82" s="98" t="s">
        <v>452</v>
      </c>
      <c r="D82" s="97" t="s">
        <v>363</v>
      </c>
      <c r="E82" s="99">
        <v>154</v>
      </c>
      <c r="F82" s="99">
        <v>154</v>
      </c>
      <c r="G82" s="97"/>
      <c r="H82" s="134" t="s">
        <v>364</v>
      </c>
      <c r="I82" s="134"/>
      <c r="J82" s="134"/>
      <c r="K82" s="134"/>
      <c r="L82" s="100"/>
      <c r="M82" s="101">
        <f t="shared" si="3"/>
        <v>2</v>
      </c>
    </row>
    <row r="83" spans="1:13" ht="24" customHeight="1">
      <c r="A83" s="97">
        <f t="shared" si="4"/>
        <v>78</v>
      </c>
      <c r="B83" s="111" t="s">
        <v>443</v>
      </c>
      <c r="C83" s="98" t="s">
        <v>453</v>
      </c>
      <c r="D83" s="97" t="s">
        <v>365</v>
      </c>
      <c r="E83" s="99">
        <v>36</v>
      </c>
      <c r="F83" s="99">
        <v>36</v>
      </c>
      <c r="G83" s="97"/>
      <c r="H83" s="134" t="s">
        <v>364</v>
      </c>
      <c r="I83" s="134"/>
      <c r="J83" s="134"/>
      <c r="K83" s="134"/>
      <c r="L83" s="100"/>
      <c r="M83" s="101">
        <f t="shared" si="3"/>
        <v>2</v>
      </c>
    </row>
    <row r="84" spans="1:13" ht="24" customHeight="1">
      <c r="A84" s="97">
        <f t="shared" si="4"/>
        <v>79</v>
      </c>
      <c r="B84" s="111" t="s">
        <v>443</v>
      </c>
      <c r="C84" s="98" t="s">
        <v>454</v>
      </c>
      <c r="D84" s="97" t="s">
        <v>366</v>
      </c>
      <c r="E84" s="99">
        <v>329</v>
      </c>
      <c r="F84" s="99">
        <v>329</v>
      </c>
      <c r="G84" s="97"/>
      <c r="H84" s="134" t="s">
        <v>364</v>
      </c>
      <c r="I84" s="134"/>
      <c r="J84" s="134"/>
      <c r="K84" s="134"/>
      <c r="L84" s="100"/>
      <c r="M84" s="101">
        <f t="shared" si="3"/>
        <v>2</v>
      </c>
    </row>
    <row r="85" spans="1:13" ht="24" customHeight="1">
      <c r="A85" s="97">
        <f t="shared" si="4"/>
        <v>80</v>
      </c>
      <c r="B85" s="111" t="s">
        <v>443</v>
      </c>
      <c r="C85" s="98" t="s">
        <v>455</v>
      </c>
      <c r="D85" s="97" t="s">
        <v>365</v>
      </c>
      <c r="E85" s="99">
        <v>80</v>
      </c>
      <c r="F85" s="99">
        <v>80</v>
      </c>
      <c r="G85" s="97"/>
      <c r="H85" s="134" t="s">
        <v>364</v>
      </c>
      <c r="I85" s="134"/>
      <c r="J85" s="134"/>
      <c r="K85" s="134"/>
      <c r="L85" s="100"/>
      <c r="M85" s="101">
        <f t="shared" si="3"/>
        <v>2</v>
      </c>
    </row>
    <row r="86" spans="1:13" ht="24" customHeight="1">
      <c r="A86" s="97">
        <f t="shared" si="4"/>
        <v>81</v>
      </c>
      <c r="B86" s="111" t="s">
        <v>443</v>
      </c>
      <c r="C86" s="98" t="s">
        <v>456</v>
      </c>
      <c r="D86" s="97" t="s">
        <v>365</v>
      </c>
      <c r="E86" s="99">
        <v>1</v>
      </c>
      <c r="F86" s="99">
        <v>1</v>
      </c>
      <c r="G86" s="97"/>
      <c r="H86" s="134" t="s">
        <v>364</v>
      </c>
      <c r="I86" s="134"/>
      <c r="J86" s="134"/>
      <c r="K86" s="134"/>
      <c r="L86" s="100"/>
      <c r="M86" s="101">
        <f t="shared" si="3"/>
        <v>2</v>
      </c>
    </row>
    <row r="87" spans="1:13" ht="24" customHeight="1">
      <c r="A87" s="97">
        <f t="shared" si="4"/>
        <v>82</v>
      </c>
      <c r="B87" s="111" t="s">
        <v>443</v>
      </c>
      <c r="C87" s="98" t="s">
        <v>457</v>
      </c>
      <c r="D87" s="97" t="s">
        <v>365</v>
      </c>
      <c r="E87" s="99">
        <v>11</v>
      </c>
      <c r="F87" s="99">
        <v>11</v>
      </c>
      <c r="G87" s="97">
        <v>216</v>
      </c>
      <c r="H87" s="97" t="s">
        <v>458</v>
      </c>
      <c r="I87" s="134"/>
      <c r="J87" s="134"/>
      <c r="K87" s="134"/>
      <c r="L87" s="100"/>
      <c r="M87" s="101">
        <f t="shared" si="3"/>
        <v>2</v>
      </c>
    </row>
    <row r="88" spans="1:13" ht="24" customHeight="1">
      <c r="A88" s="97">
        <f t="shared" si="4"/>
        <v>83</v>
      </c>
      <c r="B88" s="111" t="s">
        <v>443</v>
      </c>
      <c r="C88" s="98" t="s">
        <v>459</v>
      </c>
      <c r="D88" s="97" t="s">
        <v>366</v>
      </c>
      <c r="E88" s="99">
        <v>7</v>
      </c>
      <c r="F88" s="99">
        <v>7</v>
      </c>
      <c r="G88" s="97"/>
      <c r="H88" s="134" t="s">
        <v>364</v>
      </c>
      <c r="I88" s="134"/>
      <c r="J88" s="134"/>
      <c r="K88" s="134"/>
      <c r="L88" s="100"/>
      <c r="M88" s="101">
        <f t="shared" si="3"/>
        <v>2</v>
      </c>
    </row>
    <row r="89" spans="1:13" ht="24" customHeight="1">
      <c r="A89" s="97">
        <f t="shared" si="4"/>
        <v>84</v>
      </c>
      <c r="B89" s="111" t="s">
        <v>443</v>
      </c>
      <c r="C89" s="98" t="s">
        <v>460</v>
      </c>
      <c r="D89" s="97" t="s">
        <v>365</v>
      </c>
      <c r="E89" s="99">
        <v>3</v>
      </c>
      <c r="F89" s="99">
        <v>3</v>
      </c>
      <c r="G89" s="97"/>
      <c r="H89" s="134" t="s">
        <v>364</v>
      </c>
      <c r="I89" s="134"/>
      <c r="J89" s="134"/>
      <c r="K89" s="134"/>
      <c r="L89" s="100"/>
      <c r="M89" s="101">
        <f t="shared" si="3"/>
        <v>2</v>
      </c>
    </row>
    <row r="90" spans="1:13" ht="24" customHeight="1">
      <c r="A90" s="97">
        <f t="shared" si="4"/>
        <v>85</v>
      </c>
      <c r="B90" s="111" t="s">
        <v>443</v>
      </c>
      <c r="C90" s="98" t="s">
        <v>461</v>
      </c>
      <c r="D90" s="97" t="s">
        <v>366</v>
      </c>
      <c r="E90" s="99">
        <v>157</v>
      </c>
      <c r="F90" s="99">
        <v>157</v>
      </c>
      <c r="G90" s="97"/>
      <c r="H90" s="134" t="s">
        <v>364</v>
      </c>
      <c r="I90" s="134"/>
      <c r="J90" s="134"/>
      <c r="K90" s="134"/>
      <c r="L90" s="100"/>
      <c r="M90" s="101">
        <f t="shared" si="3"/>
        <v>2</v>
      </c>
    </row>
    <row r="91" spans="1:13" ht="24" customHeight="1">
      <c r="A91" s="97">
        <f t="shared" si="4"/>
        <v>86</v>
      </c>
      <c r="B91" s="111" t="s">
        <v>443</v>
      </c>
      <c r="C91" s="98" t="s">
        <v>462</v>
      </c>
      <c r="D91" s="97" t="s">
        <v>365</v>
      </c>
      <c r="E91" s="99">
        <v>131</v>
      </c>
      <c r="F91" s="99">
        <v>131</v>
      </c>
      <c r="G91" s="97"/>
      <c r="H91" s="134" t="s">
        <v>364</v>
      </c>
      <c r="I91" s="134"/>
      <c r="J91" s="134"/>
      <c r="K91" s="134"/>
      <c r="L91" s="100"/>
      <c r="M91" s="101">
        <f t="shared" si="3"/>
        <v>2</v>
      </c>
    </row>
    <row r="92" spans="1:13" ht="24" customHeight="1">
      <c r="A92" s="97">
        <f t="shared" si="4"/>
        <v>87</v>
      </c>
      <c r="B92" s="111" t="s">
        <v>443</v>
      </c>
      <c r="C92" s="98" t="s">
        <v>463</v>
      </c>
      <c r="D92" s="97" t="s">
        <v>369</v>
      </c>
      <c r="E92" s="99">
        <v>33</v>
      </c>
      <c r="F92" s="99">
        <v>33</v>
      </c>
      <c r="G92" s="97"/>
      <c r="H92" s="134" t="s">
        <v>364</v>
      </c>
      <c r="I92" s="134"/>
      <c r="J92" s="134"/>
      <c r="K92" s="134"/>
      <c r="L92" s="100"/>
      <c r="M92" s="101">
        <f t="shared" si="3"/>
        <v>2</v>
      </c>
    </row>
    <row r="93" spans="1:13" ht="24" customHeight="1">
      <c r="A93" s="97">
        <f t="shared" si="4"/>
        <v>88</v>
      </c>
      <c r="B93" s="111" t="s">
        <v>443</v>
      </c>
      <c r="C93" s="98" t="s">
        <v>464</v>
      </c>
      <c r="D93" s="97" t="s">
        <v>365</v>
      </c>
      <c r="E93" s="99">
        <v>376</v>
      </c>
      <c r="F93" s="99">
        <v>376</v>
      </c>
      <c r="G93" s="97"/>
      <c r="H93" s="134" t="s">
        <v>364</v>
      </c>
      <c r="I93" s="134"/>
      <c r="J93" s="134"/>
      <c r="K93" s="134"/>
      <c r="L93" s="100"/>
      <c r="M93" s="101">
        <f t="shared" si="3"/>
        <v>2</v>
      </c>
    </row>
    <row r="94" spans="1:13" ht="24" customHeight="1">
      <c r="A94" s="97">
        <f t="shared" si="4"/>
        <v>89</v>
      </c>
      <c r="B94" s="111" t="s">
        <v>443</v>
      </c>
      <c r="C94" s="98" t="s">
        <v>465</v>
      </c>
      <c r="D94" s="97" t="s">
        <v>369</v>
      </c>
      <c r="E94" s="99">
        <v>28</v>
      </c>
      <c r="F94" s="99">
        <v>28</v>
      </c>
      <c r="G94" s="97"/>
      <c r="H94" s="134" t="s">
        <v>242</v>
      </c>
      <c r="I94" s="134"/>
      <c r="J94" s="134"/>
      <c r="K94" s="134"/>
      <c r="L94" s="100"/>
      <c r="M94" s="101">
        <f t="shared" si="3"/>
        <v>2</v>
      </c>
    </row>
    <row r="95" spans="1:13" ht="24" customHeight="1">
      <c r="A95" s="97">
        <f t="shared" si="4"/>
        <v>90</v>
      </c>
      <c r="B95" s="111" t="s">
        <v>443</v>
      </c>
      <c r="C95" s="97" t="s">
        <v>466</v>
      </c>
      <c r="D95" s="97" t="s">
        <v>369</v>
      </c>
      <c r="E95" s="99">
        <v>42</v>
      </c>
      <c r="F95" s="99">
        <v>42</v>
      </c>
      <c r="G95" s="97"/>
      <c r="H95" s="134" t="s">
        <v>364</v>
      </c>
      <c r="I95" s="134"/>
      <c r="J95" s="134"/>
      <c r="K95" s="134"/>
      <c r="L95" s="100"/>
      <c r="M95" s="101">
        <f t="shared" si="3"/>
        <v>2</v>
      </c>
    </row>
    <row r="96" spans="1:13" ht="24" customHeight="1">
      <c r="A96" s="97">
        <f t="shared" si="4"/>
        <v>91</v>
      </c>
      <c r="B96" s="111" t="s">
        <v>443</v>
      </c>
      <c r="C96" s="98" t="s">
        <v>467</v>
      </c>
      <c r="D96" s="97" t="s">
        <v>363</v>
      </c>
      <c r="E96" s="99">
        <v>212</v>
      </c>
      <c r="F96" s="99">
        <v>212</v>
      </c>
      <c r="G96" s="97"/>
      <c r="H96" s="134" t="s">
        <v>364</v>
      </c>
      <c r="I96" s="134"/>
      <c r="J96" s="134"/>
      <c r="K96" s="134"/>
      <c r="L96" s="100"/>
      <c r="M96" s="101">
        <f t="shared" si="3"/>
        <v>2</v>
      </c>
    </row>
    <row r="97" spans="1:13" ht="24" customHeight="1">
      <c r="A97" s="97">
        <f t="shared" si="4"/>
        <v>92</v>
      </c>
      <c r="B97" s="111" t="s">
        <v>443</v>
      </c>
      <c r="C97" s="98" t="s">
        <v>468</v>
      </c>
      <c r="D97" s="97" t="s">
        <v>365</v>
      </c>
      <c r="E97" s="99">
        <v>147</v>
      </c>
      <c r="F97" s="99">
        <v>147</v>
      </c>
      <c r="G97" s="97"/>
      <c r="H97" s="134" t="s">
        <v>364</v>
      </c>
      <c r="I97" s="134"/>
      <c r="J97" s="134"/>
      <c r="K97" s="134"/>
      <c r="L97" s="100"/>
      <c r="M97" s="101">
        <f t="shared" si="3"/>
        <v>2</v>
      </c>
    </row>
    <row r="98" spans="1:13" ht="24" customHeight="1">
      <c r="A98" s="97">
        <f t="shared" si="4"/>
        <v>93</v>
      </c>
      <c r="B98" s="111" t="s">
        <v>443</v>
      </c>
      <c r="C98" s="98" t="s">
        <v>469</v>
      </c>
      <c r="D98" s="97" t="s">
        <v>365</v>
      </c>
      <c r="E98" s="99">
        <v>696</v>
      </c>
      <c r="F98" s="99">
        <v>696</v>
      </c>
      <c r="G98" s="97"/>
      <c r="H98" s="134" t="s">
        <v>364</v>
      </c>
      <c r="I98" s="134"/>
      <c r="J98" s="134"/>
      <c r="K98" s="134"/>
      <c r="L98" s="100"/>
      <c r="M98" s="101">
        <f t="shared" si="3"/>
        <v>2</v>
      </c>
    </row>
    <row r="99" spans="1:13" ht="24" customHeight="1">
      <c r="A99" s="97">
        <f t="shared" si="4"/>
        <v>94</v>
      </c>
      <c r="B99" s="111" t="s">
        <v>443</v>
      </c>
      <c r="C99" s="98" t="s">
        <v>470</v>
      </c>
      <c r="D99" s="97" t="s">
        <v>363</v>
      </c>
      <c r="E99" s="99">
        <v>71</v>
      </c>
      <c r="F99" s="99">
        <v>71</v>
      </c>
      <c r="G99" s="97"/>
      <c r="H99" s="134" t="s">
        <v>364</v>
      </c>
      <c r="I99" s="134"/>
      <c r="J99" s="134"/>
      <c r="K99" s="134"/>
      <c r="L99" s="100"/>
      <c r="M99" s="101">
        <f t="shared" si="3"/>
        <v>2</v>
      </c>
    </row>
    <row r="100" spans="1:13" ht="24" customHeight="1">
      <c r="A100" s="97">
        <f t="shared" si="4"/>
        <v>95</v>
      </c>
      <c r="B100" s="111" t="s">
        <v>443</v>
      </c>
      <c r="C100" s="98" t="s">
        <v>471</v>
      </c>
      <c r="D100" s="97" t="s">
        <v>363</v>
      </c>
      <c r="E100" s="99">
        <v>122</v>
      </c>
      <c r="F100" s="99">
        <v>122</v>
      </c>
      <c r="G100" s="97"/>
      <c r="H100" s="134" t="s">
        <v>364</v>
      </c>
      <c r="I100" s="134"/>
      <c r="J100" s="134"/>
      <c r="K100" s="134"/>
      <c r="L100" s="100"/>
      <c r="M100" s="101">
        <f t="shared" si="3"/>
        <v>2</v>
      </c>
    </row>
    <row r="101" spans="1:13" ht="24" customHeight="1">
      <c r="A101" s="97">
        <f t="shared" si="4"/>
        <v>96</v>
      </c>
      <c r="B101" s="111" t="s">
        <v>443</v>
      </c>
      <c r="C101" s="98" t="s">
        <v>472</v>
      </c>
      <c r="D101" s="97" t="s">
        <v>363</v>
      </c>
      <c r="E101" s="99">
        <v>17</v>
      </c>
      <c r="F101" s="99">
        <v>17</v>
      </c>
      <c r="G101" s="97"/>
      <c r="H101" s="134" t="s">
        <v>364</v>
      </c>
      <c r="I101" s="134"/>
      <c r="J101" s="134"/>
      <c r="K101" s="134"/>
      <c r="L101" s="100"/>
      <c r="M101" s="101">
        <f t="shared" si="3"/>
        <v>2</v>
      </c>
    </row>
    <row r="102" spans="1:13" ht="24" customHeight="1">
      <c r="A102" s="97">
        <f t="shared" si="4"/>
        <v>97</v>
      </c>
      <c r="B102" s="111" t="s">
        <v>443</v>
      </c>
      <c r="C102" s="98" t="s">
        <v>473</v>
      </c>
      <c r="D102" s="97" t="s">
        <v>365</v>
      </c>
      <c r="E102" s="99">
        <v>279</v>
      </c>
      <c r="F102" s="99">
        <v>279</v>
      </c>
      <c r="G102" s="97"/>
      <c r="H102" s="134" t="s">
        <v>364</v>
      </c>
      <c r="I102" s="134"/>
      <c r="J102" s="134"/>
      <c r="K102" s="134"/>
      <c r="L102" s="100"/>
      <c r="M102" s="101">
        <f t="shared" ref="M102:M133" si="5">IF(L102="국",1,IF(H102="국",1,2))</f>
        <v>2</v>
      </c>
    </row>
    <row r="103" spans="1:13" ht="24" customHeight="1">
      <c r="A103" s="97">
        <f t="shared" si="4"/>
        <v>98</v>
      </c>
      <c r="B103" s="111" t="s">
        <v>443</v>
      </c>
      <c r="C103" s="98" t="s">
        <v>474</v>
      </c>
      <c r="D103" s="97" t="s">
        <v>363</v>
      </c>
      <c r="E103" s="99">
        <v>203</v>
      </c>
      <c r="F103" s="99">
        <v>203</v>
      </c>
      <c r="G103" s="97"/>
      <c r="H103" s="134" t="s">
        <v>364</v>
      </c>
      <c r="I103" s="134"/>
      <c r="J103" s="134"/>
      <c r="K103" s="134"/>
      <c r="L103" s="100"/>
      <c r="M103" s="101">
        <f t="shared" si="5"/>
        <v>2</v>
      </c>
    </row>
    <row r="104" spans="1:13" ht="24" customHeight="1">
      <c r="A104" s="97">
        <f t="shared" si="4"/>
        <v>99</v>
      </c>
      <c r="B104" s="111" t="s">
        <v>443</v>
      </c>
      <c r="C104" s="98" t="s">
        <v>475</v>
      </c>
      <c r="D104" s="97" t="s">
        <v>363</v>
      </c>
      <c r="E104" s="99">
        <v>5</v>
      </c>
      <c r="F104" s="99">
        <v>5</v>
      </c>
      <c r="G104" s="97"/>
      <c r="H104" s="134" t="s">
        <v>364</v>
      </c>
      <c r="I104" s="134"/>
      <c r="J104" s="134"/>
      <c r="K104" s="134"/>
      <c r="L104" s="100"/>
      <c r="M104" s="101">
        <f t="shared" si="5"/>
        <v>2</v>
      </c>
    </row>
    <row r="105" spans="1:13" ht="24" customHeight="1">
      <c r="A105" s="97">
        <f t="shared" si="4"/>
        <v>100</v>
      </c>
      <c r="B105" s="111" t="s">
        <v>443</v>
      </c>
      <c r="C105" s="95" t="s">
        <v>476</v>
      </c>
      <c r="D105" s="97" t="s">
        <v>363</v>
      </c>
      <c r="E105" s="99">
        <v>45</v>
      </c>
      <c r="F105" s="99">
        <v>45</v>
      </c>
      <c r="G105" s="97"/>
      <c r="H105" s="134" t="s">
        <v>364</v>
      </c>
      <c r="I105" s="134"/>
      <c r="J105" s="134"/>
      <c r="K105" s="134"/>
      <c r="L105" s="100"/>
      <c r="M105" s="101">
        <f t="shared" si="5"/>
        <v>2</v>
      </c>
    </row>
    <row r="106" spans="1:13" ht="24" customHeight="1">
      <c r="A106" s="97">
        <f t="shared" si="4"/>
        <v>101</v>
      </c>
      <c r="B106" s="111" t="s">
        <v>443</v>
      </c>
      <c r="C106" s="98" t="s">
        <v>477</v>
      </c>
      <c r="D106" s="97" t="s">
        <v>365</v>
      </c>
      <c r="E106" s="99">
        <v>389</v>
      </c>
      <c r="F106" s="99">
        <v>389</v>
      </c>
      <c r="G106" s="97"/>
      <c r="H106" s="134" t="s">
        <v>364</v>
      </c>
      <c r="I106" s="134"/>
      <c r="J106" s="134"/>
      <c r="K106" s="134"/>
      <c r="L106" s="100"/>
      <c r="M106" s="101">
        <f t="shared" si="5"/>
        <v>2</v>
      </c>
    </row>
    <row r="107" spans="1:13" ht="24" customHeight="1">
      <c r="A107" s="97">
        <f t="shared" si="4"/>
        <v>102</v>
      </c>
      <c r="B107" s="111" t="s">
        <v>443</v>
      </c>
      <c r="C107" s="98" t="s">
        <v>478</v>
      </c>
      <c r="D107" s="97" t="s">
        <v>365</v>
      </c>
      <c r="E107" s="99">
        <v>689</v>
      </c>
      <c r="F107" s="99">
        <v>689</v>
      </c>
      <c r="G107" s="97"/>
      <c r="H107" s="134" t="s">
        <v>364</v>
      </c>
      <c r="I107" s="134"/>
      <c r="J107" s="134"/>
      <c r="K107" s="134"/>
      <c r="L107" s="100"/>
      <c r="M107" s="101">
        <f t="shared" si="5"/>
        <v>2</v>
      </c>
    </row>
    <row r="108" spans="1:13" ht="24" customHeight="1">
      <c r="A108" s="97">
        <f t="shared" si="4"/>
        <v>103</v>
      </c>
      <c r="B108" s="111" t="s">
        <v>443</v>
      </c>
      <c r="C108" s="98" t="s">
        <v>479</v>
      </c>
      <c r="D108" s="97" t="s">
        <v>366</v>
      </c>
      <c r="E108" s="99">
        <v>154</v>
      </c>
      <c r="F108" s="99">
        <v>154</v>
      </c>
      <c r="G108" s="97"/>
      <c r="H108" s="134" t="s">
        <v>364</v>
      </c>
      <c r="I108" s="134"/>
      <c r="J108" s="134"/>
      <c r="K108" s="134"/>
      <c r="L108" s="100"/>
      <c r="M108" s="101">
        <f t="shared" si="5"/>
        <v>2</v>
      </c>
    </row>
    <row r="109" spans="1:13" ht="24" customHeight="1">
      <c r="A109" s="97">
        <f t="shared" si="4"/>
        <v>104</v>
      </c>
      <c r="B109" s="111" t="s">
        <v>443</v>
      </c>
      <c r="C109" s="98" t="s">
        <v>480</v>
      </c>
      <c r="D109" s="97" t="s">
        <v>363</v>
      </c>
      <c r="E109" s="99">
        <v>115</v>
      </c>
      <c r="F109" s="99">
        <v>115</v>
      </c>
      <c r="G109" s="97"/>
      <c r="H109" s="134" t="s">
        <v>364</v>
      </c>
      <c r="I109" s="134"/>
      <c r="J109" s="134"/>
      <c r="K109" s="134"/>
      <c r="L109" s="100"/>
      <c r="M109" s="101">
        <f t="shared" si="5"/>
        <v>2</v>
      </c>
    </row>
    <row r="110" spans="1:13" ht="24" customHeight="1">
      <c r="A110" s="97">
        <f t="shared" si="4"/>
        <v>105</v>
      </c>
      <c r="B110" s="111" t="s">
        <v>443</v>
      </c>
      <c r="C110" s="98" t="s">
        <v>481</v>
      </c>
      <c r="D110" s="97" t="s">
        <v>365</v>
      </c>
      <c r="E110" s="99">
        <v>157</v>
      </c>
      <c r="F110" s="99">
        <v>157</v>
      </c>
      <c r="G110" s="97"/>
      <c r="H110" s="134" t="s">
        <v>364</v>
      </c>
      <c r="I110" s="134"/>
      <c r="J110" s="134"/>
      <c r="K110" s="134"/>
      <c r="L110" s="100"/>
      <c r="M110" s="101">
        <f t="shared" si="5"/>
        <v>2</v>
      </c>
    </row>
    <row r="111" spans="1:13" ht="24" customHeight="1">
      <c r="A111" s="97">
        <f t="shared" si="4"/>
        <v>106</v>
      </c>
      <c r="B111" s="111" t="s">
        <v>443</v>
      </c>
      <c r="C111" s="98" t="s">
        <v>482</v>
      </c>
      <c r="D111" s="97" t="s">
        <v>365</v>
      </c>
      <c r="E111" s="99">
        <v>342</v>
      </c>
      <c r="F111" s="99">
        <v>342</v>
      </c>
      <c r="G111" s="97"/>
      <c r="H111" s="134" t="s">
        <v>364</v>
      </c>
      <c r="I111" s="134"/>
      <c r="J111" s="134"/>
      <c r="K111" s="134"/>
      <c r="L111" s="100"/>
      <c r="M111" s="101">
        <f t="shared" si="5"/>
        <v>2</v>
      </c>
    </row>
    <row r="112" spans="1:13" ht="24" customHeight="1">
      <c r="A112" s="97">
        <f t="shared" si="4"/>
        <v>107</v>
      </c>
      <c r="B112" s="111" t="s">
        <v>443</v>
      </c>
      <c r="C112" s="98" t="s">
        <v>483</v>
      </c>
      <c r="D112" s="97" t="s">
        <v>363</v>
      </c>
      <c r="E112" s="99">
        <v>9</v>
      </c>
      <c r="F112" s="99">
        <v>9</v>
      </c>
      <c r="G112" s="97" t="s">
        <v>484</v>
      </c>
      <c r="H112" s="97" t="s">
        <v>485</v>
      </c>
      <c r="I112" s="134"/>
      <c r="J112" s="134"/>
      <c r="K112" s="134"/>
      <c r="L112" s="100"/>
      <c r="M112" s="101">
        <f t="shared" si="5"/>
        <v>2</v>
      </c>
    </row>
    <row r="113" spans="1:13" ht="24" customHeight="1">
      <c r="A113" s="97">
        <f t="shared" si="4"/>
        <v>108</v>
      </c>
      <c r="B113" s="111" t="s">
        <v>443</v>
      </c>
      <c r="C113" s="98" t="s">
        <v>486</v>
      </c>
      <c r="D113" s="97" t="s">
        <v>365</v>
      </c>
      <c r="E113" s="99">
        <v>419</v>
      </c>
      <c r="F113" s="99">
        <v>377</v>
      </c>
      <c r="G113" s="97"/>
      <c r="H113" s="134" t="s">
        <v>364</v>
      </c>
      <c r="I113" s="134"/>
      <c r="J113" s="134"/>
      <c r="K113" s="134"/>
      <c r="L113" s="100"/>
      <c r="M113" s="101">
        <f t="shared" si="5"/>
        <v>2</v>
      </c>
    </row>
    <row r="114" spans="1:13" ht="24" customHeight="1">
      <c r="A114" s="97">
        <f t="shared" si="4"/>
        <v>109</v>
      </c>
      <c r="B114" s="111" t="s">
        <v>443</v>
      </c>
      <c r="C114" s="98" t="s">
        <v>487</v>
      </c>
      <c r="D114" s="97" t="s">
        <v>365</v>
      </c>
      <c r="E114" s="99">
        <v>50</v>
      </c>
      <c r="F114" s="99">
        <v>46</v>
      </c>
      <c r="G114" s="97"/>
      <c r="H114" s="134" t="s">
        <v>364</v>
      </c>
      <c r="I114" s="134"/>
      <c r="J114" s="134"/>
      <c r="K114" s="134"/>
      <c r="L114" s="100"/>
      <c r="M114" s="101">
        <f t="shared" si="5"/>
        <v>2</v>
      </c>
    </row>
    <row r="115" spans="1:13" ht="24" customHeight="1">
      <c r="A115" s="97">
        <f t="shared" si="4"/>
        <v>110</v>
      </c>
      <c r="B115" s="111" t="s">
        <v>443</v>
      </c>
      <c r="C115" s="98" t="s">
        <v>488</v>
      </c>
      <c r="D115" s="97" t="s">
        <v>366</v>
      </c>
      <c r="E115" s="99">
        <v>25</v>
      </c>
      <c r="F115" s="99">
        <v>25</v>
      </c>
      <c r="G115" s="97"/>
      <c r="H115" s="134" t="s">
        <v>364</v>
      </c>
      <c r="I115" s="134"/>
      <c r="J115" s="134"/>
      <c r="K115" s="134"/>
      <c r="L115" s="100"/>
      <c r="M115" s="101">
        <f t="shared" si="5"/>
        <v>2</v>
      </c>
    </row>
    <row r="116" spans="1:13" ht="24" customHeight="1">
      <c r="A116" s="97">
        <f t="shared" si="4"/>
        <v>111</v>
      </c>
      <c r="B116" s="97" t="s">
        <v>443</v>
      </c>
      <c r="C116" s="98" t="s">
        <v>489</v>
      </c>
      <c r="D116" s="97" t="s">
        <v>365</v>
      </c>
      <c r="E116" s="99">
        <v>753</v>
      </c>
      <c r="F116" s="99">
        <v>476</v>
      </c>
      <c r="G116" s="97"/>
      <c r="H116" s="134" t="s">
        <v>364</v>
      </c>
      <c r="I116" s="134"/>
      <c r="J116" s="134"/>
      <c r="K116" s="134"/>
      <c r="L116" s="100"/>
      <c r="M116" s="101">
        <f t="shared" si="5"/>
        <v>2</v>
      </c>
    </row>
    <row r="117" spans="1:13" ht="24" customHeight="1">
      <c r="A117" s="97">
        <f t="shared" si="4"/>
        <v>112</v>
      </c>
      <c r="B117" s="97" t="s">
        <v>427</v>
      </c>
      <c r="C117" s="98" t="s">
        <v>490</v>
      </c>
      <c r="D117" s="97" t="s">
        <v>365</v>
      </c>
      <c r="E117" s="99">
        <v>293</v>
      </c>
      <c r="F117" s="99">
        <v>293</v>
      </c>
      <c r="G117" s="97"/>
      <c r="H117" s="134" t="s">
        <v>364</v>
      </c>
      <c r="I117" s="134"/>
      <c r="J117" s="134"/>
      <c r="K117" s="134"/>
      <c r="L117" s="100"/>
      <c r="M117" s="101">
        <f t="shared" si="5"/>
        <v>2</v>
      </c>
    </row>
    <row r="118" spans="1:13" ht="24" customHeight="1">
      <c r="A118" s="97">
        <f t="shared" si="4"/>
        <v>113</v>
      </c>
      <c r="B118" s="97" t="s">
        <v>427</v>
      </c>
      <c r="C118" s="98" t="s">
        <v>491</v>
      </c>
      <c r="D118" s="97" t="s">
        <v>363</v>
      </c>
      <c r="E118" s="99">
        <v>32</v>
      </c>
      <c r="F118" s="99">
        <v>32</v>
      </c>
      <c r="G118" s="97" t="s">
        <v>492</v>
      </c>
      <c r="H118" s="97" t="s">
        <v>493</v>
      </c>
      <c r="I118" s="134"/>
      <c r="J118" s="134"/>
      <c r="K118" s="134"/>
      <c r="L118" s="100"/>
      <c r="M118" s="101">
        <f t="shared" si="5"/>
        <v>2</v>
      </c>
    </row>
    <row r="119" spans="1:13" ht="24" customHeight="1">
      <c r="A119" s="97">
        <f t="shared" si="4"/>
        <v>114</v>
      </c>
      <c r="B119" s="97" t="s">
        <v>427</v>
      </c>
      <c r="C119" s="114" t="s">
        <v>494</v>
      </c>
      <c r="D119" s="97" t="s">
        <v>363</v>
      </c>
      <c r="E119" s="99">
        <v>158</v>
      </c>
      <c r="F119" s="99">
        <v>158</v>
      </c>
      <c r="G119" s="97"/>
      <c r="H119" s="134" t="s">
        <v>364</v>
      </c>
      <c r="I119" s="134"/>
      <c r="J119" s="134"/>
      <c r="K119" s="134"/>
      <c r="L119" s="100"/>
      <c r="M119" s="101">
        <f t="shared" si="5"/>
        <v>2</v>
      </c>
    </row>
    <row r="120" spans="1:13" ht="24" customHeight="1">
      <c r="A120" s="97">
        <f t="shared" si="4"/>
        <v>115</v>
      </c>
      <c r="B120" s="97" t="s">
        <v>427</v>
      </c>
      <c r="C120" s="117" t="s">
        <v>495</v>
      </c>
      <c r="D120" s="97" t="s">
        <v>365</v>
      </c>
      <c r="E120" s="99">
        <v>244</v>
      </c>
      <c r="F120" s="99">
        <v>244</v>
      </c>
      <c r="G120" s="97"/>
      <c r="H120" s="134" t="s">
        <v>364</v>
      </c>
      <c r="I120" s="134"/>
      <c r="J120" s="134"/>
      <c r="K120" s="134"/>
      <c r="L120" s="100"/>
      <c r="M120" s="101">
        <f t="shared" si="5"/>
        <v>2</v>
      </c>
    </row>
    <row r="121" spans="1:13" ht="24" customHeight="1">
      <c r="A121" s="97">
        <f t="shared" si="4"/>
        <v>116</v>
      </c>
      <c r="B121" s="97" t="s">
        <v>427</v>
      </c>
      <c r="C121" s="98" t="s">
        <v>496</v>
      </c>
      <c r="D121" s="97" t="s">
        <v>366</v>
      </c>
      <c r="E121" s="99">
        <v>76</v>
      </c>
      <c r="F121" s="99">
        <v>76</v>
      </c>
      <c r="G121" s="97"/>
      <c r="H121" s="134" t="s">
        <v>364</v>
      </c>
      <c r="I121" s="134"/>
      <c r="J121" s="134"/>
      <c r="K121" s="134"/>
      <c r="L121" s="100"/>
      <c r="M121" s="101">
        <f t="shared" si="5"/>
        <v>2</v>
      </c>
    </row>
    <row r="122" spans="1:13" ht="24" customHeight="1">
      <c r="A122" s="97">
        <f t="shared" si="4"/>
        <v>117</v>
      </c>
      <c r="B122" s="97" t="s">
        <v>427</v>
      </c>
      <c r="C122" s="98" t="s">
        <v>497</v>
      </c>
      <c r="D122" s="97" t="s">
        <v>365</v>
      </c>
      <c r="E122" s="99">
        <v>280</v>
      </c>
      <c r="F122" s="99">
        <v>280</v>
      </c>
      <c r="G122" s="97"/>
      <c r="H122" s="134" t="s">
        <v>364</v>
      </c>
      <c r="I122" s="134"/>
      <c r="J122" s="134"/>
      <c r="K122" s="134"/>
      <c r="L122" s="100"/>
      <c r="M122" s="101">
        <f t="shared" si="5"/>
        <v>2</v>
      </c>
    </row>
    <row r="123" spans="1:13" ht="24" customHeight="1">
      <c r="A123" s="97">
        <f t="shared" si="4"/>
        <v>118</v>
      </c>
      <c r="B123" s="97" t="s">
        <v>427</v>
      </c>
      <c r="C123" s="98" t="s">
        <v>498</v>
      </c>
      <c r="D123" s="97" t="s">
        <v>366</v>
      </c>
      <c r="E123" s="99">
        <v>95</v>
      </c>
      <c r="F123" s="99">
        <v>95</v>
      </c>
      <c r="G123" s="97"/>
      <c r="H123" s="134" t="s">
        <v>364</v>
      </c>
      <c r="I123" s="134"/>
      <c r="J123" s="134"/>
      <c r="K123" s="134"/>
      <c r="L123" s="100"/>
      <c r="M123" s="101">
        <f t="shared" si="5"/>
        <v>2</v>
      </c>
    </row>
    <row r="124" spans="1:13" ht="24" customHeight="1">
      <c r="A124" s="97">
        <f t="shared" si="4"/>
        <v>119</v>
      </c>
      <c r="B124" s="97" t="s">
        <v>427</v>
      </c>
      <c r="C124" s="98" t="s">
        <v>499</v>
      </c>
      <c r="D124" s="97" t="s">
        <v>365</v>
      </c>
      <c r="E124" s="99">
        <v>401</v>
      </c>
      <c r="F124" s="99">
        <v>401</v>
      </c>
      <c r="G124" s="97"/>
      <c r="H124" s="134" t="s">
        <v>364</v>
      </c>
      <c r="I124" s="134"/>
      <c r="J124" s="134"/>
      <c r="K124" s="134"/>
      <c r="L124" s="100"/>
      <c r="M124" s="101">
        <f t="shared" si="5"/>
        <v>2</v>
      </c>
    </row>
    <row r="125" spans="1:13" ht="24" customHeight="1">
      <c r="A125" s="97">
        <f t="shared" si="4"/>
        <v>120</v>
      </c>
      <c r="B125" s="97" t="s">
        <v>427</v>
      </c>
      <c r="C125" s="98" t="s">
        <v>500</v>
      </c>
      <c r="D125" s="97" t="s">
        <v>367</v>
      </c>
      <c r="E125" s="99">
        <v>10</v>
      </c>
      <c r="F125" s="99">
        <v>10</v>
      </c>
      <c r="G125" s="97"/>
      <c r="H125" s="134" t="s">
        <v>364</v>
      </c>
      <c r="I125" s="134"/>
      <c r="J125" s="134"/>
      <c r="K125" s="134"/>
      <c r="L125" s="100"/>
      <c r="M125" s="101">
        <f t="shared" si="5"/>
        <v>2</v>
      </c>
    </row>
    <row r="126" spans="1:13" ht="24" customHeight="1">
      <c r="A126" s="97">
        <f t="shared" si="4"/>
        <v>121</v>
      </c>
      <c r="B126" s="97" t="s">
        <v>427</v>
      </c>
      <c r="C126" s="114" t="s">
        <v>501</v>
      </c>
      <c r="D126" s="97" t="s">
        <v>367</v>
      </c>
      <c r="E126" s="99">
        <v>28</v>
      </c>
      <c r="F126" s="99">
        <v>28</v>
      </c>
      <c r="G126" s="97"/>
      <c r="H126" s="134" t="s">
        <v>364</v>
      </c>
      <c r="I126" s="134"/>
      <c r="J126" s="134"/>
      <c r="K126" s="134"/>
      <c r="L126" s="100"/>
      <c r="M126" s="101">
        <f t="shared" si="5"/>
        <v>2</v>
      </c>
    </row>
    <row r="127" spans="1:13" ht="24" customHeight="1">
      <c r="A127" s="97">
        <f t="shared" si="4"/>
        <v>122</v>
      </c>
      <c r="B127" s="97" t="s">
        <v>427</v>
      </c>
      <c r="C127" s="118" t="s">
        <v>502</v>
      </c>
      <c r="D127" s="97" t="s">
        <v>365</v>
      </c>
      <c r="E127" s="99">
        <v>93</v>
      </c>
      <c r="F127" s="99">
        <v>93</v>
      </c>
      <c r="G127" s="97"/>
      <c r="H127" s="134" t="s">
        <v>364</v>
      </c>
      <c r="I127" s="134"/>
      <c r="J127" s="134"/>
      <c r="K127" s="134"/>
      <c r="L127" s="100"/>
      <c r="M127" s="101">
        <f t="shared" si="5"/>
        <v>2</v>
      </c>
    </row>
    <row r="128" spans="1:13" ht="24" customHeight="1">
      <c r="A128" s="97">
        <f t="shared" si="4"/>
        <v>123</v>
      </c>
      <c r="B128" s="97" t="s">
        <v>427</v>
      </c>
      <c r="C128" s="98" t="s">
        <v>503</v>
      </c>
      <c r="D128" s="97" t="s">
        <v>367</v>
      </c>
      <c r="E128" s="99">
        <v>230</v>
      </c>
      <c r="F128" s="99">
        <v>230</v>
      </c>
      <c r="G128" s="97"/>
      <c r="H128" s="134" t="s">
        <v>504</v>
      </c>
      <c r="I128" s="134"/>
      <c r="J128" s="134"/>
      <c r="K128" s="134"/>
      <c r="L128" s="100"/>
      <c r="M128" s="101">
        <f t="shared" si="5"/>
        <v>2</v>
      </c>
    </row>
    <row r="129" spans="1:13" ht="24" customHeight="1">
      <c r="A129" s="97">
        <f t="shared" si="4"/>
        <v>124</v>
      </c>
      <c r="B129" s="97" t="s">
        <v>427</v>
      </c>
      <c r="C129" s="98" t="s">
        <v>505</v>
      </c>
      <c r="D129" s="97" t="s">
        <v>365</v>
      </c>
      <c r="E129" s="99">
        <v>968</v>
      </c>
      <c r="F129" s="99">
        <v>851</v>
      </c>
      <c r="G129" s="97"/>
      <c r="H129" s="134" t="s">
        <v>504</v>
      </c>
      <c r="I129" s="134"/>
      <c r="J129" s="134"/>
      <c r="K129" s="134"/>
      <c r="L129" s="100"/>
      <c r="M129" s="101">
        <f t="shared" si="5"/>
        <v>2</v>
      </c>
    </row>
    <row r="130" spans="1:13" ht="24" customHeight="1">
      <c r="A130" s="97">
        <f t="shared" si="4"/>
        <v>125</v>
      </c>
      <c r="B130" s="97" t="s">
        <v>443</v>
      </c>
      <c r="C130" s="98" t="s">
        <v>506</v>
      </c>
      <c r="D130" s="97" t="s">
        <v>805</v>
      </c>
      <c r="E130" s="99">
        <v>39</v>
      </c>
      <c r="F130" s="99">
        <v>39</v>
      </c>
      <c r="G130" s="97" t="s">
        <v>806</v>
      </c>
      <c r="H130" s="111" t="s">
        <v>807</v>
      </c>
      <c r="I130" s="134"/>
      <c r="J130" s="111"/>
      <c r="K130" s="111"/>
      <c r="L130" s="100"/>
      <c r="M130" s="101">
        <f t="shared" si="5"/>
        <v>2</v>
      </c>
    </row>
    <row r="131" spans="1:13" ht="24" customHeight="1">
      <c r="A131" s="97">
        <f t="shared" si="4"/>
        <v>126</v>
      </c>
      <c r="B131" s="97" t="s">
        <v>803</v>
      </c>
      <c r="C131" s="98" t="s">
        <v>507</v>
      </c>
      <c r="D131" s="97" t="s">
        <v>804</v>
      </c>
      <c r="E131" s="99">
        <v>66</v>
      </c>
      <c r="F131" s="99">
        <v>66</v>
      </c>
      <c r="G131" s="97"/>
      <c r="H131" s="134" t="s">
        <v>364</v>
      </c>
      <c r="I131" s="134"/>
      <c r="J131" s="134"/>
      <c r="K131" s="134"/>
      <c r="L131" s="100"/>
      <c r="M131" s="101">
        <f t="shared" si="5"/>
        <v>2</v>
      </c>
    </row>
    <row r="132" spans="1:13" ht="24" customHeight="1">
      <c r="A132" s="97">
        <f t="shared" si="4"/>
        <v>127</v>
      </c>
      <c r="B132" s="97" t="s">
        <v>427</v>
      </c>
      <c r="C132" s="98" t="s">
        <v>508</v>
      </c>
      <c r="D132" s="97" t="s">
        <v>365</v>
      </c>
      <c r="E132" s="99">
        <v>53</v>
      </c>
      <c r="F132" s="99">
        <v>53</v>
      </c>
      <c r="G132" s="97"/>
      <c r="H132" s="134" t="s">
        <v>364</v>
      </c>
      <c r="I132" s="134"/>
      <c r="J132" s="134"/>
      <c r="K132" s="134"/>
      <c r="L132" s="100"/>
      <c r="M132" s="101">
        <f t="shared" si="5"/>
        <v>2</v>
      </c>
    </row>
    <row r="133" spans="1:13" ht="24" customHeight="1">
      <c r="A133" s="97">
        <f t="shared" si="4"/>
        <v>128</v>
      </c>
      <c r="B133" s="97" t="s">
        <v>443</v>
      </c>
      <c r="C133" s="98" t="s">
        <v>509</v>
      </c>
      <c r="D133" s="97" t="s">
        <v>363</v>
      </c>
      <c r="E133" s="99">
        <v>41</v>
      </c>
      <c r="F133" s="99">
        <v>41</v>
      </c>
      <c r="G133" s="97"/>
      <c r="H133" s="134" t="s">
        <v>364</v>
      </c>
      <c r="I133" s="134"/>
      <c r="J133" s="134"/>
      <c r="K133" s="134"/>
      <c r="L133" s="100"/>
      <c r="M133" s="101">
        <f t="shared" si="5"/>
        <v>2</v>
      </c>
    </row>
    <row r="134" spans="1:13" ht="24" customHeight="1">
      <c r="A134" s="97">
        <f t="shared" si="4"/>
        <v>129</v>
      </c>
      <c r="B134" s="97" t="s">
        <v>443</v>
      </c>
      <c r="C134" s="98" t="s">
        <v>510</v>
      </c>
      <c r="D134" s="97" t="s">
        <v>365</v>
      </c>
      <c r="E134" s="99">
        <v>100</v>
      </c>
      <c r="F134" s="99">
        <v>100</v>
      </c>
      <c r="G134" s="97"/>
      <c r="H134" s="134" t="s">
        <v>364</v>
      </c>
      <c r="I134" s="134"/>
      <c r="J134" s="134"/>
      <c r="K134" s="134"/>
      <c r="L134" s="100"/>
      <c r="M134" s="101">
        <f t="shared" ref="M134:M154" si="6">IF(L134="국",1,IF(H134="국",1,2))</f>
        <v>2</v>
      </c>
    </row>
    <row r="135" spans="1:13" ht="24" customHeight="1">
      <c r="A135" s="97">
        <f t="shared" ref="A135:A199" si="7">A134+1</f>
        <v>130</v>
      </c>
      <c r="B135" s="97" t="s">
        <v>443</v>
      </c>
      <c r="C135" s="98" t="s">
        <v>511</v>
      </c>
      <c r="D135" s="97" t="s">
        <v>365</v>
      </c>
      <c r="E135" s="99">
        <v>241</v>
      </c>
      <c r="F135" s="99">
        <v>241</v>
      </c>
      <c r="G135" s="97"/>
      <c r="H135" s="134" t="s">
        <v>364</v>
      </c>
      <c r="I135" s="134"/>
      <c r="J135" s="134"/>
      <c r="K135" s="134"/>
      <c r="L135" s="100"/>
      <c r="M135" s="101">
        <f t="shared" si="6"/>
        <v>2</v>
      </c>
    </row>
    <row r="136" spans="1:13" ht="24" customHeight="1">
      <c r="A136" s="97">
        <f t="shared" si="7"/>
        <v>131</v>
      </c>
      <c r="B136" s="97" t="s">
        <v>443</v>
      </c>
      <c r="C136" s="98" t="s">
        <v>512</v>
      </c>
      <c r="D136" s="97" t="s">
        <v>363</v>
      </c>
      <c r="E136" s="99">
        <v>50</v>
      </c>
      <c r="F136" s="99">
        <v>50</v>
      </c>
      <c r="G136" s="97"/>
      <c r="H136" s="134" t="s">
        <v>364</v>
      </c>
      <c r="I136" s="134"/>
      <c r="J136" s="134"/>
      <c r="K136" s="134"/>
      <c r="L136" s="100"/>
      <c r="M136" s="101">
        <f t="shared" si="6"/>
        <v>2</v>
      </c>
    </row>
    <row r="137" spans="1:13" ht="24" customHeight="1">
      <c r="A137" s="97">
        <f t="shared" si="7"/>
        <v>132</v>
      </c>
      <c r="B137" s="97" t="s">
        <v>443</v>
      </c>
      <c r="C137" s="98" t="s">
        <v>513</v>
      </c>
      <c r="D137" s="97" t="s">
        <v>363</v>
      </c>
      <c r="E137" s="99">
        <v>100</v>
      </c>
      <c r="F137" s="99">
        <v>100</v>
      </c>
      <c r="G137" s="97"/>
      <c r="H137" s="134" t="s">
        <v>364</v>
      </c>
      <c r="I137" s="134"/>
      <c r="J137" s="134"/>
      <c r="K137" s="134"/>
      <c r="L137" s="100"/>
      <c r="M137" s="101">
        <f t="shared" si="6"/>
        <v>2</v>
      </c>
    </row>
    <row r="138" spans="1:13" ht="24" customHeight="1">
      <c r="A138" s="97">
        <f t="shared" si="7"/>
        <v>133</v>
      </c>
      <c r="B138" s="97" t="s">
        <v>443</v>
      </c>
      <c r="C138" s="98" t="s">
        <v>514</v>
      </c>
      <c r="D138" s="97" t="s">
        <v>365</v>
      </c>
      <c r="E138" s="99">
        <v>380</v>
      </c>
      <c r="F138" s="99">
        <v>380</v>
      </c>
      <c r="G138" s="97"/>
      <c r="H138" s="134" t="s">
        <v>364</v>
      </c>
      <c r="I138" s="134"/>
      <c r="J138" s="134"/>
      <c r="K138" s="134"/>
      <c r="L138" s="100"/>
      <c r="M138" s="101">
        <f t="shared" si="6"/>
        <v>2</v>
      </c>
    </row>
    <row r="139" spans="1:13" ht="24" customHeight="1">
      <c r="A139" s="97">
        <f t="shared" si="7"/>
        <v>134</v>
      </c>
      <c r="B139" s="97" t="s">
        <v>443</v>
      </c>
      <c r="C139" s="98" t="s">
        <v>515</v>
      </c>
      <c r="D139" s="97" t="s">
        <v>363</v>
      </c>
      <c r="E139" s="99">
        <v>136</v>
      </c>
      <c r="F139" s="99">
        <v>136</v>
      </c>
      <c r="G139" s="97"/>
      <c r="H139" s="134" t="s">
        <v>364</v>
      </c>
      <c r="I139" s="134"/>
      <c r="J139" s="134"/>
      <c r="K139" s="134"/>
      <c r="L139" s="100"/>
      <c r="M139" s="101">
        <f t="shared" si="6"/>
        <v>2</v>
      </c>
    </row>
    <row r="140" spans="1:13" ht="24" customHeight="1">
      <c r="A140" s="97">
        <f t="shared" si="7"/>
        <v>135</v>
      </c>
      <c r="B140" s="97" t="s">
        <v>443</v>
      </c>
      <c r="C140" s="98" t="s">
        <v>516</v>
      </c>
      <c r="D140" s="97" t="s">
        <v>804</v>
      </c>
      <c r="E140" s="99">
        <v>182</v>
      </c>
      <c r="F140" s="99">
        <v>182</v>
      </c>
      <c r="G140" s="97"/>
      <c r="H140" s="134" t="s">
        <v>364</v>
      </c>
      <c r="I140" s="134"/>
      <c r="J140" s="134"/>
      <c r="K140" s="134"/>
      <c r="L140" s="100"/>
      <c r="M140" s="101">
        <f t="shared" si="6"/>
        <v>2</v>
      </c>
    </row>
    <row r="141" spans="1:13" ht="24" customHeight="1">
      <c r="A141" s="97">
        <f t="shared" si="7"/>
        <v>136</v>
      </c>
      <c r="B141" s="97" t="s">
        <v>443</v>
      </c>
      <c r="C141" s="114" t="s">
        <v>517</v>
      </c>
      <c r="D141" s="97" t="s">
        <v>365</v>
      </c>
      <c r="E141" s="99">
        <v>1927</v>
      </c>
      <c r="F141" s="99">
        <v>1927</v>
      </c>
      <c r="G141" s="97"/>
      <c r="H141" s="134" t="s">
        <v>242</v>
      </c>
      <c r="I141" s="134"/>
      <c r="J141" s="134"/>
      <c r="K141" s="134"/>
      <c r="L141" s="100"/>
      <c r="M141" s="101">
        <f t="shared" si="6"/>
        <v>2</v>
      </c>
    </row>
    <row r="142" spans="1:13" ht="24" customHeight="1">
      <c r="A142" s="97">
        <f t="shared" si="7"/>
        <v>137</v>
      </c>
      <c r="B142" s="97" t="s">
        <v>443</v>
      </c>
      <c r="C142" s="114" t="s">
        <v>518</v>
      </c>
      <c r="D142" s="97" t="s">
        <v>365</v>
      </c>
      <c r="E142" s="99">
        <v>598</v>
      </c>
      <c r="F142" s="99">
        <v>598</v>
      </c>
      <c r="G142" s="97"/>
      <c r="H142" s="134" t="s">
        <v>364</v>
      </c>
      <c r="I142" s="134"/>
      <c r="J142" s="134"/>
      <c r="K142" s="134"/>
      <c r="L142" s="100"/>
      <c r="M142" s="101">
        <f t="shared" si="6"/>
        <v>2</v>
      </c>
    </row>
    <row r="143" spans="1:13" ht="24" customHeight="1">
      <c r="A143" s="97">
        <f t="shared" si="7"/>
        <v>138</v>
      </c>
      <c r="B143" s="97" t="s">
        <v>443</v>
      </c>
      <c r="C143" s="114" t="s">
        <v>519</v>
      </c>
      <c r="D143" s="97" t="s">
        <v>365</v>
      </c>
      <c r="E143" s="99">
        <v>2</v>
      </c>
      <c r="F143" s="99">
        <v>2</v>
      </c>
      <c r="G143" s="97"/>
      <c r="H143" s="134" t="s">
        <v>364</v>
      </c>
      <c r="I143" s="134"/>
      <c r="J143" s="134"/>
      <c r="K143" s="134"/>
      <c r="L143" s="100"/>
      <c r="M143" s="101">
        <f t="shared" si="6"/>
        <v>2</v>
      </c>
    </row>
    <row r="144" spans="1:13" ht="24" customHeight="1">
      <c r="A144" s="97">
        <f t="shared" si="7"/>
        <v>139</v>
      </c>
      <c r="B144" s="97" t="s">
        <v>443</v>
      </c>
      <c r="C144" s="114" t="s">
        <v>520</v>
      </c>
      <c r="D144" s="97" t="s">
        <v>363</v>
      </c>
      <c r="E144" s="99">
        <v>47</v>
      </c>
      <c r="F144" s="99">
        <v>47</v>
      </c>
      <c r="G144" s="97"/>
      <c r="H144" s="134" t="s">
        <v>364</v>
      </c>
      <c r="I144" s="134"/>
      <c r="J144" s="134"/>
      <c r="K144" s="134"/>
      <c r="L144" s="100"/>
      <c r="M144" s="101">
        <f t="shared" si="6"/>
        <v>2</v>
      </c>
    </row>
    <row r="145" spans="1:22" ht="24" customHeight="1">
      <c r="A145" s="97">
        <f t="shared" si="7"/>
        <v>140</v>
      </c>
      <c r="B145" s="97" t="s">
        <v>443</v>
      </c>
      <c r="C145" s="98" t="s">
        <v>521</v>
      </c>
      <c r="D145" s="97" t="s">
        <v>365</v>
      </c>
      <c r="E145" s="99">
        <v>316</v>
      </c>
      <c r="F145" s="99">
        <v>316</v>
      </c>
      <c r="G145" s="97"/>
      <c r="H145" s="134" t="s">
        <v>364</v>
      </c>
      <c r="I145" s="134"/>
      <c r="J145" s="134"/>
      <c r="K145" s="134"/>
      <c r="L145" s="100"/>
      <c r="M145" s="101">
        <f t="shared" si="6"/>
        <v>2</v>
      </c>
    </row>
    <row r="146" spans="1:22" ht="24" customHeight="1">
      <c r="A146" s="97">
        <f t="shared" si="7"/>
        <v>141</v>
      </c>
      <c r="B146" s="97" t="s">
        <v>443</v>
      </c>
      <c r="C146" s="98" t="s">
        <v>522</v>
      </c>
      <c r="D146" s="97" t="s">
        <v>365</v>
      </c>
      <c r="E146" s="99">
        <v>565</v>
      </c>
      <c r="F146" s="99">
        <v>565</v>
      </c>
      <c r="G146" s="97"/>
      <c r="H146" s="134" t="s">
        <v>364</v>
      </c>
      <c r="I146" s="134"/>
      <c r="J146" s="134"/>
      <c r="K146" s="134"/>
      <c r="L146" s="100"/>
      <c r="M146" s="101">
        <f t="shared" si="6"/>
        <v>2</v>
      </c>
    </row>
    <row r="147" spans="1:22" ht="24" customHeight="1">
      <c r="A147" s="97">
        <f t="shared" si="7"/>
        <v>142</v>
      </c>
      <c r="B147" s="97" t="s">
        <v>443</v>
      </c>
      <c r="C147" s="98" t="s">
        <v>523</v>
      </c>
      <c r="D147" s="97" t="s">
        <v>365</v>
      </c>
      <c r="E147" s="99">
        <v>281</v>
      </c>
      <c r="F147" s="99">
        <v>281</v>
      </c>
      <c r="G147" s="97"/>
      <c r="H147" s="134" t="s">
        <v>364</v>
      </c>
      <c r="I147" s="134"/>
      <c r="J147" s="134"/>
      <c r="K147" s="134"/>
      <c r="L147" s="97"/>
      <c r="M147" s="97">
        <f t="shared" si="6"/>
        <v>2</v>
      </c>
      <c r="O147" s="95"/>
    </row>
    <row r="148" spans="1:22" ht="24" customHeight="1">
      <c r="A148" s="97">
        <f t="shared" si="7"/>
        <v>143</v>
      </c>
      <c r="B148" s="97" t="s">
        <v>443</v>
      </c>
      <c r="C148" s="98" t="s">
        <v>818</v>
      </c>
      <c r="D148" s="97" t="s">
        <v>817</v>
      </c>
      <c r="E148" s="99">
        <v>251</v>
      </c>
      <c r="F148" s="99">
        <v>251</v>
      </c>
      <c r="G148" s="97"/>
      <c r="H148" s="134" t="s">
        <v>446</v>
      </c>
      <c r="I148" s="134"/>
      <c r="J148" s="134"/>
      <c r="K148" s="134"/>
      <c r="L148" s="100"/>
      <c r="M148" s="101">
        <f t="shared" si="6"/>
        <v>2</v>
      </c>
    </row>
    <row r="149" spans="1:22" ht="24" customHeight="1">
      <c r="A149" s="97">
        <f t="shared" si="7"/>
        <v>144</v>
      </c>
      <c r="B149" s="97" t="s">
        <v>443</v>
      </c>
      <c r="C149" s="98" t="s">
        <v>524</v>
      </c>
      <c r="D149" s="97" t="s">
        <v>365</v>
      </c>
      <c r="E149" s="99">
        <v>985</v>
      </c>
      <c r="F149" s="99">
        <v>985</v>
      </c>
      <c r="G149" s="97"/>
      <c r="H149" s="134" t="s">
        <v>242</v>
      </c>
      <c r="I149" s="134"/>
      <c r="J149" s="134"/>
      <c r="K149" s="134"/>
      <c r="L149" s="100"/>
      <c r="M149" s="101">
        <f t="shared" si="6"/>
        <v>2</v>
      </c>
    </row>
    <row r="150" spans="1:22" ht="24" customHeight="1">
      <c r="A150" s="97">
        <f t="shared" si="7"/>
        <v>145</v>
      </c>
      <c r="B150" s="97" t="s">
        <v>443</v>
      </c>
      <c r="C150" s="98" t="s">
        <v>525</v>
      </c>
      <c r="D150" s="97" t="s">
        <v>366</v>
      </c>
      <c r="E150" s="99">
        <v>5</v>
      </c>
      <c r="F150" s="99">
        <v>5</v>
      </c>
      <c r="G150" s="97"/>
      <c r="H150" s="134" t="s">
        <v>364</v>
      </c>
      <c r="I150" s="134"/>
      <c r="J150" s="134"/>
      <c r="K150" s="134"/>
      <c r="L150" s="100"/>
      <c r="M150" s="101">
        <f t="shared" si="6"/>
        <v>2</v>
      </c>
    </row>
    <row r="151" spans="1:22" ht="24" customHeight="1">
      <c r="A151" s="97">
        <f t="shared" si="7"/>
        <v>146</v>
      </c>
      <c r="B151" s="97" t="s">
        <v>443</v>
      </c>
      <c r="C151" s="98" t="s">
        <v>526</v>
      </c>
      <c r="D151" s="97" t="s">
        <v>366</v>
      </c>
      <c r="E151" s="99">
        <v>46</v>
      </c>
      <c r="F151" s="99">
        <v>46</v>
      </c>
      <c r="G151" s="97"/>
      <c r="H151" s="134" t="s">
        <v>364</v>
      </c>
      <c r="I151" s="134"/>
      <c r="J151" s="134"/>
      <c r="K151" s="134"/>
      <c r="L151" s="100"/>
      <c r="M151" s="101">
        <f t="shared" si="6"/>
        <v>2</v>
      </c>
    </row>
    <row r="152" spans="1:22" ht="24" customHeight="1">
      <c r="A152" s="97">
        <f t="shared" si="7"/>
        <v>147</v>
      </c>
      <c r="B152" s="97" t="s">
        <v>443</v>
      </c>
      <c r="C152" s="98" t="s">
        <v>527</v>
      </c>
      <c r="D152" s="97" t="s">
        <v>365</v>
      </c>
      <c r="E152" s="99">
        <v>152</v>
      </c>
      <c r="F152" s="99">
        <v>152</v>
      </c>
      <c r="G152" s="97"/>
      <c r="H152" s="134" t="s">
        <v>364</v>
      </c>
      <c r="I152" s="134"/>
      <c r="J152" s="134"/>
      <c r="K152" s="134"/>
      <c r="L152" s="100"/>
      <c r="M152" s="101">
        <f t="shared" si="6"/>
        <v>2</v>
      </c>
    </row>
    <row r="153" spans="1:22" ht="24" customHeight="1">
      <c r="A153" s="97">
        <f t="shared" si="7"/>
        <v>148</v>
      </c>
      <c r="B153" s="97" t="s">
        <v>443</v>
      </c>
      <c r="C153" s="98" t="s">
        <v>528</v>
      </c>
      <c r="D153" s="97" t="s">
        <v>365</v>
      </c>
      <c r="E153" s="99">
        <v>332</v>
      </c>
      <c r="F153" s="99">
        <v>332</v>
      </c>
      <c r="G153" s="97"/>
      <c r="H153" s="134" t="s">
        <v>364</v>
      </c>
      <c r="I153" s="134"/>
      <c r="J153" s="134"/>
      <c r="K153" s="134"/>
      <c r="L153" s="100"/>
      <c r="M153" s="101">
        <f t="shared" si="6"/>
        <v>2</v>
      </c>
    </row>
    <row r="154" spans="1:22" ht="24" customHeight="1">
      <c r="A154" s="97">
        <f t="shared" si="7"/>
        <v>149</v>
      </c>
      <c r="B154" s="97" t="s">
        <v>443</v>
      </c>
      <c r="C154" s="98" t="s">
        <v>529</v>
      </c>
      <c r="D154" s="97" t="s">
        <v>365</v>
      </c>
      <c r="E154" s="99">
        <v>169</v>
      </c>
      <c r="F154" s="99">
        <v>169</v>
      </c>
      <c r="G154" s="97"/>
      <c r="H154" s="134" t="s">
        <v>364</v>
      </c>
      <c r="I154" s="134"/>
      <c r="J154" s="134"/>
      <c r="K154" s="134"/>
      <c r="L154" s="100"/>
      <c r="M154" s="101">
        <f t="shared" si="6"/>
        <v>2</v>
      </c>
    </row>
    <row r="155" spans="1:22" ht="24" customHeight="1">
      <c r="A155" s="97">
        <f t="shared" si="7"/>
        <v>150</v>
      </c>
      <c r="B155" s="97" t="s">
        <v>443</v>
      </c>
      <c r="C155" s="98" t="s">
        <v>530</v>
      </c>
      <c r="D155" s="97" t="s">
        <v>363</v>
      </c>
      <c r="E155" s="99">
        <v>123</v>
      </c>
      <c r="F155" s="99">
        <v>123</v>
      </c>
      <c r="G155" s="97"/>
      <c r="H155" s="97" t="s">
        <v>531</v>
      </c>
      <c r="I155" s="134"/>
      <c r="J155" s="134"/>
      <c r="K155" s="134"/>
      <c r="L155" s="100"/>
      <c r="M155" s="101">
        <v>1</v>
      </c>
    </row>
    <row r="156" spans="1:22" ht="24" customHeight="1">
      <c r="A156" s="97">
        <f t="shared" si="7"/>
        <v>151</v>
      </c>
      <c r="B156" s="97" t="s">
        <v>443</v>
      </c>
      <c r="C156" s="98" t="s">
        <v>532</v>
      </c>
      <c r="D156" s="97" t="s">
        <v>366</v>
      </c>
      <c r="E156" s="99">
        <v>58</v>
      </c>
      <c r="F156" s="99">
        <v>58</v>
      </c>
      <c r="G156" s="97"/>
      <c r="H156" s="134" t="s">
        <v>285</v>
      </c>
      <c r="I156" s="134"/>
      <c r="J156" s="134"/>
      <c r="K156" s="134"/>
      <c r="L156" s="100"/>
      <c r="M156" s="101">
        <f t="shared" ref="M156:M187" si="8">IF(L156="국",1,IF(H156="국",1,2))</f>
        <v>2</v>
      </c>
      <c r="N156" s="119"/>
      <c r="O156" s="98"/>
      <c r="P156" s="97"/>
      <c r="Q156" s="97"/>
      <c r="R156" s="113"/>
      <c r="S156" s="97"/>
      <c r="T156" s="97"/>
      <c r="U156" s="111"/>
      <c r="V156" s="97"/>
    </row>
    <row r="157" spans="1:22" ht="24" customHeight="1">
      <c r="A157" s="97">
        <f t="shared" si="7"/>
        <v>152</v>
      </c>
      <c r="B157" s="97" t="s">
        <v>443</v>
      </c>
      <c r="C157" s="98" t="s">
        <v>533</v>
      </c>
      <c r="D157" s="97" t="s">
        <v>365</v>
      </c>
      <c r="E157" s="99">
        <v>452</v>
      </c>
      <c r="F157" s="99">
        <v>452</v>
      </c>
      <c r="G157" s="97"/>
      <c r="H157" s="134" t="s">
        <v>364</v>
      </c>
      <c r="I157" s="134"/>
      <c r="J157" s="134"/>
      <c r="K157" s="134"/>
      <c r="L157" s="100"/>
      <c r="M157" s="101">
        <f t="shared" si="8"/>
        <v>2</v>
      </c>
      <c r="N157" s="119"/>
      <c r="O157" s="98"/>
      <c r="P157" s="97"/>
      <c r="Q157" s="97"/>
      <c r="R157" s="113"/>
      <c r="S157" s="97"/>
      <c r="T157" s="97"/>
      <c r="U157" s="111"/>
      <c r="V157" s="97"/>
    </row>
    <row r="158" spans="1:22" ht="24" customHeight="1">
      <c r="A158" s="97">
        <f t="shared" si="7"/>
        <v>153</v>
      </c>
      <c r="B158" s="97" t="s">
        <v>443</v>
      </c>
      <c r="C158" s="98" t="s">
        <v>534</v>
      </c>
      <c r="D158" s="97" t="s">
        <v>363</v>
      </c>
      <c r="E158" s="99">
        <v>62</v>
      </c>
      <c r="F158" s="99">
        <v>62</v>
      </c>
      <c r="G158" s="97"/>
      <c r="H158" s="134" t="s">
        <v>364</v>
      </c>
      <c r="I158" s="134"/>
      <c r="J158" s="134"/>
      <c r="K158" s="134"/>
      <c r="L158" s="100"/>
      <c r="M158" s="101">
        <f t="shared" si="8"/>
        <v>2</v>
      </c>
    </row>
    <row r="159" spans="1:22" ht="24" customHeight="1">
      <c r="A159" s="97">
        <f t="shared" si="7"/>
        <v>154</v>
      </c>
      <c r="B159" s="97" t="s">
        <v>443</v>
      </c>
      <c r="C159" s="98" t="s">
        <v>535</v>
      </c>
      <c r="D159" s="97" t="s">
        <v>363</v>
      </c>
      <c r="E159" s="99">
        <v>95</v>
      </c>
      <c r="F159" s="99">
        <v>95</v>
      </c>
      <c r="G159" s="97"/>
      <c r="H159" s="134" t="s">
        <v>364</v>
      </c>
      <c r="I159" s="134"/>
      <c r="J159" s="134"/>
      <c r="K159" s="134"/>
      <c r="L159" s="100"/>
      <c r="M159" s="101">
        <f t="shared" si="8"/>
        <v>2</v>
      </c>
    </row>
    <row r="160" spans="1:22" ht="24" customHeight="1">
      <c r="A160" s="97">
        <f t="shared" si="7"/>
        <v>155</v>
      </c>
      <c r="B160" s="97" t="s">
        <v>443</v>
      </c>
      <c r="C160" s="98" t="s">
        <v>536</v>
      </c>
      <c r="D160" s="97" t="s">
        <v>365</v>
      </c>
      <c r="E160" s="99">
        <v>92</v>
      </c>
      <c r="F160" s="99">
        <v>92</v>
      </c>
      <c r="G160" s="97"/>
      <c r="H160" s="134" t="s">
        <v>364</v>
      </c>
      <c r="I160" s="134"/>
      <c r="J160" s="134"/>
      <c r="K160" s="134"/>
      <c r="L160" s="100"/>
      <c r="M160" s="101">
        <f t="shared" si="8"/>
        <v>2</v>
      </c>
    </row>
    <row r="161" spans="1:13" ht="24" customHeight="1">
      <c r="A161" s="97">
        <f t="shared" si="7"/>
        <v>156</v>
      </c>
      <c r="B161" s="97" t="s">
        <v>443</v>
      </c>
      <c r="C161" s="98" t="s">
        <v>537</v>
      </c>
      <c r="D161" s="97" t="s">
        <v>366</v>
      </c>
      <c r="E161" s="99">
        <v>17</v>
      </c>
      <c r="F161" s="99">
        <v>17</v>
      </c>
      <c r="G161" s="97" t="s">
        <v>538</v>
      </c>
      <c r="H161" s="97" t="s">
        <v>539</v>
      </c>
      <c r="I161" s="134"/>
      <c r="J161" s="134"/>
      <c r="K161" s="134"/>
      <c r="L161" s="100"/>
      <c r="M161" s="101">
        <f t="shared" si="8"/>
        <v>2</v>
      </c>
    </row>
    <row r="162" spans="1:13" ht="24" customHeight="1">
      <c r="A162" s="97">
        <f>A161+1</f>
        <v>157</v>
      </c>
      <c r="B162" s="97" t="s">
        <v>443</v>
      </c>
      <c r="C162" s="98" t="s">
        <v>819</v>
      </c>
      <c r="D162" s="97" t="s">
        <v>812</v>
      </c>
      <c r="E162" s="99">
        <v>155</v>
      </c>
      <c r="F162" s="99">
        <v>155</v>
      </c>
      <c r="G162" s="97"/>
      <c r="H162" s="134" t="s">
        <v>364</v>
      </c>
      <c r="I162" s="134"/>
      <c r="J162" s="134"/>
      <c r="K162" s="134"/>
      <c r="L162" s="100"/>
      <c r="M162" s="101">
        <f t="shared" si="8"/>
        <v>2</v>
      </c>
    </row>
    <row r="163" spans="1:13" ht="24" customHeight="1">
      <c r="A163" s="97">
        <f>A162+1</f>
        <v>158</v>
      </c>
      <c r="B163" s="97" t="s">
        <v>443</v>
      </c>
      <c r="C163" s="98" t="s">
        <v>540</v>
      </c>
      <c r="D163" s="97" t="s">
        <v>366</v>
      </c>
      <c r="E163" s="99">
        <v>21</v>
      </c>
      <c r="F163" s="99">
        <v>21</v>
      </c>
      <c r="G163" s="97"/>
      <c r="H163" s="134" t="s">
        <v>364</v>
      </c>
      <c r="I163" s="134"/>
      <c r="J163" s="134"/>
      <c r="K163" s="134"/>
      <c r="L163" s="100"/>
      <c r="M163" s="101">
        <f t="shared" si="8"/>
        <v>2</v>
      </c>
    </row>
    <row r="164" spans="1:13" ht="24" customHeight="1">
      <c r="A164" s="97">
        <f>A163+1</f>
        <v>159</v>
      </c>
      <c r="B164" s="97" t="s">
        <v>443</v>
      </c>
      <c r="C164" s="98" t="s">
        <v>541</v>
      </c>
      <c r="D164" s="97" t="s">
        <v>365</v>
      </c>
      <c r="E164" s="99">
        <v>99</v>
      </c>
      <c r="F164" s="99">
        <v>99</v>
      </c>
      <c r="G164" s="97"/>
      <c r="H164" s="134" t="s">
        <v>364</v>
      </c>
      <c r="I164" s="134"/>
      <c r="J164" s="134"/>
      <c r="K164" s="134"/>
      <c r="L164" s="100"/>
      <c r="M164" s="101">
        <f t="shared" si="8"/>
        <v>2</v>
      </c>
    </row>
    <row r="165" spans="1:13" ht="24" customHeight="1">
      <c r="A165" s="97">
        <f t="shared" si="7"/>
        <v>160</v>
      </c>
      <c r="B165" s="97" t="s">
        <v>443</v>
      </c>
      <c r="C165" s="98" t="s">
        <v>542</v>
      </c>
      <c r="D165" s="97" t="s">
        <v>366</v>
      </c>
      <c r="E165" s="99">
        <v>185</v>
      </c>
      <c r="F165" s="99">
        <v>185</v>
      </c>
      <c r="G165" s="97"/>
      <c r="H165" s="134" t="s">
        <v>364</v>
      </c>
      <c r="I165" s="134"/>
      <c r="J165" s="134"/>
      <c r="K165" s="134"/>
      <c r="L165" s="100"/>
      <c r="M165" s="101">
        <f t="shared" si="8"/>
        <v>2</v>
      </c>
    </row>
    <row r="166" spans="1:13" ht="24" customHeight="1">
      <c r="A166" s="97">
        <f t="shared" si="7"/>
        <v>161</v>
      </c>
      <c r="B166" s="97" t="s">
        <v>443</v>
      </c>
      <c r="C166" s="98" t="s">
        <v>543</v>
      </c>
      <c r="D166" s="97" t="s">
        <v>363</v>
      </c>
      <c r="E166" s="99">
        <v>3</v>
      </c>
      <c r="F166" s="99">
        <v>3</v>
      </c>
      <c r="G166" s="97"/>
      <c r="H166" s="134" t="s">
        <v>364</v>
      </c>
      <c r="I166" s="134"/>
      <c r="J166" s="134"/>
      <c r="K166" s="134"/>
      <c r="L166" s="100"/>
      <c r="M166" s="101">
        <f t="shared" si="8"/>
        <v>2</v>
      </c>
    </row>
    <row r="167" spans="1:13" ht="24" customHeight="1">
      <c r="A167" s="97">
        <f t="shared" si="7"/>
        <v>162</v>
      </c>
      <c r="B167" s="97" t="s">
        <v>443</v>
      </c>
      <c r="C167" s="98" t="s">
        <v>544</v>
      </c>
      <c r="D167" s="97" t="s">
        <v>365</v>
      </c>
      <c r="E167" s="99">
        <v>139</v>
      </c>
      <c r="F167" s="99">
        <v>139</v>
      </c>
      <c r="G167" s="97"/>
      <c r="H167" s="134" t="s">
        <v>364</v>
      </c>
      <c r="I167" s="134"/>
      <c r="J167" s="134"/>
      <c r="K167" s="134"/>
      <c r="L167" s="100"/>
      <c r="M167" s="101">
        <f t="shared" si="8"/>
        <v>2</v>
      </c>
    </row>
    <row r="168" spans="1:13" ht="24" customHeight="1">
      <c r="A168" s="97">
        <f t="shared" si="7"/>
        <v>163</v>
      </c>
      <c r="B168" s="97" t="s">
        <v>443</v>
      </c>
      <c r="C168" s="98" t="s">
        <v>545</v>
      </c>
      <c r="D168" s="97" t="s">
        <v>372</v>
      </c>
      <c r="E168" s="99">
        <v>7</v>
      </c>
      <c r="F168" s="99">
        <v>7</v>
      </c>
      <c r="G168" s="97"/>
      <c r="H168" s="134" t="s">
        <v>364</v>
      </c>
      <c r="I168" s="134"/>
      <c r="J168" s="134"/>
      <c r="K168" s="134"/>
      <c r="L168" s="100"/>
      <c r="M168" s="101">
        <f t="shared" si="8"/>
        <v>2</v>
      </c>
    </row>
    <row r="169" spans="1:13" ht="24" customHeight="1">
      <c r="A169" s="97">
        <f t="shared" si="7"/>
        <v>164</v>
      </c>
      <c r="B169" s="97" t="s">
        <v>443</v>
      </c>
      <c r="C169" s="98" t="s">
        <v>546</v>
      </c>
      <c r="D169" s="97" t="s">
        <v>365</v>
      </c>
      <c r="E169" s="99">
        <v>23</v>
      </c>
      <c r="F169" s="99">
        <v>23</v>
      </c>
      <c r="G169" s="97"/>
      <c r="H169" s="134" t="s">
        <v>364</v>
      </c>
      <c r="I169" s="134"/>
      <c r="J169" s="134"/>
      <c r="K169" s="134"/>
      <c r="L169" s="100"/>
      <c r="M169" s="101">
        <f t="shared" si="8"/>
        <v>2</v>
      </c>
    </row>
    <row r="170" spans="1:13" ht="24" customHeight="1">
      <c r="A170" s="97">
        <f t="shared" si="7"/>
        <v>165</v>
      </c>
      <c r="B170" s="97" t="s">
        <v>443</v>
      </c>
      <c r="C170" s="98" t="s">
        <v>547</v>
      </c>
      <c r="D170" s="97" t="s">
        <v>365</v>
      </c>
      <c r="E170" s="99">
        <v>30</v>
      </c>
      <c r="F170" s="99">
        <v>30</v>
      </c>
      <c r="G170" s="97"/>
      <c r="H170" s="134" t="s">
        <v>364</v>
      </c>
      <c r="I170" s="134"/>
      <c r="J170" s="134"/>
      <c r="K170" s="134"/>
      <c r="L170" s="100"/>
      <c r="M170" s="101">
        <f t="shared" si="8"/>
        <v>2</v>
      </c>
    </row>
    <row r="171" spans="1:13" ht="24" customHeight="1">
      <c r="A171" s="97">
        <f t="shared" si="7"/>
        <v>166</v>
      </c>
      <c r="B171" s="97" t="s">
        <v>443</v>
      </c>
      <c r="C171" s="114" t="s">
        <v>548</v>
      </c>
      <c r="D171" s="97" t="s">
        <v>365</v>
      </c>
      <c r="E171" s="99">
        <v>7</v>
      </c>
      <c r="F171" s="99">
        <v>7</v>
      </c>
      <c r="G171" s="97"/>
      <c r="H171" s="134" t="s">
        <v>364</v>
      </c>
      <c r="I171" s="134"/>
      <c r="J171" s="134"/>
      <c r="K171" s="134"/>
      <c r="L171" s="100"/>
      <c r="M171" s="101">
        <f t="shared" si="8"/>
        <v>2</v>
      </c>
    </row>
    <row r="172" spans="1:13" ht="24" customHeight="1">
      <c r="A172" s="97">
        <f t="shared" si="7"/>
        <v>167</v>
      </c>
      <c r="B172" s="97" t="s">
        <v>443</v>
      </c>
      <c r="C172" s="114" t="s">
        <v>549</v>
      </c>
      <c r="D172" s="97" t="s">
        <v>365</v>
      </c>
      <c r="E172" s="99">
        <v>462</v>
      </c>
      <c r="F172" s="99">
        <v>247</v>
      </c>
      <c r="G172" s="97"/>
      <c r="H172" s="134" t="s">
        <v>242</v>
      </c>
      <c r="I172" s="134"/>
      <c r="J172" s="134"/>
      <c r="K172" s="134"/>
      <c r="L172" s="100"/>
      <c r="M172" s="101">
        <f t="shared" si="8"/>
        <v>2</v>
      </c>
    </row>
    <row r="173" spans="1:13" ht="24" customHeight="1">
      <c r="A173" s="97">
        <f t="shared" si="7"/>
        <v>168</v>
      </c>
      <c r="B173" s="97" t="s">
        <v>443</v>
      </c>
      <c r="C173" s="114" t="s">
        <v>550</v>
      </c>
      <c r="D173" s="97" t="s">
        <v>365</v>
      </c>
      <c r="E173" s="99">
        <v>106</v>
      </c>
      <c r="F173" s="99">
        <v>106</v>
      </c>
      <c r="G173" s="97"/>
      <c r="H173" s="134" t="s">
        <v>364</v>
      </c>
      <c r="I173" s="134"/>
      <c r="J173" s="134"/>
      <c r="K173" s="134"/>
      <c r="L173" s="100"/>
      <c r="M173" s="101">
        <f t="shared" si="8"/>
        <v>2</v>
      </c>
    </row>
    <row r="174" spans="1:13" ht="24" customHeight="1">
      <c r="A174" s="97">
        <f t="shared" si="7"/>
        <v>169</v>
      </c>
      <c r="B174" s="97" t="s">
        <v>443</v>
      </c>
      <c r="C174" s="98" t="s">
        <v>551</v>
      </c>
      <c r="D174" s="97" t="s">
        <v>363</v>
      </c>
      <c r="E174" s="99">
        <v>57</v>
      </c>
      <c r="F174" s="99">
        <v>57</v>
      </c>
      <c r="G174" s="97"/>
      <c r="H174" s="134" t="s">
        <v>364</v>
      </c>
      <c r="I174" s="134"/>
      <c r="J174" s="134"/>
      <c r="K174" s="134"/>
      <c r="L174" s="100"/>
      <c r="M174" s="101">
        <f t="shared" si="8"/>
        <v>2</v>
      </c>
    </row>
    <row r="175" spans="1:13" ht="24" customHeight="1">
      <c r="A175" s="97">
        <f t="shared" si="7"/>
        <v>170</v>
      </c>
      <c r="B175" s="97" t="s">
        <v>443</v>
      </c>
      <c r="C175" s="98" t="s">
        <v>552</v>
      </c>
      <c r="D175" s="97" t="s">
        <v>369</v>
      </c>
      <c r="E175" s="99">
        <v>535</v>
      </c>
      <c r="F175" s="99">
        <v>535</v>
      </c>
      <c r="G175" s="97"/>
      <c r="H175" s="134" t="s">
        <v>242</v>
      </c>
      <c r="I175" s="134"/>
      <c r="J175" s="134"/>
      <c r="K175" s="134"/>
      <c r="L175" s="100"/>
      <c r="M175" s="101">
        <f t="shared" si="8"/>
        <v>2</v>
      </c>
    </row>
    <row r="176" spans="1:13" ht="24" customHeight="1">
      <c r="A176" s="97">
        <f t="shared" si="7"/>
        <v>171</v>
      </c>
      <c r="B176" s="97" t="s">
        <v>443</v>
      </c>
      <c r="C176" s="98" t="s">
        <v>553</v>
      </c>
      <c r="D176" s="97" t="s">
        <v>363</v>
      </c>
      <c r="E176" s="99">
        <v>22</v>
      </c>
      <c r="F176" s="99">
        <v>22</v>
      </c>
      <c r="G176" s="97"/>
      <c r="H176" s="134" t="s">
        <v>364</v>
      </c>
      <c r="I176" s="134"/>
      <c r="J176" s="134"/>
      <c r="K176" s="134"/>
      <c r="L176" s="100"/>
      <c r="M176" s="101">
        <f t="shared" si="8"/>
        <v>2</v>
      </c>
    </row>
    <row r="177" spans="1:13" ht="24" customHeight="1">
      <c r="A177" s="97">
        <f t="shared" si="7"/>
        <v>172</v>
      </c>
      <c r="B177" s="97" t="s">
        <v>443</v>
      </c>
      <c r="C177" s="98" t="s">
        <v>554</v>
      </c>
      <c r="D177" s="97" t="s">
        <v>363</v>
      </c>
      <c r="E177" s="99">
        <v>473</v>
      </c>
      <c r="F177" s="99">
        <v>473</v>
      </c>
      <c r="G177" s="97"/>
      <c r="H177" s="134" t="s">
        <v>364</v>
      </c>
      <c r="I177" s="134"/>
      <c r="J177" s="134"/>
      <c r="K177" s="134"/>
      <c r="L177" s="100"/>
      <c r="M177" s="101">
        <f t="shared" si="8"/>
        <v>2</v>
      </c>
    </row>
    <row r="178" spans="1:13" ht="24" customHeight="1">
      <c r="A178" s="97">
        <f t="shared" si="7"/>
        <v>173</v>
      </c>
      <c r="B178" s="97" t="s">
        <v>443</v>
      </c>
      <c r="C178" s="98" t="s">
        <v>555</v>
      </c>
      <c r="D178" s="97" t="s">
        <v>368</v>
      </c>
      <c r="E178" s="99">
        <v>1486</v>
      </c>
      <c r="F178" s="99">
        <v>1486</v>
      </c>
      <c r="G178" s="97"/>
      <c r="H178" s="134" t="s">
        <v>242</v>
      </c>
      <c r="I178" s="134"/>
      <c r="J178" s="134"/>
      <c r="K178" s="134"/>
      <c r="L178" s="100"/>
      <c r="M178" s="101">
        <f t="shared" si="8"/>
        <v>2</v>
      </c>
    </row>
    <row r="179" spans="1:13" ht="24" customHeight="1">
      <c r="A179" s="97">
        <f t="shared" si="7"/>
        <v>174</v>
      </c>
      <c r="B179" s="97" t="s">
        <v>443</v>
      </c>
      <c r="C179" s="98" t="s">
        <v>556</v>
      </c>
      <c r="D179" s="97" t="s">
        <v>365</v>
      </c>
      <c r="E179" s="99">
        <v>380</v>
      </c>
      <c r="F179" s="99">
        <v>380</v>
      </c>
      <c r="G179" s="97"/>
      <c r="H179" s="134" t="s">
        <v>242</v>
      </c>
      <c r="I179" s="134"/>
      <c r="J179" s="134"/>
      <c r="K179" s="134"/>
      <c r="L179" s="100"/>
      <c r="M179" s="101">
        <f t="shared" si="8"/>
        <v>2</v>
      </c>
    </row>
    <row r="180" spans="1:13" ht="24" customHeight="1">
      <c r="A180" s="97">
        <f t="shared" si="7"/>
        <v>175</v>
      </c>
      <c r="B180" s="97" t="s">
        <v>443</v>
      </c>
      <c r="C180" s="98" t="s">
        <v>557</v>
      </c>
      <c r="D180" s="97" t="s">
        <v>365</v>
      </c>
      <c r="E180" s="99">
        <v>46</v>
      </c>
      <c r="F180" s="99">
        <v>46</v>
      </c>
      <c r="G180" s="97"/>
      <c r="H180" s="134" t="s">
        <v>364</v>
      </c>
      <c r="I180" s="134"/>
      <c r="J180" s="134"/>
      <c r="K180" s="134"/>
      <c r="L180" s="100"/>
      <c r="M180" s="101">
        <f t="shared" si="8"/>
        <v>2</v>
      </c>
    </row>
    <row r="181" spans="1:13" ht="24" customHeight="1">
      <c r="A181" s="97">
        <f t="shared" si="7"/>
        <v>176</v>
      </c>
      <c r="B181" s="97" t="s">
        <v>443</v>
      </c>
      <c r="C181" s="98" t="s">
        <v>558</v>
      </c>
      <c r="D181" s="97" t="s">
        <v>363</v>
      </c>
      <c r="E181" s="99">
        <v>23</v>
      </c>
      <c r="F181" s="99">
        <v>23</v>
      </c>
      <c r="G181" s="97"/>
      <c r="H181" s="134" t="s">
        <v>364</v>
      </c>
      <c r="I181" s="134"/>
      <c r="J181" s="134"/>
      <c r="K181" s="134"/>
      <c r="L181" s="100"/>
      <c r="M181" s="101">
        <f t="shared" si="8"/>
        <v>2</v>
      </c>
    </row>
    <row r="182" spans="1:13" ht="24" customHeight="1">
      <c r="A182" s="97">
        <f t="shared" si="7"/>
        <v>177</v>
      </c>
      <c r="B182" s="97" t="s">
        <v>443</v>
      </c>
      <c r="C182" s="98" t="s">
        <v>559</v>
      </c>
      <c r="D182" s="97" t="s">
        <v>363</v>
      </c>
      <c r="E182" s="99">
        <v>1</v>
      </c>
      <c r="F182" s="99">
        <v>1</v>
      </c>
      <c r="G182" s="97"/>
      <c r="H182" s="134" t="s">
        <v>364</v>
      </c>
      <c r="I182" s="134"/>
      <c r="J182" s="134"/>
      <c r="K182" s="134"/>
      <c r="L182" s="100"/>
      <c r="M182" s="101">
        <f t="shared" si="8"/>
        <v>2</v>
      </c>
    </row>
    <row r="183" spans="1:13" ht="24" customHeight="1">
      <c r="A183" s="97">
        <f t="shared" si="7"/>
        <v>178</v>
      </c>
      <c r="B183" s="97" t="s">
        <v>443</v>
      </c>
      <c r="C183" s="98" t="s">
        <v>560</v>
      </c>
      <c r="D183" s="97" t="s">
        <v>365</v>
      </c>
      <c r="E183" s="99">
        <v>8</v>
      </c>
      <c r="F183" s="99">
        <v>8</v>
      </c>
      <c r="G183" s="97"/>
      <c r="H183" s="134" t="s">
        <v>242</v>
      </c>
      <c r="I183" s="134"/>
      <c r="J183" s="134"/>
      <c r="K183" s="134"/>
      <c r="L183" s="100"/>
      <c r="M183" s="101">
        <f t="shared" si="8"/>
        <v>2</v>
      </c>
    </row>
    <row r="184" spans="1:13" ht="24" customHeight="1">
      <c r="A184" s="97">
        <f t="shared" si="7"/>
        <v>179</v>
      </c>
      <c r="B184" s="97" t="s">
        <v>443</v>
      </c>
      <c r="C184" s="98" t="s">
        <v>561</v>
      </c>
      <c r="D184" s="97" t="s">
        <v>366</v>
      </c>
      <c r="E184" s="99">
        <v>7</v>
      </c>
      <c r="F184" s="99">
        <v>7</v>
      </c>
      <c r="G184" s="97"/>
      <c r="H184" s="134" t="s">
        <v>364</v>
      </c>
      <c r="I184" s="134"/>
      <c r="J184" s="134"/>
      <c r="K184" s="134"/>
      <c r="L184" s="100"/>
      <c r="M184" s="101">
        <f t="shared" si="8"/>
        <v>2</v>
      </c>
    </row>
    <row r="185" spans="1:13" ht="24" customHeight="1">
      <c r="A185" s="97">
        <f t="shared" si="7"/>
        <v>180</v>
      </c>
      <c r="B185" s="97" t="s">
        <v>443</v>
      </c>
      <c r="C185" s="98" t="s">
        <v>562</v>
      </c>
      <c r="D185" s="97" t="s">
        <v>365</v>
      </c>
      <c r="E185" s="99">
        <v>16</v>
      </c>
      <c r="F185" s="99">
        <v>16</v>
      </c>
      <c r="G185" s="97"/>
      <c r="H185" s="134" t="s">
        <v>364</v>
      </c>
      <c r="I185" s="134"/>
      <c r="J185" s="134"/>
      <c r="K185" s="134"/>
      <c r="L185" s="100"/>
      <c r="M185" s="101">
        <f t="shared" si="8"/>
        <v>2</v>
      </c>
    </row>
    <row r="186" spans="1:13" ht="24" customHeight="1">
      <c r="A186" s="97">
        <f t="shared" si="7"/>
        <v>181</v>
      </c>
      <c r="B186" s="97" t="s">
        <v>443</v>
      </c>
      <c r="C186" s="98" t="s">
        <v>563</v>
      </c>
      <c r="D186" s="97" t="s">
        <v>365</v>
      </c>
      <c r="E186" s="99">
        <v>116</v>
      </c>
      <c r="F186" s="99">
        <v>116</v>
      </c>
      <c r="G186" s="97"/>
      <c r="H186" s="134" t="s">
        <v>364</v>
      </c>
      <c r="I186" s="134"/>
      <c r="J186" s="134"/>
      <c r="K186" s="134"/>
      <c r="L186" s="100"/>
      <c r="M186" s="101">
        <f t="shared" si="8"/>
        <v>2</v>
      </c>
    </row>
    <row r="187" spans="1:13" ht="24" customHeight="1">
      <c r="A187" s="97">
        <f t="shared" si="7"/>
        <v>182</v>
      </c>
      <c r="B187" s="97" t="s">
        <v>443</v>
      </c>
      <c r="C187" s="98" t="s">
        <v>564</v>
      </c>
      <c r="D187" s="97" t="s">
        <v>366</v>
      </c>
      <c r="E187" s="99">
        <v>25</v>
      </c>
      <c r="F187" s="99">
        <v>25</v>
      </c>
      <c r="G187" s="97"/>
      <c r="H187" s="134" t="s">
        <v>364</v>
      </c>
      <c r="I187" s="134"/>
      <c r="J187" s="134"/>
      <c r="K187" s="134"/>
      <c r="L187" s="100"/>
      <c r="M187" s="101">
        <f t="shared" si="8"/>
        <v>2</v>
      </c>
    </row>
    <row r="188" spans="1:13" ht="24" customHeight="1">
      <c r="A188" s="97">
        <f t="shared" si="7"/>
        <v>183</v>
      </c>
      <c r="B188" s="97" t="s">
        <v>443</v>
      </c>
      <c r="C188" s="98" t="s">
        <v>565</v>
      </c>
      <c r="D188" s="97" t="s">
        <v>365</v>
      </c>
      <c r="E188" s="99">
        <v>221</v>
      </c>
      <c r="F188" s="99">
        <v>221</v>
      </c>
      <c r="G188" s="97"/>
      <c r="H188" s="134" t="s">
        <v>364</v>
      </c>
      <c r="I188" s="134"/>
      <c r="J188" s="134"/>
      <c r="K188" s="134"/>
      <c r="L188" s="100"/>
      <c r="M188" s="101">
        <f t="shared" ref="M188:M219" si="9">IF(L188="국",1,IF(H188="국",1,2))</f>
        <v>2</v>
      </c>
    </row>
    <row r="189" spans="1:13" ht="24" customHeight="1">
      <c r="A189" s="97">
        <f t="shared" si="7"/>
        <v>184</v>
      </c>
      <c r="B189" s="97" t="s">
        <v>443</v>
      </c>
      <c r="C189" s="98" t="s">
        <v>566</v>
      </c>
      <c r="D189" s="97" t="s">
        <v>366</v>
      </c>
      <c r="E189" s="99">
        <v>10</v>
      </c>
      <c r="F189" s="99">
        <v>10</v>
      </c>
      <c r="G189" s="97"/>
      <c r="H189" s="134" t="s">
        <v>364</v>
      </c>
      <c r="I189" s="134"/>
      <c r="J189" s="134"/>
      <c r="K189" s="134"/>
      <c r="L189" s="100"/>
      <c r="M189" s="101">
        <f t="shared" si="9"/>
        <v>2</v>
      </c>
    </row>
    <row r="190" spans="1:13" ht="24" customHeight="1">
      <c r="A190" s="97">
        <f t="shared" si="7"/>
        <v>185</v>
      </c>
      <c r="B190" s="97" t="s">
        <v>443</v>
      </c>
      <c r="C190" s="98" t="s">
        <v>567</v>
      </c>
      <c r="D190" s="97" t="s">
        <v>365</v>
      </c>
      <c r="E190" s="99">
        <v>1843</v>
      </c>
      <c r="F190" s="99">
        <v>1843</v>
      </c>
      <c r="G190" s="97"/>
      <c r="H190" s="134" t="s">
        <v>242</v>
      </c>
      <c r="I190" s="134"/>
      <c r="J190" s="134"/>
      <c r="K190" s="134"/>
      <c r="L190" s="100"/>
      <c r="M190" s="101">
        <f t="shared" si="9"/>
        <v>2</v>
      </c>
    </row>
    <row r="191" spans="1:13" ht="24" customHeight="1">
      <c r="A191" s="97">
        <f t="shared" si="7"/>
        <v>186</v>
      </c>
      <c r="B191" s="97" t="s">
        <v>443</v>
      </c>
      <c r="C191" s="98" t="s">
        <v>568</v>
      </c>
      <c r="D191" s="97" t="s">
        <v>365</v>
      </c>
      <c r="E191" s="99">
        <v>15</v>
      </c>
      <c r="F191" s="99">
        <v>15</v>
      </c>
      <c r="G191" s="97"/>
      <c r="H191" s="134" t="s">
        <v>364</v>
      </c>
      <c r="I191" s="134"/>
      <c r="J191" s="134"/>
      <c r="K191" s="134"/>
      <c r="L191" s="100"/>
      <c r="M191" s="101">
        <f t="shared" si="9"/>
        <v>2</v>
      </c>
    </row>
    <row r="192" spans="1:13" ht="24" customHeight="1">
      <c r="A192" s="97">
        <f t="shared" si="7"/>
        <v>187</v>
      </c>
      <c r="B192" s="97" t="s">
        <v>443</v>
      </c>
      <c r="C192" s="98" t="s">
        <v>569</v>
      </c>
      <c r="D192" s="97" t="s">
        <v>365</v>
      </c>
      <c r="E192" s="99">
        <v>50</v>
      </c>
      <c r="F192" s="99">
        <v>50</v>
      </c>
      <c r="G192" s="97"/>
      <c r="H192" s="134" t="s">
        <v>364</v>
      </c>
      <c r="I192" s="134"/>
      <c r="J192" s="134"/>
      <c r="K192" s="134"/>
      <c r="L192" s="100"/>
      <c r="M192" s="101">
        <f t="shared" si="9"/>
        <v>2</v>
      </c>
    </row>
    <row r="193" spans="1:13" ht="24" customHeight="1">
      <c r="A193" s="97">
        <f t="shared" si="7"/>
        <v>188</v>
      </c>
      <c r="B193" s="97" t="s">
        <v>443</v>
      </c>
      <c r="C193" s="98" t="s">
        <v>570</v>
      </c>
      <c r="D193" s="97" t="s">
        <v>365</v>
      </c>
      <c r="E193" s="99">
        <v>130</v>
      </c>
      <c r="F193" s="99">
        <v>130</v>
      </c>
      <c r="G193" s="97"/>
      <c r="H193" s="134" t="s">
        <v>364</v>
      </c>
      <c r="I193" s="134"/>
      <c r="J193" s="134"/>
      <c r="K193" s="134"/>
      <c r="L193" s="100"/>
      <c r="M193" s="101">
        <f t="shared" si="9"/>
        <v>2</v>
      </c>
    </row>
    <row r="194" spans="1:13" ht="24" customHeight="1">
      <c r="A194" s="97">
        <f t="shared" si="7"/>
        <v>189</v>
      </c>
      <c r="B194" s="97" t="s">
        <v>443</v>
      </c>
      <c r="C194" s="98" t="s">
        <v>571</v>
      </c>
      <c r="D194" s="97" t="s">
        <v>365</v>
      </c>
      <c r="E194" s="99">
        <v>228</v>
      </c>
      <c r="F194" s="99">
        <v>228</v>
      </c>
      <c r="G194" s="97"/>
      <c r="H194" s="134" t="s">
        <v>364</v>
      </c>
      <c r="I194" s="134"/>
      <c r="J194" s="134"/>
      <c r="K194" s="134"/>
      <c r="L194" s="100"/>
      <c r="M194" s="101">
        <f t="shared" si="9"/>
        <v>2</v>
      </c>
    </row>
    <row r="195" spans="1:13" ht="24" customHeight="1">
      <c r="A195" s="97">
        <f t="shared" si="7"/>
        <v>190</v>
      </c>
      <c r="B195" s="97" t="s">
        <v>443</v>
      </c>
      <c r="C195" s="98" t="s">
        <v>572</v>
      </c>
      <c r="D195" s="97" t="s">
        <v>365</v>
      </c>
      <c r="E195" s="99">
        <v>262</v>
      </c>
      <c r="F195" s="99">
        <v>262</v>
      </c>
      <c r="G195" s="97"/>
      <c r="H195" s="134" t="s">
        <v>364</v>
      </c>
      <c r="I195" s="134"/>
      <c r="J195" s="134"/>
      <c r="K195" s="134"/>
      <c r="L195" s="100"/>
      <c r="M195" s="101">
        <f t="shared" si="9"/>
        <v>2</v>
      </c>
    </row>
    <row r="196" spans="1:13" ht="24" customHeight="1">
      <c r="A196" s="97">
        <f t="shared" si="7"/>
        <v>191</v>
      </c>
      <c r="B196" s="97" t="s">
        <v>443</v>
      </c>
      <c r="C196" s="98" t="s">
        <v>573</v>
      </c>
      <c r="D196" s="97" t="s">
        <v>365</v>
      </c>
      <c r="E196" s="99">
        <v>278</v>
      </c>
      <c r="F196" s="99">
        <v>278</v>
      </c>
      <c r="G196" s="97"/>
      <c r="H196" s="134" t="s">
        <v>364</v>
      </c>
      <c r="I196" s="134"/>
      <c r="J196" s="134"/>
      <c r="K196" s="134"/>
      <c r="L196" s="100"/>
      <c r="M196" s="101">
        <f t="shared" si="9"/>
        <v>2</v>
      </c>
    </row>
    <row r="197" spans="1:13" ht="24" customHeight="1">
      <c r="A197" s="97">
        <f t="shared" si="7"/>
        <v>192</v>
      </c>
      <c r="B197" s="97" t="s">
        <v>443</v>
      </c>
      <c r="C197" s="98" t="s">
        <v>574</v>
      </c>
      <c r="D197" s="97" t="s">
        <v>365</v>
      </c>
      <c r="E197" s="99">
        <v>49</v>
      </c>
      <c r="F197" s="99">
        <v>49</v>
      </c>
      <c r="G197" s="97"/>
      <c r="H197" s="134" t="s">
        <v>364</v>
      </c>
      <c r="I197" s="134"/>
      <c r="J197" s="134"/>
      <c r="K197" s="134"/>
      <c r="L197" s="100"/>
      <c r="M197" s="101">
        <f t="shared" si="9"/>
        <v>2</v>
      </c>
    </row>
    <row r="198" spans="1:13" ht="24" customHeight="1">
      <c r="A198" s="97">
        <f t="shared" si="7"/>
        <v>193</v>
      </c>
      <c r="B198" s="97" t="s">
        <v>443</v>
      </c>
      <c r="C198" s="98" t="s">
        <v>575</v>
      </c>
      <c r="D198" s="97" t="s">
        <v>365</v>
      </c>
      <c r="E198" s="99">
        <v>50</v>
      </c>
      <c r="F198" s="99">
        <v>50</v>
      </c>
      <c r="G198" s="97"/>
      <c r="H198" s="134" t="s">
        <v>364</v>
      </c>
      <c r="I198" s="134"/>
      <c r="J198" s="134"/>
      <c r="K198" s="134"/>
      <c r="L198" s="100"/>
      <c r="M198" s="101">
        <f t="shared" si="9"/>
        <v>2</v>
      </c>
    </row>
    <row r="199" spans="1:13" ht="24" customHeight="1">
      <c r="A199" s="97">
        <f t="shared" si="7"/>
        <v>194</v>
      </c>
      <c r="B199" s="97" t="s">
        <v>443</v>
      </c>
      <c r="C199" s="98" t="s">
        <v>576</v>
      </c>
      <c r="D199" s="97" t="s">
        <v>365</v>
      </c>
      <c r="E199" s="99">
        <v>186</v>
      </c>
      <c r="F199" s="99">
        <v>186</v>
      </c>
      <c r="G199" s="97"/>
      <c r="H199" s="134" t="s">
        <v>364</v>
      </c>
      <c r="I199" s="134"/>
      <c r="J199" s="134"/>
      <c r="K199" s="134"/>
      <c r="L199" s="100"/>
      <c r="M199" s="101">
        <f t="shared" si="9"/>
        <v>2</v>
      </c>
    </row>
    <row r="200" spans="1:13" ht="24" customHeight="1">
      <c r="A200" s="97">
        <f t="shared" ref="A200:A263" si="10">A199+1</f>
        <v>195</v>
      </c>
      <c r="B200" s="97" t="s">
        <v>443</v>
      </c>
      <c r="C200" s="98" t="s">
        <v>577</v>
      </c>
      <c r="D200" s="97" t="s">
        <v>365</v>
      </c>
      <c r="E200" s="99">
        <v>136</v>
      </c>
      <c r="F200" s="99">
        <v>32</v>
      </c>
      <c r="G200" s="97"/>
      <c r="H200" s="134" t="s">
        <v>364</v>
      </c>
      <c r="I200" s="134"/>
      <c r="J200" s="134"/>
      <c r="K200" s="134"/>
      <c r="L200" s="100"/>
      <c r="M200" s="101">
        <f t="shared" si="9"/>
        <v>2</v>
      </c>
    </row>
    <row r="201" spans="1:13" ht="24" customHeight="1">
      <c r="A201" s="97">
        <f t="shared" si="10"/>
        <v>196</v>
      </c>
      <c r="B201" s="97" t="s">
        <v>443</v>
      </c>
      <c r="C201" s="98" t="s">
        <v>578</v>
      </c>
      <c r="D201" s="97" t="s">
        <v>365</v>
      </c>
      <c r="E201" s="99">
        <v>250</v>
      </c>
      <c r="F201" s="99">
        <v>250</v>
      </c>
      <c r="G201" s="97"/>
      <c r="H201" s="134" t="s">
        <v>364</v>
      </c>
      <c r="I201" s="134"/>
      <c r="J201" s="134"/>
      <c r="K201" s="134"/>
      <c r="L201" s="100"/>
      <c r="M201" s="101">
        <f t="shared" si="9"/>
        <v>2</v>
      </c>
    </row>
    <row r="202" spans="1:13" ht="24" customHeight="1">
      <c r="A202" s="97">
        <f t="shared" si="10"/>
        <v>197</v>
      </c>
      <c r="B202" s="97" t="s">
        <v>443</v>
      </c>
      <c r="C202" s="98" t="s">
        <v>579</v>
      </c>
      <c r="D202" s="97" t="s">
        <v>365</v>
      </c>
      <c r="E202" s="99">
        <v>150</v>
      </c>
      <c r="F202" s="99">
        <v>83</v>
      </c>
      <c r="G202" s="97"/>
      <c r="H202" s="134" t="s">
        <v>364</v>
      </c>
      <c r="I202" s="134"/>
      <c r="J202" s="134"/>
      <c r="K202" s="134"/>
      <c r="L202" s="100"/>
      <c r="M202" s="101">
        <f t="shared" si="9"/>
        <v>2</v>
      </c>
    </row>
    <row r="203" spans="1:13" ht="24" customHeight="1">
      <c r="A203" s="97">
        <f t="shared" si="10"/>
        <v>198</v>
      </c>
      <c r="B203" s="97" t="s">
        <v>443</v>
      </c>
      <c r="C203" s="98" t="s">
        <v>580</v>
      </c>
      <c r="D203" s="97" t="s">
        <v>365</v>
      </c>
      <c r="E203" s="99">
        <v>363</v>
      </c>
      <c r="F203" s="99">
        <v>363</v>
      </c>
      <c r="G203" s="97"/>
      <c r="H203" s="134" t="s">
        <v>364</v>
      </c>
      <c r="I203" s="134"/>
      <c r="J203" s="134"/>
      <c r="K203" s="134"/>
      <c r="L203" s="100"/>
      <c r="M203" s="101">
        <f t="shared" si="9"/>
        <v>2</v>
      </c>
    </row>
    <row r="204" spans="1:13" ht="24" customHeight="1">
      <c r="A204" s="97">
        <f t="shared" si="10"/>
        <v>199</v>
      </c>
      <c r="B204" s="97" t="s">
        <v>443</v>
      </c>
      <c r="C204" s="98" t="s">
        <v>581</v>
      </c>
      <c r="D204" s="97" t="s">
        <v>365</v>
      </c>
      <c r="E204" s="99">
        <v>621</v>
      </c>
      <c r="F204" s="99">
        <v>448</v>
      </c>
      <c r="G204" s="97"/>
      <c r="H204" s="134" t="s">
        <v>364</v>
      </c>
      <c r="I204" s="134"/>
      <c r="J204" s="134"/>
      <c r="K204" s="134"/>
      <c r="L204" s="100"/>
      <c r="M204" s="101">
        <f t="shared" si="9"/>
        <v>2</v>
      </c>
    </row>
    <row r="205" spans="1:13" ht="24" customHeight="1">
      <c r="A205" s="97">
        <f t="shared" si="10"/>
        <v>200</v>
      </c>
      <c r="B205" s="97" t="s">
        <v>443</v>
      </c>
      <c r="C205" s="98" t="s">
        <v>582</v>
      </c>
      <c r="D205" s="97" t="s">
        <v>365</v>
      </c>
      <c r="E205" s="99">
        <v>517</v>
      </c>
      <c r="F205" s="99">
        <v>415</v>
      </c>
      <c r="G205" s="97"/>
      <c r="H205" s="134" t="s">
        <v>364</v>
      </c>
      <c r="I205" s="134"/>
      <c r="J205" s="134"/>
      <c r="K205" s="134"/>
      <c r="L205" s="100"/>
      <c r="M205" s="101">
        <f t="shared" si="9"/>
        <v>2</v>
      </c>
    </row>
    <row r="206" spans="1:13" ht="24" customHeight="1">
      <c r="A206" s="97">
        <f t="shared" si="10"/>
        <v>201</v>
      </c>
      <c r="B206" s="97" t="s">
        <v>443</v>
      </c>
      <c r="C206" s="98" t="s">
        <v>583</v>
      </c>
      <c r="D206" s="97" t="s">
        <v>363</v>
      </c>
      <c r="E206" s="99">
        <v>20</v>
      </c>
      <c r="F206" s="99">
        <v>20</v>
      </c>
      <c r="G206" s="97"/>
      <c r="H206" s="134" t="s">
        <v>364</v>
      </c>
      <c r="I206" s="134"/>
      <c r="J206" s="134"/>
      <c r="K206" s="134"/>
      <c r="L206" s="100"/>
      <c r="M206" s="101">
        <f t="shared" si="9"/>
        <v>2</v>
      </c>
    </row>
    <row r="207" spans="1:13" ht="24" customHeight="1">
      <c r="A207" s="97">
        <f t="shared" si="10"/>
        <v>202</v>
      </c>
      <c r="B207" s="97" t="s">
        <v>443</v>
      </c>
      <c r="C207" s="98" t="s">
        <v>820</v>
      </c>
      <c r="D207" s="97" t="s">
        <v>812</v>
      </c>
      <c r="E207" s="99">
        <v>52</v>
      </c>
      <c r="F207" s="99">
        <v>52</v>
      </c>
      <c r="G207" s="97"/>
      <c r="H207" s="134" t="s">
        <v>242</v>
      </c>
      <c r="I207" s="134"/>
      <c r="J207" s="134"/>
      <c r="K207" s="134"/>
      <c r="L207" s="100"/>
      <c r="M207" s="101">
        <f t="shared" si="9"/>
        <v>2</v>
      </c>
    </row>
    <row r="208" spans="1:13" ht="24" customHeight="1">
      <c r="A208" s="97">
        <f t="shared" si="10"/>
        <v>203</v>
      </c>
      <c r="B208" s="97" t="s">
        <v>443</v>
      </c>
      <c r="C208" s="98" t="s">
        <v>584</v>
      </c>
      <c r="D208" s="97" t="s">
        <v>365</v>
      </c>
      <c r="E208" s="99">
        <v>82</v>
      </c>
      <c r="F208" s="99">
        <v>82</v>
      </c>
      <c r="G208" s="97"/>
      <c r="H208" s="134" t="s">
        <v>364</v>
      </c>
      <c r="I208" s="134"/>
      <c r="J208" s="134"/>
      <c r="K208" s="134"/>
      <c r="L208" s="100"/>
      <c r="M208" s="101">
        <f t="shared" si="9"/>
        <v>2</v>
      </c>
    </row>
    <row r="209" spans="1:13" ht="24" customHeight="1">
      <c r="A209" s="97">
        <f>A208+1</f>
        <v>204</v>
      </c>
      <c r="B209" s="97" t="s">
        <v>443</v>
      </c>
      <c r="C209" s="98" t="s">
        <v>585</v>
      </c>
      <c r="D209" s="97" t="s">
        <v>366</v>
      </c>
      <c r="E209" s="99">
        <v>44</v>
      </c>
      <c r="F209" s="99">
        <v>44</v>
      </c>
      <c r="G209" s="97"/>
      <c r="H209" s="134" t="s">
        <v>364</v>
      </c>
      <c r="I209" s="134"/>
      <c r="J209" s="134"/>
      <c r="K209" s="134"/>
      <c r="L209" s="100"/>
      <c r="M209" s="101">
        <f t="shared" si="9"/>
        <v>2</v>
      </c>
    </row>
    <row r="210" spans="1:13" ht="24" customHeight="1">
      <c r="A210" s="97">
        <f t="shared" si="10"/>
        <v>205</v>
      </c>
      <c r="B210" s="97" t="s">
        <v>443</v>
      </c>
      <c r="C210" s="98" t="s">
        <v>586</v>
      </c>
      <c r="D210" s="97" t="s">
        <v>368</v>
      </c>
      <c r="E210" s="99">
        <v>235</v>
      </c>
      <c r="F210" s="99">
        <v>235</v>
      </c>
      <c r="G210" s="97"/>
      <c r="H210" s="134" t="s">
        <v>446</v>
      </c>
      <c r="I210" s="134"/>
      <c r="J210" s="134"/>
      <c r="K210" s="134"/>
      <c r="L210" s="100"/>
      <c r="M210" s="101">
        <f t="shared" si="9"/>
        <v>2</v>
      </c>
    </row>
    <row r="211" spans="1:13" ht="24" customHeight="1">
      <c r="A211" s="97">
        <f t="shared" si="10"/>
        <v>206</v>
      </c>
      <c r="B211" s="97" t="s">
        <v>443</v>
      </c>
      <c r="C211" s="98" t="s">
        <v>587</v>
      </c>
      <c r="D211" s="97" t="s">
        <v>365</v>
      </c>
      <c r="E211" s="99">
        <v>167</v>
      </c>
      <c r="F211" s="99">
        <v>167</v>
      </c>
      <c r="G211" s="97"/>
      <c r="H211" s="134" t="s">
        <v>364</v>
      </c>
      <c r="I211" s="134"/>
      <c r="J211" s="134"/>
      <c r="K211" s="134"/>
      <c r="L211" s="100"/>
      <c r="M211" s="101">
        <f t="shared" si="9"/>
        <v>2</v>
      </c>
    </row>
    <row r="212" spans="1:13" ht="24" customHeight="1">
      <c r="A212" s="97">
        <f t="shared" si="10"/>
        <v>207</v>
      </c>
      <c r="B212" s="97" t="s">
        <v>443</v>
      </c>
      <c r="C212" s="98" t="s">
        <v>588</v>
      </c>
      <c r="D212" s="97" t="s">
        <v>363</v>
      </c>
      <c r="E212" s="99">
        <v>948</v>
      </c>
      <c r="F212" s="99">
        <v>948</v>
      </c>
      <c r="G212" s="97"/>
      <c r="H212" s="134" t="s">
        <v>364</v>
      </c>
      <c r="I212" s="134"/>
      <c r="J212" s="134"/>
      <c r="K212" s="134"/>
      <c r="L212" s="100"/>
      <c r="M212" s="101">
        <f t="shared" si="9"/>
        <v>2</v>
      </c>
    </row>
    <row r="213" spans="1:13" ht="24" customHeight="1">
      <c r="A213" s="97">
        <f t="shared" si="10"/>
        <v>208</v>
      </c>
      <c r="B213" s="97" t="s">
        <v>443</v>
      </c>
      <c r="C213" s="98" t="s">
        <v>589</v>
      </c>
      <c r="D213" s="97" t="s">
        <v>365</v>
      </c>
      <c r="E213" s="99">
        <v>934</v>
      </c>
      <c r="F213" s="99">
        <v>934</v>
      </c>
      <c r="G213" s="97"/>
      <c r="H213" s="134" t="s">
        <v>242</v>
      </c>
      <c r="I213" s="134"/>
      <c r="J213" s="134"/>
      <c r="K213" s="134"/>
      <c r="L213" s="100"/>
      <c r="M213" s="101">
        <f t="shared" si="9"/>
        <v>2</v>
      </c>
    </row>
    <row r="214" spans="1:13" ht="24" customHeight="1">
      <c r="A214" s="97">
        <f t="shared" si="10"/>
        <v>209</v>
      </c>
      <c r="B214" s="97" t="s">
        <v>443</v>
      </c>
      <c r="C214" s="98" t="s">
        <v>590</v>
      </c>
      <c r="D214" s="97" t="s">
        <v>365</v>
      </c>
      <c r="E214" s="99">
        <v>10</v>
      </c>
      <c r="F214" s="99">
        <v>10</v>
      </c>
      <c r="G214" s="97"/>
      <c r="H214" s="134" t="s">
        <v>364</v>
      </c>
      <c r="I214" s="134"/>
      <c r="J214" s="134"/>
      <c r="K214" s="134"/>
      <c r="L214" s="100"/>
      <c r="M214" s="101">
        <f t="shared" si="9"/>
        <v>2</v>
      </c>
    </row>
    <row r="215" spans="1:13" ht="24" customHeight="1">
      <c r="A215" s="97">
        <f t="shared" si="10"/>
        <v>210</v>
      </c>
      <c r="B215" s="97" t="s">
        <v>443</v>
      </c>
      <c r="C215" s="98" t="s">
        <v>591</v>
      </c>
      <c r="D215" s="97" t="s">
        <v>804</v>
      </c>
      <c r="E215" s="99">
        <v>26</v>
      </c>
      <c r="F215" s="99">
        <v>26</v>
      </c>
      <c r="G215" s="97"/>
      <c r="H215" s="134" t="s">
        <v>364</v>
      </c>
      <c r="I215" s="134"/>
      <c r="J215" s="134"/>
      <c r="K215" s="134"/>
      <c r="L215" s="100"/>
      <c r="M215" s="101">
        <f t="shared" si="9"/>
        <v>2</v>
      </c>
    </row>
    <row r="216" spans="1:13" ht="24" customHeight="1">
      <c r="A216" s="97">
        <f t="shared" si="10"/>
        <v>211</v>
      </c>
      <c r="B216" s="97" t="s">
        <v>443</v>
      </c>
      <c r="C216" s="98" t="s">
        <v>592</v>
      </c>
      <c r="D216" s="97" t="s">
        <v>363</v>
      </c>
      <c r="E216" s="99">
        <v>484</v>
      </c>
      <c r="F216" s="99">
        <v>484</v>
      </c>
      <c r="G216" s="97"/>
      <c r="H216" s="134" t="s">
        <v>364</v>
      </c>
      <c r="I216" s="134"/>
      <c r="J216" s="134"/>
      <c r="K216" s="134"/>
      <c r="L216" s="100"/>
      <c r="M216" s="101">
        <f t="shared" si="9"/>
        <v>2</v>
      </c>
    </row>
    <row r="217" spans="1:13" ht="24" customHeight="1">
      <c r="A217" s="97">
        <f>A216+1</f>
        <v>212</v>
      </c>
      <c r="B217" s="97" t="s">
        <v>443</v>
      </c>
      <c r="C217" s="98" t="s">
        <v>593</v>
      </c>
      <c r="D217" s="97" t="s">
        <v>363</v>
      </c>
      <c r="E217" s="99">
        <v>31</v>
      </c>
      <c r="F217" s="99">
        <v>31</v>
      </c>
      <c r="G217" s="97"/>
      <c r="H217" s="134" t="s">
        <v>364</v>
      </c>
      <c r="I217" s="134"/>
      <c r="J217" s="134"/>
      <c r="K217" s="134"/>
      <c r="L217" s="100"/>
      <c r="M217" s="101">
        <f t="shared" si="9"/>
        <v>2</v>
      </c>
    </row>
    <row r="218" spans="1:13" ht="24" customHeight="1">
      <c r="A218" s="97">
        <f t="shared" si="10"/>
        <v>213</v>
      </c>
      <c r="B218" s="97" t="s">
        <v>443</v>
      </c>
      <c r="C218" s="98" t="s">
        <v>594</v>
      </c>
      <c r="D218" s="97" t="s">
        <v>363</v>
      </c>
      <c r="E218" s="99">
        <v>30</v>
      </c>
      <c r="F218" s="99">
        <v>30</v>
      </c>
      <c r="G218" s="97"/>
      <c r="H218" s="134" t="s">
        <v>364</v>
      </c>
      <c r="I218" s="134"/>
      <c r="J218" s="134"/>
      <c r="K218" s="134"/>
      <c r="L218" s="100"/>
      <c r="M218" s="101">
        <f t="shared" si="9"/>
        <v>2</v>
      </c>
    </row>
    <row r="219" spans="1:13" ht="24" customHeight="1">
      <c r="A219" s="97">
        <f t="shared" si="10"/>
        <v>214</v>
      </c>
      <c r="B219" s="97" t="s">
        <v>443</v>
      </c>
      <c r="C219" s="98" t="s">
        <v>595</v>
      </c>
      <c r="D219" s="97" t="s">
        <v>365</v>
      </c>
      <c r="E219" s="99">
        <v>326</v>
      </c>
      <c r="F219" s="99">
        <v>326</v>
      </c>
      <c r="G219" s="97"/>
      <c r="H219" s="134" t="s">
        <v>364</v>
      </c>
      <c r="I219" s="134"/>
      <c r="J219" s="134"/>
      <c r="K219" s="134"/>
      <c r="L219" s="100"/>
      <c r="M219" s="101">
        <f t="shared" si="9"/>
        <v>2</v>
      </c>
    </row>
    <row r="220" spans="1:13" ht="24" customHeight="1">
      <c r="A220" s="97">
        <f t="shared" si="10"/>
        <v>215</v>
      </c>
      <c r="B220" s="97" t="s">
        <v>443</v>
      </c>
      <c r="C220" s="98" t="s">
        <v>596</v>
      </c>
      <c r="D220" s="97" t="s">
        <v>365</v>
      </c>
      <c r="E220" s="99">
        <v>265</v>
      </c>
      <c r="F220" s="99">
        <v>201</v>
      </c>
      <c r="G220" s="97"/>
      <c r="H220" s="134" t="s">
        <v>364</v>
      </c>
      <c r="I220" s="134"/>
      <c r="J220" s="134"/>
      <c r="K220" s="134"/>
      <c r="L220" s="100"/>
      <c r="M220" s="101">
        <f t="shared" ref="M220:M233" si="11">IF(L220="국",1,IF(H220="국",1,2))</f>
        <v>2</v>
      </c>
    </row>
    <row r="221" spans="1:13" ht="24" customHeight="1">
      <c r="A221" s="97">
        <f t="shared" si="10"/>
        <v>216</v>
      </c>
      <c r="B221" s="97" t="s">
        <v>443</v>
      </c>
      <c r="C221" s="98" t="s">
        <v>597</v>
      </c>
      <c r="D221" s="97" t="s">
        <v>365</v>
      </c>
      <c r="E221" s="99">
        <v>498</v>
      </c>
      <c r="F221" s="99">
        <v>391</v>
      </c>
      <c r="G221" s="97"/>
      <c r="H221" s="134" t="s">
        <v>364</v>
      </c>
      <c r="I221" s="134"/>
      <c r="J221" s="134"/>
      <c r="K221" s="134"/>
      <c r="L221" s="100"/>
      <c r="M221" s="101">
        <f t="shared" si="11"/>
        <v>2</v>
      </c>
    </row>
    <row r="222" spans="1:13" ht="24" customHeight="1">
      <c r="A222" s="97">
        <f t="shared" si="10"/>
        <v>217</v>
      </c>
      <c r="B222" s="97" t="s">
        <v>443</v>
      </c>
      <c r="C222" s="98" t="s">
        <v>598</v>
      </c>
      <c r="D222" s="97" t="s">
        <v>363</v>
      </c>
      <c r="E222" s="99">
        <v>31</v>
      </c>
      <c r="F222" s="99">
        <v>31</v>
      </c>
      <c r="G222" s="97">
        <v>67</v>
      </c>
      <c r="H222" s="97" t="s">
        <v>599</v>
      </c>
      <c r="I222" s="134"/>
      <c r="J222" s="134"/>
      <c r="K222" s="134"/>
      <c r="L222" s="100"/>
      <c r="M222" s="101">
        <f t="shared" si="11"/>
        <v>2</v>
      </c>
    </row>
    <row r="223" spans="1:13" ht="24" customHeight="1">
      <c r="A223" s="97">
        <f t="shared" si="10"/>
        <v>218</v>
      </c>
      <c r="B223" s="97" t="s">
        <v>443</v>
      </c>
      <c r="C223" s="98" t="s">
        <v>600</v>
      </c>
      <c r="D223" s="97" t="s">
        <v>367</v>
      </c>
      <c r="E223" s="99">
        <v>119</v>
      </c>
      <c r="F223" s="99">
        <v>119</v>
      </c>
      <c r="G223" s="97"/>
      <c r="H223" s="134" t="s">
        <v>364</v>
      </c>
      <c r="I223" s="134"/>
      <c r="J223" s="134"/>
      <c r="K223" s="134"/>
      <c r="L223" s="100"/>
      <c r="M223" s="101">
        <f t="shared" si="11"/>
        <v>2</v>
      </c>
    </row>
    <row r="224" spans="1:13" ht="24" customHeight="1">
      <c r="A224" s="97">
        <f t="shared" si="10"/>
        <v>219</v>
      </c>
      <c r="B224" s="97" t="s">
        <v>443</v>
      </c>
      <c r="C224" s="98" t="s">
        <v>601</v>
      </c>
      <c r="D224" s="97" t="s">
        <v>366</v>
      </c>
      <c r="E224" s="99">
        <v>16</v>
      </c>
      <c r="F224" s="99">
        <v>16</v>
      </c>
      <c r="G224" s="97"/>
      <c r="H224" s="134" t="s">
        <v>364</v>
      </c>
      <c r="I224" s="134"/>
      <c r="J224" s="134"/>
      <c r="K224" s="134"/>
      <c r="L224" s="100"/>
      <c r="M224" s="101">
        <f t="shared" si="11"/>
        <v>2</v>
      </c>
    </row>
    <row r="225" spans="1:13" ht="24" customHeight="1">
      <c r="A225" s="97">
        <f t="shared" si="10"/>
        <v>220</v>
      </c>
      <c r="B225" s="97" t="s">
        <v>443</v>
      </c>
      <c r="C225" s="98" t="s">
        <v>602</v>
      </c>
      <c r="D225" s="97" t="s">
        <v>366</v>
      </c>
      <c r="E225" s="99">
        <v>238</v>
      </c>
      <c r="F225" s="99">
        <v>238</v>
      </c>
      <c r="G225" s="97"/>
      <c r="H225" s="134" t="s">
        <v>364</v>
      </c>
      <c r="I225" s="134"/>
      <c r="J225" s="134"/>
      <c r="K225" s="134"/>
      <c r="L225" s="100"/>
      <c r="M225" s="101">
        <f t="shared" si="11"/>
        <v>2</v>
      </c>
    </row>
    <row r="226" spans="1:13" ht="24" customHeight="1">
      <c r="A226" s="97">
        <f t="shared" si="10"/>
        <v>221</v>
      </c>
      <c r="B226" s="97" t="s">
        <v>443</v>
      </c>
      <c r="C226" s="98" t="s">
        <v>603</v>
      </c>
      <c r="D226" s="97" t="s">
        <v>366</v>
      </c>
      <c r="E226" s="99">
        <v>85</v>
      </c>
      <c r="F226" s="99">
        <v>85</v>
      </c>
      <c r="G226" s="97"/>
      <c r="H226" s="134" t="s">
        <v>364</v>
      </c>
      <c r="I226" s="134"/>
      <c r="J226" s="134"/>
      <c r="K226" s="134"/>
      <c r="L226" s="100"/>
      <c r="M226" s="101">
        <f t="shared" si="11"/>
        <v>2</v>
      </c>
    </row>
    <row r="227" spans="1:13" ht="24" customHeight="1">
      <c r="A227" s="97">
        <f t="shared" si="10"/>
        <v>222</v>
      </c>
      <c r="B227" s="97" t="s">
        <v>443</v>
      </c>
      <c r="C227" s="98" t="s">
        <v>604</v>
      </c>
      <c r="D227" s="97" t="s">
        <v>372</v>
      </c>
      <c r="E227" s="99">
        <v>151</v>
      </c>
      <c r="F227" s="99">
        <v>151</v>
      </c>
      <c r="G227" s="97"/>
      <c r="H227" s="134" t="s">
        <v>364</v>
      </c>
      <c r="I227" s="134"/>
      <c r="J227" s="134"/>
      <c r="K227" s="134"/>
      <c r="L227" s="100"/>
      <c r="M227" s="101">
        <f t="shared" si="11"/>
        <v>2</v>
      </c>
    </row>
    <row r="228" spans="1:13" ht="24" customHeight="1">
      <c r="A228" s="97">
        <f t="shared" si="10"/>
        <v>223</v>
      </c>
      <c r="B228" s="97" t="s">
        <v>443</v>
      </c>
      <c r="C228" s="98" t="s">
        <v>605</v>
      </c>
      <c r="D228" s="97" t="s">
        <v>366</v>
      </c>
      <c r="E228" s="99">
        <v>41</v>
      </c>
      <c r="F228" s="99">
        <v>41</v>
      </c>
      <c r="G228" s="97"/>
      <c r="H228" s="134" t="s">
        <v>364</v>
      </c>
      <c r="I228" s="134"/>
      <c r="J228" s="134"/>
      <c r="K228" s="134"/>
      <c r="L228" s="100"/>
      <c r="M228" s="101">
        <f t="shared" si="11"/>
        <v>2</v>
      </c>
    </row>
    <row r="229" spans="1:13" ht="24" customHeight="1">
      <c r="A229" s="97">
        <f t="shared" si="10"/>
        <v>224</v>
      </c>
      <c r="B229" s="97" t="s">
        <v>443</v>
      </c>
      <c r="C229" s="98" t="s">
        <v>606</v>
      </c>
      <c r="D229" s="97" t="s">
        <v>366</v>
      </c>
      <c r="E229" s="99">
        <v>157</v>
      </c>
      <c r="F229" s="99">
        <v>157</v>
      </c>
      <c r="G229" s="97"/>
      <c r="H229" s="134" t="s">
        <v>364</v>
      </c>
      <c r="I229" s="134"/>
      <c r="J229" s="134"/>
      <c r="K229" s="134"/>
      <c r="L229" s="100"/>
      <c r="M229" s="101">
        <f t="shared" si="11"/>
        <v>2</v>
      </c>
    </row>
    <row r="230" spans="1:13" ht="24" customHeight="1">
      <c r="A230" s="97">
        <f t="shared" si="10"/>
        <v>225</v>
      </c>
      <c r="B230" s="97" t="s">
        <v>443</v>
      </c>
      <c r="C230" s="98" t="s">
        <v>607</v>
      </c>
      <c r="D230" s="97" t="s">
        <v>366</v>
      </c>
      <c r="E230" s="99">
        <v>210</v>
      </c>
      <c r="F230" s="99">
        <v>210</v>
      </c>
      <c r="G230" s="97"/>
      <c r="H230" s="134" t="s">
        <v>364</v>
      </c>
      <c r="I230" s="134"/>
      <c r="J230" s="134"/>
      <c r="K230" s="134"/>
      <c r="L230" s="100"/>
      <c r="M230" s="101">
        <f t="shared" si="11"/>
        <v>2</v>
      </c>
    </row>
    <row r="231" spans="1:13" ht="24" customHeight="1">
      <c r="A231" s="97">
        <f t="shared" si="10"/>
        <v>226</v>
      </c>
      <c r="B231" s="97" t="s">
        <v>443</v>
      </c>
      <c r="C231" s="98" t="s">
        <v>608</v>
      </c>
      <c r="D231" s="97" t="s">
        <v>363</v>
      </c>
      <c r="E231" s="99">
        <v>45</v>
      </c>
      <c r="F231" s="99">
        <v>45</v>
      </c>
      <c r="G231" s="97">
        <v>67</v>
      </c>
      <c r="H231" s="111" t="s">
        <v>609</v>
      </c>
      <c r="I231" s="134"/>
      <c r="J231" s="111"/>
      <c r="K231" s="111"/>
      <c r="L231" s="100"/>
      <c r="M231" s="101">
        <f t="shared" si="11"/>
        <v>2</v>
      </c>
    </row>
    <row r="232" spans="1:13" ht="24" customHeight="1">
      <c r="A232" s="97">
        <f t="shared" si="10"/>
        <v>227</v>
      </c>
      <c r="B232" s="97" t="s">
        <v>443</v>
      </c>
      <c r="C232" s="98" t="s">
        <v>610</v>
      </c>
      <c r="D232" s="97" t="s">
        <v>363</v>
      </c>
      <c r="E232" s="99">
        <v>220</v>
      </c>
      <c r="F232" s="99">
        <v>220</v>
      </c>
      <c r="G232" s="114"/>
      <c r="H232" s="114" t="s">
        <v>364</v>
      </c>
      <c r="I232" s="114"/>
      <c r="J232" s="134"/>
      <c r="K232" s="134"/>
      <c r="L232" s="100"/>
      <c r="M232" s="101">
        <f t="shared" si="11"/>
        <v>2</v>
      </c>
    </row>
    <row r="233" spans="1:13" ht="24" customHeight="1">
      <c r="A233" s="97">
        <f t="shared" si="10"/>
        <v>228</v>
      </c>
      <c r="B233" s="97" t="s">
        <v>443</v>
      </c>
      <c r="C233" s="98" t="s">
        <v>611</v>
      </c>
      <c r="D233" s="97" t="s">
        <v>372</v>
      </c>
      <c r="E233" s="99">
        <v>1620</v>
      </c>
      <c r="F233" s="99">
        <v>31</v>
      </c>
      <c r="G233" s="111" t="s">
        <v>612</v>
      </c>
      <c r="H233" s="97" t="s">
        <v>613</v>
      </c>
      <c r="I233" s="111"/>
      <c r="J233" s="134"/>
      <c r="K233" s="134"/>
      <c r="L233" s="100"/>
      <c r="M233" s="101">
        <f t="shared" si="11"/>
        <v>2</v>
      </c>
    </row>
    <row r="234" spans="1:13" ht="24" customHeight="1">
      <c r="A234" s="97">
        <f t="shared" si="10"/>
        <v>229</v>
      </c>
      <c r="B234" s="97" t="s">
        <v>443</v>
      </c>
      <c r="C234" s="98" t="s">
        <v>614</v>
      </c>
      <c r="D234" s="97" t="s">
        <v>363</v>
      </c>
      <c r="E234" s="99">
        <v>67</v>
      </c>
      <c r="F234" s="99">
        <v>67</v>
      </c>
      <c r="G234" s="97"/>
      <c r="H234" s="97" t="s">
        <v>531</v>
      </c>
      <c r="I234" s="134"/>
      <c r="J234" s="134"/>
      <c r="K234" s="134"/>
      <c r="L234" s="100"/>
      <c r="M234" s="101">
        <v>1</v>
      </c>
    </row>
    <row r="235" spans="1:13" ht="24" customHeight="1">
      <c r="A235" s="97">
        <f t="shared" si="10"/>
        <v>230</v>
      </c>
      <c r="B235" s="97" t="s">
        <v>443</v>
      </c>
      <c r="C235" s="98" t="s">
        <v>615</v>
      </c>
      <c r="D235" s="97" t="s">
        <v>363</v>
      </c>
      <c r="E235" s="99">
        <v>5</v>
      </c>
      <c r="F235" s="99">
        <v>5</v>
      </c>
      <c r="G235" s="111" t="s">
        <v>612</v>
      </c>
      <c r="H235" s="97" t="s">
        <v>613</v>
      </c>
      <c r="I235" s="111"/>
      <c r="J235" s="134"/>
      <c r="K235" s="134"/>
      <c r="L235" s="100"/>
      <c r="M235" s="101">
        <f t="shared" ref="M235:M266" si="12">IF(L235="국",1,IF(H235="국",1,2))</f>
        <v>2</v>
      </c>
    </row>
    <row r="236" spans="1:13" ht="24" customHeight="1">
      <c r="A236" s="97">
        <f t="shared" si="10"/>
        <v>231</v>
      </c>
      <c r="B236" s="97" t="s">
        <v>443</v>
      </c>
      <c r="C236" s="98" t="s">
        <v>802</v>
      </c>
      <c r="D236" s="97" t="s">
        <v>363</v>
      </c>
      <c r="E236" s="99">
        <v>2</v>
      </c>
      <c r="F236" s="99">
        <v>2</v>
      </c>
      <c r="G236" s="111" t="s">
        <v>616</v>
      </c>
      <c r="H236" s="97" t="s">
        <v>617</v>
      </c>
      <c r="I236" s="111"/>
      <c r="J236" s="134"/>
      <c r="K236" s="134"/>
      <c r="L236" s="100"/>
      <c r="M236" s="101">
        <f t="shared" si="12"/>
        <v>2</v>
      </c>
    </row>
    <row r="237" spans="1:13" ht="24" customHeight="1">
      <c r="A237" s="97">
        <f t="shared" si="10"/>
        <v>232</v>
      </c>
      <c r="B237" s="97" t="s">
        <v>443</v>
      </c>
      <c r="C237" s="98" t="s">
        <v>618</v>
      </c>
      <c r="D237" s="97" t="s">
        <v>363</v>
      </c>
      <c r="E237" s="99">
        <v>21</v>
      </c>
      <c r="F237" s="99">
        <v>21</v>
      </c>
      <c r="G237" s="111" t="s">
        <v>616</v>
      </c>
      <c r="H237" s="97" t="s">
        <v>617</v>
      </c>
      <c r="I237" s="111"/>
      <c r="J237" s="134"/>
      <c r="K237" s="134"/>
      <c r="L237" s="100"/>
      <c r="M237" s="101">
        <f t="shared" si="12"/>
        <v>2</v>
      </c>
    </row>
    <row r="238" spans="1:13" ht="24" customHeight="1">
      <c r="A238" s="97">
        <f t="shared" si="10"/>
        <v>233</v>
      </c>
      <c r="B238" s="97" t="s">
        <v>443</v>
      </c>
      <c r="C238" s="98" t="s">
        <v>619</v>
      </c>
      <c r="D238" s="97" t="s">
        <v>363</v>
      </c>
      <c r="E238" s="99">
        <v>47</v>
      </c>
      <c r="F238" s="99">
        <v>47</v>
      </c>
      <c r="G238" s="111" t="s">
        <v>621</v>
      </c>
      <c r="H238" s="97" t="s">
        <v>617</v>
      </c>
      <c r="I238" s="111"/>
      <c r="J238" s="134"/>
      <c r="K238" s="134"/>
      <c r="L238" s="100"/>
      <c r="M238" s="101">
        <f t="shared" si="12"/>
        <v>2</v>
      </c>
    </row>
    <row r="239" spans="1:13" ht="24" customHeight="1">
      <c r="A239" s="97">
        <f t="shared" si="10"/>
        <v>234</v>
      </c>
      <c r="B239" s="97" t="s">
        <v>443</v>
      </c>
      <c r="C239" s="98" t="s">
        <v>620</v>
      </c>
      <c r="D239" s="97" t="s">
        <v>437</v>
      </c>
      <c r="E239" s="99">
        <v>18</v>
      </c>
      <c r="F239" s="99">
        <v>18</v>
      </c>
      <c r="G239" s="111" t="s">
        <v>621</v>
      </c>
      <c r="H239" s="97" t="s">
        <v>617</v>
      </c>
      <c r="I239" s="111"/>
      <c r="J239" s="134"/>
      <c r="K239" s="134"/>
      <c r="L239" s="100"/>
      <c r="M239" s="101">
        <f t="shared" si="12"/>
        <v>2</v>
      </c>
    </row>
    <row r="240" spans="1:13" ht="24" customHeight="1">
      <c r="A240" s="97">
        <f t="shared" si="10"/>
        <v>235</v>
      </c>
      <c r="B240" s="97" t="s">
        <v>443</v>
      </c>
      <c r="C240" s="98" t="s">
        <v>622</v>
      </c>
      <c r="D240" s="97" t="s">
        <v>437</v>
      </c>
      <c r="E240" s="99">
        <v>165</v>
      </c>
      <c r="F240" s="99">
        <v>165</v>
      </c>
      <c r="G240" s="111"/>
      <c r="H240" s="111" t="s">
        <v>364</v>
      </c>
      <c r="I240" s="111"/>
      <c r="J240" s="134"/>
      <c r="K240" s="134"/>
      <c r="L240" s="100"/>
      <c r="M240" s="101">
        <f t="shared" si="12"/>
        <v>2</v>
      </c>
    </row>
    <row r="241" spans="1:13" ht="24" customHeight="1">
      <c r="A241" s="97">
        <f t="shared" si="10"/>
        <v>236</v>
      </c>
      <c r="B241" s="97" t="s">
        <v>443</v>
      </c>
      <c r="C241" s="98" t="s">
        <v>623</v>
      </c>
      <c r="D241" s="97" t="s">
        <v>437</v>
      </c>
      <c r="E241" s="99">
        <v>7</v>
      </c>
      <c r="F241" s="99">
        <v>7</v>
      </c>
      <c r="G241" s="111" t="s">
        <v>616</v>
      </c>
      <c r="H241" s="97" t="s">
        <v>617</v>
      </c>
      <c r="I241" s="111"/>
      <c r="J241" s="134"/>
      <c r="K241" s="134"/>
      <c r="L241" s="100"/>
      <c r="M241" s="101">
        <f t="shared" si="12"/>
        <v>2</v>
      </c>
    </row>
    <row r="242" spans="1:13" ht="24" customHeight="1">
      <c r="A242" s="97">
        <f t="shared" si="10"/>
        <v>237</v>
      </c>
      <c r="B242" s="97" t="s">
        <v>443</v>
      </c>
      <c r="C242" s="98" t="s">
        <v>624</v>
      </c>
      <c r="D242" s="97" t="s">
        <v>365</v>
      </c>
      <c r="E242" s="99">
        <v>89</v>
      </c>
      <c r="F242" s="99">
        <v>89</v>
      </c>
      <c r="G242" s="97"/>
      <c r="H242" s="134" t="s">
        <v>364</v>
      </c>
      <c r="I242" s="134"/>
      <c r="J242" s="134"/>
      <c r="K242" s="134"/>
      <c r="L242" s="100"/>
      <c r="M242" s="101">
        <f t="shared" si="12"/>
        <v>2</v>
      </c>
    </row>
    <row r="243" spans="1:13" ht="24" customHeight="1">
      <c r="A243" s="97">
        <f t="shared" si="10"/>
        <v>238</v>
      </c>
      <c r="B243" s="97" t="s">
        <v>443</v>
      </c>
      <c r="C243" s="98" t="s">
        <v>625</v>
      </c>
      <c r="D243" s="97" t="s">
        <v>363</v>
      </c>
      <c r="E243" s="99">
        <v>111</v>
      </c>
      <c r="F243" s="99">
        <v>111</v>
      </c>
      <c r="G243" s="97"/>
      <c r="H243" s="134" t="s">
        <v>364</v>
      </c>
      <c r="I243" s="134"/>
      <c r="J243" s="134"/>
      <c r="K243" s="134"/>
      <c r="L243" s="100"/>
      <c r="M243" s="101">
        <f t="shared" si="12"/>
        <v>2</v>
      </c>
    </row>
    <row r="244" spans="1:13" ht="24" customHeight="1">
      <c r="A244" s="97">
        <f t="shared" si="10"/>
        <v>239</v>
      </c>
      <c r="B244" s="97" t="s">
        <v>443</v>
      </c>
      <c r="C244" s="98" t="s">
        <v>626</v>
      </c>
      <c r="D244" s="97" t="s">
        <v>365</v>
      </c>
      <c r="E244" s="99">
        <v>99</v>
      </c>
      <c r="F244" s="99">
        <v>99</v>
      </c>
      <c r="G244" s="97"/>
      <c r="H244" s="134" t="s">
        <v>364</v>
      </c>
      <c r="I244" s="134"/>
      <c r="J244" s="134"/>
      <c r="K244" s="134"/>
      <c r="L244" s="100"/>
      <c r="M244" s="101">
        <f t="shared" si="12"/>
        <v>2</v>
      </c>
    </row>
    <row r="245" spans="1:13" ht="24" customHeight="1">
      <c r="A245" s="97">
        <f t="shared" si="10"/>
        <v>240</v>
      </c>
      <c r="B245" s="97" t="s">
        <v>443</v>
      </c>
      <c r="C245" s="98" t="s">
        <v>627</v>
      </c>
      <c r="D245" s="97" t="s">
        <v>365</v>
      </c>
      <c r="E245" s="99">
        <v>499</v>
      </c>
      <c r="F245" s="99">
        <v>499</v>
      </c>
      <c r="G245" s="97"/>
      <c r="H245" s="134" t="s">
        <v>364</v>
      </c>
      <c r="I245" s="134"/>
      <c r="J245" s="134"/>
      <c r="K245" s="134"/>
      <c r="L245" s="100"/>
      <c r="M245" s="101">
        <f t="shared" si="12"/>
        <v>2</v>
      </c>
    </row>
    <row r="246" spans="1:13" ht="24" customHeight="1">
      <c r="A246" s="97">
        <f t="shared" si="10"/>
        <v>241</v>
      </c>
      <c r="B246" s="97" t="s">
        <v>443</v>
      </c>
      <c r="C246" s="98" t="s">
        <v>628</v>
      </c>
      <c r="D246" s="97" t="s">
        <v>365</v>
      </c>
      <c r="E246" s="99">
        <v>97</v>
      </c>
      <c r="F246" s="99">
        <v>97</v>
      </c>
      <c r="G246" s="97"/>
      <c r="H246" s="134" t="s">
        <v>364</v>
      </c>
      <c r="I246" s="134"/>
      <c r="J246" s="134"/>
      <c r="K246" s="134"/>
      <c r="L246" s="100"/>
      <c r="M246" s="101">
        <f t="shared" si="12"/>
        <v>2</v>
      </c>
    </row>
    <row r="247" spans="1:13" ht="24" customHeight="1">
      <c r="A247" s="97">
        <f t="shared" si="10"/>
        <v>242</v>
      </c>
      <c r="B247" s="97" t="s">
        <v>443</v>
      </c>
      <c r="C247" s="98" t="s">
        <v>629</v>
      </c>
      <c r="D247" s="97" t="s">
        <v>363</v>
      </c>
      <c r="E247" s="99">
        <v>11</v>
      </c>
      <c r="F247" s="99">
        <v>11</v>
      </c>
      <c r="G247" s="97"/>
      <c r="H247" s="134" t="s">
        <v>364</v>
      </c>
      <c r="I247" s="134"/>
      <c r="J247" s="134"/>
      <c r="K247" s="134"/>
      <c r="L247" s="100"/>
      <c r="M247" s="101">
        <f t="shared" si="12"/>
        <v>2</v>
      </c>
    </row>
    <row r="248" spans="1:13" ht="24" customHeight="1">
      <c r="A248" s="97">
        <f t="shared" si="10"/>
        <v>243</v>
      </c>
      <c r="B248" s="97" t="s">
        <v>443</v>
      </c>
      <c r="C248" s="98" t="s">
        <v>630</v>
      </c>
      <c r="D248" s="97" t="s">
        <v>372</v>
      </c>
      <c r="E248" s="99">
        <v>177</v>
      </c>
      <c r="F248" s="99">
        <v>177</v>
      </c>
      <c r="G248" s="97"/>
      <c r="H248" s="134" t="s">
        <v>364</v>
      </c>
      <c r="I248" s="134"/>
      <c r="J248" s="134"/>
      <c r="K248" s="134"/>
      <c r="L248" s="100"/>
      <c r="M248" s="101">
        <f t="shared" si="12"/>
        <v>2</v>
      </c>
    </row>
    <row r="249" spans="1:13" ht="24" customHeight="1">
      <c r="A249" s="97">
        <f t="shared" si="10"/>
        <v>244</v>
      </c>
      <c r="B249" s="97" t="s">
        <v>443</v>
      </c>
      <c r="C249" s="98" t="s">
        <v>631</v>
      </c>
      <c r="D249" s="97" t="s">
        <v>365</v>
      </c>
      <c r="E249" s="99">
        <v>176</v>
      </c>
      <c r="F249" s="99">
        <v>176</v>
      </c>
      <c r="G249" s="97"/>
      <c r="H249" s="134" t="s">
        <v>364</v>
      </c>
      <c r="I249" s="134"/>
      <c r="J249" s="134"/>
      <c r="K249" s="134"/>
      <c r="L249" s="100"/>
      <c r="M249" s="101">
        <f t="shared" si="12"/>
        <v>2</v>
      </c>
    </row>
    <row r="250" spans="1:13" ht="24" customHeight="1">
      <c r="A250" s="97">
        <f t="shared" si="10"/>
        <v>245</v>
      </c>
      <c r="B250" s="97" t="s">
        <v>443</v>
      </c>
      <c r="C250" s="98" t="s">
        <v>821</v>
      </c>
      <c r="D250" s="97" t="s">
        <v>817</v>
      </c>
      <c r="E250" s="99">
        <v>78</v>
      </c>
      <c r="F250" s="99">
        <v>78</v>
      </c>
      <c r="G250" s="97"/>
      <c r="H250" s="134" t="s">
        <v>364</v>
      </c>
      <c r="I250" s="134"/>
      <c r="J250" s="134"/>
      <c r="K250" s="134"/>
      <c r="L250" s="100"/>
      <c r="M250" s="101">
        <f t="shared" si="12"/>
        <v>2</v>
      </c>
    </row>
    <row r="251" spans="1:13" ht="24" customHeight="1">
      <c r="A251" s="97">
        <f t="shared" si="10"/>
        <v>246</v>
      </c>
      <c r="B251" s="97" t="s">
        <v>443</v>
      </c>
      <c r="C251" s="98" t="s">
        <v>632</v>
      </c>
      <c r="D251" s="97" t="s">
        <v>365</v>
      </c>
      <c r="E251" s="99">
        <v>358</v>
      </c>
      <c r="F251" s="99">
        <v>358</v>
      </c>
      <c r="G251" s="97"/>
      <c r="H251" s="134" t="s">
        <v>364</v>
      </c>
      <c r="I251" s="134"/>
      <c r="J251" s="134"/>
      <c r="K251" s="134"/>
      <c r="L251" s="100"/>
      <c r="M251" s="101">
        <f t="shared" si="12"/>
        <v>2</v>
      </c>
    </row>
    <row r="252" spans="1:13" ht="24" customHeight="1">
      <c r="A252" s="97">
        <f t="shared" si="10"/>
        <v>247</v>
      </c>
      <c r="B252" s="97" t="s">
        <v>443</v>
      </c>
      <c r="C252" s="98" t="s">
        <v>633</v>
      </c>
      <c r="D252" s="97" t="s">
        <v>363</v>
      </c>
      <c r="E252" s="99">
        <v>326</v>
      </c>
      <c r="F252" s="99">
        <v>326</v>
      </c>
      <c r="G252" s="97"/>
      <c r="H252" s="134" t="s">
        <v>364</v>
      </c>
      <c r="I252" s="134"/>
      <c r="J252" s="134"/>
      <c r="K252" s="134"/>
      <c r="L252" s="100"/>
      <c r="M252" s="101">
        <f t="shared" si="12"/>
        <v>2</v>
      </c>
    </row>
    <row r="253" spans="1:13" ht="24" customHeight="1">
      <c r="A253" s="97">
        <f t="shared" si="10"/>
        <v>248</v>
      </c>
      <c r="B253" s="97" t="s">
        <v>443</v>
      </c>
      <c r="C253" s="98" t="s">
        <v>634</v>
      </c>
      <c r="D253" s="97" t="s">
        <v>365</v>
      </c>
      <c r="E253" s="99">
        <v>833</v>
      </c>
      <c r="F253" s="99">
        <v>833</v>
      </c>
      <c r="G253" s="97"/>
      <c r="H253" s="134" t="s">
        <v>364</v>
      </c>
      <c r="I253" s="134"/>
      <c r="J253" s="134"/>
      <c r="K253" s="134"/>
      <c r="L253" s="100"/>
      <c r="M253" s="101">
        <f t="shared" si="12"/>
        <v>2</v>
      </c>
    </row>
    <row r="254" spans="1:13" ht="24" customHeight="1">
      <c r="A254" s="97">
        <f t="shared" si="10"/>
        <v>249</v>
      </c>
      <c r="B254" s="97" t="s">
        <v>443</v>
      </c>
      <c r="C254" s="98" t="s">
        <v>635</v>
      </c>
      <c r="D254" s="97" t="s">
        <v>363</v>
      </c>
      <c r="E254" s="99">
        <v>305</v>
      </c>
      <c r="F254" s="99">
        <v>305</v>
      </c>
      <c r="G254" s="97"/>
      <c r="H254" s="134" t="s">
        <v>364</v>
      </c>
      <c r="I254" s="134"/>
      <c r="J254" s="134"/>
      <c r="K254" s="134"/>
      <c r="L254" s="100"/>
      <c r="M254" s="101">
        <f t="shared" si="12"/>
        <v>2</v>
      </c>
    </row>
    <row r="255" spans="1:13" ht="24" customHeight="1">
      <c r="A255" s="97">
        <f t="shared" si="10"/>
        <v>250</v>
      </c>
      <c r="B255" s="97" t="s">
        <v>443</v>
      </c>
      <c r="C255" s="98" t="s">
        <v>636</v>
      </c>
      <c r="D255" s="97" t="s">
        <v>363</v>
      </c>
      <c r="E255" s="99">
        <v>287</v>
      </c>
      <c r="F255" s="99">
        <v>287</v>
      </c>
      <c r="G255" s="97"/>
      <c r="H255" s="134" t="s">
        <v>364</v>
      </c>
      <c r="I255" s="134"/>
      <c r="J255" s="134"/>
      <c r="K255" s="134"/>
      <c r="L255" s="100"/>
      <c r="M255" s="101">
        <f t="shared" si="12"/>
        <v>2</v>
      </c>
    </row>
    <row r="256" spans="1:13" ht="24" customHeight="1">
      <c r="A256" s="97">
        <f t="shared" si="10"/>
        <v>251</v>
      </c>
      <c r="B256" s="97" t="s">
        <v>443</v>
      </c>
      <c r="C256" s="98" t="s">
        <v>637</v>
      </c>
      <c r="D256" s="97" t="s">
        <v>363</v>
      </c>
      <c r="E256" s="99">
        <v>23</v>
      </c>
      <c r="F256" s="99">
        <v>23</v>
      </c>
      <c r="G256" s="97"/>
      <c r="H256" s="134" t="s">
        <v>364</v>
      </c>
      <c r="I256" s="134"/>
      <c r="J256" s="134"/>
      <c r="K256" s="134"/>
      <c r="L256" s="100"/>
      <c r="M256" s="101">
        <f t="shared" si="12"/>
        <v>2</v>
      </c>
    </row>
    <row r="257" spans="1:13" ht="24" customHeight="1">
      <c r="A257" s="97">
        <f t="shared" si="10"/>
        <v>252</v>
      </c>
      <c r="B257" s="97" t="s">
        <v>443</v>
      </c>
      <c r="C257" s="98" t="s">
        <v>638</v>
      </c>
      <c r="D257" s="97" t="s">
        <v>363</v>
      </c>
      <c r="E257" s="99">
        <v>224</v>
      </c>
      <c r="F257" s="99">
        <v>224</v>
      </c>
      <c r="G257" s="97"/>
      <c r="H257" s="134" t="s">
        <v>364</v>
      </c>
      <c r="I257" s="134"/>
      <c r="J257" s="134"/>
      <c r="K257" s="134"/>
      <c r="L257" s="100"/>
      <c r="M257" s="101">
        <f t="shared" si="12"/>
        <v>2</v>
      </c>
    </row>
    <row r="258" spans="1:13" ht="24" customHeight="1">
      <c r="A258" s="97">
        <f t="shared" si="10"/>
        <v>253</v>
      </c>
      <c r="B258" s="97" t="s">
        <v>443</v>
      </c>
      <c r="C258" s="98" t="s">
        <v>639</v>
      </c>
      <c r="D258" s="97" t="s">
        <v>365</v>
      </c>
      <c r="E258" s="99">
        <v>251</v>
      </c>
      <c r="F258" s="99">
        <v>251</v>
      </c>
      <c r="G258" s="97"/>
      <c r="H258" s="134" t="s">
        <v>364</v>
      </c>
      <c r="I258" s="134"/>
      <c r="J258" s="134"/>
      <c r="K258" s="134"/>
      <c r="L258" s="100"/>
      <c r="M258" s="101">
        <f t="shared" si="12"/>
        <v>2</v>
      </c>
    </row>
    <row r="259" spans="1:13" ht="24" customHeight="1">
      <c r="A259" s="97">
        <f t="shared" si="10"/>
        <v>254</v>
      </c>
      <c r="B259" s="97" t="s">
        <v>443</v>
      </c>
      <c r="C259" s="98" t="s">
        <v>640</v>
      </c>
      <c r="D259" s="97" t="s">
        <v>365</v>
      </c>
      <c r="E259" s="99">
        <v>66</v>
      </c>
      <c r="F259" s="99">
        <v>66</v>
      </c>
      <c r="G259" s="97"/>
      <c r="H259" s="134" t="s">
        <v>242</v>
      </c>
      <c r="I259" s="134"/>
      <c r="J259" s="134"/>
      <c r="K259" s="134"/>
      <c r="L259" s="100"/>
      <c r="M259" s="101">
        <f t="shared" si="12"/>
        <v>2</v>
      </c>
    </row>
    <row r="260" spans="1:13" ht="24" customHeight="1">
      <c r="A260" s="97">
        <f t="shared" si="10"/>
        <v>255</v>
      </c>
      <c r="B260" s="97" t="s">
        <v>443</v>
      </c>
      <c r="C260" s="98" t="s">
        <v>641</v>
      </c>
      <c r="D260" s="97" t="s">
        <v>367</v>
      </c>
      <c r="E260" s="99">
        <v>691</v>
      </c>
      <c r="F260" s="99">
        <v>93</v>
      </c>
      <c r="G260" s="111" t="s">
        <v>642</v>
      </c>
      <c r="H260" s="97" t="s">
        <v>643</v>
      </c>
      <c r="I260" s="111"/>
      <c r="J260" s="134"/>
      <c r="K260" s="134"/>
      <c r="L260" s="100"/>
      <c r="M260" s="101">
        <f t="shared" si="12"/>
        <v>2</v>
      </c>
    </row>
    <row r="261" spans="1:13" ht="24" customHeight="1">
      <c r="A261" s="97">
        <f t="shared" si="10"/>
        <v>256</v>
      </c>
      <c r="B261" s="97" t="s">
        <v>443</v>
      </c>
      <c r="C261" s="98" t="s">
        <v>644</v>
      </c>
      <c r="D261" s="97" t="s">
        <v>363</v>
      </c>
      <c r="E261" s="99">
        <v>145</v>
      </c>
      <c r="F261" s="99">
        <v>62</v>
      </c>
      <c r="G261" s="97"/>
      <c r="H261" s="134" t="s">
        <v>364</v>
      </c>
      <c r="I261" s="134"/>
      <c r="J261" s="134"/>
      <c r="K261" s="134"/>
      <c r="L261" s="100"/>
      <c r="M261" s="101">
        <f t="shared" si="12"/>
        <v>2</v>
      </c>
    </row>
    <row r="262" spans="1:13" ht="24" customHeight="1">
      <c r="A262" s="97">
        <f t="shared" si="10"/>
        <v>257</v>
      </c>
      <c r="B262" s="97" t="s">
        <v>443</v>
      </c>
      <c r="C262" s="98" t="s">
        <v>645</v>
      </c>
      <c r="D262" s="97" t="s">
        <v>365</v>
      </c>
      <c r="E262" s="99">
        <v>67</v>
      </c>
      <c r="F262" s="99">
        <v>67</v>
      </c>
      <c r="G262" s="97"/>
      <c r="H262" s="134" t="s">
        <v>364</v>
      </c>
      <c r="I262" s="134"/>
      <c r="J262" s="134"/>
      <c r="K262" s="134"/>
      <c r="L262" s="100"/>
      <c r="M262" s="101">
        <f t="shared" si="12"/>
        <v>2</v>
      </c>
    </row>
    <row r="263" spans="1:13" ht="24" customHeight="1">
      <c r="A263" s="97">
        <f t="shared" si="10"/>
        <v>258</v>
      </c>
      <c r="B263" s="97" t="s">
        <v>443</v>
      </c>
      <c r="C263" s="98" t="s">
        <v>646</v>
      </c>
      <c r="D263" s="97" t="s">
        <v>365</v>
      </c>
      <c r="E263" s="99">
        <v>99</v>
      </c>
      <c r="F263" s="99">
        <v>99</v>
      </c>
      <c r="G263" s="97"/>
      <c r="H263" s="134" t="s">
        <v>364</v>
      </c>
      <c r="I263" s="134"/>
      <c r="J263" s="134"/>
      <c r="K263" s="134"/>
      <c r="L263" s="100"/>
      <c r="M263" s="101">
        <f t="shared" si="12"/>
        <v>2</v>
      </c>
    </row>
    <row r="264" spans="1:13" ht="24" customHeight="1">
      <c r="A264" s="97">
        <f t="shared" ref="A264:A327" si="13">A263+1</f>
        <v>259</v>
      </c>
      <c r="B264" s="97" t="s">
        <v>443</v>
      </c>
      <c r="C264" s="98" t="s">
        <v>647</v>
      </c>
      <c r="D264" s="97" t="s">
        <v>366</v>
      </c>
      <c r="E264" s="99">
        <v>205</v>
      </c>
      <c r="F264" s="99">
        <v>107</v>
      </c>
      <c r="G264" s="111" t="s">
        <v>648</v>
      </c>
      <c r="H264" s="97" t="s">
        <v>649</v>
      </c>
      <c r="I264" s="111"/>
      <c r="J264" s="134"/>
      <c r="K264" s="134"/>
      <c r="L264" s="100"/>
      <c r="M264" s="101">
        <f t="shared" si="12"/>
        <v>2</v>
      </c>
    </row>
    <row r="265" spans="1:13" ht="24" customHeight="1">
      <c r="A265" s="97">
        <f>A264+1</f>
        <v>260</v>
      </c>
      <c r="B265" s="97" t="s">
        <v>443</v>
      </c>
      <c r="C265" s="98" t="s">
        <v>651</v>
      </c>
      <c r="D265" s="97" t="s">
        <v>365</v>
      </c>
      <c r="E265" s="99">
        <v>19</v>
      </c>
      <c r="F265" s="99">
        <v>19</v>
      </c>
      <c r="G265" s="97"/>
      <c r="H265" s="134" t="s">
        <v>364</v>
      </c>
      <c r="I265" s="134"/>
      <c r="J265" s="134"/>
      <c r="K265" s="134"/>
      <c r="L265" s="100"/>
      <c r="M265" s="101">
        <f t="shared" si="12"/>
        <v>2</v>
      </c>
    </row>
    <row r="266" spans="1:13" ht="24" customHeight="1">
      <c r="A266" s="97">
        <f t="shared" si="13"/>
        <v>261</v>
      </c>
      <c r="B266" s="97" t="s">
        <v>443</v>
      </c>
      <c r="C266" s="98" t="s">
        <v>652</v>
      </c>
      <c r="D266" s="97" t="s">
        <v>366</v>
      </c>
      <c r="E266" s="99">
        <v>163</v>
      </c>
      <c r="F266" s="99">
        <v>75</v>
      </c>
      <c r="G266" s="111" t="s">
        <v>648</v>
      </c>
      <c r="H266" s="97" t="s">
        <v>649</v>
      </c>
      <c r="I266" s="111"/>
      <c r="J266" s="134"/>
      <c r="K266" s="134"/>
      <c r="L266" s="100"/>
      <c r="M266" s="101">
        <f t="shared" si="12"/>
        <v>2</v>
      </c>
    </row>
    <row r="267" spans="1:13" ht="24" customHeight="1">
      <c r="A267" s="97">
        <f t="shared" si="13"/>
        <v>262</v>
      </c>
      <c r="B267" s="97" t="s">
        <v>443</v>
      </c>
      <c r="C267" s="98" t="s">
        <v>653</v>
      </c>
      <c r="D267" s="97" t="s">
        <v>367</v>
      </c>
      <c r="E267" s="99">
        <v>483</v>
      </c>
      <c r="F267" s="99">
        <v>383</v>
      </c>
      <c r="G267" s="97" t="s">
        <v>654</v>
      </c>
      <c r="H267" s="111" t="s">
        <v>650</v>
      </c>
      <c r="I267" s="134"/>
      <c r="J267" s="111"/>
      <c r="K267" s="111"/>
      <c r="L267" s="100"/>
      <c r="M267" s="101">
        <f t="shared" ref="M267:M298" si="14">IF(L267="국",1,IF(H267="국",1,2))</f>
        <v>2</v>
      </c>
    </row>
    <row r="268" spans="1:13" ht="24" customHeight="1">
      <c r="A268" s="97">
        <f>A267+1</f>
        <v>263</v>
      </c>
      <c r="B268" s="97" t="s">
        <v>443</v>
      </c>
      <c r="C268" s="98" t="s">
        <v>655</v>
      </c>
      <c r="D268" s="97" t="s">
        <v>365</v>
      </c>
      <c r="E268" s="99">
        <v>1028</v>
      </c>
      <c r="F268" s="99">
        <v>794</v>
      </c>
      <c r="G268" s="97"/>
      <c r="H268" s="134" t="s">
        <v>242</v>
      </c>
      <c r="I268" s="134"/>
      <c r="J268" s="134"/>
      <c r="K268" s="134"/>
      <c r="L268" s="100"/>
      <c r="M268" s="101">
        <f t="shared" si="14"/>
        <v>2</v>
      </c>
    </row>
    <row r="269" spans="1:13" ht="24" customHeight="1">
      <c r="A269" s="97">
        <f t="shared" si="13"/>
        <v>264</v>
      </c>
      <c r="B269" s="97" t="s">
        <v>656</v>
      </c>
      <c r="C269" s="98" t="s">
        <v>657</v>
      </c>
      <c r="D269" s="97" t="s">
        <v>365</v>
      </c>
      <c r="E269" s="99">
        <v>636</v>
      </c>
      <c r="F269" s="99">
        <v>636</v>
      </c>
      <c r="G269" s="97"/>
      <c r="H269" s="134" t="s">
        <v>242</v>
      </c>
      <c r="I269" s="134"/>
      <c r="J269" s="134"/>
      <c r="K269" s="134"/>
      <c r="L269" s="100"/>
      <c r="M269" s="101">
        <f t="shared" si="14"/>
        <v>2</v>
      </c>
    </row>
    <row r="270" spans="1:13" ht="24" customHeight="1">
      <c r="A270" s="97">
        <f>A269+1</f>
        <v>265</v>
      </c>
      <c r="B270" s="97" t="s">
        <v>656</v>
      </c>
      <c r="C270" s="98" t="s">
        <v>658</v>
      </c>
      <c r="D270" s="97" t="s">
        <v>363</v>
      </c>
      <c r="E270" s="99">
        <v>219</v>
      </c>
      <c r="F270" s="99">
        <v>219</v>
      </c>
      <c r="G270" s="111" t="s">
        <v>648</v>
      </c>
      <c r="H270" s="97" t="s">
        <v>649</v>
      </c>
      <c r="I270" s="111"/>
      <c r="J270" s="134"/>
      <c r="K270" s="134"/>
      <c r="L270" s="100"/>
      <c r="M270" s="101">
        <f t="shared" si="14"/>
        <v>2</v>
      </c>
    </row>
    <row r="271" spans="1:13" ht="24" customHeight="1">
      <c r="A271" s="97">
        <f t="shared" si="13"/>
        <v>266</v>
      </c>
      <c r="B271" s="97" t="s">
        <v>656</v>
      </c>
      <c r="C271" s="98" t="s">
        <v>659</v>
      </c>
      <c r="D271" s="97" t="s">
        <v>368</v>
      </c>
      <c r="E271" s="99">
        <v>438</v>
      </c>
      <c r="F271" s="99">
        <v>438</v>
      </c>
      <c r="G271" s="97"/>
      <c r="H271" s="134" t="s">
        <v>242</v>
      </c>
      <c r="I271" s="134"/>
      <c r="J271" s="134"/>
      <c r="K271" s="134"/>
      <c r="L271" s="100"/>
      <c r="M271" s="101">
        <f t="shared" si="14"/>
        <v>2</v>
      </c>
    </row>
    <row r="272" spans="1:13" ht="24" customHeight="1">
      <c r="A272" s="97">
        <f>A271+1</f>
        <v>267</v>
      </c>
      <c r="B272" s="97" t="s">
        <v>656</v>
      </c>
      <c r="C272" s="98" t="s">
        <v>809</v>
      </c>
      <c r="D272" s="97" t="s">
        <v>71</v>
      </c>
      <c r="E272" s="99">
        <v>15703</v>
      </c>
      <c r="F272" s="99">
        <v>913</v>
      </c>
      <c r="G272" s="97"/>
      <c r="H272" s="111"/>
      <c r="I272" s="134"/>
      <c r="J272" s="111"/>
      <c r="K272" s="111"/>
      <c r="L272" s="100"/>
      <c r="M272" s="101">
        <f t="shared" si="14"/>
        <v>2</v>
      </c>
    </row>
    <row r="273" spans="1:15" ht="24" customHeight="1">
      <c r="A273" s="97">
        <f>A272+1</f>
        <v>268</v>
      </c>
      <c r="B273" s="97" t="s">
        <v>656</v>
      </c>
      <c r="C273" s="98" t="s">
        <v>660</v>
      </c>
      <c r="D273" s="97" t="s">
        <v>365</v>
      </c>
      <c r="E273" s="99">
        <v>59</v>
      </c>
      <c r="F273" s="99">
        <v>59</v>
      </c>
      <c r="G273" s="97"/>
      <c r="H273" s="134" t="s">
        <v>364</v>
      </c>
      <c r="I273" s="134"/>
      <c r="J273" s="134"/>
      <c r="K273" s="134"/>
      <c r="L273" s="100"/>
      <c r="M273" s="101">
        <f t="shared" si="14"/>
        <v>2</v>
      </c>
    </row>
    <row r="274" spans="1:15" ht="24" customHeight="1">
      <c r="A274" s="97">
        <f>A273+1</f>
        <v>269</v>
      </c>
      <c r="B274" s="97" t="s">
        <v>656</v>
      </c>
      <c r="C274" s="98" t="s">
        <v>808</v>
      </c>
      <c r="D274" s="97" t="s">
        <v>71</v>
      </c>
      <c r="E274" s="99">
        <v>227187</v>
      </c>
      <c r="F274" s="99">
        <v>39</v>
      </c>
      <c r="G274" s="97"/>
      <c r="H274" s="111"/>
      <c r="I274" s="134"/>
      <c r="J274" s="111"/>
      <c r="K274" s="111"/>
      <c r="L274" s="97"/>
      <c r="M274" s="97">
        <f t="shared" si="14"/>
        <v>2</v>
      </c>
      <c r="N274" s="95"/>
      <c r="O274" s="95"/>
    </row>
    <row r="275" spans="1:15" ht="24" customHeight="1">
      <c r="A275" s="97">
        <f>A274+1</f>
        <v>270</v>
      </c>
      <c r="B275" s="97" t="s">
        <v>656</v>
      </c>
      <c r="C275" s="98" t="s">
        <v>661</v>
      </c>
      <c r="D275" s="97" t="s">
        <v>367</v>
      </c>
      <c r="E275" s="99">
        <v>473</v>
      </c>
      <c r="F275" s="99">
        <v>473</v>
      </c>
      <c r="G275" s="97" t="s">
        <v>662</v>
      </c>
      <c r="H275" s="111" t="s">
        <v>663</v>
      </c>
      <c r="I275" s="134"/>
      <c r="J275" s="111"/>
      <c r="K275" s="111"/>
      <c r="L275" s="100"/>
      <c r="M275" s="101">
        <f t="shared" si="14"/>
        <v>2</v>
      </c>
    </row>
    <row r="276" spans="1:15" ht="24" customHeight="1">
      <c r="A276" s="97">
        <f t="shared" si="13"/>
        <v>271</v>
      </c>
      <c r="B276" s="97" t="s">
        <v>656</v>
      </c>
      <c r="C276" s="98" t="s">
        <v>664</v>
      </c>
      <c r="D276" s="97" t="s">
        <v>365</v>
      </c>
      <c r="E276" s="99">
        <v>416</v>
      </c>
      <c r="F276" s="99">
        <v>416</v>
      </c>
      <c r="G276" s="97"/>
      <c r="H276" s="134" t="s">
        <v>364</v>
      </c>
      <c r="I276" s="134"/>
      <c r="J276" s="134"/>
      <c r="K276" s="134"/>
      <c r="L276" s="100"/>
      <c r="M276" s="101">
        <f t="shared" si="14"/>
        <v>2</v>
      </c>
    </row>
    <row r="277" spans="1:15" ht="24" customHeight="1">
      <c r="A277" s="97">
        <f t="shared" si="13"/>
        <v>272</v>
      </c>
      <c r="B277" s="97" t="s">
        <v>656</v>
      </c>
      <c r="C277" s="98" t="s">
        <v>665</v>
      </c>
      <c r="D277" s="97" t="s">
        <v>363</v>
      </c>
      <c r="E277" s="99">
        <v>110</v>
      </c>
      <c r="F277" s="99">
        <v>110</v>
      </c>
      <c r="G277" s="97"/>
      <c r="H277" s="134" t="s">
        <v>364</v>
      </c>
      <c r="I277" s="134"/>
      <c r="J277" s="134"/>
      <c r="K277" s="134"/>
      <c r="L277" s="100"/>
      <c r="M277" s="101">
        <f t="shared" si="14"/>
        <v>2</v>
      </c>
    </row>
    <row r="278" spans="1:15" ht="24" customHeight="1">
      <c r="A278" s="97">
        <f t="shared" si="13"/>
        <v>273</v>
      </c>
      <c r="B278" s="97" t="s">
        <v>656</v>
      </c>
      <c r="C278" s="98" t="s">
        <v>666</v>
      </c>
      <c r="D278" s="97" t="s">
        <v>363</v>
      </c>
      <c r="E278" s="99">
        <v>2</v>
      </c>
      <c r="F278" s="99">
        <v>2</v>
      </c>
      <c r="G278" s="97"/>
      <c r="H278" s="134" t="s">
        <v>364</v>
      </c>
      <c r="I278" s="134"/>
      <c r="J278" s="134"/>
      <c r="K278" s="134"/>
      <c r="L278" s="100"/>
      <c r="M278" s="101">
        <f t="shared" si="14"/>
        <v>2</v>
      </c>
    </row>
    <row r="279" spans="1:15" ht="24" customHeight="1">
      <c r="A279" s="97">
        <f t="shared" si="13"/>
        <v>274</v>
      </c>
      <c r="B279" s="97" t="s">
        <v>656</v>
      </c>
      <c r="C279" s="98" t="s">
        <v>667</v>
      </c>
      <c r="D279" s="97" t="s">
        <v>365</v>
      </c>
      <c r="E279" s="99">
        <v>216</v>
      </c>
      <c r="F279" s="99">
        <v>216</v>
      </c>
      <c r="G279" s="97"/>
      <c r="H279" s="134" t="s">
        <v>364</v>
      </c>
      <c r="I279" s="134"/>
      <c r="J279" s="134"/>
      <c r="K279" s="134"/>
      <c r="L279" s="100"/>
      <c r="M279" s="101">
        <f t="shared" si="14"/>
        <v>2</v>
      </c>
    </row>
    <row r="280" spans="1:15" ht="24" customHeight="1">
      <c r="A280" s="97">
        <f t="shared" si="13"/>
        <v>275</v>
      </c>
      <c r="B280" s="97" t="s">
        <v>656</v>
      </c>
      <c r="C280" s="98" t="s">
        <v>668</v>
      </c>
      <c r="D280" s="97" t="s">
        <v>365</v>
      </c>
      <c r="E280" s="99">
        <v>902</v>
      </c>
      <c r="F280" s="99">
        <v>902</v>
      </c>
      <c r="G280" s="97"/>
      <c r="H280" s="134" t="s">
        <v>242</v>
      </c>
      <c r="I280" s="134"/>
      <c r="J280" s="134"/>
      <c r="K280" s="134"/>
      <c r="L280" s="100"/>
      <c r="M280" s="101">
        <f t="shared" si="14"/>
        <v>2</v>
      </c>
    </row>
    <row r="281" spans="1:15" ht="24" customHeight="1">
      <c r="A281" s="97">
        <f t="shared" si="13"/>
        <v>276</v>
      </c>
      <c r="B281" s="97" t="s">
        <v>656</v>
      </c>
      <c r="C281" s="98" t="s">
        <v>669</v>
      </c>
      <c r="D281" s="97" t="s">
        <v>670</v>
      </c>
      <c r="E281" s="99">
        <v>4</v>
      </c>
      <c r="F281" s="99">
        <v>4</v>
      </c>
      <c r="G281" s="97"/>
      <c r="H281" s="134" t="s">
        <v>364</v>
      </c>
      <c r="I281" s="134"/>
      <c r="J281" s="134"/>
      <c r="K281" s="134"/>
      <c r="L281" s="100"/>
      <c r="M281" s="101">
        <f t="shared" si="14"/>
        <v>2</v>
      </c>
    </row>
    <row r="282" spans="1:15" ht="24" customHeight="1">
      <c r="A282" s="97">
        <f t="shared" si="13"/>
        <v>277</v>
      </c>
      <c r="B282" s="97" t="s">
        <v>656</v>
      </c>
      <c r="C282" s="98" t="s">
        <v>671</v>
      </c>
      <c r="D282" s="97" t="s">
        <v>365</v>
      </c>
      <c r="E282" s="99">
        <v>508</v>
      </c>
      <c r="F282" s="99">
        <v>508</v>
      </c>
      <c r="G282" s="97"/>
      <c r="H282" s="134" t="s">
        <v>364</v>
      </c>
      <c r="I282" s="134"/>
      <c r="J282" s="134"/>
      <c r="K282" s="134"/>
      <c r="L282" s="100"/>
      <c r="M282" s="101">
        <f t="shared" si="14"/>
        <v>2</v>
      </c>
    </row>
    <row r="283" spans="1:15" ht="24" customHeight="1">
      <c r="A283" s="97">
        <f t="shared" si="13"/>
        <v>278</v>
      </c>
      <c r="B283" s="97" t="s">
        <v>656</v>
      </c>
      <c r="C283" s="98" t="s">
        <v>672</v>
      </c>
      <c r="D283" s="97" t="s">
        <v>670</v>
      </c>
      <c r="E283" s="99">
        <v>8</v>
      </c>
      <c r="F283" s="99">
        <v>8</v>
      </c>
      <c r="G283" s="97"/>
      <c r="H283" s="134" t="s">
        <v>364</v>
      </c>
      <c r="I283" s="134"/>
      <c r="J283" s="134"/>
      <c r="K283" s="134"/>
      <c r="L283" s="100"/>
      <c r="M283" s="101">
        <f t="shared" si="14"/>
        <v>2</v>
      </c>
    </row>
    <row r="284" spans="1:15" ht="24" customHeight="1">
      <c r="A284" s="97">
        <f t="shared" si="13"/>
        <v>279</v>
      </c>
      <c r="B284" s="97" t="s">
        <v>656</v>
      </c>
      <c r="C284" s="98" t="s">
        <v>544</v>
      </c>
      <c r="D284" s="97" t="s">
        <v>670</v>
      </c>
      <c r="E284" s="99">
        <v>13</v>
      </c>
      <c r="F284" s="99">
        <v>13</v>
      </c>
      <c r="G284" s="97"/>
      <c r="H284" s="134" t="s">
        <v>364</v>
      </c>
      <c r="I284" s="134"/>
      <c r="J284" s="134"/>
      <c r="K284" s="134"/>
      <c r="L284" s="100"/>
      <c r="M284" s="101">
        <f t="shared" si="14"/>
        <v>2</v>
      </c>
    </row>
    <row r="285" spans="1:15" ht="24" customHeight="1">
      <c r="A285" s="97">
        <f t="shared" si="13"/>
        <v>280</v>
      </c>
      <c r="B285" s="97" t="s">
        <v>656</v>
      </c>
      <c r="C285" s="98" t="s">
        <v>543</v>
      </c>
      <c r="D285" s="97" t="s">
        <v>363</v>
      </c>
      <c r="E285" s="99">
        <v>63</v>
      </c>
      <c r="F285" s="99">
        <v>63</v>
      </c>
      <c r="G285" s="97"/>
      <c r="H285" s="134" t="s">
        <v>364</v>
      </c>
      <c r="I285" s="115"/>
      <c r="J285" s="115"/>
      <c r="K285" s="134"/>
      <c r="L285" s="100"/>
      <c r="M285" s="101">
        <f t="shared" si="14"/>
        <v>2</v>
      </c>
    </row>
    <row r="286" spans="1:15" ht="24" customHeight="1">
      <c r="A286" s="97">
        <f t="shared" si="13"/>
        <v>281</v>
      </c>
      <c r="B286" s="97" t="s">
        <v>656</v>
      </c>
      <c r="C286" s="98" t="s">
        <v>822</v>
      </c>
      <c r="D286" s="97" t="s">
        <v>817</v>
      </c>
      <c r="E286" s="99">
        <v>80</v>
      </c>
      <c r="F286" s="99">
        <v>80</v>
      </c>
      <c r="G286" s="97"/>
      <c r="H286" s="134" t="s">
        <v>242</v>
      </c>
      <c r="I286" s="115"/>
      <c r="J286" s="115"/>
      <c r="K286" s="134"/>
      <c r="L286" s="100"/>
      <c r="M286" s="101">
        <f t="shared" si="14"/>
        <v>2</v>
      </c>
    </row>
    <row r="287" spans="1:15" ht="24" customHeight="1">
      <c r="A287" s="97">
        <f t="shared" si="13"/>
        <v>282</v>
      </c>
      <c r="B287" s="97" t="s">
        <v>656</v>
      </c>
      <c r="C287" s="98" t="s">
        <v>673</v>
      </c>
      <c r="D287" s="97" t="s">
        <v>366</v>
      </c>
      <c r="E287" s="99">
        <v>62</v>
      </c>
      <c r="F287" s="99">
        <v>62</v>
      </c>
      <c r="G287" s="97"/>
      <c r="H287" s="134" t="s">
        <v>364</v>
      </c>
      <c r="I287" s="115"/>
      <c r="J287" s="115"/>
      <c r="K287" s="134"/>
      <c r="L287" s="100"/>
      <c r="M287" s="101">
        <f t="shared" si="14"/>
        <v>2</v>
      </c>
    </row>
    <row r="288" spans="1:15" ht="24" customHeight="1">
      <c r="A288" s="97">
        <f t="shared" si="13"/>
        <v>283</v>
      </c>
      <c r="B288" s="97" t="s">
        <v>656</v>
      </c>
      <c r="C288" s="98" t="s">
        <v>674</v>
      </c>
      <c r="D288" s="97" t="s">
        <v>363</v>
      </c>
      <c r="E288" s="99">
        <v>411</v>
      </c>
      <c r="F288" s="99">
        <v>411</v>
      </c>
      <c r="G288" s="97"/>
      <c r="H288" s="134" t="s">
        <v>364</v>
      </c>
      <c r="I288" s="115"/>
      <c r="J288" s="115"/>
      <c r="K288" s="134"/>
      <c r="L288" s="100"/>
      <c r="M288" s="101">
        <f t="shared" si="14"/>
        <v>2</v>
      </c>
    </row>
    <row r="289" spans="1:13" ht="24" customHeight="1">
      <c r="A289" s="97">
        <f t="shared" si="13"/>
        <v>284</v>
      </c>
      <c r="B289" s="97" t="s">
        <v>656</v>
      </c>
      <c r="C289" s="98" t="s">
        <v>675</v>
      </c>
      <c r="D289" s="97" t="s">
        <v>365</v>
      </c>
      <c r="E289" s="99">
        <v>426</v>
      </c>
      <c r="F289" s="99">
        <v>426</v>
      </c>
      <c r="G289" s="97"/>
      <c r="H289" s="134" t="s">
        <v>242</v>
      </c>
      <c r="I289" s="115"/>
      <c r="J289" s="115"/>
      <c r="K289" s="134"/>
      <c r="L289" s="100"/>
      <c r="M289" s="101">
        <f t="shared" si="14"/>
        <v>2</v>
      </c>
    </row>
    <row r="290" spans="1:13" ht="24" customHeight="1">
      <c r="A290" s="97">
        <f t="shared" si="13"/>
        <v>285</v>
      </c>
      <c r="B290" s="97" t="s">
        <v>656</v>
      </c>
      <c r="C290" s="98" t="s">
        <v>676</v>
      </c>
      <c r="D290" s="97" t="s">
        <v>365</v>
      </c>
      <c r="E290" s="99">
        <v>34</v>
      </c>
      <c r="F290" s="99">
        <v>34</v>
      </c>
      <c r="G290" s="97"/>
      <c r="H290" s="134" t="s">
        <v>364</v>
      </c>
      <c r="I290" s="115"/>
      <c r="J290" s="115"/>
      <c r="K290" s="134"/>
      <c r="L290" s="100"/>
      <c r="M290" s="101">
        <f t="shared" si="14"/>
        <v>2</v>
      </c>
    </row>
    <row r="291" spans="1:13" ht="24" customHeight="1">
      <c r="A291" s="97">
        <f t="shared" si="13"/>
        <v>286</v>
      </c>
      <c r="B291" s="97" t="s">
        <v>656</v>
      </c>
      <c r="C291" s="98" t="s">
        <v>677</v>
      </c>
      <c r="D291" s="97" t="s">
        <v>363</v>
      </c>
      <c r="E291" s="99">
        <v>85</v>
      </c>
      <c r="F291" s="99">
        <v>85</v>
      </c>
      <c r="G291" s="97"/>
      <c r="H291" s="134" t="s">
        <v>364</v>
      </c>
      <c r="I291" s="115"/>
      <c r="J291" s="115"/>
      <c r="K291" s="134"/>
      <c r="L291" s="100"/>
      <c r="M291" s="101">
        <f t="shared" si="14"/>
        <v>2</v>
      </c>
    </row>
    <row r="292" spans="1:13" ht="24" customHeight="1">
      <c r="A292" s="97">
        <f t="shared" si="13"/>
        <v>287</v>
      </c>
      <c r="B292" s="97" t="s">
        <v>656</v>
      </c>
      <c r="C292" s="98" t="s">
        <v>678</v>
      </c>
      <c r="D292" s="97" t="s">
        <v>365</v>
      </c>
      <c r="E292" s="99">
        <v>36</v>
      </c>
      <c r="F292" s="99">
        <v>36</v>
      </c>
      <c r="G292" s="97"/>
      <c r="H292" s="134" t="s">
        <v>364</v>
      </c>
      <c r="I292" s="115"/>
      <c r="J292" s="115"/>
      <c r="K292" s="134"/>
      <c r="L292" s="100"/>
      <c r="M292" s="101">
        <f t="shared" si="14"/>
        <v>2</v>
      </c>
    </row>
    <row r="293" spans="1:13" ht="24" customHeight="1">
      <c r="A293" s="97">
        <f t="shared" si="13"/>
        <v>288</v>
      </c>
      <c r="B293" s="97" t="s">
        <v>656</v>
      </c>
      <c r="C293" s="98" t="s">
        <v>679</v>
      </c>
      <c r="D293" s="97" t="s">
        <v>368</v>
      </c>
      <c r="E293" s="99">
        <v>55</v>
      </c>
      <c r="F293" s="99">
        <v>55</v>
      </c>
      <c r="G293" s="97"/>
      <c r="H293" s="134" t="s">
        <v>242</v>
      </c>
      <c r="I293" s="115"/>
      <c r="J293" s="115"/>
      <c r="K293" s="134"/>
      <c r="L293" s="100"/>
      <c r="M293" s="101">
        <f t="shared" si="14"/>
        <v>2</v>
      </c>
    </row>
    <row r="294" spans="1:13" ht="24" customHeight="1">
      <c r="A294" s="97">
        <f t="shared" si="13"/>
        <v>289</v>
      </c>
      <c r="B294" s="97" t="s">
        <v>656</v>
      </c>
      <c r="C294" s="98" t="s">
        <v>533</v>
      </c>
      <c r="D294" s="97" t="s">
        <v>365</v>
      </c>
      <c r="E294" s="99">
        <v>46</v>
      </c>
      <c r="F294" s="99">
        <v>46</v>
      </c>
      <c r="G294" s="97"/>
      <c r="H294" s="134" t="s">
        <v>364</v>
      </c>
      <c r="I294" s="115"/>
      <c r="J294" s="115"/>
      <c r="K294" s="134"/>
      <c r="L294" s="100"/>
      <c r="M294" s="101">
        <f t="shared" si="14"/>
        <v>2</v>
      </c>
    </row>
    <row r="295" spans="1:13" ht="24" customHeight="1">
      <c r="A295" s="97">
        <f t="shared" si="13"/>
        <v>290</v>
      </c>
      <c r="B295" s="97" t="s">
        <v>656</v>
      </c>
      <c r="C295" s="98" t="s">
        <v>680</v>
      </c>
      <c r="D295" s="97" t="s">
        <v>366</v>
      </c>
      <c r="E295" s="99">
        <v>113</v>
      </c>
      <c r="F295" s="99">
        <v>113</v>
      </c>
      <c r="G295" s="133"/>
      <c r="H295" s="134" t="s">
        <v>364</v>
      </c>
      <c r="I295" s="115"/>
      <c r="J295" s="115"/>
      <c r="K295" s="134"/>
      <c r="L295" s="100"/>
      <c r="M295" s="101">
        <f t="shared" si="14"/>
        <v>2</v>
      </c>
    </row>
    <row r="296" spans="1:13" ht="24" customHeight="1">
      <c r="A296" s="97">
        <f t="shared" si="13"/>
        <v>291</v>
      </c>
      <c r="B296" s="97" t="s">
        <v>656</v>
      </c>
      <c r="C296" s="98" t="s">
        <v>486</v>
      </c>
      <c r="D296" s="97" t="s">
        <v>365</v>
      </c>
      <c r="E296" s="99">
        <v>54</v>
      </c>
      <c r="F296" s="99">
        <v>54</v>
      </c>
      <c r="G296" s="133"/>
      <c r="H296" s="134" t="s">
        <v>364</v>
      </c>
      <c r="I296" s="115"/>
      <c r="J296" s="115"/>
      <c r="K296" s="134"/>
      <c r="L296" s="100"/>
      <c r="M296" s="101">
        <f t="shared" si="14"/>
        <v>2</v>
      </c>
    </row>
    <row r="297" spans="1:13" ht="24" customHeight="1">
      <c r="A297" s="97">
        <f t="shared" si="13"/>
        <v>292</v>
      </c>
      <c r="B297" s="97" t="s">
        <v>656</v>
      </c>
      <c r="C297" s="98" t="s">
        <v>681</v>
      </c>
      <c r="D297" s="97" t="s">
        <v>437</v>
      </c>
      <c r="E297" s="99">
        <v>64</v>
      </c>
      <c r="F297" s="99">
        <v>64</v>
      </c>
      <c r="G297" s="133"/>
      <c r="H297" s="134" t="s">
        <v>364</v>
      </c>
      <c r="I297" s="115"/>
      <c r="J297" s="115"/>
      <c r="K297" s="134"/>
      <c r="L297" s="100"/>
      <c r="M297" s="101">
        <f t="shared" si="14"/>
        <v>2</v>
      </c>
    </row>
    <row r="298" spans="1:13" ht="24" customHeight="1">
      <c r="A298" s="97">
        <f t="shared" si="13"/>
        <v>293</v>
      </c>
      <c r="B298" s="97" t="s">
        <v>656</v>
      </c>
      <c r="C298" s="98" t="s">
        <v>682</v>
      </c>
      <c r="D298" s="97" t="s">
        <v>365</v>
      </c>
      <c r="E298" s="99">
        <v>157</v>
      </c>
      <c r="F298" s="99">
        <v>157</v>
      </c>
      <c r="G298" s="133"/>
      <c r="H298" s="134" t="s">
        <v>364</v>
      </c>
      <c r="I298" s="115"/>
      <c r="J298" s="115"/>
      <c r="K298" s="134"/>
      <c r="L298" s="100"/>
      <c r="M298" s="101">
        <f t="shared" si="14"/>
        <v>2</v>
      </c>
    </row>
    <row r="299" spans="1:13" ht="24" customHeight="1">
      <c r="A299" s="97">
        <f t="shared" si="13"/>
        <v>294</v>
      </c>
      <c r="B299" s="97" t="s">
        <v>656</v>
      </c>
      <c r="C299" s="98" t="s">
        <v>810</v>
      </c>
      <c r="D299" s="97" t="s">
        <v>372</v>
      </c>
      <c r="E299" s="99">
        <v>236</v>
      </c>
      <c r="F299" s="99">
        <v>236</v>
      </c>
      <c r="G299" s="133"/>
      <c r="H299" s="134" t="s">
        <v>364</v>
      </c>
      <c r="I299" s="115"/>
      <c r="J299" s="115"/>
      <c r="K299" s="134"/>
      <c r="L299" s="100"/>
      <c r="M299" s="101">
        <f t="shared" ref="M299:M314" si="15">IF(L299="국",1,IF(H299="국",1,2))</f>
        <v>2</v>
      </c>
    </row>
    <row r="300" spans="1:13" ht="24" customHeight="1">
      <c r="A300" s="97">
        <f t="shared" si="13"/>
        <v>295</v>
      </c>
      <c r="B300" s="97" t="s">
        <v>656</v>
      </c>
      <c r="C300" s="98" t="s">
        <v>683</v>
      </c>
      <c r="D300" s="97" t="s">
        <v>372</v>
      </c>
      <c r="E300" s="99">
        <v>164</v>
      </c>
      <c r="F300" s="99">
        <v>164</v>
      </c>
      <c r="G300" s="133" t="s">
        <v>684</v>
      </c>
      <c r="H300" s="111" t="s">
        <v>685</v>
      </c>
      <c r="I300" s="115"/>
      <c r="J300" s="136"/>
      <c r="K300" s="111"/>
      <c r="L300" s="100"/>
      <c r="M300" s="101">
        <f t="shared" si="15"/>
        <v>2</v>
      </c>
    </row>
    <row r="301" spans="1:13" ht="24" customHeight="1">
      <c r="A301" s="97">
        <f t="shared" si="13"/>
        <v>296</v>
      </c>
      <c r="B301" s="97" t="s">
        <v>656</v>
      </c>
      <c r="C301" s="98" t="s">
        <v>686</v>
      </c>
      <c r="D301" s="97" t="s">
        <v>365</v>
      </c>
      <c r="E301" s="99">
        <v>185</v>
      </c>
      <c r="F301" s="99">
        <v>185</v>
      </c>
      <c r="G301" s="133"/>
      <c r="H301" s="134" t="s">
        <v>364</v>
      </c>
      <c r="I301" s="115"/>
      <c r="J301" s="115"/>
      <c r="K301" s="134"/>
      <c r="L301" s="100"/>
      <c r="M301" s="101">
        <f t="shared" si="15"/>
        <v>2</v>
      </c>
    </row>
    <row r="302" spans="1:13" ht="24" customHeight="1">
      <c r="A302" s="97">
        <f t="shared" si="13"/>
        <v>297</v>
      </c>
      <c r="B302" s="97" t="s">
        <v>443</v>
      </c>
      <c r="C302" s="98" t="s">
        <v>687</v>
      </c>
      <c r="D302" s="97" t="s">
        <v>367</v>
      </c>
      <c r="E302" s="99">
        <v>9917</v>
      </c>
      <c r="F302" s="99">
        <v>202</v>
      </c>
      <c r="G302" s="111" t="s">
        <v>642</v>
      </c>
      <c r="H302" s="97" t="s">
        <v>688</v>
      </c>
      <c r="I302" s="136"/>
      <c r="J302" s="115"/>
      <c r="K302" s="134"/>
      <c r="L302" s="100"/>
      <c r="M302" s="101">
        <f t="shared" si="15"/>
        <v>2</v>
      </c>
    </row>
    <row r="303" spans="1:13" ht="24" customHeight="1">
      <c r="A303" s="97">
        <f t="shared" si="13"/>
        <v>298</v>
      </c>
      <c r="B303" s="97" t="s">
        <v>443</v>
      </c>
      <c r="C303" s="98" t="s">
        <v>689</v>
      </c>
      <c r="D303" s="97" t="s">
        <v>365</v>
      </c>
      <c r="E303" s="99">
        <v>278</v>
      </c>
      <c r="F303" s="99">
        <v>278</v>
      </c>
      <c r="G303" s="133"/>
      <c r="H303" s="134" t="s">
        <v>242</v>
      </c>
      <c r="I303" s="115"/>
      <c r="J303" s="115"/>
      <c r="K303" s="134"/>
      <c r="L303" s="100"/>
      <c r="M303" s="101">
        <f t="shared" si="15"/>
        <v>2</v>
      </c>
    </row>
    <row r="304" spans="1:13" ht="24" customHeight="1">
      <c r="A304" s="97">
        <f t="shared" si="13"/>
        <v>299</v>
      </c>
      <c r="B304" s="97" t="s">
        <v>443</v>
      </c>
      <c r="C304" s="98" t="s">
        <v>690</v>
      </c>
      <c r="D304" s="97" t="s">
        <v>368</v>
      </c>
      <c r="E304" s="99">
        <v>413</v>
      </c>
      <c r="F304" s="99">
        <v>413</v>
      </c>
      <c r="G304" s="133"/>
      <c r="H304" s="134" t="s">
        <v>446</v>
      </c>
      <c r="I304" s="115"/>
      <c r="J304" s="115"/>
      <c r="K304" s="134"/>
      <c r="L304" s="100"/>
      <c r="M304" s="101">
        <f t="shared" si="15"/>
        <v>2</v>
      </c>
    </row>
    <row r="305" spans="1:13" ht="24" customHeight="1">
      <c r="A305" s="97">
        <f t="shared" si="13"/>
        <v>300</v>
      </c>
      <c r="B305" s="97" t="s">
        <v>443</v>
      </c>
      <c r="C305" s="98" t="s">
        <v>691</v>
      </c>
      <c r="D305" s="97" t="s">
        <v>365</v>
      </c>
      <c r="E305" s="99">
        <v>7908</v>
      </c>
      <c r="F305" s="99">
        <v>4940</v>
      </c>
      <c r="G305" s="133"/>
      <c r="H305" s="134" t="s">
        <v>364</v>
      </c>
      <c r="I305" s="115"/>
      <c r="J305" s="115"/>
      <c r="K305" s="134"/>
      <c r="L305" s="100"/>
      <c r="M305" s="101">
        <f t="shared" si="15"/>
        <v>2</v>
      </c>
    </row>
    <row r="306" spans="1:13" ht="24" customHeight="1">
      <c r="A306" s="97">
        <f t="shared" si="13"/>
        <v>301</v>
      </c>
      <c r="B306" s="97" t="s">
        <v>656</v>
      </c>
      <c r="C306" s="98" t="s">
        <v>692</v>
      </c>
      <c r="D306" s="97" t="s">
        <v>365</v>
      </c>
      <c r="E306" s="99">
        <v>5740</v>
      </c>
      <c r="F306" s="99">
        <v>2726</v>
      </c>
      <c r="G306" s="133"/>
      <c r="H306" s="134" t="s">
        <v>364</v>
      </c>
      <c r="I306" s="115"/>
      <c r="J306" s="115"/>
      <c r="K306" s="134"/>
      <c r="L306" s="100"/>
      <c r="M306" s="101">
        <f t="shared" si="15"/>
        <v>2</v>
      </c>
    </row>
    <row r="307" spans="1:13" ht="24" customHeight="1">
      <c r="A307" s="97">
        <f t="shared" si="13"/>
        <v>302</v>
      </c>
      <c r="B307" s="97" t="s">
        <v>656</v>
      </c>
      <c r="C307" s="98" t="s">
        <v>693</v>
      </c>
      <c r="D307" s="97" t="s">
        <v>365</v>
      </c>
      <c r="E307" s="99">
        <v>947</v>
      </c>
      <c r="F307" s="99">
        <v>679</v>
      </c>
      <c r="G307" s="133"/>
      <c r="H307" s="134" t="s">
        <v>242</v>
      </c>
      <c r="I307" s="115"/>
      <c r="J307" s="115"/>
      <c r="K307" s="134"/>
      <c r="L307" s="100"/>
      <c r="M307" s="101">
        <f t="shared" si="15"/>
        <v>2</v>
      </c>
    </row>
    <row r="308" spans="1:13" ht="24" customHeight="1">
      <c r="A308" s="97">
        <f t="shared" si="13"/>
        <v>303</v>
      </c>
      <c r="B308" s="97" t="s">
        <v>656</v>
      </c>
      <c r="C308" s="98" t="s">
        <v>694</v>
      </c>
      <c r="D308" s="97" t="s">
        <v>365</v>
      </c>
      <c r="E308" s="99">
        <v>538</v>
      </c>
      <c r="F308" s="99">
        <v>517</v>
      </c>
      <c r="G308" s="133"/>
      <c r="H308" s="134" t="s">
        <v>364</v>
      </c>
      <c r="I308" s="115"/>
      <c r="J308" s="115"/>
      <c r="K308" s="134"/>
      <c r="L308" s="100"/>
      <c r="M308" s="101">
        <f t="shared" si="15"/>
        <v>2</v>
      </c>
    </row>
    <row r="309" spans="1:13" ht="24" customHeight="1">
      <c r="A309" s="97">
        <f t="shared" si="13"/>
        <v>304</v>
      </c>
      <c r="B309" s="97" t="s">
        <v>656</v>
      </c>
      <c r="C309" s="98" t="s">
        <v>695</v>
      </c>
      <c r="D309" s="97" t="s">
        <v>365</v>
      </c>
      <c r="E309" s="99">
        <v>666</v>
      </c>
      <c r="F309" s="99">
        <v>487</v>
      </c>
      <c r="G309" s="133"/>
      <c r="H309" s="134" t="s">
        <v>364</v>
      </c>
      <c r="I309" s="115"/>
      <c r="J309" s="115"/>
      <c r="K309" s="134"/>
      <c r="L309" s="100"/>
      <c r="M309" s="101">
        <f t="shared" si="15"/>
        <v>2</v>
      </c>
    </row>
    <row r="310" spans="1:13" ht="24" customHeight="1">
      <c r="A310" s="97">
        <f t="shared" si="13"/>
        <v>305</v>
      </c>
      <c r="B310" s="97" t="s">
        <v>656</v>
      </c>
      <c r="C310" s="98" t="s">
        <v>696</v>
      </c>
      <c r="D310" s="97" t="s">
        <v>670</v>
      </c>
      <c r="E310" s="99">
        <v>103</v>
      </c>
      <c r="F310" s="99">
        <v>103</v>
      </c>
      <c r="G310" s="133"/>
      <c r="H310" s="134" t="s">
        <v>364</v>
      </c>
      <c r="I310" s="115"/>
      <c r="J310" s="115"/>
      <c r="K310" s="134"/>
      <c r="L310" s="100"/>
      <c r="M310" s="101">
        <f t="shared" si="15"/>
        <v>2</v>
      </c>
    </row>
    <row r="311" spans="1:13" ht="24" customHeight="1">
      <c r="A311" s="97">
        <f t="shared" si="13"/>
        <v>306</v>
      </c>
      <c r="B311" s="97" t="s">
        <v>656</v>
      </c>
      <c r="C311" s="98" t="s">
        <v>823</v>
      </c>
      <c r="D311" s="97" t="s">
        <v>817</v>
      </c>
      <c r="E311" s="99">
        <v>159</v>
      </c>
      <c r="F311" s="99">
        <v>159</v>
      </c>
      <c r="G311" s="133"/>
      <c r="H311" s="134" t="s">
        <v>242</v>
      </c>
      <c r="I311" s="115"/>
      <c r="J311" s="115"/>
      <c r="K311" s="134"/>
      <c r="L311" s="100"/>
      <c r="M311" s="101">
        <f t="shared" si="15"/>
        <v>2</v>
      </c>
    </row>
    <row r="312" spans="1:13" ht="24" customHeight="1">
      <c r="A312" s="97">
        <f t="shared" si="13"/>
        <v>307</v>
      </c>
      <c r="B312" s="97" t="s">
        <v>656</v>
      </c>
      <c r="C312" s="98" t="s">
        <v>697</v>
      </c>
      <c r="D312" s="97" t="s">
        <v>363</v>
      </c>
      <c r="E312" s="99">
        <v>347</v>
      </c>
      <c r="F312" s="99">
        <v>347</v>
      </c>
      <c r="G312" s="133"/>
      <c r="H312" s="134" t="s">
        <v>364</v>
      </c>
      <c r="I312" s="115"/>
      <c r="J312" s="115"/>
      <c r="K312" s="134"/>
      <c r="L312" s="100"/>
      <c r="M312" s="101">
        <f t="shared" si="15"/>
        <v>2</v>
      </c>
    </row>
    <row r="313" spans="1:13" ht="24" customHeight="1">
      <c r="A313" s="97">
        <f t="shared" si="13"/>
        <v>308</v>
      </c>
      <c r="B313" s="97" t="s">
        <v>656</v>
      </c>
      <c r="C313" s="98" t="s">
        <v>698</v>
      </c>
      <c r="D313" s="97" t="s">
        <v>365</v>
      </c>
      <c r="E313" s="99">
        <v>710</v>
      </c>
      <c r="F313" s="99">
        <v>710</v>
      </c>
      <c r="G313" s="133"/>
      <c r="H313" s="134" t="s">
        <v>364</v>
      </c>
      <c r="I313" s="115"/>
      <c r="J313" s="115"/>
      <c r="K313" s="134"/>
      <c r="L313" s="100"/>
      <c r="M313" s="101">
        <f t="shared" si="15"/>
        <v>2</v>
      </c>
    </row>
    <row r="314" spans="1:13" ht="24" customHeight="1">
      <c r="A314" s="97">
        <f t="shared" si="13"/>
        <v>309</v>
      </c>
      <c r="B314" s="97" t="s">
        <v>656</v>
      </c>
      <c r="C314" s="98" t="s">
        <v>699</v>
      </c>
      <c r="D314" s="97" t="s">
        <v>367</v>
      </c>
      <c r="E314" s="99">
        <v>56</v>
      </c>
      <c r="F314" s="99">
        <v>56</v>
      </c>
      <c r="G314" s="133"/>
      <c r="H314" s="134" t="s">
        <v>364</v>
      </c>
      <c r="I314" s="115"/>
      <c r="J314" s="115"/>
      <c r="K314" s="134"/>
      <c r="L314" s="100"/>
      <c r="M314" s="101">
        <f t="shared" si="15"/>
        <v>2</v>
      </c>
    </row>
    <row r="315" spans="1:13" ht="24" customHeight="1">
      <c r="A315" s="97">
        <f t="shared" si="13"/>
        <v>310</v>
      </c>
      <c r="B315" s="97" t="s">
        <v>656</v>
      </c>
      <c r="C315" s="98" t="s">
        <v>700</v>
      </c>
      <c r="D315" s="97" t="s">
        <v>365</v>
      </c>
      <c r="E315" s="99">
        <v>705</v>
      </c>
      <c r="F315" s="99">
        <v>705</v>
      </c>
      <c r="G315" s="133"/>
      <c r="H315" s="97" t="s">
        <v>531</v>
      </c>
      <c r="I315" s="115"/>
      <c r="J315" s="115"/>
      <c r="K315" s="134"/>
      <c r="L315" s="100"/>
      <c r="M315" s="101">
        <v>1</v>
      </c>
    </row>
    <row r="316" spans="1:13" ht="24" customHeight="1">
      <c r="A316" s="97">
        <f t="shared" si="13"/>
        <v>311</v>
      </c>
      <c r="B316" s="97" t="s">
        <v>656</v>
      </c>
      <c r="C316" s="98" t="s">
        <v>701</v>
      </c>
      <c r="D316" s="97" t="s">
        <v>367</v>
      </c>
      <c r="E316" s="99">
        <v>106</v>
      </c>
      <c r="F316" s="99">
        <v>106</v>
      </c>
      <c r="G316" s="111" t="s">
        <v>702</v>
      </c>
      <c r="H316" s="111" t="s">
        <v>703</v>
      </c>
      <c r="I316" s="136"/>
      <c r="J316" s="136"/>
      <c r="K316" s="111"/>
      <c r="L316" s="100"/>
      <c r="M316" s="101">
        <f>IF(L316="국",1,IF(H316="국",1,2))</f>
        <v>2</v>
      </c>
    </row>
    <row r="317" spans="1:13" ht="24" customHeight="1">
      <c r="A317" s="97">
        <f t="shared" si="13"/>
        <v>312</v>
      </c>
      <c r="B317" s="97" t="s">
        <v>656</v>
      </c>
      <c r="C317" s="98" t="s">
        <v>704</v>
      </c>
      <c r="D317" s="97" t="s">
        <v>363</v>
      </c>
      <c r="E317" s="99">
        <v>31</v>
      </c>
      <c r="F317" s="99">
        <v>31</v>
      </c>
      <c r="G317" s="133" t="s">
        <v>531</v>
      </c>
      <c r="H317" s="97" t="s">
        <v>531</v>
      </c>
      <c r="I317" s="115"/>
      <c r="J317" s="115"/>
      <c r="K317" s="134"/>
      <c r="L317" s="100"/>
      <c r="M317" s="101">
        <v>1</v>
      </c>
    </row>
    <row r="318" spans="1:13" ht="24" customHeight="1">
      <c r="A318" s="97">
        <f t="shared" si="13"/>
        <v>313</v>
      </c>
      <c r="B318" s="97" t="s">
        <v>656</v>
      </c>
      <c r="C318" s="98" t="s">
        <v>705</v>
      </c>
      <c r="D318" s="97" t="s">
        <v>365</v>
      </c>
      <c r="E318" s="99">
        <v>412</v>
      </c>
      <c r="F318" s="99">
        <v>412</v>
      </c>
      <c r="G318" s="133"/>
      <c r="H318" s="134" t="s">
        <v>364</v>
      </c>
      <c r="I318" s="115"/>
      <c r="J318" s="115"/>
      <c r="K318" s="134"/>
      <c r="L318" s="100"/>
      <c r="M318" s="101">
        <f t="shared" ref="M318:M363" si="16">IF(L318="국",1,IF(H318="국",1,2))</f>
        <v>2</v>
      </c>
    </row>
    <row r="319" spans="1:13" ht="24" customHeight="1">
      <c r="A319" s="97">
        <f t="shared" si="13"/>
        <v>314</v>
      </c>
      <c r="B319" s="97" t="s">
        <v>656</v>
      </c>
      <c r="C319" s="98" t="s">
        <v>706</v>
      </c>
      <c r="D319" s="97" t="s">
        <v>372</v>
      </c>
      <c r="E319" s="99">
        <v>151</v>
      </c>
      <c r="F319" s="99">
        <v>151</v>
      </c>
      <c r="G319" s="133"/>
      <c r="H319" s="134" t="s">
        <v>364</v>
      </c>
      <c r="I319" s="115"/>
      <c r="J319" s="115"/>
      <c r="K319" s="134"/>
      <c r="L319" s="100"/>
      <c r="M319" s="101">
        <f t="shared" si="16"/>
        <v>2</v>
      </c>
    </row>
    <row r="320" spans="1:13" ht="24" customHeight="1">
      <c r="A320" s="97">
        <f t="shared" si="13"/>
        <v>315</v>
      </c>
      <c r="B320" s="97" t="s">
        <v>656</v>
      </c>
      <c r="C320" s="98" t="s">
        <v>707</v>
      </c>
      <c r="D320" s="97" t="s">
        <v>365</v>
      </c>
      <c r="E320" s="99">
        <v>12</v>
      </c>
      <c r="F320" s="99">
        <v>12</v>
      </c>
      <c r="G320" s="133"/>
      <c r="H320" s="134" t="s">
        <v>364</v>
      </c>
      <c r="I320" s="115"/>
      <c r="J320" s="115"/>
      <c r="K320" s="134"/>
      <c r="L320" s="100"/>
      <c r="M320" s="101">
        <f t="shared" si="16"/>
        <v>2</v>
      </c>
    </row>
    <row r="321" spans="1:13" ht="24" customHeight="1">
      <c r="A321" s="97">
        <f t="shared" si="13"/>
        <v>316</v>
      </c>
      <c r="B321" s="97" t="s">
        <v>656</v>
      </c>
      <c r="C321" s="98" t="s">
        <v>708</v>
      </c>
      <c r="D321" s="97" t="s">
        <v>670</v>
      </c>
      <c r="E321" s="99">
        <v>16</v>
      </c>
      <c r="F321" s="99">
        <v>16</v>
      </c>
      <c r="G321" s="133"/>
      <c r="H321" s="134" t="s">
        <v>364</v>
      </c>
      <c r="I321" s="115"/>
      <c r="J321" s="115"/>
      <c r="K321" s="134"/>
      <c r="L321" s="100"/>
      <c r="M321" s="101">
        <f t="shared" si="16"/>
        <v>2</v>
      </c>
    </row>
    <row r="322" spans="1:13" ht="24" customHeight="1">
      <c r="A322" s="97">
        <f t="shared" si="13"/>
        <v>317</v>
      </c>
      <c r="B322" s="97" t="s">
        <v>656</v>
      </c>
      <c r="C322" s="98" t="s">
        <v>709</v>
      </c>
      <c r="D322" s="97" t="s">
        <v>365</v>
      </c>
      <c r="E322" s="99">
        <v>156</v>
      </c>
      <c r="F322" s="99">
        <v>156</v>
      </c>
      <c r="G322" s="133"/>
      <c r="H322" s="134" t="s">
        <v>364</v>
      </c>
      <c r="I322" s="115"/>
      <c r="J322" s="115"/>
      <c r="K322" s="134"/>
      <c r="L322" s="100"/>
      <c r="M322" s="101">
        <f t="shared" si="16"/>
        <v>2</v>
      </c>
    </row>
    <row r="323" spans="1:13" ht="24" customHeight="1">
      <c r="A323" s="97">
        <f t="shared" si="13"/>
        <v>318</v>
      </c>
      <c r="B323" s="97" t="s">
        <v>656</v>
      </c>
      <c r="C323" s="98" t="s">
        <v>710</v>
      </c>
      <c r="D323" s="97" t="s">
        <v>367</v>
      </c>
      <c r="E323" s="99">
        <v>10</v>
      </c>
      <c r="F323" s="99">
        <v>10</v>
      </c>
      <c r="G323" s="111" t="s">
        <v>702</v>
      </c>
      <c r="H323" s="111" t="s">
        <v>703</v>
      </c>
      <c r="I323" s="136"/>
      <c r="J323" s="136"/>
      <c r="K323" s="111"/>
      <c r="L323" s="100"/>
      <c r="M323" s="101">
        <f t="shared" si="16"/>
        <v>2</v>
      </c>
    </row>
    <row r="324" spans="1:13" ht="24" customHeight="1">
      <c r="A324" s="97">
        <f t="shared" si="13"/>
        <v>319</v>
      </c>
      <c r="B324" s="97" t="s">
        <v>656</v>
      </c>
      <c r="C324" s="98" t="s">
        <v>537</v>
      </c>
      <c r="D324" s="97" t="s">
        <v>363</v>
      </c>
      <c r="E324" s="99">
        <v>70</v>
      </c>
      <c r="F324" s="99">
        <v>70</v>
      </c>
      <c r="G324" s="133"/>
      <c r="H324" s="134" t="s">
        <v>364</v>
      </c>
      <c r="I324" s="115"/>
      <c r="J324" s="115"/>
      <c r="K324" s="134"/>
      <c r="L324" s="100"/>
      <c r="M324" s="101">
        <f t="shared" si="16"/>
        <v>2</v>
      </c>
    </row>
    <row r="325" spans="1:13" ht="24" customHeight="1">
      <c r="A325" s="97">
        <f t="shared" si="13"/>
        <v>320</v>
      </c>
      <c r="B325" s="97" t="s">
        <v>656</v>
      </c>
      <c r="C325" s="98" t="s">
        <v>711</v>
      </c>
      <c r="D325" s="97" t="s">
        <v>363</v>
      </c>
      <c r="E325" s="99">
        <v>525</v>
      </c>
      <c r="F325" s="99">
        <v>525</v>
      </c>
      <c r="G325" s="133"/>
      <c r="H325" s="134" t="s">
        <v>364</v>
      </c>
      <c r="I325" s="115"/>
      <c r="J325" s="115"/>
      <c r="K325" s="134"/>
      <c r="L325" s="100"/>
      <c r="M325" s="101">
        <f t="shared" si="16"/>
        <v>2</v>
      </c>
    </row>
    <row r="326" spans="1:13" ht="24" customHeight="1">
      <c r="A326" s="97">
        <f t="shared" si="13"/>
        <v>321</v>
      </c>
      <c r="B326" s="97" t="s">
        <v>656</v>
      </c>
      <c r="C326" s="98" t="s">
        <v>712</v>
      </c>
      <c r="D326" s="97" t="s">
        <v>365</v>
      </c>
      <c r="E326" s="99">
        <v>26</v>
      </c>
      <c r="F326" s="99">
        <v>26</v>
      </c>
      <c r="G326" s="133"/>
      <c r="H326" s="134" t="s">
        <v>364</v>
      </c>
      <c r="I326" s="115"/>
      <c r="J326" s="115"/>
      <c r="K326" s="134"/>
      <c r="L326" s="100"/>
      <c r="M326" s="101">
        <f t="shared" si="16"/>
        <v>2</v>
      </c>
    </row>
    <row r="327" spans="1:13" ht="24" customHeight="1">
      <c r="A327" s="97">
        <f t="shared" si="13"/>
        <v>322</v>
      </c>
      <c r="B327" s="97" t="s">
        <v>656</v>
      </c>
      <c r="C327" s="98" t="s">
        <v>824</v>
      </c>
      <c r="D327" s="97" t="s">
        <v>817</v>
      </c>
      <c r="E327" s="99">
        <v>2612</v>
      </c>
      <c r="F327" s="99">
        <v>2</v>
      </c>
      <c r="G327" s="133"/>
      <c r="H327" s="134" t="s">
        <v>242</v>
      </c>
      <c r="I327" s="115"/>
      <c r="J327" s="115"/>
      <c r="K327" s="134"/>
      <c r="L327" s="100"/>
      <c r="M327" s="101">
        <f t="shared" si="16"/>
        <v>2</v>
      </c>
    </row>
    <row r="328" spans="1:13" ht="24" customHeight="1">
      <c r="A328" s="97">
        <f>A327+1</f>
        <v>323</v>
      </c>
      <c r="B328" s="97" t="s">
        <v>656</v>
      </c>
      <c r="C328" s="98" t="s">
        <v>489</v>
      </c>
      <c r="D328" s="97" t="s">
        <v>365</v>
      </c>
      <c r="E328" s="99">
        <v>731</v>
      </c>
      <c r="F328" s="99">
        <v>731</v>
      </c>
      <c r="G328" s="133"/>
      <c r="H328" s="134" t="s">
        <v>364</v>
      </c>
      <c r="I328" s="115"/>
      <c r="J328" s="115"/>
      <c r="K328" s="134"/>
      <c r="L328" s="100"/>
      <c r="M328" s="101">
        <f t="shared" si="16"/>
        <v>2</v>
      </c>
    </row>
    <row r="329" spans="1:13" ht="24" customHeight="1">
      <c r="A329" s="97">
        <f t="shared" ref="A329:A389" si="17">A328+1</f>
        <v>324</v>
      </c>
      <c r="B329" s="97" t="s">
        <v>656</v>
      </c>
      <c r="C329" s="98" t="s">
        <v>713</v>
      </c>
      <c r="D329" s="97" t="s">
        <v>365</v>
      </c>
      <c r="E329" s="99">
        <v>86</v>
      </c>
      <c r="F329" s="99">
        <v>86</v>
      </c>
      <c r="G329" s="133"/>
      <c r="H329" s="134" t="s">
        <v>364</v>
      </c>
      <c r="I329" s="115"/>
      <c r="J329" s="115"/>
      <c r="K329" s="134"/>
      <c r="L329" s="100"/>
      <c r="M329" s="101">
        <f t="shared" si="16"/>
        <v>2</v>
      </c>
    </row>
    <row r="330" spans="1:13" ht="24" customHeight="1">
      <c r="A330" s="97">
        <f t="shared" si="17"/>
        <v>325</v>
      </c>
      <c r="B330" s="97" t="s">
        <v>656</v>
      </c>
      <c r="C330" s="98" t="s">
        <v>714</v>
      </c>
      <c r="D330" s="97" t="s">
        <v>367</v>
      </c>
      <c r="E330" s="99">
        <v>489</v>
      </c>
      <c r="F330" s="99">
        <v>489</v>
      </c>
      <c r="G330" s="133"/>
      <c r="H330" s="134" t="s">
        <v>364</v>
      </c>
      <c r="I330" s="115"/>
      <c r="J330" s="115"/>
      <c r="K330" s="134"/>
      <c r="L330" s="100"/>
      <c r="M330" s="101">
        <f t="shared" si="16"/>
        <v>2</v>
      </c>
    </row>
    <row r="331" spans="1:13" ht="24" customHeight="1">
      <c r="A331" s="97">
        <f t="shared" si="17"/>
        <v>326</v>
      </c>
      <c r="B331" s="97" t="s">
        <v>656</v>
      </c>
      <c r="C331" s="98" t="s">
        <v>481</v>
      </c>
      <c r="D331" s="97" t="s">
        <v>365</v>
      </c>
      <c r="E331" s="99">
        <v>466</v>
      </c>
      <c r="F331" s="99">
        <v>466</v>
      </c>
      <c r="G331" s="133"/>
      <c r="H331" s="134" t="s">
        <v>364</v>
      </c>
      <c r="I331" s="115"/>
      <c r="J331" s="115"/>
      <c r="K331" s="134"/>
      <c r="L331" s="100"/>
      <c r="M331" s="101">
        <f t="shared" si="16"/>
        <v>2</v>
      </c>
    </row>
    <row r="332" spans="1:13" ht="24" customHeight="1">
      <c r="A332" s="97">
        <f t="shared" si="17"/>
        <v>327</v>
      </c>
      <c r="B332" s="97" t="s">
        <v>656</v>
      </c>
      <c r="C332" s="98" t="s">
        <v>529</v>
      </c>
      <c r="D332" s="97" t="s">
        <v>365</v>
      </c>
      <c r="E332" s="99">
        <v>198</v>
      </c>
      <c r="F332" s="99">
        <v>198</v>
      </c>
      <c r="G332" s="133"/>
      <c r="H332" s="134" t="s">
        <v>364</v>
      </c>
      <c r="I332" s="115"/>
      <c r="J332" s="115"/>
      <c r="K332" s="134"/>
      <c r="L332" s="100"/>
      <c r="M332" s="101">
        <f t="shared" si="16"/>
        <v>2</v>
      </c>
    </row>
    <row r="333" spans="1:13" ht="24" customHeight="1">
      <c r="A333" s="97">
        <f t="shared" si="17"/>
        <v>328</v>
      </c>
      <c r="B333" s="97" t="s">
        <v>656</v>
      </c>
      <c r="C333" s="98" t="s">
        <v>715</v>
      </c>
      <c r="D333" s="97" t="s">
        <v>437</v>
      </c>
      <c r="E333" s="99">
        <v>54</v>
      </c>
      <c r="F333" s="99">
        <v>54</v>
      </c>
      <c r="G333" s="133" t="s">
        <v>684</v>
      </c>
      <c r="H333" s="111" t="s">
        <v>685</v>
      </c>
      <c r="I333" s="115"/>
      <c r="J333" s="136"/>
      <c r="K333" s="111"/>
      <c r="L333" s="100"/>
      <c r="M333" s="101">
        <f t="shared" si="16"/>
        <v>2</v>
      </c>
    </row>
    <row r="334" spans="1:13" ht="24" customHeight="1">
      <c r="A334" s="97">
        <f t="shared" si="17"/>
        <v>329</v>
      </c>
      <c r="B334" s="97" t="s">
        <v>656</v>
      </c>
      <c r="C334" s="98" t="s">
        <v>716</v>
      </c>
      <c r="D334" s="97" t="s">
        <v>365</v>
      </c>
      <c r="E334" s="99">
        <v>79</v>
      </c>
      <c r="F334" s="99">
        <v>79</v>
      </c>
      <c r="G334" s="133"/>
      <c r="H334" s="134" t="s">
        <v>364</v>
      </c>
      <c r="I334" s="115"/>
      <c r="J334" s="115"/>
      <c r="K334" s="134"/>
      <c r="L334" s="100"/>
      <c r="M334" s="101">
        <f t="shared" si="16"/>
        <v>2</v>
      </c>
    </row>
    <row r="335" spans="1:13" ht="24" customHeight="1">
      <c r="A335" s="97">
        <f t="shared" si="17"/>
        <v>330</v>
      </c>
      <c r="B335" s="97" t="s">
        <v>656</v>
      </c>
      <c r="C335" s="98" t="s">
        <v>717</v>
      </c>
      <c r="D335" s="97" t="s">
        <v>372</v>
      </c>
      <c r="E335" s="99">
        <v>26</v>
      </c>
      <c r="F335" s="99">
        <v>26</v>
      </c>
      <c r="G335" s="111" t="s">
        <v>718</v>
      </c>
      <c r="H335" s="111" t="s">
        <v>719</v>
      </c>
      <c r="I335" s="136"/>
      <c r="J335" s="136"/>
      <c r="K335" s="111"/>
      <c r="L335" s="100"/>
      <c r="M335" s="101">
        <f t="shared" si="16"/>
        <v>2</v>
      </c>
    </row>
    <row r="336" spans="1:13" ht="24" customHeight="1">
      <c r="A336" s="97">
        <f t="shared" si="17"/>
        <v>331</v>
      </c>
      <c r="B336" s="97" t="s">
        <v>656</v>
      </c>
      <c r="C336" s="98" t="s">
        <v>720</v>
      </c>
      <c r="D336" s="97" t="s">
        <v>363</v>
      </c>
      <c r="E336" s="99">
        <v>10</v>
      </c>
      <c r="F336" s="99">
        <v>10</v>
      </c>
      <c r="G336" s="133"/>
      <c r="H336" s="134" t="s">
        <v>364</v>
      </c>
      <c r="I336" s="115"/>
      <c r="J336" s="115"/>
      <c r="K336" s="134"/>
      <c r="L336" s="100"/>
      <c r="M336" s="101">
        <f t="shared" si="16"/>
        <v>2</v>
      </c>
    </row>
    <row r="337" spans="1:13" ht="24" customHeight="1">
      <c r="A337" s="97">
        <f t="shared" si="17"/>
        <v>332</v>
      </c>
      <c r="B337" s="97" t="s">
        <v>656</v>
      </c>
      <c r="C337" s="98" t="s">
        <v>478</v>
      </c>
      <c r="D337" s="97" t="s">
        <v>365</v>
      </c>
      <c r="E337" s="99">
        <v>660</v>
      </c>
      <c r="F337" s="99">
        <v>660</v>
      </c>
      <c r="G337" s="133"/>
      <c r="H337" s="134" t="s">
        <v>364</v>
      </c>
      <c r="I337" s="115"/>
      <c r="J337" s="115"/>
      <c r="K337" s="134"/>
      <c r="L337" s="100"/>
      <c r="M337" s="101">
        <f t="shared" si="16"/>
        <v>2</v>
      </c>
    </row>
    <row r="338" spans="1:13" ht="24" customHeight="1">
      <c r="A338" s="97">
        <f t="shared" si="17"/>
        <v>333</v>
      </c>
      <c r="B338" s="97" t="s">
        <v>656</v>
      </c>
      <c r="C338" s="98" t="s">
        <v>721</v>
      </c>
      <c r="D338" s="97" t="s">
        <v>363</v>
      </c>
      <c r="E338" s="99">
        <v>101</v>
      </c>
      <c r="F338" s="99">
        <v>101</v>
      </c>
      <c r="G338" s="133"/>
      <c r="H338" s="134" t="s">
        <v>364</v>
      </c>
      <c r="I338" s="115"/>
      <c r="J338" s="115"/>
      <c r="K338" s="134"/>
      <c r="L338" s="100"/>
      <c r="M338" s="101">
        <f t="shared" si="16"/>
        <v>2</v>
      </c>
    </row>
    <row r="339" spans="1:13" ht="24" customHeight="1">
      <c r="A339" s="97">
        <f>A338+1</f>
        <v>334</v>
      </c>
      <c r="B339" s="97" t="s">
        <v>656</v>
      </c>
      <c r="C339" s="98" t="s">
        <v>722</v>
      </c>
      <c r="D339" s="97" t="s">
        <v>368</v>
      </c>
      <c r="E339" s="99">
        <v>714</v>
      </c>
      <c r="F339" s="99">
        <v>714</v>
      </c>
      <c r="G339" s="133"/>
      <c r="H339" s="134" t="s">
        <v>242</v>
      </c>
      <c r="I339" s="115"/>
      <c r="J339" s="115"/>
      <c r="K339" s="134"/>
      <c r="L339" s="100"/>
      <c r="M339" s="101">
        <f t="shared" si="16"/>
        <v>2</v>
      </c>
    </row>
    <row r="340" spans="1:13" ht="24" customHeight="1">
      <c r="A340" s="97">
        <f t="shared" si="17"/>
        <v>335</v>
      </c>
      <c r="B340" s="97" t="s">
        <v>656</v>
      </c>
      <c r="C340" s="98" t="s">
        <v>723</v>
      </c>
      <c r="D340" s="97" t="s">
        <v>365</v>
      </c>
      <c r="E340" s="99">
        <v>132</v>
      </c>
      <c r="F340" s="99">
        <v>132</v>
      </c>
      <c r="G340" s="133"/>
      <c r="H340" s="134" t="s">
        <v>364</v>
      </c>
      <c r="I340" s="115"/>
      <c r="J340" s="115"/>
      <c r="K340" s="134"/>
      <c r="L340" s="100"/>
      <c r="M340" s="101">
        <f t="shared" si="16"/>
        <v>2</v>
      </c>
    </row>
    <row r="341" spans="1:13" ht="24" customHeight="1">
      <c r="A341" s="97">
        <f t="shared" si="17"/>
        <v>336</v>
      </c>
      <c r="B341" s="97" t="s">
        <v>656</v>
      </c>
      <c r="C341" s="98" t="s">
        <v>724</v>
      </c>
      <c r="D341" s="97" t="s">
        <v>365</v>
      </c>
      <c r="E341" s="99">
        <v>737</v>
      </c>
      <c r="F341" s="99">
        <v>737</v>
      </c>
      <c r="G341" s="133"/>
      <c r="H341" s="134" t="s">
        <v>364</v>
      </c>
      <c r="I341" s="115"/>
      <c r="J341" s="115"/>
      <c r="K341" s="134"/>
      <c r="L341" s="100"/>
      <c r="M341" s="101">
        <f t="shared" si="16"/>
        <v>2</v>
      </c>
    </row>
    <row r="342" spans="1:13" ht="24" customHeight="1">
      <c r="A342" s="97">
        <f t="shared" si="17"/>
        <v>337</v>
      </c>
      <c r="B342" s="97" t="s">
        <v>656</v>
      </c>
      <c r="C342" s="98" t="s">
        <v>725</v>
      </c>
      <c r="D342" s="97" t="s">
        <v>367</v>
      </c>
      <c r="E342" s="99">
        <v>33</v>
      </c>
      <c r="F342" s="99">
        <v>33</v>
      </c>
      <c r="G342" s="133"/>
      <c r="H342" s="134" t="s">
        <v>364</v>
      </c>
      <c r="I342" s="115"/>
      <c r="J342" s="115"/>
      <c r="K342" s="134"/>
      <c r="L342" s="100"/>
      <c r="M342" s="101">
        <f t="shared" si="16"/>
        <v>2</v>
      </c>
    </row>
    <row r="343" spans="1:13" ht="24" customHeight="1">
      <c r="A343" s="97">
        <f t="shared" si="17"/>
        <v>338</v>
      </c>
      <c r="B343" s="97" t="s">
        <v>656</v>
      </c>
      <c r="C343" s="98" t="s">
        <v>726</v>
      </c>
      <c r="D343" s="97" t="s">
        <v>367</v>
      </c>
      <c r="E343" s="99">
        <v>62</v>
      </c>
      <c r="F343" s="99">
        <v>62</v>
      </c>
      <c r="G343" s="133" t="s">
        <v>727</v>
      </c>
      <c r="H343" s="111" t="s">
        <v>728</v>
      </c>
      <c r="I343" s="115"/>
      <c r="J343" s="136"/>
      <c r="K343" s="111"/>
      <c r="L343" s="100"/>
      <c r="M343" s="101">
        <f t="shared" si="16"/>
        <v>2</v>
      </c>
    </row>
    <row r="344" spans="1:13" ht="24" customHeight="1">
      <c r="A344" s="97">
        <f t="shared" si="17"/>
        <v>339</v>
      </c>
      <c r="B344" s="97" t="s">
        <v>656</v>
      </c>
      <c r="C344" s="98" t="s">
        <v>729</v>
      </c>
      <c r="D344" s="97" t="s">
        <v>365</v>
      </c>
      <c r="E344" s="99">
        <v>240</v>
      </c>
      <c r="F344" s="99">
        <v>240</v>
      </c>
      <c r="G344" s="133"/>
      <c r="H344" s="134" t="s">
        <v>242</v>
      </c>
      <c r="I344" s="115"/>
      <c r="J344" s="115"/>
      <c r="K344" s="134"/>
      <c r="L344" s="100"/>
      <c r="M344" s="101">
        <f t="shared" si="16"/>
        <v>2</v>
      </c>
    </row>
    <row r="345" spans="1:13" ht="24" customHeight="1">
      <c r="A345" s="97">
        <f t="shared" si="17"/>
        <v>340</v>
      </c>
      <c r="B345" s="97" t="s">
        <v>656</v>
      </c>
      <c r="C345" s="98" t="s">
        <v>730</v>
      </c>
      <c r="D345" s="97" t="s">
        <v>365</v>
      </c>
      <c r="E345" s="99">
        <v>1175</v>
      </c>
      <c r="F345" s="99">
        <v>1175</v>
      </c>
      <c r="G345" s="133"/>
      <c r="H345" s="134" t="s">
        <v>242</v>
      </c>
      <c r="I345" s="115"/>
      <c r="J345" s="115"/>
      <c r="K345" s="134"/>
      <c r="L345" s="100"/>
      <c r="M345" s="101">
        <f t="shared" si="16"/>
        <v>2</v>
      </c>
    </row>
    <row r="346" spans="1:13" ht="24" customHeight="1">
      <c r="A346" s="97">
        <f t="shared" si="17"/>
        <v>341</v>
      </c>
      <c r="B346" s="97" t="s">
        <v>656</v>
      </c>
      <c r="C346" s="98" t="s">
        <v>731</v>
      </c>
      <c r="D346" s="97" t="s">
        <v>365</v>
      </c>
      <c r="E346" s="99">
        <v>172</v>
      </c>
      <c r="F346" s="99">
        <v>172</v>
      </c>
      <c r="G346" s="133"/>
      <c r="H346" s="134" t="s">
        <v>364</v>
      </c>
      <c r="I346" s="115"/>
      <c r="J346" s="115"/>
      <c r="K346" s="134"/>
      <c r="L346" s="100"/>
      <c r="M346" s="101">
        <f t="shared" si="16"/>
        <v>2</v>
      </c>
    </row>
    <row r="347" spans="1:13" ht="24" customHeight="1">
      <c r="A347" s="97">
        <f t="shared" si="17"/>
        <v>342</v>
      </c>
      <c r="B347" s="97" t="s">
        <v>656</v>
      </c>
      <c r="C347" s="98" t="s">
        <v>732</v>
      </c>
      <c r="D347" s="97" t="s">
        <v>367</v>
      </c>
      <c r="E347" s="99">
        <v>15</v>
      </c>
      <c r="F347" s="99">
        <v>15</v>
      </c>
      <c r="G347" s="133" t="s">
        <v>727</v>
      </c>
      <c r="H347" s="111" t="s">
        <v>728</v>
      </c>
      <c r="I347" s="115"/>
      <c r="J347" s="136"/>
      <c r="K347" s="111"/>
      <c r="L347" s="100"/>
      <c r="M347" s="101">
        <f t="shared" si="16"/>
        <v>2</v>
      </c>
    </row>
    <row r="348" spans="1:13" ht="24" customHeight="1">
      <c r="A348" s="97">
        <f t="shared" si="17"/>
        <v>343</v>
      </c>
      <c r="B348" s="97" t="s">
        <v>656</v>
      </c>
      <c r="C348" s="98" t="s">
        <v>733</v>
      </c>
      <c r="D348" s="97" t="s">
        <v>365</v>
      </c>
      <c r="E348" s="99">
        <v>705</v>
      </c>
      <c r="F348" s="99">
        <v>705</v>
      </c>
      <c r="G348" s="133"/>
      <c r="H348" s="134" t="s">
        <v>364</v>
      </c>
      <c r="I348" s="115"/>
      <c r="J348" s="115"/>
      <c r="K348" s="134"/>
      <c r="L348" s="100"/>
      <c r="M348" s="101">
        <f t="shared" si="16"/>
        <v>2</v>
      </c>
    </row>
    <row r="349" spans="1:13" ht="24" customHeight="1">
      <c r="A349" s="97">
        <f t="shared" si="17"/>
        <v>344</v>
      </c>
      <c r="B349" s="97" t="s">
        <v>656</v>
      </c>
      <c r="C349" s="98" t="s">
        <v>734</v>
      </c>
      <c r="D349" s="97" t="s">
        <v>365</v>
      </c>
      <c r="E349" s="99">
        <v>248</v>
      </c>
      <c r="F349" s="99">
        <v>218</v>
      </c>
      <c r="G349" s="133"/>
      <c r="H349" s="134" t="s">
        <v>364</v>
      </c>
      <c r="I349" s="115"/>
      <c r="J349" s="115"/>
      <c r="K349" s="134"/>
      <c r="L349" s="100"/>
      <c r="M349" s="101">
        <f t="shared" si="16"/>
        <v>2</v>
      </c>
    </row>
    <row r="350" spans="1:13" ht="24" customHeight="1">
      <c r="A350" s="97">
        <f t="shared" si="17"/>
        <v>345</v>
      </c>
      <c r="B350" s="97" t="s">
        <v>656</v>
      </c>
      <c r="C350" s="98" t="s">
        <v>735</v>
      </c>
      <c r="D350" s="97" t="s">
        <v>363</v>
      </c>
      <c r="E350" s="99">
        <v>22</v>
      </c>
      <c r="F350" s="99">
        <v>22</v>
      </c>
      <c r="G350" s="133"/>
      <c r="H350" s="134" t="s">
        <v>364</v>
      </c>
      <c r="I350" s="115"/>
      <c r="J350" s="115"/>
      <c r="K350" s="134"/>
      <c r="L350" s="100"/>
      <c r="M350" s="101">
        <f t="shared" si="16"/>
        <v>2</v>
      </c>
    </row>
    <row r="351" spans="1:13" ht="24" customHeight="1">
      <c r="A351" s="97">
        <f t="shared" si="17"/>
        <v>346</v>
      </c>
      <c r="B351" s="97" t="s">
        <v>656</v>
      </c>
      <c r="C351" s="98" t="s">
        <v>736</v>
      </c>
      <c r="D351" s="97" t="s">
        <v>365</v>
      </c>
      <c r="E351" s="99">
        <v>497</v>
      </c>
      <c r="F351" s="99">
        <v>497</v>
      </c>
      <c r="G351" s="133"/>
      <c r="H351" s="134" t="s">
        <v>242</v>
      </c>
      <c r="I351" s="115"/>
      <c r="J351" s="115"/>
      <c r="K351" s="134"/>
      <c r="L351" s="100"/>
      <c r="M351" s="101">
        <f t="shared" si="16"/>
        <v>2</v>
      </c>
    </row>
    <row r="352" spans="1:13" ht="24" customHeight="1">
      <c r="A352" s="97">
        <f t="shared" si="17"/>
        <v>347</v>
      </c>
      <c r="B352" s="97" t="s">
        <v>656</v>
      </c>
      <c r="C352" s="98" t="s">
        <v>737</v>
      </c>
      <c r="D352" s="97" t="s">
        <v>365</v>
      </c>
      <c r="E352" s="99">
        <v>224</v>
      </c>
      <c r="F352" s="99">
        <v>73</v>
      </c>
      <c r="G352" s="133"/>
      <c r="H352" s="134" t="s">
        <v>364</v>
      </c>
      <c r="I352" s="115"/>
      <c r="J352" s="115"/>
      <c r="K352" s="134"/>
      <c r="L352" s="100"/>
      <c r="M352" s="101">
        <f t="shared" si="16"/>
        <v>2</v>
      </c>
    </row>
    <row r="353" spans="1:13" ht="24" customHeight="1">
      <c r="A353" s="97">
        <f t="shared" si="17"/>
        <v>348</v>
      </c>
      <c r="B353" s="97" t="s">
        <v>656</v>
      </c>
      <c r="C353" s="98" t="s">
        <v>738</v>
      </c>
      <c r="D353" s="97" t="s">
        <v>365</v>
      </c>
      <c r="E353" s="99">
        <v>491</v>
      </c>
      <c r="F353" s="99">
        <v>184</v>
      </c>
      <c r="G353" s="133"/>
      <c r="H353" s="134" t="s">
        <v>364</v>
      </c>
      <c r="I353" s="115"/>
      <c r="J353" s="115"/>
      <c r="K353" s="134"/>
      <c r="L353" s="100"/>
      <c r="M353" s="101">
        <f t="shared" si="16"/>
        <v>2</v>
      </c>
    </row>
    <row r="354" spans="1:13" ht="24" customHeight="1">
      <c r="A354" s="97">
        <f t="shared" si="17"/>
        <v>349</v>
      </c>
      <c r="B354" s="97" t="s">
        <v>656</v>
      </c>
      <c r="C354" s="98" t="s">
        <v>739</v>
      </c>
      <c r="D354" s="97" t="s">
        <v>365</v>
      </c>
      <c r="E354" s="99">
        <v>291</v>
      </c>
      <c r="F354" s="99">
        <v>4</v>
      </c>
      <c r="G354" s="133"/>
      <c r="H354" s="134" t="s">
        <v>364</v>
      </c>
      <c r="I354" s="115"/>
      <c r="J354" s="115"/>
      <c r="K354" s="134"/>
      <c r="L354" s="100"/>
      <c r="M354" s="101">
        <f t="shared" si="16"/>
        <v>2</v>
      </c>
    </row>
    <row r="355" spans="1:13" ht="24" customHeight="1">
      <c r="A355" s="97">
        <f t="shared" si="17"/>
        <v>350</v>
      </c>
      <c r="B355" s="97" t="s">
        <v>656</v>
      </c>
      <c r="C355" s="98" t="s">
        <v>740</v>
      </c>
      <c r="D355" s="97" t="s">
        <v>363</v>
      </c>
      <c r="E355" s="99">
        <v>74</v>
      </c>
      <c r="F355" s="99">
        <v>74</v>
      </c>
      <c r="G355" s="133"/>
      <c r="H355" s="134" t="s">
        <v>364</v>
      </c>
      <c r="I355" s="115"/>
      <c r="J355" s="115"/>
      <c r="K355" s="134"/>
      <c r="L355" s="100"/>
      <c r="M355" s="101">
        <f t="shared" si="16"/>
        <v>2</v>
      </c>
    </row>
    <row r="356" spans="1:13" ht="24" customHeight="1">
      <c r="A356" s="97">
        <f t="shared" si="17"/>
        <v>351</v>
      </c>
      <c r="B356" s="97" t="s">
        <v>656</v>
      </c>
      <c r="C356" s="98" t="s">
        <v>741</v>
      </c>
      <c r="D356" s="97" t="s">
        <v>363</v>
      </c>
      <c r="E356" s="99">
        <v>860</v>
      </c>
      <c r="F356" s="99">
        <v>860</v>
      </c>
      <c r="G356" s="133"/>
      <c r="H356" s="134" t="s">
        <v>364</v>
      </c>
      <c r="I356" s="115"/>
      <c r="J356" s="115"/>
      <c r="K356" s="134"/>
      <c r="L356" s="100"/>
      <c r="M356" s="101">
        <f t="shared" si="16"/>
        <v>2</v>
      </c>
    </row>
    <row r="357" spans="1:13" ht="24" customHeight="1">
      <c r="A357" s="97">
        <f t="shared" si="17"/>
        <v>352</v>
      </c>
      <c r="B357" s="97" t="s">
        <v>656</v>
      </c>
      <c r="C357" s="98" t="s">
        <v>742</v>
      </c>
      <c r="D357" s="97" t="s">
        <v>363</v>
      </c>
      <c r="E357" s="99">
        <v>926</v>
      </c>
      <c r="F357" s="99">
        <v>926</v>
      </c>
      <c r="G357" s="133"/>
      <c r="H357" s="134" t="s">
        <v>364</v>
      </c>
      <c r="I357" s="115"/>
      <c r="J357" s="115"/>
      <c r="K357" s="134"/>
      <c r="L357" s="100"/>
      <c r="M357" s="101">
        <f t="shared" si="16"/>
        <v>2</v>
      </c>
    </row>
    <row r="358" spans="1:13" ht="24" customHeight="1">
      <c r="A358" s="97">
        <f t="shared" si="17"/>
        <v>353</v>
      </c>
      <c r="B358" s="97" t="s">
        <v>656</v>
      </c>
      <c r="C358" s="98" t="s">
        <v>743</v>
      </c>
      <c r="D358" s="97" t="s">
        <v>363</v>
      </c>
      <c r="E358" s="99">
        <v>571</v>
      </c>
      <c r="F358" s="99">
        <v>571</v>
      </c>
      <c r="G358" s="133"/>
      <c r="H358" s="134" t="s">
        <v>364</v>
      </c>
      <c r="I358" s="115"/>
      <c r="J358" s="115"/>
      <c r="K358" s="134"/>
      <c r="L358" s="100"/>
      <c r="M358" s="101">
        <f t="shared" si="16"/>
        <v>2</v>
      </c>
    </row>
    <row r="359" spans="1:13" ht="24" customHeight="1">
      <c r="A359" s="97">
        <f t="shared" si="17"/>
        <v>354</v>
      </c>
      <c r="B359" s="97" t="s">
        <v>656</v>
      </c>
      <c r="C359" s="98" t="s">
        <v>744</v>
      </c>
      <c r="D359" s="97" t="s">
        <v>363</v>
      </c>
      <c r="E359" s="99">
        <v>90</v>
      </c>
      <c r="F359" s="99">
        <v>90</v>
      </c>
      <c r="G359" s="133"/>
      <c r="H359" s="134" t="s">
        <v>364</v>
      </c>
      <c r="I359" s="115"/>
      <c r="J359" s="115"/>
      <c r="K359" s="134"/>
      <c r="L359" s="100"/>
      <c r="M359" s="101">
        <f t="shared" si="16"/>
        <v>2</v>
      </c>
    </row>
    <row r="360" spans="1:13" ht="24" customHeight="1">
      <c r="A360" s="97">
        <f t="shared" si="17"/>
        <v>355</v>
      </c>
      <c r="B360" s="97" t="s">
        <v>656</v>
      </c>
      <c r="C360" s="98" t="s">
        <v>745</v>
      </c>
      <c r="D360" s="97" t="s">
        <v>363</v>
      </c>
      <c r="E360" s="99">
        <v>721</v>
      </c>
      <c r="F360" s="99">
        <v>721</v>
      </c>
      <c r="G360" s="133"/>
      <c r="H360" s="134" t="s">
        <v>364</v>
      </c>
      <c r="I360" s="115"/>
      <c r="J360" s="115"/>
      <c r="K360" s="134"/>
      <c r="L360" s="100"/>
      <c r="M360" s="101">
        <f t="shared" si="16"/>
        <v>2</v>
      </c>
    </row>
    <row r="361" spans="1:13" ht="24" customHeight="1">
      <c r="A361" s="97">
        <f t="shared" si="17"/>
        <v>356</v>
      </c>
      <c r="B361" s="97" t="s">
        <v>656</v>
      </c>
      <c r="C361" s="98" t="s">
        <v>746</v>
      </c>
      <c r="D361" s="97" t="s">
        <v>363</v>
      </c>
      <c r="E361" s="99">
        <v>50</v>
      </c>
      <c r="F361" s="99">
        <v>50</v>
      </c>
      <c r="G361" s="133"/>
      <c r="H361" s="134" t="s">
        <v>364</v>
      </c>
      <c r="I361" s="115"/>
      <c r="J361" s="115"/>
      <c r="K361" s="134"/>
      <c r="L361" s="100"/>
      <c r="M361" s="101">
        <f t="shared" si="16"/>
        <v>2</v>
      </c>
    </row>
    <row r="362" spans="1:13" ht="24" customHeight="1">
      <c r="A362" s="97">
        <f t="shared" si="17"/>
        <v>357</v>
      </c>
      <c r="B362" s="97" t="s">
        <v>656</v>
      </c>
      <c r="C362" s="98" t="s">
        <v>747</v>
      </c>
      <c r="D362" s="97" t="s">
        <v>368</v>
      </c>
      <c r="E362" s="99">
        <v>1352</v>
      </c>
      <c r="F362" s="99">
        <v>1352</v>
      </c>
      <c r="G362" s="133"/>
      <c r="H362" s="134" t="s">
        <v>242</v>
      </c>
      <c r="I362" s="115"/>
      <c r="J362" s="115"/>
      <c r="K362" s="134"/>
      <c r="L362" s="100"/>
      <c r="M362" s="101">
        <f t="shared" si="16"/>
        <v>2</v>
      </c>
    </row>
    <row r="363" spans="1:13" ht="24" customHeight="1">
      <c r="A363" s="97">
        <f t="shared" si="17"/>
        <v>358</v>
      </c>
      <c r="B363" s="97" t="s">
        <v>656</v>
      </c>
      <c r="C363" s="98" t="s">
        <v>748</v>
      </c>
      <c r="D363" s="97" t="s">
        <v>363</v>
      </c>
      <c r="E363" s="99">
        <v>42</v>
      </c>
      <c r="F363" s="99">
        <v>42</v>
      </c>
      <c r="G363" s="133"/>
      <c r="H363" s="134" t="s">
        <v>364</v>
      </c>
      <c r="I363" s="115"/>
      <c r="J363" s="115"/>
      <c r="K363" s="134"/>
      <c r="L363" s="100"/>
      <c r="M363" s="101">
        <f t="shared" si="16"/>
        <v>2</v>
      </c>
    </row>
    <row r="364" spans="1:13" ht="24" customHeight="1">
      <c r="A364" s="97">
        <f t="shared" si="17"/>
        <v>359</v>
      </c>
      <c r="B364" s="97" t="s">
        <v>656</v>
      </c>
      <c r="C364" s="98" t="s">
        <v>749</v>
      </c>
      <c r="D364" s="97" t="s">
        <v>363</v>
      </c>
      <c r="E364" s="99">
        <v>401</v>
      </c>
      <c r="F364" s="99">
        <v>401</v>
      </c>
      <c r="G364" s="133"/>
      <c r="H364" s="134" t="s">
        <v>531</v>
      </c>
      <c r="I364" s="115"/>
      <c r="J364" s="115"/>
      <c r="K364" s="134"/>
      <c r="L364" s="100"/>
      <c r="M364" s="101">
        <v>1</v>
      </c>
    </row>
    <row r="365" spans="1:13" ht="24" customHeight="1">
      <c r="A365" s="97">
        <f t="shared" si="17"/>
        <v>360</v>
      </c>
      <c r="B365" s="97" t="s">
        <v>656</v>
      </c>
      <c r="C365" s="98" t="s">
        <v>750</v>
      </c>
      <c r="D365" s="97" t="s">
        <v>372</v>
      </c>
      <c r="E365" s="99">
        <v>191</v>
      </c>
      <c r="F365" s="99">
        <v>191</v>
      </c>
      <c r="G365" s="133"/>
      <c r="H365" s="134" t="s">
        <v>531</v>
      </c>
      <c r="I365" s="115"/>
      <c r="J365" s="115"/>
      <c r="K365" s="134"/>
      <c r="L365" s="100"/>
      <c r="M365" s="101">
        <v>1</v>
      </c>
    </row>
    <row r="366" spans="1:13" ht="24" customHeight="1">
      <c r="A366" s="97">
        <f t="shared" si="17"/>
        <v>361</v>
      </c>
      <c r="B366" s="97" t="s">
        <v>656</v>
      </c>
      <c r="C366" s="98" t="s">
        <v>751</v>
      </c>
      <c r="D366" s="97" t="s">
        <v>365</v>
      </c>
      <c r="E366" s="99">
        <v>452</v>
      </c>
      <c r="F366" s="99">
        <v>452</v>
      </c>
      <c r="G366" s="133"/>
      <c r="H366" s="134" t="s">
        <v>242</v>
      </c>
      <c r="I366" s="115"/>
      <c r="J366" s="115"/>
      <c r="K366" s="134"/>
      <c r="L366" s="100"/>
      <c r="M366" s="101">
        <f>IF(L366="국",1,IF(H366="국",1,2))</f>
        <v>2</v>
      </c>
    </row>
    <row r="367" spans="1:13" ht="24" customHeight="1">
      <c r="A367" s="97">
        <f t="shared" si="17"/>
        <v>362</v>
      </c>
      <c r="B367" s="97" t="s">
        <v>656</v>
      </c>
      <c r="C367" s="98" t="s">
        <v>752</v>
      </c>
      <c r="D367" s="97" t="s">
        <v>372</v>
      </c>
      <c r="E367" s="99">
        <v>5</v>
      </c>
      <c r="F367" s="99">
        <v>5</v>
      </c>
      <c r="G367" s="133"/>
      <c r="H367" s="134" t="s">
        <v>531</v>
      </c>
      <c r="I367" s="115"/>
      <c r="J367" s="115"/>
      <c r="K367" s="134"/>
      <c r="L367" s="100"/>
      <c r="M367" s="101">
        <v>1</v>
      </c>
    </row>
    <row r="368" spans="1:13" ht="24" customHeight="1">
      <c r="A368" s="97">
        <f t="shared" si="17"/>
        <v>363</v>
      </c>
      <c r="B368" s="97" t="s">
        <v>656</v>
      </c>
      <c r="C368" s="98" t="s">
        <v>753</v>
      </c>
      <c r="D368" s="97" t="s">
        <v>363</v>
      </c>
      <c r="E368" s="99">
        <v>220</v>
      </c>
      <c r="F368" s="99">
        <v>220</v>
      </c>
      <c r="G368" s="133"/>
      <c r="H368" s="134" t="s">
        <v>364</v>
      </c>
      <c r="I368" s="115"/>
      <c r="J368" s="115"/>
      <c r="K368" s="134"/>
      <c r="L368" s="100"/>
      <c r="M368" s="101">
        <f t="shared" ref="M368:M430" si="18">IF(L368="국",1,IF(H368="국",1,2))</f>
        <v>2</v>
      </c>
    </row>
    <row r="369" spans="1:13" ht="24" customHeight="1">
      <c r="A369" s="97">
        <f t="shared" si="17"/>
        <v>364</v>
      </c>
      <c r="B369" s="97" t="s">
        <v>656</v>
      </c>
      <c r="C369" s="98" t="s">
        <v>754</v>
      </c>
      <c r="D369" s="97" t="s">
        <v>365</v>
      </c>
      <c r="E369" s="99">
        <v>162</v>
      </c>
      <c r="F369" s="99">
        <v>162</v>
      </c>
      <c r="G369" s="133"/>
      <c r="H369" s="134" t="s">
        <v>242</v>
      </c>
      <c r="I369" s="115"/>
      <c r="J369" s="115"/>
      <c r="K369" s="134"/>
      <c r="L369" s="100"/>
      <c r="M369" s="101">
        <f t="shared" si="18"/>
        <v>2</v>
      </c>
    </row>
    <row r="370" spans="1:13" ht="24" customHeight="1">
      <c r="A370" s="97">
        <f t="shared" si="17"/>
        <v>365</v>
      </c>
      <c r="B370" s="97" t="s">
        <v>656</v>
      </c>
      <c r="C370" s="98" t="s">
        <v>755</v>
      </c>
      <c r="D370" s="97" t="s">
        <v>756</v>
      </c>
      <c r="E370" s="99">
        <v>4</v>
      </c>
      <c r="F370" s="99">
        <v>4</v>
      </c>
      <c r="G370" s="133"/>
      <c r="H370" s="134" t="s">
        <v>364</v>
      </c>
      <c r="I370" s="115"/>
      <c r="J370" s="115"/>
      <c r="K370" s="134"/>
      <c r="L370" s="100"/>
      <c r="M370" s="101">
        <f t="shared" si="18"/>
        <v>2</v>
      </c>
    </row>
    <row r="371" spans="1:13" ht="24" customHeight="1">
      <c r="A371" s="97">
        <f t="shared" si="17"/>
        <v>366</v>
      </c>
      <c r="B371" s="97" t="s">
        <v>656</v>
      </c>
      <c r="C371" s="98" t="s">
        <v>757</v>
      </c>
      <c r="D371" s="97" t="s">
        <v>365</v>
      </c>
      <c r="E371" s="99">
        <v>1427</v>
      </c>
      <c r="F371" s="99">
        <v>1427</v>
      </c>
      <c r="G371" s="133"/>
      <c r="H371" s="134" t="s">
        <v>242</v>
      </c>
      <c r="I371" s="115"/>
      <c r="J371" s="115"/>
      <c r="K371" s="134"/>
      <c r="L371" s="100"/>
      <c r="M371" s="101">
        <f t="shared" si="18"/>
        <v>2</v>
      </c>
    </row>
    <row r="372" spans="1:13" ht="24" customHeight="1">
      <c r="A372" s="97">
        <f t="shared" si="17"/>
        <v>367</v>
      </c>
      <c r="B372" s="97" t="s">
        <v>656</v>
      </c>
      <c r="C372" s="98" t="s">
        <v>758</v>
      </c>
      <c r="D372" s="97" t="s">
        <v>365</v>
      </c>
      <c r="E372" s="99">
        <v>992</v>
      </c>
      <c r="F372" s="99">
        <v>992</v>
      </c>
      <c r="G372" s="133"/>
      <c r="H372" s="134" t="s">
        <v>242</v>
      </c>
      <c r="I372" s="115"/>
      <c r="J372" s="115"/>
      <c r="K372" s="134"/>
      <c r="L372" s="100"/>
      <c r="M372" s="101">
        <f t="shared" si="18"/>
        <v>2</v>
      </c>
    </row>
    <row r="373" spans="1:13" ht="24" customHeight="1">
      <c r="A373" s="97">
        <f t="shared" si="17"/>
        <v>368</v>
      </c>
      <c r="B373" s="97" t="s">
        <v>656</v>
      </c>
      <c r="C373" s="98" t="s">
        <v>530</v>
      </c>
      <c r="D373" s="97" t="s">
        <v>366</v>
      </c>
      <c r="E373" s="99">
        <v>4</v>
      </c>
      <c r="F373" s="99">
        <v>4</v>
      </c>
      <c r="G373" s="133" t="s">
        <v>759</v>
      </c>
      <c r="H373" s="111" t="s">
        <v>760</v>
      </c>
      <c r="I373" s="115"/>
      <c r="J373" s="136"/>
      <c r="K373" s="111"/>
      <c r="L373" s="100"/>
      <c r="M373" s="101">
        <f t="shared" si="18"/>
        <v>2</v>
      </c>
    </row>
    <row r="374" spans="1:13" ht="24" customHeight="1">
      <c r="A374" s="97">
        <f t="shared" si="17"/>
        <v>369</v>
      </c>
      <c r="B374" s="97" t="s">
        <v>656</v>
      </c>
      <c r="C374" s="98" t="s">
        <v>528</v>
      </c>
      <c r="D374" s="97" t="s">
        <v>365</v>
      </c>
      <c r="E374" s="99">
        <v>343</v>
      </c>
      <c r="F374" s="99">
        <v>320</v>
      </c>
      <c r="G374" s="133"/>
      <c r="H374" s="134" t="s">
        <v>364</v>
      </c>
      <c r="I374" s="115"/>
      <c r="J374" s="115"/>
      <c r="K374" s="134"/>
      <c r="L374" s="100"/>
      <c r="M374" s="101">
        <f t="shared" si="18"/>
        <v>2</v>
      </c>
    </row>
    <row r="375" spans="1:13" ht="24" customHeight="1">
      <c r="A375" s="97">
        <f t="shared" si="17"/>
        <v>370</v>
      </c>
      <c r="B375" s="97" t="s">
        <v>656</v>
      </c>
      <c r="C375" s="98" t="s">
        <v>527</v>
      </c>
      <c r="D375" s="97" t="s">
        <v>365</v>
      </c>
      <c r="E375" s="99">
        <v>856</v>
      </c>
      <c r="F375" s="99">
        <v>665</v>
      </c>
      <c r="G375" s="133"/>
      <c r="H375" s="134" t="s">
        <v>364</v>
      </c>
      <c r="I375" s="115"/>
      <c r="J375" s="115"/>
      <c r="K375" s="134"/>
      <c r="L375" s="100"/>
      <c r="M375" s="101">
        <f t="shared" si="18"/>
        <v>2</v>
      </c>
    </row>
    <row r="376" spans="1:13" ht="24" customHeight="1">
      <c r="A376" s="97">
        <f t="shared" si="17"/>
        <v>371</v>
      </c>
      <c r="B376" s="97" t="s">
        <v>656</v>
      </c>
      <c r="C376" s="98" t="s">
        <v>761</v>
      </c>
      <c r="D376" s="97" t="s">
        <v>363</v>
      </c>
      <c r="E376" s="99">
        <v>94</v>
      </c>
      <c r="F376" s="99">
        <v>94</v>
      </c>
      <c r="G376" s="133"/>
      <c r="H376" s="134" t="s">
        <v>364</v>
      </c>
      <c r="I376" s="115"/>
      <c r="J376" s="115"/>
      <c r="K376" s="134"/>
      <c r="L376" s="100"/>
      <c r="M376" s="101">
        <f t="shared" si="18"/>
        <v>2</v>
      </c>
    </row>
    <row r="377" spans="1:13" ht="24" customHeight="1">
      <c r="A377" s="97">
        <f t="shared" si="17"/>
        <v>372</v>
      </c>
      <c r="B377" s="97" t="s">
        <v>656</v>
      </c>
      <c r="C377" s="98" t="s">
        <v>762</v>
      </c>
      <c r="D377" s="97" t="s">
        <v>365</v>
      </c>
      <c r="E377" s="99">
        <v>23</v>
      </c>
      <c r="F377" s="99">
        <v>23</v>
      </c>
      <c r="G377" s="133"/>
      <c r="H377" s="134" t="s">
        <v>364</v>
      </c>
      <c r="I377" s="115"/>
      <c r="J377" s="115"/>
      <c r="K377" s="134"/>
      <c r="L377" s="100"/>
      <c r="M377" s="101">
        <f t="shared" si="18"/>
        <v>2</v>
      </c>
    </row>
    <row r="378" spans="1:13" ht="24" customHeight="1">
      <c r="A378" s="97">
        <f t="shared" si="17"/>
        <v>373</v>
      </c>
      <c r="B378" s="97" t="s">
        <v>656</v>
      </c>
      <c r="C378" s="98" t="s">
        <v>763</v>
      </c>
      <c r="D378" s="97" t="s">
        <v>363</v>
      </c>
      <c r="E378" s="99">
        <v>9</v>
      </c>
      <c r="F378" s="99">
        <v>9</v>
      </c>
      <c r="G378" s="133"/>
      <c r="H378" s="134" t="s">
        <v>364</v>
      </c>
      <c r="I378" s="115"/>
      <c r="J378" s="115"/>
      <c r="K378" s="134"/>
      <c r="L378" s="100"/>
      <c r="M378" s="101">
        <f t="shared" si="18"/>
        <v>2</v>
      </c>
    </row>
    <row r="379" spans="1:13" ht="24" customHeight="1">
      <c r="A379" s="97">
        <f t="shared" si="17"/>
        <v>374</v>
      </c>
      <c r="B379" s="97" t="s">
        <v>656</v>
      </c>
      <c r="C379" s="98" t="s">
        <v>764</v>
      </c>
      <c r="D379" s="97" t="s">
        <v>365</v>
      </c>
      <c r="E379" s="99">
        <v>129</v>
      </c>
      <c r="F379" s="99">
        <v>129</v>
      </c>
      <c r="G379" s="133"/>
      <c r="H379" s="134" t="s">
        <v>242</v>
      </c>
      <c r="I379" s="115"/>
      <c r="J379" s="115"/>
      <c r="K379" s="134"/>
      <c r="L379" s="100"/>
      <c r="M379" s="101">
        <f t="shared" si="18"/>
        <v>2</v>
      </c>
    </row>
    <row r="380" spans="1:13" ht="24" customHeight="1">
      <c r="A380" s="97">
        <f t="shared" si="17"/>
        <v>375</v>
      </c>
      <c r="B380" s="97" t="s">
        <v>656</v>
      </c>
      <c r="C380" s="98" t="s">
        <v>765</v>
      </c>
      <c r="D380" s="97" t="s">
        <v>365</v>
      </c>
      <c r="E380" s="99">
        <v>175</v>
      </c>
      <c r="F380" s="99">
        <v>175</v>
      </c>
      <c r="G380" s="133"/>
      <c r="H380" s="134" t="s">
        <v>364</v>
      </c>
      <c r="I380" s="115"/>
      <c r="J380" s="115"/>
      <c r="K380" s="134"/>
      <c r="L380" s="100"/>
      <c r="M380" s="101">
        <f t="shared" si="18"/>
        <v>2</v>
      </c>
    </row>
    <row r="381" spans="1:13" ht="24" customHeight="1">
      <c r="A381" s="97">
        <f t="shared" si="17"/>
        <v>376</v>
      </c>
      <c r="B381" s="97" t="s">
        <v>656</v>
      </c>
      <c r="C381" s="98" t="s">
        <v>766</v>
      </c>
      <c r="D381" s="97" t="s">
        <v>363</v>
      </c>
      <c r="E381" s="99">
        <v>88</v>
      </c>
      <c r="F381" s="99">
        <v>88</v>
      </c>
      <c r="G381" s="133"/>
      <c r="H381" s="134" t="s">
        <v>364</v>
      </c>
      <c r="I381" s="115"/>
      <c r="J381" s="115"/>
      <c r="K381" s="134"/>
      <c r="L381" s="100"/>
      <c r="M381" s="101">
        <f t="shared" si="18"/>
        <v>2</v>
      </c>
    </row>
    <row r="382" spans="1:13" ht="24" customHeight="1">
      <c r="A382" s="97">
        <f t="shared" si="17"/>
        <v>377</v>
      </c>
      <c r="B382" s="97" t="s">
        <v>656</v>
      </c>
      <c r="C382" s="98" t="s">
        <v>767</v>
      </c>
      <c r="D382" s="97" t="s">
        <v>363</v>
      </c>
      <c r="E382" s="99">
        <v>115</v>
      </c>
      <c r="F382" s="99">
        <v>115</v>
      </c>
      <c r="G382" s="133"/>
      <c r="H382" s="134" t="s">
        <v>364</v>
      </c>
      <c r="I382" s="115"/>
      <c r="J382" s="115"/>
      <c r="K382" s="134"/>
      <c r="L382" s="100"/>
      <c r="M382" s="101">
        <f t="shared" si="18"/>
        <v>2</v>
      </c>
    </row>
    <row r="383" spans="1:13" ht="24" customHeight="1">
      <c r="A383" s="97">
        <f t="shared" si="17"/>
        <v>378</v>
      </c>
      <c r="B383" s="97" t="s">
        <v>656</v>
      </c>
      <c r="C383" s="98" t="s">
        <v>520</v>
      </c>
      <c r="D383" s="97" t="s">
        <v>365</v>
      </c>
      <c r="E383" s="99">
        <v>322</v>
      </c>
      <c r="F383" s="99">
        <v>322</v>
      </c>
      <c r="G383" s="133"/>
      <c r="H383" s="134" t="s">
        <v>364</v>
      </c>
      <c r="I383" s="115"/>
      <c r="J383" s="115"/>
      <c r="K383" s="134"/>
      <c r="L383" s="100"/>
      <c r="M383" s="101">
        <f t="shared" si="18"/>
        <v>2</v>
      </c>
    </row>
    <row r="384" spans="1:13" ht="24" customHeight="1">
      <c r="A384" s="97">
        <f t="shared" si="17"/>
        <v>379</v>
      </c>
      <c r="B384" s="97" t="s">
        <v>656</v>
      </c>
      <c r="C384" s="98" t="s">
        <v>768</v>
      </c>
      <c r="D384" s="97" t="s">
        <v>365</v>
      </c>
      <c r="E384" s="99">
        <v>150</v>
      </c>
      <c r="F384" s="99">
        <v>150</v>
      </c>
      <c r="G384" s="133"/>
      <c r="H384" s="134" t="s">
        <v>364</v>
      </c>
      <c r="I384" s="115"/>
      <c r="J384" s="115"/>
      <c r="K384" s="134"/>
      <c r="L384" s="100"/>
      <c r="M384" s="101">
        <f t="shared" si="18"/>
        <v>2</v>
      </c>
    </row>
    <row r="385" spans="1:13" ht="24" customHeight="1">
      <c r="A385" s="97">
        <f t="shared" si="17"/>
        <v>380</v>
      </c>
      <c r="B385" s="97" t="s">
        <v>656</v>
      </c>
      <c r="C385" s="98" t="s">
        <v>769</v>
      </c>
      <c r="D385" s="97" t="s">
        <v>363</v>
      </c>
      <c r="E385" s="99">
        <v>77</v>
      </c>
      <c r="F385" s="99">
        <v>77</v>
      </c>
      <c r="G385" s="133"/>
      <c r="H385" s="134" t="s">
        <v>364</v>
      </c>
      <c r="I385" s="115"/>
      <c r="J385" s="115"/>
      <c r="K385" s="134"/>
      <c r="L385" s="100"/>
      <c r="M385" s="101">
        <f t="shared" si="18"/>
        <v>2</v>
      </c>
    </row>
    <row r="386" spans="1:13" ht="24" customHeight="1">
      <c r="A386" s="97">
        <f t="shared" si="17"/>
        <v>381</v>
      </c>
      <c r="B386" s="97" t="s">
        <v>656</v>
      </c>
      <c r="C386" s="98" t="s">
        <v>770</v>
      </c>
      <c r="D386" s="97" t="s">
        <v>365</v>
      </c>
      <c r="E386" s="99">
        <v>48</v>
      </c>
      <c r="F386" s="99">
        <v>48</v>
      </c>
      <c r="G386" s="133"/>
      <c r="H386" s="134" t="s">
        <v>364</v>
      </c>
      <c r="I386" s="115"/>
      <c r="J386" s="115"/>
      <c r="K386" s="134"/>
      <c r="L386" s="100"/>
      <c r="M386" s="101">
        <f t="shared" si="18"/>
        <v>2</v>
      </c>
    </row>
    <row r="387" spans="1:13" ht="24" customHeight="1">
      <c r="A387" s="97">
        <f t="shared" si="17"/>
        <v>382</v>
      </c>
      <c r="B387" s="97" t="s">
        <v>656</v>
      </c>
      <c r="C387" s="98" t="s">
        <v>470</v>
      </c>
      <c r="D387" s="97" t="s">
        <v>363</v>
      </c>
      <c r="E387" s="99">
        <v>67</v>
      </c>
      <c r="F387" s="99">
        <v>67</v>
      </c>
      <c r="G387" s="133"/>
      <c r="H387" s="134" t="s">
        <v>364</v>
      </c>
      <c r="I387" s="115"/>
      <c r="J387" s="115"/>
      <c r="K387" s="134"/>
      <c r="L387" s="100"/>
      <c r="M387" s="101">
        <f t="shared" si="18"/>
        <v>2</v>
      </c>
    </row>
    <row r="388" spans="1:13" ht="24" customHeight="1">
      <c r="A388" s="97">
        <f t="shared" si="17"/>
        <v>383</v>
      </c>
      <c r="B388" s="97" t="s">
        <v>656</v>
      </c>
      <c r="C388" s="98" t="s">
        <v>463</v>
      </c>
      <c r="D388" s="97" t="s">
        <v>365</v>
      </c>
      <c r="E388" s="99">
        <v>134</v>
      </c>
      <c r="F388" s="99">
        <v>134</v>
      </c>
      <c r="G388" s="133"/>
      <c r="H388" s="134" t="s">
        <v>364</v>
      </c>
      <c r="I388" s="115"/>
      <c r="J388" s="115"/>
      <c r="K388" s="134"/>
      <c r="L388" s="100"/>
      <c r="M388" s="101">
        <f t="shared" si="18"/>
        <v>2</v>
      </c>
    </row>
    <row r="389" spans="1:13" ht="24" customHeight="1">
      <c r="A389" s="97">
        <f t="shared" si="17"/>
        <v>384</v>
      </c>
      <c r="B389" s="97" t="s">
        <v>656</v>
      </c>
      <c r="C389" s="98" t="s">
        <v>466</v>
      </c>
      <c r="D389" s="97" t="s">
        <v>366</v>
      </c>
      <c r="E389" s="99">
        <v>58</v>
      </c>
      <c r="F389" s="99">
        <v>58</v>
      </c>
      <c r="G389" s="133"/>
      <c r="H389" s="134" t="s">
        <v>364</v>
      </c>
      <c r="I389" s="115"/>
      <c r="J389" s="115"/>
      <c r="K389" s="134"/>
      <c r="L389" s="100"/>
      <c r="M389" s="101">
        <f t="shared" si="18"/>
        <v>2</v>
      </c>
    </row>
    <row r="390" spans="1:13" ht="24" customHeight="1">
      <c r="A390" s="97">
        <f t="shared" ref="A390:A416" si="19">A389+1</f>
        <v>385</v>
      </c>
      <c r="B390" s="97" t="s">
        <v>656</v>
      </c>
      <c r="C390" s="98" t="s">
        <v>771</v>
      </c>
      <c r="D390" s="97" t="s">
        <v>363</v>
      </c>
      <c r="E390" s="99">
        <v>11</v>
      </c>
      <c r="F390" s="99">
        <v>11</v>
      </c>
      <c r="G390" s="133"/>
      <c r="H390" s="134" t="s">
        <v>364</v>
      </c>
      <c r="I390" s="115"/>
      <c r="J390" s="115"/>
      <c r="K390" s="134"/>
      <c r="L390" s="100"/>
      <c r="M390" s="101">
        <f t="shared" si="18"/>
        <v>2</v>
      </c>
    </row>
    <row r="391" spans="1:13" ht="24" customHeight="1">
      <c r="A391" s="97">
        <f t="shared" si="19"/>
        <v>386</v>
      </c>
      <c r="B391" s="97" t="s">
        <v>656</v>
      </c>
      <c r="C391" s="98" t="s">
        <v>457</v>
      </c>
      <c r="D391" s="97" t="s">
        <v>365</v>
      </c>
      <c r="E391" s="99">
        <v>390</v>
      </c>
      <c r="F391" s="99">
        <v>390</v>
      </c>
      <c r="G391" s="133"/>
      <c r="H391" s="134" t="s">
        <v>364</v>
      </c>
      <c r="I391" s="115"/>
      <c r="J391" s="115"/>
      <c r="K391" s="134"/>
      <c r="L391" s="100"/>
      <c r="M391" s="101">
        <f t="shared" si="18"/>
        <v>2</v>
      </c>
    </row>
    <row r="392" spans="1:13" ht="24" customHeight="1">
      <c r="A392" s="97">
        <f t="shared" si="19"/>
        <v>387</v>
      </c>
      <c r="B392" s="97" t="s">
        <v>656</v>
      </c>
      <c r="C392" s="98" t="s">
        <v>772</v>
      </c>
      <c r="D392" s="97" t="s">
        <v>363</v>
      </c>
      <c r="E392" s="99">
        <v>327</v>
      </c>
      <c r="F392" s="99">
        <v>327</v>
      </c>
      <c r="G392" s="133"/>
      <c r="H392" s="134" t="s">
        <v>364</v>
      </c>
      <c r="I392" s="115"/>
      <c r="J392" s="115"/>
      <c r="K392" s="134"/>
      <c r="L392" s="100"/>
      <c r="M392" s="101">
        <f t="shared" si="18"/>
        <v>2</v>
      </c>
    </row>
    <row r="393" spans="1:13" ht="24" customHeight="1">
      <c r="A393" s="97">
        <f t="shared" si="19"/>
        <v>388</v>
      </c>
      <c r="B393" s="97" t="s">
        <v>656</v>
      </c>
      <c r="C393" s="98" t="s">
        <v>773</v>
      </c>
      <c r="D393" s="97" t="s">
        <v>368</v>
      </c>
      <c r="E393" s="99">
        <v>12</v>
      </c>
      <c r="F393" s="99">
        <v>12</v>
      </c>
      <c r="G393" s="133"/>
      <c r="H393" s="134" t="s">
        <v>242</v>
      </c>
      <c r="I393" s="115"/>
      <c r="J393" s="115"/>
      <c r="K393" s="134"/>
      <c r="L393" s="100"/>
      <c r="M393" s="101">
        <f t="shared" si="18"/>
        <v>2</v>
      </c>
    </row>
    <row r="394" spans="1:13" ht="24" customHeight="1">
      <c r="A394" s="97">
        <f t="shared" si="19"/>
        <v>389</v>
      </c>
      <c r="B394" s="97" t="s">
        <v>656</v>
      </c>
      <c r="C394" s="98" t="s">
        <v>461</v>
      </c>
      <c r="D394" s="97" t="s">
        <v>365</v>
      </c>
      <c r="E394" s="99">
        <v>116</v>
      </c>
      <c r="F394" s="99">
        <v>116</v>
      </c>
      <c r="G394" s="133"/>
      <c r="H394" s="134" t="s">
        <v>364</v>
      </c>
      <c r="I394" s="115"/>
      <c r="J394" s="115"/>
      <c r="K394" s="134"/>
      <c r="L394" s="100"/>
      <c r="M394" s="101">
        <f t="shared" si="18"/>
        <v>2</v>
      </c>
    </row>
    <row r="395" spans="1:13" ht="24" customHeight="1">
      <c r="A395" s="97">
        <f t="shared" si="19"/>
        <v>390</v>
      </c>
      <c r="B395" s="97" t="s">
        <v>656</v>
      </c>
      <c r="C395" s="98" t="s">
        <v>774</v>
      </c>
      <c r="D395" s="97" t="s">
        <v>363</v>
      </c>
      <c r="E395" s="99">
        <v>512</v>
      </c>
      <c r="F395" s="99">
        <v>512</v>
      </c>
      <c r="G395" s="133"/>
      <c r="H395" s="134" t="s">
        <v>364</v>
      </c>
      <c r="I395" s="115"/>
      <c r="J395" s="115"/>
      <c r="K395" s="134"/>
      <c r="L395" s="100"/>
      <c r="M395" s="101">
        <f t="shared" si="18"/>
        <v>2</v>
      </c>
    </row>
    <row r="396" spans="1:13" ht="24" customHeight="1">
      <c r="A396" s="97">
        <f t="shared" si="19"/>
        <v>391</v>
      </c>
      <c r="B396" s="97" t="s">
        <v>656</v>
      </c>
      <c r="C396" s="98" t="s">
        <v>775</v>
      </c>
      <c r="D396" s="97" t="s">
        <v>804</v>
      </c>
      <c r="E396" s="99">
        <v>13</v>
      </c>
      <c r="F396" s="99">
        <v>13</v>
      </c>
      <c r="G396" s="133"/>
      <c r="H396" s="134" t="s">
        <v>364</v>
      </c>
      <c r="I396" s="115"/>
      <c r="J396" s="115"/>
      <c r="K396" s="134"/>
      <c r="L396" s="100"/>
      <c r="M396" s="101">
        <f t="shared" si="18"/>
        <v>2</v>
      </c>
    </row>
    <row r="397" spans="1:13" ht="24" customHeight="1">
      <c r="A397" s="97">
        <f t="shared" si="19"/>
        <v>392</v>
      </c>
      <c r="B397" s="97" t="s">
        <v>656</v>
      </c>
      <c r="C397" s="98" t="s">
        <v>776</v>
      </c>
      <c r="D397" s="97" t="s">
        <v>365</v>
      </c>
      <c r="E397" s="99">
        <v>7</v>
      </c>
      <c r="F397" s="99">
        <v>7</v>
      </c>
      <c r="G397" s="133"/>
      <c r="H397" s="134" t="s">
        <v>364</v>
      </c>
      <c r="I397" s="115"/>
      <c r="J397" s="115"/>
      <c r="K397" s="134"/>
      <c r="L397" s="100"/>
      <c r="M397" s="101">
        <f t="shared" si="18"/>
        <v>2</v>
      </c>
    </row>
    <row r="398" spans="1:13" ht="24" customHeight="1">
      <c r="A398" s="97">
        <f t="shared" si="19"/>
        <v>393</v>
      </c>
      <c r="B398" s="97" t="s">
        <v>656</v>
      </c>
      <c r="C398" s="98" t="s">
        <v>777</v>
      </c>
      <c r="D398" s="97" t="s">
        <v>365</v>
      </c>
      <c r="E398" s="99">
        <v>10</v>
      </c>
      <c r="F398" s="99">
        <v>10</v>
      </c>
      <c r="G398" s="133"/>
      <c r="H398" s="134" t="s">
        <v>364</v>
      </c>
      <c r="I398" s="115"/>
      <c r="J398" s="115"/>
      <c r="K398" s="134"/>
      <c r="L398" s="100"/>
      <c r="M398" s="101">
        <f t="shared" si="18"/>
        <v>2</v>
      </c>
    </row>
    <row r="399" spans="1:13" ht="24" customHeight="1">
      <c r="A399" s="97">
        <f t="shared" si="19"/>
        <v>394</v>
      </c>
      <c r="B399" s="97" t="s">
        <v>656</v>
      </c>
      <c r="C399" s="98" t="s">
        <v>778</v>
      </c>
      <c r="D399" s="97" t="s">
        <v>365</v>
      </c>
      <c r="E399" s="99">
        <v>7054</v>
      </c>
      <c r="F399" s="99">
        <v>17</v>
      </c>
      <c r="G399" s="133"/>
      <c r="H399" s="134" t="s">
        <v>242</v>
      </c>
      <c r="I399" s="115"/>
      <c r="J399" s="115"/>
      <c r="K399" s="134"/>
      <c r="L399" s="100"/>
      <c r="M399" s="101">
        <f t="shared" si="18"/>
        <v>2</v>
      </c>
    </row>
    <row r="400" spans="1:13" ht="24" customHeight="1">
      <c r="A400" s="97">
        <f t="shared" si="19"/>
        <v>395</v>
      </c>
      <c r="B400" s="97" t="s">
        <v>656</v>
      </c>
      <c r="C400" s="98" t="s">
        <v>779</v>
      </c>
      <c r="D400" s="97" t="s">
        <v>363</v>
      </c>
      <c r="E400" s="99">
        <v>1598</v>
      </c>
      <c r="F400" s="99">
        <v>1598</v>
      </c>
      <c r="G400" s="133"/>
      <c r="H400" s="134" t="s">
        <v>364</v>
      </c>
      <c r="I400" s="115"/>
      <c r="J400" s="115"/>
      <c r="K400" s="134"/>
      <c r="L400" s="100"/>
      <c r="M400" s="101">
        <f t="shared" si="18"/>
        <v>2</v>
      </c>
    </row>
    <row r="401" spans="1:13" ht="24" customHeight="1">
      <c r="A401" s="97">
        <f t="shared" si="19"/>
        <v>396</v>
      </c>
      <c r="B401" s="97" t="s">
        <v>656</v>
      </c>
      <c r="C401" s="98" t="s">
        <v>780</v>
      </c>
      <c r="D401" s="97" t="s">
        <v>368</v>
      </c>
      <c r="E401" s="99">
        <v>1391</v>
      </c>
      <c r="F401" s="99">
        <v>1391</v>
      </c>
      <c r="G401" s="133"/>
      <c r="H401" s="134" t="s">
        <v>242</v>
      </c>
      <c r="I401" s="115"/>
      <c r="J401" s="115"/>
      <c r="K401" s="134"/>
      <c r="L401" s="100"/>
      <c r="M401" s="101">
        <f t="shared" si="18"/>
        <v>2</v>
      </c>
    </row>
    <row r="402" spans="1:13" ht="24" customHeight="1">
      <c r="A402" s="97">
        <f t="shared" si="19"/>
        <v>397</v>
      </c>
      <c r="B402" s="97" t="s">
        <v>656</v>
      </c>
      <c r="C402" s="98" t="s">
        <v>781</v>
      </c>
      <c r="D402" s="97" t="s">
        <v>363</v>
      </c>
      <c r="E402" s="99">
        <v>30</v>
      </c>
      <c r="F402" s="99">
        <v>30</v>
      </c>
      <c r="G402" s="133"/>
      <c r="H402" s="134" t="s">
        <v>364</v>
      </c>
      <c r="I402" s="115"/>
      <c r="J402" s="115"/>
      <c r="K402" s="134"/>
      <c r="L402" s="100"/>
      <c r="M402" s="101">
        <f t="shared" si="18"/>
        <v>2</v>
      </c>
    </row>
    <row r="403" spans="1:13" ht="24" customHeight="1">
      <c r="A403" s="97">
        <f t="shared" si="19"/>
        <v>398</v>
      </c>
      <c r="B403" s="97" t="s">
        <v>656</v>
      </c>
      <c r="C403" s="98" t="s">
        <v>782</v>
      </c>
      <c r="D403" s="97" t="s">
        <v>363</v>
      </c>
      <c r="E403" s="99">
        <v>596</v>
      </c>
      <c r="F403" s="99">
        <v>596</v>
      </c>
      <c r="G403" s="133"/>
      <c r="H403" s="134" t="s">
        <v>364</v>
      </c>
      <c r="I403" s="115"/>
      <c r="J403" s="115"/>
      <c r="K403" s="134"/>
      <c r="L403" s="100"/>
      <c r="M403" s="101">
        <f t="shared" si="18"/>
        <v>2</v>
      </c>
    </row>
    <row r="404" spans="1:13" ht="24" customHeight="1">
      <c r="A404" s="97">
        <f t="shared" si="19"/>
        <v>399</v>
      </c>
      <c r="B404" s="97" t="s">
        <v>656</v>
      </c>
      <c r="C404" s="98" t="s">
        <v>783</v>
      </c>
      <c r="D404" s="97" t="s">
        <v>363</v>
      </c>
      <c r="E404" s="99">
        <v>50</v>
      </c>
      <c r="F404" s="99">
        <v>50</v>
      </c>
      <c r="G404" s="133"/>
      <c r="H404" s="134" t="s">
        <v>364</v>
      </c>
      <c r="I404" s="115"/>
      <c r="J404" s="115"/>
      <c r="K404" s="134"/>
      <c r="L404" s="100"/>
      <c r="M404" s="101">
        <f t="shared" si="18"/>
        <v>2</v>
      </c>
    </row>
    <row r="405" spans="1:13" ht="24" customHeight="1">
      <c r="A405" s="97">
        <f t="shared" si="19"/>
        <v>400</v>
      </c>
      <c r="B405" s="97" t="s">
        <v>656</v>
      </c>
      <c r="C405" s="98" t="s">
        <v>784</v>
      </c>
      <c r="D405" s="97" t="s">
        <v>367</v>
      </c>
      <c r="E405" s="99">
        <v>1913</v>
      </c>
      <c r="F405" s="99">
        <v>1913</v>
      </c>
      <c r="G405" s="133"/>
      <c r="H405" s="134" t="s">
        <v>364</v>
      </c>
      <c r="I405" s="115"/>
      <c r="J405" s="115"/>
      <c r="K405" s="134"/>
      <c r="L405" s="100"/>
      <c r="M405" s="101">
        <f t="shared" si="18"/>
        <v>2</v>
      </c>
    </row>
    <row r="406" spans="1:13" ht="24" customHeight="1">
      <c r="A406" s="97">
        <f t="shared" si="19"/>
        <v>401</v>
      </c>
      <c r="B406" s="97" t="s">
        <v>785</v>
      </c>
      <c r="C406" s="98" t="s">
        <v>786</v>
      </c>
      <c r="D406" s="97" t="s">
        <v>367</v>
      </c>
      <c r="E406" s="99">
        <v>654</v>
      </c>
      <c r="F406" s="99">
        <v>654</v>
      </c>
      <c r="G406" s="133"/>
      <c r="H406" s="134" t="s">
        <v>364</v>
      </c>
      <c r="I406" s="115"/>
      <c r="J406" s="115"/>
      <c r="K406" s="134"/>
      <c r="L406" s="100"/>
      <c r="M406" s="101">
        <f t="shared" si="18"/>
        <v>2</v>
      </c>
    </row>
    <row r="407" spans="1:13" ht="24" customHeight="1">
      <c r="A407" s="97">
        <f t="shared" si="19"/>
        <v>402</v>
      </c>
      <c r="B407" s="97" t="s">
        <v>785</v>
      </c>
      <c r="C407" s="98" t="s">
        <v>787</v>
      </c>
      <c r="D407" s="97" t="s">
        <v>366</v>
      </c>
      <c r="E407" s="99">
        <v>358</v>
      </c>
      <c r="F407" s="99">
        <v>358</v>
      </c>
      <c r="G407" s="111" t="s">
        <v>788</v>
      </c>
      <c r="H407" s="97" t="s">
        <v>801</v>
      </c>
      <c r="I407" s="136"/>
      <c r="J407" s="115"/>
      <c r="K407" s="134"/>
      <c r="L407" s="100"/>
      <c r="M407" s="101">
        <f t="shared" si="18"/>
        <v>2</v>
      </c>
    </row>
    <row r="408" spans="1:13" ht="24" customHeight="1">
      <c r="A408" s="97">
        <f t="shared" si="19"/>
        <v>403</v>
      </c>
      <c r="B408" s="97" t="s">
        <v>785</v>
      </c>
      <c r="C408" s="98" t="s">
        <v>789</v>
      </c>
      <c r="D408" s="97" t="s">
        <v>369</v>
      </c>
      <c r="E408" s="99">
        <v>568</v>
      </c>
      <c r="F408" s="99">
        <v>568</v>
      </c>
      <c r="G408" s="133"/>
      <c r="H408" s="134" t="s">
        <v>242</v>
      </c>
      <c r="I408" s="115"/>
      <c r="J408" s="115"/>
      <c r="K408" s="134"/>
      <c r="L408" s="100"/>
      <c r="M408" s="101">
        <f t="shared" si="18"/>
        <v>2</v>
      </c>
    </row>
    <row r="409" spans="1:13" ht="24" customHeight="1">
      <c r="A409" s="97">
        <f t="shared" si="19"/>
        <v>404</v>
      </c>
      <c r="B409" s="97" t="s">
        <v>785</v>
      </c>
      <c r="C409" s="98" t="s">
        <v>790</v>
      </c>
      <c r="D409" s="97" t="s">
        <v>366</v>
      </c>
      <c r="E409" s="99">
        <v>80</v>
      </c>
      <c r="F409" s="99">
        <v>80</v>
      </c>
      <c r="G409" s="133"/>
      <c r="H409" s="134" t="s">
        <v>364</v>
      </c>
      <c r="I409" s="115"/>
      <c r="J409" s="115"/>
      <c r="K409" s="134"/>
      <c r="L409" s="100"/>
      <c r="M409" s="101">
        <f t="shared" si="18"/>
        <v>2</v>
      </c>
    </row>
    <row r="410" spans="1:13" ht="24" customHeight="1">
      <c r="A410" s="97">
        <f t="shared" si="19"/>
        <v>405</v>
      </c>
      <c r="B410" s="97" t="s">
        <v>785</v>
      </c>
      <c r="C410" s="98" t="s">
        <v>791</v>
      </c>
      <c r="D410" s="97" t="s">
        <v>366</v>
      </c>
      <c r="E410" s="99">
        <v>1</v>
      </c>
      <c r="F410" s="99">
        <v>1</v>
      </c>
      <c r="G410" s="133"/>
      <c r="H410" s="134" t="s">
        <v>364</v>
      </c>
      <c r="I410" s="115"/>
      <c r="J410" s="115"/>
      <c r="K410" s="134"/>
      <c r="L410" s="100"/>
      <c r="M410" s="101">
        <f t="shared" si="18"/>
        <v>2</v>
      </c>
    </row>
    <row r="411" spans="1:13" ht="24" customHeight="1">
      <c r="A411" s="97">
        <f t="shared" si="19"/>
        <v>406</v>
      </c>
      <c r="B411" s="97" t="s">
        <v>785</v>
      </c>
      <c r="C411" s="98" t="s">
        <v>792</v>
      </c>
      <c r="D411" s="97" t="s">
        <v>365</v>
      </c>
      <c r="E411" s="99">
        <v>558</v>
      </c>
      <c r="F411" s="99">
        <v>370</v>
      </c>
      <c r="G411" s="133"/>
      <c r="H411" s="134" t="s">
        <v>242</v>
      </c>
      <c r="I411" s="115"/>
      <c r="J411" s="115"/>
      <c r="K411" s="134"/>
      <c r="L411" s="100"/>
      <c r="M411" s="101">
        <f t="shared" si="18"/>
        <v>2</v>
      </c>
    </row>
    <row r="412" spans="1:13" ht="24" customHeight="1">
      <c r="A412" s="97">
        <f t="shared" si="19"/>
        <v>407</v>
      </c>
      <c r="B412" s="97" t="s">
        <v>785</v>
      </c>
      <c r="C412" s="98" t="s">
        <v>793</v>
      </c>
      <c r="D412" s="97" t="s">
        <v>368</v>
      </c>
      <c r="E412" s="120">
        <v>659</v>
      </c>
      <c r="F412" s="120">
        <v>313</v>
      </c>
      <c r="G412" s="133"/>
      <c r="H412" s="134" t="s">
        <v>242</v>
      </c>
      <c r="I412" s="115"/>
      <c r="J412" s="115"/>
      <c r="K412" s="134"/>
      <c r="L412" s="100"/>
      <c r="M412" s="101">
        <f t="shared" si="18"/>
        <v>2</v>
      </c>
    </row>
    <row r="413" spans="1:13" ht="24" customHeight="1">
      <c r="A413" s="97">
        <f t="shared" si="19"/>
        <v>408</v>
      </c>
      <c r="B413" s="97" t="s">
        <v>785</v>
      </c>
      <c r="C413" s="98" t="s">
        <v>794</v>
      </c>
      <c r="D413" s="97" t="s">
        <v>366</v>
      </c>
      <c r="E413" s="120">
        <v>48</v>
      </c>
      <c r="F413" s="120">
        <v>48</v>
      </c>
      <c r="G413" s="133"/>
      <c r="H413" s="134" t="s">
        <v>364</v>
      </c>
      <c r="I413" s="115"/>
      <c r="J413" s="115"/>
      <c r="K413" s="134"/>
      <c r="L413" s="100"/>
      <c r="M413" s="101">
        <f t="shared" si="18"/>
        <v>2</v>
      </c>
    </row>
    <row r="414" spans="1:13" ht="24" customHeight="1">
      <c r="A414" s="97">
        <f t="shared" si="19"/>
        <v>409</v>
      </c>
      <c r="B414" s="97" t="s">
        <v>785</v>
      </c>
      <c r="C414" s="121" t="s">
        <v>795</v>
      </c>
      <c r="D414" s="97" t="s">
        <v>366</v>
      </c>
      <c r="E414" s="120">
        <v>128</v>
      </c>
      <c r="F414" s="120">
        <v>128</v>
      </c>
      <c r="G414" s="133"/>
      <c r="H414" s="134" t="s">
        <v>364</v>
      </c>
      <c r="I414" s="115"/>
      <c r="J414" s="115"/>
      <c r="K414" s="134"/>
      <c r="L414" s="100"/>
      <c r="M414" s="101">
        <f t="shared" si="18"/>
        <v>2</v>
      </c>
    </row>
    <row r="415" spans="1:13" ht="24" customHeight="1">
      <c r="A415" s="97">
        <f t="shared" si="19"/>
        <v>410</v>
      </c>
      <c r="B415" s="111" t="s">
        <v>785</v>
      </c>
      <c r="C415" s="114" t="s">
        <v>796</v>
      </c>
      <c r="D415" s="97" t="s">
        <v>365</v>
      </c>
      <c r="E415" s="120">
        <v>534</v>
      </c>
      <c r="F415" s="120">
        <v>534</v>
      </c>
      <c r="G415" s="133"/>
      <c r="H415" s="134" t="s">
        <v>242</v>
      </c>
      <c r="I415" s="115"/>
      <c r="J415" s="115"/>
      <c r="K415" s="134"/>
      <c r="L415" s="100"/>
      <c r="M415" s="101">
        <f t="shared" si="18"/>
        <v>2</v>
      </c>
    </row>
    <row r="416" spans="1:13" ht="24" customHeight="1">
      <c r="A416" s="97">
        <f t="shared" si="19"/>
        <v>411</v>
      </c>
      <c r="B416" s="97" t="s">
        <v>785</v>
      </c>
      <c r="C416" s="98" t="s">
        <v>797</v>
      </c>
      <c r="D416" s="97" t="s">
        <v>365</v>
      </c>
      <c r="E416" s="120">
        <v>7283</v>
      </c>
      <c r="F416" s="120">
        <v>313</v>
      </c>
      <c r="G416" s="133"/>
      <c r="H416" s="134" t="s">
        <v>242</v>
      </c>
      <c r="I416" s="115"/>
      <c r="J416" s="115"/>
      <c r="K416" s="134"/>
      <c r="L416" s="100"/>
      <c r="M416" s="101">
        <f t="shared" si="18"/>
        <v>2</v>
      </c>
    </row>
    <row r="417" spans="1:13" ht="26.25" customHeight="1">
      <c r="A417" s="97"/>
      <c r="B417" s="111"/>
      <c r="C417" s="98"/>
      <c r="D417" s="97"/>
      <c r="E417" s="122">
        <f>SUM(E6:E416)</f>
        <v>391076</v>
      </c>
      <c r="F417" s="122">
        <f>SUM(F6:F416)</f>
        <v>110692</v>
      </c>
      <c r="G417" s="97"/>
      <c r="H417" s="97"/>
      <c r="L417" s="100"/>
      <c r="M417" s="101">
        <f t="shared" si="18"/>
        <v>2</v>
      </c>
    </row>
    <row r="418" spans="1:13" ht="26.25" customHeight="1">
      <c r="A418" s="97"/>
      <c r="B418" s="97"/>
      <c r="C418" s="98"/>
      <c r="D418" s="97"/>
      <c r="E418" s="97"/>
      <c r="F418" s="122">
        <v>110047</v>
      </c>
      <c r="G418" s="97"/>
      <c r="H418" s="97"/>
      <c r="L418" s="100"/>
      <c r="M418" s="101">
        <f t="shared" si="18"/>
        <v>2</v>
      </c>
    </row>
    <row r="419" spans="1:13" ht="26.25" customHeight="1">
      <c r="A419" s="97"/>
      <c r="B419" s="97"/>
      <c r="C419" s="98"/>
      <c r="D419" s="97"/>
      <c r="E419" s="97"/>
      <c r="F419" s="122">
        <f>F417-F418</f>
        <v>645</v>
      </c>
      <c r="G419" s="97"/>
      <c r="H419" s="97"/>
      <c r="L419" s="100"/>
      <c r="M419" s="101">
        <f t="shared" si="18"/>
        <v>2</v>
      </c>
    </row>
    <row r="420" spans="1:13" ht="26.25" customHeight="1">
      <c r="A420" s="97"/>
      <c r="B420" s="97"/>
      <c r="C420" s="98"/>
      <c r="D420" s="97"/>
      <c r="E420" s="97"/>
      <c r="F420" s="113"/>
      <c r="G420" s="97"/>
      <c r="H420" s="97"/>
      <c r="L420" s="100"/>
      <c r="M420" s="101">
        <f t="shared" si="18"/>
        <v>2</v>
      </c>
    </row>
    <row r="421" spans="1:13" ht="26.25" customHeight="1">
      <c r="A421" s="97"/>
      <c r="B421" s="111"/>
      <c r="C421" s="118"/>
      <c r="D421" s="97"/>
      <c r="E421" s="97"/>
      <c r="F421" s="113"/>
      <c r="G421" s="111"/>
      <c r="H421" s="97"/>
      <c r="L421" s="100"/>
      <c r="M421" s="101">
        <f t="shared" si="18"/>
        <v>2</v>
      </c>
    </row>
    <row r="422" spans="1:13" ht="26.25" customHeight="1">
      <c r="A422" s="97"/>
      <c r="B422" s="97"/>
      <c r="C422" s="98"/>
      <c r="D422" s="97"/>
      <c r="E422" s="97"/>
      <c r="F422" s="113"/>
      <c r="G422" s="111"/>
      <c r="H422" s="97"/>
      <c r="L422" s="100"/>
      <c r="M422" s="101">
        <f t="shared" si="18"/>
        <v>2</v>
      </c>
    </row>
    <row r="423" spans="1:13" ht="26.25" customHeight="1">
      <c r="A423" s="97"/>
      <c r="B423" s="97"/>
      <c r="C423" s="98"/>
      <c r="D423" s="97"/>
      <c r="E423" s="97"/>
      <c r="F423" s="113"/>
      <c r="G423" s="111"/>
      <c r="H423" s="97"/>
      <c r="L423" s="100"/>
      <c r="M423" s="101">
        <f t="shared" si="18"/>
        <v>2</v>
      </c>
    </row>
    <row r="424" spans="1:13" ht="26.25" customHeight="1">
      <c r="A424" s="97"/>
      <c r="B424" s="97"/>
      <c r="C424" s="98"/>
      <c r="D424" s="97"/>
      <c r="E424" s="97"/>
      <c r="F424" s="113"/>
      <c r="G424" s="111"/>
      <c r="H424" s="97"/>
      <c r="L424" s="100"/>
      <c r="M424" s="101">
        <f t="shared" si="18"/>
        <v>2</v>
      </c>
    </row>
    <row r="425" spans="1:13" ht="26.25" customHeight="1">
      <c r="A425" s="97"/>
      <c r="B425" s="97"/>
      <c r="C425" s="98"/>
      <c r="D425" s="97"/>
      <c r="E425" s="97"/>
      <c r="F425" s="113"/>
      <c r="G425" s="111"/>
      <c r="H425" s="111"/>
      <c r="L425" s="100"/>
      <c r="M425" s="101">
        <f t="shared" si="18"/>
        <v>2</v>
      </c>
    </row>
    <row r="426" spans="1:13" ht="26.25" customHeight="1">
      <c r="A426" s="97"/>
      <c r="B426" s="97"/>
      <c r="C426" s="98"/>
      <c r="D426" s="97"/>
      <c r="E426" s="97"/>
      <c r="F426" s="113"/>
      <c r="G426" s="111"/>
      <c r="H426" s="97"/>
      <c r="L426" s="100"/>
      <c r="M426" s="101">
        <f t="shared" si="18"/>
        <v>2</v>
      </c>
    </row>
    <row r="427" spans="1:13" ht="26.25" customHeight="1">
      <c r="A427" s="97"/>
      <c r="B427" s="97"/>
      <c r="C427" s="98"/>
      <c r="D427" s="97"/>
      <c r="E427" s="97"/>
      <c r="F427" s="113"/>
      <c r="G427" s="111"/>
      <c r="H427" s="111"/>
      <c r="L427" s="100"/>
      <c r="M427" s="101">
        <f t="shared" si="18"/>
        <v>2</v>
      </c>
    </row>
    <row r="428" spans="1:13" ht="26.25" customHeight="1">
      <c r="A428" s="97"/>
      <c r="B428" s="97"/>
      <c r="C428" s="98"/>
      <c r="D428" s="97"/>
      <c r="E428" s="97"/>
      <c r="F428" s="113"/>
      <c r="G428" s="111"/>
      <c r="H428" s="111"/>
      <c r="L428" s="100"/>
      <c r="M428" s="101">
        <f t="shared" si="18"/>
        <v>2</v>
      </c>
    </row>
    <row r="429" spans="1:13" ht="26.25" customHeight="1">
      <c r="A429" s="97"/>
      <c r="B429" s="97"/>
      <c r="C429" s="98"/>
      <c r="D429" s="97"/>
      <c r="E429" s="97"/>
      <c r="F429" s="113"/>
      <c r="G429" s="111"/>
      <c r="H429" s="111"/>
      <c r="L429" s="100"/>
      <c r="M429" s="101">
        <f t="shared" si="18"/>
        <v>2</v>
      </c>
    </row>
    <row r="430" spans="1:13" ht="26.25" customHeight="1">
      <c r="A430" s="97"/>
      <c r="B430" s="97"/>
      <c r="C430" s="98"/>
      <c r="D430" s="97"/>
      <c r="E430" s="97"/>
      <c r="F430" s="113"/>
      <c r="G430" s="111"/>
      <c r="H430" s="111"/>
      <c r="L430" s="100"/>
      <c r="M430" s="101">
        <f t="shared" si="18"/>
        <v>2</v>
      </c>
    </row>
    <row r="431" spans="1:13" ht="26.25" customHeight="1">
      <c r="A431" s="97"/>
      <c r="B431" s="97"/>
      <c r="C431" s="98"/>
      <c r="D431" s="97"/>
      <c r="E431" s="97"/>
      <c r="F431" s="113"/>
      <c r="G431" s="111"/>
      <c r="H431" s="111"/>
      <c r="L431" s="100"/>
      <c r="M431" s="101">
        <f t="shared" ref="M431:M494" si="20">IF(L431="국",1,IF(H431="국",1,2))</f>
        <v>2</v>
      </c>
    </row>
    <row r="432" spans="1:13" ht="26.25" customHeight="1">
      <c r="A432" s="97"/>
      <c r="B432" s="97"/>
      <c r="C432" s="98"/>
      <c r="D432" s="97"/>
      <c r="E432" s="97"/>
      <c r="F432" s="113"/>
      <c r="G432" s="111"/>
      <c r="H432" s="111"/>
      <c r="L432" s="100"/>
      <c r="M432" s="101">
        <f t="shared" si="20"/>
        <v>2</v>
      </c>
    </row>
    <row r="433" spans="1:13" ht="26.25" customHeight="1">
      <c r="A433" s="97"/>
      <c r="B433" s="97"/>
      <c r="C433" s="98"/>
      <c r="D433" s="97"/>
      <c r="E433" s="97"/>
      <c r="F433" s="113"/>
      <c r="G433" s="111"/>
      <c r="H433" s="97"/>
      <c r="L433" s="100"/>
      <c r="M433" s="101">
        <f t="shared" si="20"/>
        <v>2</v>
      </c>
    </row>
    <row r="434" spans="1:13" ht="26.25" customHeight="1">
      <c r="A434" s="97"/>
      <c r="B434" s="111"/>
      <c r="C434" s="98"/>
      <c r="D434" s="97"/>
      <c r="E434" s="97"/>
      <c r="F434" s="113"/>
      <c r="G434" s="111"/>
      <c r="H434" s="97"/>
      <c r="L434" s="100"/>
      <c r="M434" s="101">
        <f t="shared" si="20"/>
        <v>2</v>
      </c>
    </row>
    <row r="435" spans="1:13" ht="26.25" customHeight="1">
      <c r="A435" s="97"/>
      <c r="B435" s="97"/>
      <c r="C435" s="98"/>
      <c r="D435" s="97"/>
      <c r="E435" s="97"/>
      <c r="F435" s="113"/>
      <c r="G435" s="111"/>
      <c r="H435" s="111"/>
      <c r="L435" s="100"/>
      <c r="M435" s="101">
        <f t="shared" si="20"/>
        <v>2</v>
      </c>
    </row>
    <row r="436" spans="1:13" ht="26.25" customHeight="1">
      <c r="A436" s="97"/>
      <c r="B436" s="111"/>
      <c r="C436" s="121"/>
      <c r="D436" s="97"/>
      <c r="E436" s="97"/>
      <c r="F436" s="97"/>
      <c r="G436" s="111"/>
      <c r="H436" s="111"/>
      <c r="L436" s="100"/>
      <c r="M436" s="101">
        <f t="shared" si="20"/>
        <v>2</v>
      </c>
    </row>
    <row r="437" spans="1:13" ht="26.25" customHeight="1">
      <c r="A437" s="97"/>
      <c r="B437" s="111"/>
      <c r="C437" s="121"/>
      <c r="D437" s="97"/>
      <c r="E437" s="97"/>
      <c r="F437" s="123"/>
      <c r="G437" s="111"/>
      <c r="H437" s="111"/>
      <c r="L437" s="100"/>
      <c r="M437" s="101">
        <f t="shared" si="20"/>
        <v>2</v>
      </c>
    </row>
    <row r="438" spans="1:13" ht="26.25" customHeight="1">
      <c r="A438" s="97"/>
      <c r="B438" s="97"/>
      <c r="C438" s="98"/>
      <c r="D438" s="97"/>
      <c r="E438" s="97"/>
      <c r="F438" s="113"/>
      <c r="G438" s="111"/>
      <c r="H438" s="111"/>
      <c r="L438" s="100"/>
      <c r="M438" s="101">
        <f t="shared" si="20"/>
        <v>2</v>
      </c>
    </row>
    <row r="439" spans="1:13" ht="26.25" customHeight="1">
      <c r="A439" s="97"/>
      <c r="B439" s="97"/>
      <c r="C439" s="98"/>
      <c r="D439" s="97"/>
      <c r="E439" s="97"/>
      <c r="F439" s="113"/>
      <c r="G439" s="111"/>
      <c r="H439" s="97"/>
      <c r="L439" s="100"/>
      <c r="M439" s="101">
        <f t="shared" si="20"/>
        <v>2</v>
      </c>
    </row>
    <row r="440" spans="1:13" ht="26.25" customHeight="1">
      <c r="A440" s="97"/>
      <c r="B440" s="97"/>
      <c r="C440" s="98"/>
      <c r="D440" s="97"/>
      <c r="E440" s="97"/>
      <c r="F440" s="113"/>
      <c r="G440" s="111"/>
      <c r="H440" s="111"/>
      <c r="L440" s="100"/>
      <c r="M440" s="101">
        <f t="shared" si="20"/>
        <v>2</v>
      </c>
    </row>
    <row r="441" spans="1:13" ht="26.25" customHeight="1">
      <c r="A441" s="97"/>
      <c r="B441" s="97"/>
      <c r="C441" s="98"/>
      <c r="D441" s="97"/>
      <c r="E441" s="97"/>
      <c r="F441" s="113"/>
      <c r="G441" s="111"/>
      <c r="H441" s="97"/>
      <c r="L441" s="100"/>
      <c r="M441" s="101">
        <f t="shared" si="20"/>
        <v>2</v>
      </c>
    </row>
    <row r="442" spans="1:13" ht="26.25" customHeight="1">
      <c r="A442" s="97"/>
      <c r="B442" s="97"/>
      <c r="C442" s="98"/>
      <c r="D442" s="97"/>
      <c r="E442" s="97"/>
      <c r="F442" s="113"/>
      <c r="G442" s="111"/>
      <c r="H442" s="97"/>
      <c r="L442" s="100"/>
      <c r="M442" s="101">
        <f t="shared" si="20"/>
        <v>2</v>
      </c>
    </row>
    <row r="443" spans="1:13" ht="26.25" customHeight="1">
      <c r="A443" s="97"/>
      <c r="B443" s="97"/>
      <c r="C443" s="118"/>
      <c r="D443" s="97"/>
      <c r="E443" s="97"/>
      <c r="F443" s="113"/>
      <c r="G443" s="111"/>
      <c r="H443" s="97"/>
      <c r="L443" s="100"/>
      <c r="M443" s="101">
        <f t="shared" si="20"/>
        <v>2</v>
      </c>
    </row>
    <row r="444" spans="1:13" ht="26.25" customHeight="1">
      <c r="A444" s="97"/>
      <c r="B444" s="97"/>
      <c r="C444" s="98"/>
      <c r="D444" s="97"/>
      <c r="E444" s="97"/>
      <c r="F444" s="113"/>
      <c r="G444" s="111"/>
      <c r="H444" s="97"/>
      <c r="L444" s="100"/>
      <c r="M444" s="101">
        <f t="shared" si="20"/>
        <v>2</v>
      </c>
    </row>
    <row r="445" spans="1:13" ht="26.25" customHeight="1">
      <c r="A445" s="97"/>
      <c r="B445" s="97"/>
      <c r="C445" s="98"/>
      <c r="D445" s="97"/>
      <c r="E445" s="97"/>
      <c r="F445" s="113"/>
      <c r="G445" s="111"/>
      <c r="H445" s="97"/>
      <c r="L445" s="100"/>
      <c r="M445" s="101">
        <f t="shared" si="20"/>
        <v>2</v>
      </c>
    </row>
    <row r="446" spans="1:13" ht="26.25" customHeight="1">
      <c r="A446" s="97"/>
      <c r="B446" s="97"/>
      <c r="C446" s="98"/>
      <c r="D446" s="97"/>
      <c r="E446" s="97"/>
      <c r="F446" s="113"/>
      <c r="G446" s="111"/>
      <c r="H446" s="111"/>
      <c r="L446" s="100"/>
      <c r="M446" s="101">
        <f t="shared" si="20"/>
        <v>2</v>
      </c>
    </row>
    <row r="447" spans="1:13" ht="26.25" customHeight="1">
      <c r="A447" s="97"/>
      <c r="B447" s="97"/>
      <c r="C447" s="98"/>
      <c r="D447" s="97"/>
      <c r="E447" s="97"/>
      <c r="F447" s="113"/>
      <c r="G447" s="111"/>
      <c r="H447" s="97"/>
      <c r="L447" s="100"/>
      <c r="M447" s="101">
        <f t="shared" si="20"/>
        <v>2</v>
      </c>
    </row>
    <row r="448" spans="1:13" ht="26.25" customHeight="1">
      <c r="A448" s="97"/>
      <c r="B448" s="97"/>
      <c r="C448" s="98"/>
      <c r="D448" s="97"/>
      <c r="E448" s="97"/>
      <c r="F448" s="113"/>
      <c r="G448" s="111"/>
      <c r="H448" s="111"/>
      <c r="L448" s="100"/>
      <c r="M448" s="101">
        <f t="shared" si="20"/>
        <v>2</v>
      </c>
    </row>
    <row r="449" spans="1:13" ht="26.25" customHeight="1">
      <c r="A449" s="97"/>
      <c r="B449" s="97"/>
      <c r="C449" s="98"/>
      <c r="D449" s="97"/>
      <c r="E449" s="97"/>
      <c r="F449" s="113"/>
      <c r="G449" s="111"/>
      <c r="H449" s="111"/>
      <c r="L449" s="100"/>
      <c r="M449" s="101">
        <f t="shared" si="20"/>
        <v>2</v>
      </c>
    </row>
    <row r="450" spans="1:13" ht="26.25" customHeight="1">
      <c r="A450" s="97"/>
      <c r="B450" s="97"/>
      <c r="C450" s="98"/>
      <c r="D450" s="97"/>
      <c r="E450" s="97"/>
      <c r="F450" s="113"/>
      <c r="G450" s="111"/>
      <c r="H450" s="111"/>
      <c r="L450" s="100"/>
      <c r="M450" s="101">
        <f t="shared" si="20"/>
        <v>2</v>
      </c>
    </row>
    <row r="451" spans="1:13" ht="26.25" customHeight="1">
      <c r="A451" s="97"/>
      <c r="B451" s="97"/>
      <c r="C451" s="98"/>
      <c r="D451" s="97"/>
      <c r="E451" s="97"/>
      <c r="F451" s="113"/>
      <c r="G451" s="111"/>
      <c r="H451" s="111"/>
      <c r="L451" s="100"/>
      <c r="M451" s="101">
        <f t="shared" si="20"/>
        <v>2</v>
      </c>
    </row>
    <row r="452" spans="1:13" ht="26.25" customHeight="1">
      <c r="A452" s="97"/>
      <c r="B452" s="97"/>
      <c r="C452" s="98"/>
      <c r="D452" s="97"/>
      <c r="E452" s="97"/>
      <c r="F452" s="113"/>
      <c r="G452" s="111"/>
      <c r="H452" s="111"/>
      <c r="L452" s="100"/>
      <c r="M452" s="101">
        <f t="shared" si="20"/>
        <v>2</v>
      </c>
    </row>
    <row r="453" spans="1:13" ht="26.25" customHeight="1">
      <c r="A453" s="97"/>
      <c r="B453" s="97"/>
      <c r="C453" s="98"/>
      <c r="D453" s="97"/>
      <c r="E453" s="97"/>
      <c r="F453" s="113"/>
      <c r="G453" s="111"/>
      <c r="H453" s="111"/>
      <c r="L453" s="100"/>
      <c r="M453" s="101">
        <f t="shared" si="20"/>
        <v>2</v>
      </c>
    </row>
    <row r="454" spans="1:13" ht="26.25" customHeight="1">
      <c r="A454" s="97"/>
      <c r="B454" s="97"/>
      <c r="C454" s="98"/>
      <c r="D454" s="97"/>
      <c r="E454" s="97"/>
      <c r="F454" s="113"/>
      <c r="G454" s="111"/>
      <c r="H454" s="97"/>
      <c r="L454" s="100"/>
      <c r="M454" s="101">
        <f t="shared" si="20"/>
        <v>2</v>
      </c>
    </row>
    <row r="455" spans="1:13" ht="26.25" customHeight="1">
      <c r="A455" s="97"/>
      <c r="B455" s="97"/>
      <c r="C455" s="98"/>
      <c r="D455" s="97"/>
      <c r="E455" s="97"/>
      <c r="F455" s="113"/>
      <c r="G455" s="111"/>
      <c r="H455" s="97"/>
      <c r="L455" s="100"/>
      <c r="M455" s="101">
        <f t="shared" si="20"/>
        <v>2</v>
      </c>
    </row>
    <row r="456" spans="1:13" ht="26.25" customHeight="1">
      <c r="A456" s="97"/>
      <c r="B456" s="97"/>
      <c r="C456" s="98"/>
      <c r="D456" s="97"/>
      <c r="E456" s="97"/>
      <c r="F456" s="113"/>
      <c r="G456" s="111"/>
      <c r="H456" s="111"/>
      <c r="L456" s="100"/>
      <c r="M456" s="101">
        <f t="shared" si="20"/>
        <v>2</v>
      </c>
    </row>
    <row r="457" spans="1:13" ht="26.25" customHeight="1">
      <c r="A457" s="97"/>
      <c r="B457" s="111"/>
      <c r="C457" s="114"/>
      <c r="D457" s="97"/>
      <c r="E457" s="97"/>
      <c r="F457" s="123"/>
      <c r="G457" s="111"/>
      <c r="H457" s="111"/>
      <c r="L457" s="100"/>
      <c r="M457" s="101">
        <f t="shared" si="20"/>
        <v>2</v>
      </c>
    </row>
    <row r="458" spans="1:13" ht="26.25" customHeight="1">
      <c r="A458" s="97"/>
      <c r="B458" s="111"/>
      <c r="C458" s="114"/>
      <c r="D458" s="97"/>
      <c r="E458" s="97"/>
      <c r="F458" s="123"/>
      <c r="G458" s="111"/>
      <c r="H458" s="111"/>
      <c r="L458" s="100"/>
      <c r="M458" s="101">
        <f t="shared" si="20"/>
        <v>2</v>
      </c>
    </row>
    <row r="459" spans="1:13" ht="26.25" customHeight="1">
      <c r="A459" s="97"/>
      <c r="B459" s="97"/>
      <c r="C459" s="98"/>
      <c r="D459" s="97"/>
      <c r="E459" s="97"/>
      <c r="F459" s="113"/>
      <c r="G459" s="111"/>
      <c r="H459" s="111"/>
      <c r="L459" s="100"/>
      <c r="M459" s="101">
        <f t="shared" si="20"/>
        <v>2</v>
      </c>
    </row>
    <row r="460" spans="1:13" ht="26.25" customHeight="1">
      <c r="A460" s="97"/>
      <c r="B460" s="97"/>
      <c r="C460" s="98"/>
      <c r="D460" s="97"/>
      <c r="E460" s="97"/>
      <c r="F460" s="113"/>
      <c r="G460" s="111"/>
      <c r="H460" s="97"/>
      <c r="L460" s="100"/>
      <c r="M460" s="101">
        <f t="shared" si="20"/>
        <v>2</v>
      </c>
    </row>
    <row r="461" spans="1:13" ht="26.25" customHeight="1">
      <c r="A461" s="97"/>
      <c r="B461" s="97"/>
      <c r="C461" s="98"/>
      <c r="D461" s="97"/>
      <c r="E461" s="97"/>
      <c r="F461" s="113"/>
      <c r="G461" s="111"/>
      <c r="H461" s="111"/>
      <c r="L461" s="100"/>
      <c r="M461" s="101">
        <f t="shared" si="20"/>
        <v>2</v>
      </c>
    </row>
    <row r="462" spans="1:13" ht="26.25" customHeight="1">
      <c r="A462" s="97"/>
      <c r="B462" s="97"/>
      <c r="C462" s="98"/>
      <c r="D462" s="97"/>
      <c r="E462" s="97"/>
      <c r="F462" s="113"/>
      <c r="G462" s="111"/>
      <c r="H462" s="97"/>
      <c r="L462" s="100"/>
      <c r="M462" s="101">
        <f t="shared" si="20"/>
        <v>2</v>
      </c>
    </row>
    <row r="463" spans="1:13" ht="26.25" customHeight="1">
      <c r="A463" s="97"/>
      <c r="B463" s="97"/>
      <c r="C463" s="98"/>
      <c r="D463" s="97"/>
      <c r="E463" s="97"/>
      <c r="F463" s="113"/>
      <c r="G463" s="111"/>
      <c r="H463" s="97"/>
      <c r="L463" s="100"/>
      <c r="M463" s="101">
        <f t="shared" si="20"/>
        <v>2</v>
      </c>
    </row>
    <row r="464" spans="1:13" ht="26.25" customHeight="1">
      <c r="A464" s="97"/>
      <c r="B464" s="97"/>
      <c r="C464" s="98"/>
      <c r="D464" s="97"/>
      <c r="E464" s="97"/>
      <c r="F464" s="113"/>
      <c r="G464" s="111"/>
      <c r="H464" s="97"/>
      <c r="L464" s="100"/>
      <c r="M464" s="101">
        <f t="shared" si="20"/>
        <v>2</v>
      </c>
    </row>
    <row r="465" spans="1:13" ht="26.25" customHeight="1">
      <c r="A465" s="97"/>
      <c r="B465" s="97"/>
      <c r="C465" s="118"/>
      <c r="D465" s="97"/>
      <c r="E465" s="97"/>
      <c r="F465" s="113"/>
      <c r="G465" s="111"/>
      <c r="H465" s="97"/>
      <c r="L465" s="100"/>
      <c r="M465" s="101">
        <f t="shared" si="20"/>
        <v>2</v>
      </c>
    </row>
    <row r="466" spans="1:13" ht="26.25" customHeight="1">
      <c r="A466" s="97"/>
      <c r="B466" s="97"/>
      <c r="C466" s="98"/>
      <c r="D466" s="97"/>
      <c r="E466" s="97"/>
      <c r="F466" s="113"/>
      <c r="G466" s="111"/>
      <c r="H466" s="97"/>
      <c r="L466" s="100"/>
      <c r="M466" s="101">
        <f t="shared" si="20"/>
        <v>2</v>
      </c>
    </row>
    <row r="467" spans="1:13" ht="26.25" customHeight="1">
      <c r="A467" s="97"/>
      <c r="B467" s="97"/>
      <c r="C467" s="124"/>
      <c r="D467" s="97"/>
      <c r="E467" s="97"/>
      <c r="F467" s="113"/>
      <c r="G467" s="111"/>
      <c r="H467" s="97"/>
      <c r="L467" s="100"/>
      <c r="M467" s="101">
        <f t="shared" si="20"/>
        <v>2</v>
      </c>
    </row>
    <row r="468" spans="1:13" ht="26.25" customHeight="1">
      <c r="A468" s="97"/>
      <c r="B468" s="97"/>
      <c r="C468" s="124"/>
      <c r="D468" s="97"/>
      <c r="E468" s="97"/>
      <c r="F468" s="113"/>
      <c r="G468" s="111"/>
      <c r="H468" s="97"/>
      <c r="L468" s="100"/>
      <c r="M468" s="101">
        <f t="shared" si="20"/>
        <v>2</v>
      </c>
    </row>
    <row r="469" spans="1:13" ht="26.25" customHeight="1">
      <c r="A469" s="97"/>
      <c r="B469" s="97"/>
      <c r="C469" s="124"/>
      <c r="D469" s="97"/>
      <c r="E469" s="97"/>
      <c r="F469" s="113"/>
      <c r="G469" s="111"/>
      <c r="H469" s="111"/>
      <c r="L469" s="100"/>
      <c r="M469" s="101">
        <f t="shared" si="20"/>
        <v>2</v>
      </c>
    </row>
    <row r="470" spans="1:13" ht="26.25" customHeight="1">
      <c r="A470" s="97"/>
      <c r="B470" s="97"/>
      <c r="C470" s="124"/>
      <c r="D470" s="97"/>
      <c r="E470" s="97"/>
      <c r="F470" s="113"/>
      <c r="G470" s="111"/>
      <c r="H470" s="97"/>
      <c r="L470" s="100"/>
      <c r="M470" s="101">
        <f t="shared" si="20"/>
        <v>2</v>
      </c>
    </row>
    <row r="471" spans="1:13" ht="26.25" customHeight="1">
      <c r="A471" s="97"/>
      <c r="B471" s="97"/>
      <c r="C471" s="124"/>
      <c r="D471" s="97"/>
      <c r="E471" s="97"/>
      <c r="F471" s="113"/>
      <c r="G471" s="111"/>
      <c r="H471" s="111"/>
      <c r="L471" s="100"/>
      <c r="M471" s="101">
        <f t="shared" si="20"/>
        <v>2</v>
      </c>
    </row>
    <row r="472" spans="1:13" ht="26.25" customHeight="1">
      <c r="A472" s="97"/>
      <c r="B472" s="97"/>
      <c r="C472" s="124"/>
      <c r="D472" s="97"/>
      <c r="E472" s="97"/>
      <c r="F472" s="113"/>
      <c r="G472" s="111"/>
      <c r="H472" s="111"/>
      <c r="L472" s="100"/>
      <c r="M472" s="101">
        <f t="shared" si="20"/>
        <v>2</v>
      </c>
    </row>
    <row r="473" spans="1:13" ht="26.25" customHeight="1">
      <c r="A473" s="97"/>
      <c r="B473" s="97"/>
      <c r="C473" s="124"/>
      <c r="D473" s="97"/>
      <c r="E473" s="97"/>
      <c r="F473" s="113"/>
      <c r="G473" s="111"/>
      <c r="H473" s="111"/>
      <c r="L473" s="100"/>
      <c r="M473" s="101">
        <f t="shared" si="20"/>
        <v>2</v>
      </c>
    </row>
    <row r="474" spans="1:13" ht="26.25" customHeight="1">
      <c r="A474" s="97"/>
      <c r="B474" s="97"/>
      <c r="C474" s="124"/>
      <c r="D474" s="97"/>
      <c r="E474" s="97"/>
      <c r="F474" s="113"/>
      <c r="G474" s="111"/>
      <c r="H474" s="111"/>
      <c r="L474" s="100"/>
      <c r="M474" s="101">
        <f t="shared" si="20"/>
        <v>2</v>
      </c>
    </row>
    <row r="475" spans="1:13" ht="26.25" customHeight="1">
      <c r="A475" s="97"/>
      <c r="B475" s="97"/>
      <c r="C475" s="124"/>
      <c r="D475" s="97"/>
      <c r="E475" s="97"/>
      <c r="F475" s="113"/>
      <c r="G475" s="111"/>
      <c r="H475" s="111"/>
      <c r="L475" s="100"/>
      <c r="M475" s="101">
        <f t="shared" si="20"/>
        <v>2</v>
      </c>
    </row>
    <row r="476" spans="1:13" ht="26.25" customHeight="1">
      <c r="A476" s="97"/>
      <c r="B476" s="97"/>
      <c r="C476" s="124"/>
      <c r="D476" s="97"/>
      <c r="E476" s="97"/>
      <c r="F476" s="113"/>
      <c r="G476" s="111"/>
      <c r="H476" s="111"/>
      <c r="L476" s="100"/>
      <c r="M476" s="101">
        <f t="shared" si="20"/>
        <v>2</v>
      </c>
    </row>
    <row r="477" spans="1:13" ht="26.25" customHeight="1">
      <c r="A477" s="97"/>
      <c r="B477" s="97"/>
      <c r="C477" s="124"/>
      <c r="D477" s="97"/>
      <c r="E477" s="97"/>
      <c r="F477" s="113"/>
      <c r="G477" s="111"/>
      <c r="H477" s="97"/>
      <c r="L477" s="100"/>
      <c r="M477" s="101">
        <f t="shared" si="20"/>
        <v>2</v>
      </c>
    </row>
    <row r="478" spans="1:13" ht="26.25" customHeight="1">
      <c r="A478" s="97"/>
      <c r="B478" s="97"/>
      <c r="C478" s="124"/>
      <c r="D478" s="97"/>
      <c r="E478" s="97"/>
      <c r="F478" s="113"/>
      <c r="G478" s="111"/>
      <c r="H478" s="97"/>
      <c r="L478" s="100"/>
      <c r="M478" s="101">
        <f t="shared" si="20"/>
        <v>2</v>
      </c>
    </row>
    <row r="479" spans="1:13" ht="26.25" customHeight="1">
      <c r="A479" s="97"/>
      <c r="B479" s="97"/>
      <c r="C479" s="124"/>
      <c r="D479" s="97"/>
      <c r="E479" s="97"/>
      <c r="F479" s="113"/>
      <c r="G479" s="111"/>
      <c r="H479" s="111"/>
      <c r="L479" s="100"/>
      <c r="M479" s="101">
        <f t="shared" si="20"/>
        <v>2</v>
      </c>
    </row>
    <row r="480" spans="1:13" ht="26.25" customHeight="1">
      <c r="A480" s="97"/>
      <c r="B480" s="111"/>
      <c r="C480" s="125"/>
      <c r="D480" s="97"/>
      <c r="E480" s="97"/>
      <c r="F480" s="123"/>
      <c r="G480" s="111"/>
      <c r="H480" s="111"/>
      <c r="L480" s="100"/>
      <c r="M480" s="101">
        <f t="shared" si="20"/>
        <v>2</v>
      </c>
    </row>
    <row r="481" spans="1:13" ht="26.25" customHeight="1">
      <c r="A481" s="97"/>
      <c r="B481" s="111"/>
      <c r="C481" s="125"/>
      <c r="D481" s="97"/>
      <c r="E481" s="97"/>
      <c r="F481" s="97"/>
      <c r="G481" s="111"/>
      <c r="H481" s="111"/>
      <c r="L481" s="100"/>
      <c r="M481" s="101">
        <f t="shared" si="20"/>
        <v>2</v>
      </c>
    </row>
    <row r="482" spans="1:13" ht="26.25" customHeight="1">
      <c r="A482" s="97"/>
      <c r="B482" s="97"/>
      <c r="C482" s="124"/>
      <c r="D482" s="97"/>
      <c r="E482" s="97"/>
      <c r="F482" s="113"/>
      <c r="G482" s="111"/>
      <c r="H482" s="111"/>
      <c r="L482" s="100"/>
      <c r="M482" s="101">
        <f t="shared" si="20"/>
        <v>2</v>
      </c>
    </row>
    <row r="483" spans="1:13" ht="26.25" customHeight="1">
      <c r="A483" s="97"/>
      <c r="B483" s="97"/>
      <c r="C483" s="124"/>
      <c r="D483" s="97"/>
      <c r="E483" s="97"/>
      <c r="F483" s="113"/>
      <c r="G483" s="111"/>
      <c r="H483" s="97"/>
      <c r="L483" s="100"/>
      <c r="M483" s="101">
        <f t="shared" si="20"/>
        <v>2</v>
      </c>
    </row>
    <row r="484" spans="1:13" ht="26.25" customHeight="1">
      <c r="A484" s="97"/>
      <c r="B484" s="97"/>
      <c r="C484" s="124"/>
      <c r="D484" s="97"/>
      <c r="E484" s="97"/>
      <c r="F484" s="113"/>
      <c r="G484" s="111"/>
      <c r="H484" s="111"/>
      <c r="L484" s="100"/>
      <c r="M484" s="101">
        <f t="shared" si="20"/>
        <v>2</v>
      </c>
    </row>
    <row r="485" spans="1:13" ht="26.25" customHeight="1">
      <c r="A485" s="97"/>
      <c r="B485" s="97"/>
      <c r="C485" s="124"/>
      <c r="D485" s="97"/>
      <c r="E485" s="97"/>
      <c r="F485" s="113"/>
      <c r="G485" s="111"/>
      <c r="H485" s="97"/>
      <c r="L485" s="100"/>
      <c r="M485" s="101">
        <f t="shared" si="20"/>
        <v>2</v>
      </c>
    </row>
    <row r="486" spans="1:13" ht="26.25" customHeight="1">
      <c r="A486" s="97"/>
      <c r="B486" s="97"/>
      <c r="C486" s="124"/>
      <c r="D486" s="97"/>
      <c r="E486" s="97"/>
      <c r="F486" s="113"/>
      <c r="G486" s="111"/>
      <c r="H486" s="97"/>
      <c r="L486" s="100"/>
      <c r="M486" s="101">
        <f t="shared" si="20"/>
        <v>2</v>
      </c>
    </row>
    <row r="487" spans="1:13" ht="26.25" customHeight="1">
      <c r="A487" s="97"/>
      <c r="B487" s="97"/>
      <c r="C487" s="124"/>
      <c r="D487" s="97"/>
      <c r="E487" s="97"/>
      <c r="F487" s="113"/>
      <c r="G487" s="111"/>
      <c r="H487" s="97"/>
      <c r="L487" s="100"/>
      <c r="M487" s="101">
        <f t="shared" si="20"/>
        <v>2</v>
      </c>
    </row>
    <row r="488" spans="1:13" ht="26.25" customHeight="1">
      <c r="A488" s="97"/>
      <c r="B488" s="97"/>
      <c r="C488" s="126"/>
      <c r="D488" s="97"/>
      <c r="E488" s="97"/>
      <c r="F488" s="113"/>
      <c r="G488" s="111"/>
      <c r="H488" s="97"/>
      <c r="L488" s="100"/>
      <c r="M488" s="101">
        <f t="shared" si="20"/>
        <v>2</v>
      </c>
    </row>
    <row r="489" spans="1:13" ht="26.25" customHeight="1">
      <c r="A489" s="97"/>
      <c r="B489" s="97"/>
      <c r="C489" s="124"/>
      <c r="D489" s="97"/>
      <c r="E489" s="97"/>
      <c r="F489" s="113"/>
      <c r="G489" s="111"/>
      <c r="H489" s="97"/>
      <c r="L489" s="100"/>
      <c r="M489" s="101">
        <f t="shared" si="20"/>
        <v>2</v>
      </c>
    </row>
    <row r="490" spans="1:13" ht="26.25" customHeight="1">
      <c r="A490" s="97"/>
      <c r="B490" s="97"/>
      <c r="C490" s="124"/>
      <c r="D490" s="97"/>
      <c r="E490" s="97"/>
      <c r="F490" s="113"/>
      <c r="G490" s="111"/>
      <c r="H490" s="97"/>
      <c r="L490" s="100"/>
      <c r="M490" s="101">
        <f t="shared" si="20"/>
        <v>2</v>
      </c>
    </row>
    <row r="491" spans="1:13" ht="26.25" customHeight="1">
      <c r="A491" s="97"/>
      <c r="B491" s="97"/>
      <c r="C491" s="124"/>
      <c r="D491" s="97"/>
      <c r="E491" s="97"/>
      <c r="F491" s="113"/>
      <c r="G491" s="111"/>
      <c r="H491" s="97"/>
      <c r="L491" s="100"/>
      <c r="M491" s="101">
        <f t="shared" si="20"/>
        <v>2</v>
      </c>
    </row>
    <row r="492" spans="1:13" ht="26.25" customHeight="1">
      <c r="A492" s="97"/>
      <c r="B492" s="97"/>
      <c r="C492" s="124"/>
      <c r="D492" s="97"/>
      <c r="E492" s="97"/>
      <c r="F492" s="113"/>
      <c r="G492" s="111"/>
      <c r="H492" s="111"/>
      <c r="L492" s="100"/>
      <c r="M492" s="101">
        <f t="shared" si="20"/>
        <v>2</v>
      </c>
    </row>
    <row r="493" spans="1:13" ht="26.25" customHeight="1">
      <c r="A493" s="97"/>
      <c r="B493" s="97"/>
      <c r="C493" s="124"/>
      <c r="D493" s="97"/>
      <c r="E493" s="97"/>
      <c r="F493" s="113"/>
      <c r="G493" s="111"/>
      <c r="H493" s="97"/>
      <c r="L493" s="100"/>
      <c r="M493" s="101">
        <f t="shared" si="20"/>
        <v>2</v>
      </c>
    </row>
    <row r="494" spans="1:13" ht="26.25" customHeight="1">
      <c r="A494" s="97"/>
      <c r="B494" s="97"/>
      <c r="C494" s="124"/>
      <c r="D494" s="97"/>
      <c r="E494" s="97"/>
      <c r="F494" s="113"/>
      <c r="G494" s="111"/>
      <c r="H494" s="111"/>
      <c r="L494" s="100"/>
      <c r="M494" s="101">
        <f t="shared" si="20"/>
        <v>2</v>
      </c>
    </row>
    <row r="495" spans="1:13" ht="26.25" customHeight="1">
      <c r="A495" s="97"/>
      <c r="B495" s="97"/>
      <c r="C495" s="124"/>
      <c r="D495" s="97"/>
      <c r="E495" s="97"/>
      <c r="F495" s="113"/>
      <c r="G495" s="111"/>
      <c r="H495" s="111"/>
      <c r="L495" s="100"/>
      <c r="M495" s="101">
        <f t="shared" ref="M495:M558" si="21">IF(L495="국",1,IF(H495="국",1,2))</f>
        <v>2</v>
      </c>
    </row>
    <row r="496" spans="1:13" ht="26.25" customHeight="1">
      <c r="A496" s="97"/>
      <c r="B496" s="97"/>
      <c r="C496" s="124"/>
      <c r="D496" s="97"/>
      <c r="E496" s="97"/>
      <c r="F496" s="113"/>
      <c r="G496" s="111"/>
      <c r="H496" s="111"/>
      <c r="L496" s="100"/>
      <c r="M496" s="101">
        <f t="shared" si="21"/>
        <v>2</v>
      </c>
    </row>
    <row r="497" spans="1:13" ht="26.25" customHeight="1">
      <c r="A497" s="97"/>
      <c r="B497" s="97"/>
      <c r="C497" s="124"/>
      <c r="D497" s="97"/>
      <c r="E497" s="97"/>
      <c r="F497" s="113"/>
      <c r="G497" s="111"/>
      <c r="H497" s="111"/>
      <c r="L497" s="100"/>
      <c r="M497" s="101">
        <f t="shared" si="21"/>
        <v>2</v>
      </c>
    </row>
    <row r="498" spans="1:13" ht="26.25" customHeight="1">
      <c r="A498" s="97"/>
      <c r="B498" s="97"/>
      <c r="C498" s="124"/>
      <c r="D498" s="97"/>
      <c r="E498" s="97"/>
      <c r="F498" s="113"/>
      <c r="G498" s="111"/>
      <c r="H498" s="111"/>
      <c r="L498" s="100"/>
      <c r="M498" s="101">
        <f t="shared" si="21"/>
        <v>2</v>
      </c>
    </row>
    <row r="499" spans="1:13" ht="26.25" customHeight="1">
      <c r="A499" s="97"/>
      <c r="B499" s="97"/>
      <c r="C499" s="124"/>
      <c r="D499" s="97"/>
      <c r="E499" s="97"/>
      <c r="F499" s="113"/>
      <c r="G499" s="111"/>
      <c r="H499" s="111"/>
      <c r="L499" s="100"/>
      <c r="M499" s="101">
        <f t="shared" si="21"/>
        <v>2</v>
      </c>
    </row>
    <row r="500" spans="1:13" ht="26.25" customHeight="1">
      <c r="A500" s="97"/>
      <c r="B500" s="97"/>
      <c r="C500" s="98"/>
      <c r="D500" s="97"/>
      <c r="E500" s="97"/>
      <c r="F500" s="113"/>
      <c r="G500" s="111"/>
      <c r="H500" s="97"/>
      <c r="L500" s="100"/>
      <c r="M500" s="101">
        <f t="shared" si="21"/>
        <v>2</v>
      </c>
    </row>
    <row r="501" spans="1:13" ht="26.25" customHeight="1">
      <c r="A501" s="97"/>
      <c r="B501" s="97"/>
      <c r="C501" s="98"/>
      <c r="D501" s="97"/>
      <c r="E501" s="97"/>
      <c r="F501" s="113"/>
      <c r="G501" s="111"/>
      <c r="H501" s="97"/>
      <c r="L501" s="100"/>
      <c r="M501" s="101">
        <f t="shared" si="21"/>
        <v>2</v>
      </c>
    </row>
    <row r="502" spans="1:13" ht="26.25" customHeight="1">
      <c r="A502" s="97"/>
      <c r="B502" s="97"/>
      <c r="C502" s="98"/>
      <c r="D502" s="97"/>
      <c r="E502" s="97"/>
      <c r="F502" s="113"/>
      <c r="G502" s="111"/>
      <c r="H502" s="111"/>
      <c r="L502" s="100"/>
      <c r="M502" s="101">
        <f t="shared" si="21"/>
        <v>2</v>
      </c>
    </row>
    <row r="503" spans="1:13" ht="26.25" customHeight="1">
      <c r="A503" s="97"/>
      <c r="B503" s="111"/>
      <c r="C503" s="127"/>
      <c r="D503" s="97"/>
      <c r="E503" s="97"/>
      <c r="F503" s="128"/>
      <c r="G503" s="111"/>
      <c r="H503" s="111"/>
      <c r="L503" s="100"/>
      <c r="M503" s="101">
        <f t="shared" si="21"/>
        <v>2</v>
      </c>
    </row>
    <row r="504" spans="1:13" ht="26.25" customHeight="1">
      <c r="A504" s="97"/>
      <c r="B504" s="111"/>
      <c r="C504" s="129"/>
      <c r="D504" s="97"/>
      <c r="E504" s="97"/>
      <c r="F504" s="130"/>
      <c r="G504" s="111"/>
      <c r="H504" s="111"/>
      <c r="L504" s="100"/>
      <c r="M504" s="101">
        <f t="shared" si="21"/>
        <v>2</v>
      </c>
    </row>
    <row r="505" spans="1:13" ht="26.25" customHeight="1">
      <c r="A505" s="97"/>
      <c r="B505" s="97"/>
      <c r="C505" s="98"/>
      <c r="D505" s="97"/>
      <c r="E505" s="97"/>
      <c r="F505" s="113"/>
      <c r="G505" s="111"/>
      <c r="H505" s="111"/>
      <c r="L505" s="100"/>
      <c r="M505" s="101">
        <f t="shared" si="21"/>
        <v>2</v>
      </c>
    </row>
    <row r="506" spans="1:13" ht="26.25" customHeight="1">
      <c r="A506" s="97"/>
      <c r="B506" s="97"/>
      <c r="C506" s="98"/>
      <c r="D506" s="97"/>
      <c r="E506" s="97"/>
      <c r="F506" s="113"/>
      <c r="G506" s="111"/>
      <c r="H506" s="97"/>
      <c r="L506" s="100"/>
      <c r="M506" s="101">
        <f t="shared" si="21"/>
        <v>2</v>
      </c>
    </row>
    <row r="507" spans="1:13" ht="26.25" customHeight="1">
      <c r="A507" s="97"/>
      <c r="B507" s="97"/>
      <c r="C507" s="98"/>
      <c r="D507" s="97"/>
      <c r="E507" s="97"/>
      <c r="F507" s="113"/>
      <c r="G507" s="111"/>
      <c r="H507" s="111"/>
      <c r="L507" s="100"/>
      <c r="M507" s="101">
        <f t="shared" si="21"/>
        <v>2</v>
      </c>
    </row>
    <row r="508" spans="1:13" ht="26.25" customHeight="1">
      <c r="A508" s="97"/>
      <c r="B508" s="97"/>
      <c r="C508" s="98"/>
      <c r="D508" s="97"/>
      <c r="E508" s="97"/>
      <c r="F508" s="113"/>
      <c r="G508" s="111"/>
      <c r="H508" s="97"/>
      <c r="L508" s="100"/>
      <c r="M508" s="101">
        <f t="shared" si="21"/>
        <v>2</v>
      </c>
    </row>
    <row r="509" spans="1:13" ht="26.25" customHeight="1">
      <c r="A509" s="97"/>
      <c r="B509" s="97"/>
      <c r="C509" s="98"/>
      <c r="D509" s="97"/>
      <c r="E509" s="97"/>
      <c r="F509" s="113"/>
      <c r="G509" s="111"/>
      <c r="H509" s="111"/>
      <c r="L509" s="100"/>
      <c r="M509" s="101">
        <f t="shared" si="21"/>
        <v>2</v>
      </c>
    </row>
    <row r="510" spans="1:13" ht="26.25" customHeight="1">
      <c r="A510" s="97"/>
      <c r="B510" s="97"/>
      <c r="C510" s="98"/>
      <c r="D510" s="97"/>
      <c r="E510" s="97"/>
      <c r="F510" s="113"/>
      <c r="G510" s="111"/>
      <c r="H510" s="97"/>
      <c r="L510" s="100"/>
      <c r="M510" s="101">
        <f t="shared" si="21"/>
        <v>2</v>
      </c>
    </row>
    <row r="511" spans="1:13" ht="26.25" customHeight="1">
      <c r="A511" s="97"/>
      <c r="B511" s="97"/>
      <c r="D511" s="97"/>
      <c r="E511" s="97"/>
      <c r="F511" s="113"/>
      <c r="G511" s="111"/>
      <c r="H511" s="97"/>
      <c r="L511" s="100"/>
      <c r="M511" s="101">
        <f t="shared" si="21"/>
        <v>2</v>
      </c>
    </row>
    <row r="512" spans="1:13" ht="26.25" customHeight="1">
      <c r="A512" s="97"/>
      <c r="B512" s="97"/>
      <c r="C512" s="98"/>
      <c r="D512" s="97"/>
      <c r="E512" s="97"/>
      <c r="F512" s="113"/>
      <c r="G512" s="111"/>
      <c r="H512" s="97"/>
      <c r="L512" s="100"/>
      <c r="M512" s="101">
        <f t="shared" si="21"/>
        <v>2</v>
      </c>
    </row>
    <row r="513" spans="1:13" ht="26.25" customHeight="1">
      <c r="A513" s="97"/>
      <c r="B513" s="97"/>
      <c r="C513" s="98"/>
      <c r="D513" s="97"/>
      <c r="E513" s="97"/>
      <c r="F513" s="113"/>
      <c r="G513" s="111"/>
      <c r="H513" s="97"/>
      <c r="L513" s="100"/>
      <c r="M513" s="101">
        <f t="shared" si="21"/>
        <v>2</v>
      </c>
    </row>
    <row r="514" spans="1:13" ht="26.25" customHeight="1">
      <c r="A514" s="97"/>
      <c r="B514" s="97"/>
      <c r="C514" s="98"/>
      <c r="D514" s="97"/>
      <c r="E514" s="97"/>
      <c r="F514" s="113"/>
      <c r="G514" s="111"/>
      <c r="H514" s="97"/>
      <c r="L514" s="100"/>
      <c r="M514" s="101">
        <f t="shared" si="21"/>
        <v>2</v>
      </c>
    </row>
    <row r="515" spans="1:13" ht="26.25" customHeight="1">
      <c r="A515" s="97"/>
      <c r="B515" s="97"/>
      <c r="C515" s="98"/>
      <c r="D515" s="97"/>
      <c r="E515" s="97"/>
      <c r="F515" s="113"/>
      <c r="G515" s="111"/>
      <c r="H515" s="111"/>
      <c r="L515" s="100"/>
      <c r="M515" s="101">
        <f t="shared" si="21"/>
        <v>2</v>
      </c>
    </row>
    <row r="516" spans="1:13" ht="26.25" customHeight="1">
      <c r="A516" s="97"/>
      <c r="B516" s="97"/>
      <c r="C516" s="98"/>
      <c r="D516" s="97"/>
      <c r="E516" s="97"/>
      <c r="F516" s="113"/>
      <c r="G516" s="111"/>
      <c r="H516" s="97"/>
      <c r="L516" s="100"/>
      <c r="M516" s="101">
        <f t="shared" si="21"/>
        <v>2</v>
      </c>
    </row>
    <row r="517" spans="1:13" ht="26.25" customHeight="1">
      <c r="A517" s="97"/>
      <c r="B517" s="97"/>
      <c r="C517" s="98"/>
      <c r="D517" s="97"/>
      <c r="E517" s="97"/>
      <c r="F517" s="113"/>
      <c r="G517" s="111"/>
      <c r="H517" s="111"/>
      <c r="L517" s="100"/>
      <c r="M517" s="101">
        <f t="shared" si="21"/>
        <v>2</v>
      </c>
    </row>
    <row r="518" spans="1:13" ht="26.25" customHeight="1">
      <c r="A518" s="97"/>
      <c r="B518" s="97"/>
      <c r="C518" s="98"/>
      <c r="D518" s="97"/>
      <c r="E518" s="97"/>
      <c r="F518" s="113"/>
      <c r="G518" s="111"/>
      <c r="H518" s="111"/>
      <c r="L518" s="100"/>
      <c r="M518" s="101">
        <f t="shared" si="21"/>
        <v>2</v>
      </c>
    </row>
    <row r="519" spans="1:13" ht="26.25" customHeight="1">
      <c r="A519" s="97"/>
      <c r="B519" s="97"/>
      <c r="C519" s="98"/>
      <c r="D519" s="97"/>
      <c r="E519" s="97"/>
      <c r="F519" s="113"/>
      <c r="G519" s="111"/>
      <c r="H519" s="111"/>
      <c r="L519" s="100"/>
      <c r="M519" s="101">
        <f t="shared" si="21"/>
        <v>2</v>
      </c>
    </row>
    <row r="520" spans="1:13" ht="26.25" customHeight="1">
      <c r="A520" s="97"/>
      <c r="B520" s="97"/>
      <c r="C520" s="98"/>
      <c r="D520" s="97"/>
      <c r="E520" s="97"/>
      <c r="F520" s="113"/>
      <c r="G520" s="111"/>
      <c r="H520" s="111"/>
      <c r="L520" s="100"/>
      <c r="M520" s="101">
        <f t="shared" si="21"/>
        <v>2</v>
      </c>
    </row>
    <row r="521" spans="1:13" ht="26.25" customHeight="1">
      <c r="A521" s="97"/>
      <c r="B521" s="97"/>
      <c r="C521" s="98"/>
      <c r="D521" s="97"/>
      <c r="E521" s="97"/>
      <c r="F521" s="113"/>
      <c r="G521" s="111"/>
      <c r="H521" s="111"/>
      <c r="L521" s="100"/>
      <c r="M521" s="101">
        <f t="shared" si="21"/>
        <v>2</v>
      </c>
    </row>
    <row r="522" spans="1:13" ht="26.25" customHeight="1">
      <c r="A522" s="97"/>
      <c r="B522" s="97"/>
      <c r="C522" s="98"/>
      <c r="D522" s="97"/>
      <c r="E522" s="97"/>
      <c r="F522" s="113"/>
      <c r="G522" s="111"/>
      <c r="H522" s="111"/>
      <c r="L522" s="100"/>
      <c r="M522" s="101">
        <f t="shared" si="21"/>
        <v>2</v>
      </c>
    </row>
    <row r="523" spans="1:13" ht="26.25" customHeight="1">
      <c r="A523" s="97"/>
      <c r="B523" s="97"/>
      <c r="C523" s="98"/>
      <c r="D523" s="97"/>
      <c r="E523" s="97"/>
      <c r="F523" s="113"/>
      <c r="G523" s="111"/>
      <c r="H523" s="97"/>
      <c r="L523" s="100"/>
      <c r="M523" s="101">
        <f t="shared" si="21"/>
        <v>2</v>
      </c>
    </row>
    <row r="524" spans="1:13" ht="26.25" customHeight="1">
      <c r="A524" s="97"/>
      <c r="B524" s="97"/>
      <c r="C524" s="98"/>
      <c r="D524" s="97"/>
      <c r="E524" s="97"/>
      <c r="F524" s="113"/>
      <c r="G524" s="111"/>
      <c r="H524" s="97"/>
      <c r="L524" s="100"/>
      <c r="M524" s="101">
        <f t="shared" si="21"/>
        <v>2</v>
      </c>
    </row>
    <row r="525" spans="1:13" ht="26.25" customHeight="1">
      <c r="A525" s="97"/>
      <c r="B525" s="97"/>
      <c r="C525" s="98"/>
      <c r="D525" s="97"/>
      <c r="E525" s="97"/>
      <c r="F525" s="113"/>
      <c r="G525" s="111"/>
      <c r="H525" s="111"/>
      <c r="L525" s="100"/>
      <c r="M525" s="101">
        <f t="shared" si="21"/>
        <v>2</v>
      </c>
    </row>
    <row r="526" spans="1:13" ht="26.25" customHeight="1">
      <c r="A526" s="97"/>
      <c r="B526" s="111"/>
      <c r="C526" s="127"/>
      <c r="D526" s="97"/>
      <c r="E526" s="97"/>
      <c r="F526" s="123"/>
      <c r="G526" s="111"/>
      <c r="H526" s="111"/>
      <c r="L526" s="100"/>
      <c r="M526" s="101">
        <f t="shared" si="21"/>
        <v>2</v>
      </c>
    </row>
    <row r="527" spans="1:13" ht="26.25" customHeight="1">
      <c r="A527" s="97"/>
      <c r="B527" s="111"/>
      <c r="C527" s="127"/>
      <c r="D527" s="97"/>
      <c r="E527" s="97"/>
      <c r="F527" s="123"/>
      <c r="G527" s="111"/>
      <c r="H527" s="111"/>
      <c r="L527" s="100"/>
      <c r="M527" s="101">
        <f t="shared" si="21"/>
        <v>2</v>
      </c>
    </row>
    <row r="528" spans="1:13" ht="26.25" customHeight="1">
      <c r="A528" s="97"/>
      <c r="B528" s="97"/>
      <c r="C528" s="98"/>
      <c r="D528" s="97"/>
      <c r="E528" s="97"/>
      <c r="F528" s="113"/>
      <c r="G528" s="111"/>
      <c r="H528" s="111"/>
      <c r="L528" s="100"/>
      <c r="M528" s="101">
        <f t="shared" si="21"/>
        <v>2</v>
      </c>
    </row>
    <row r="529" spans="1:13" ht="26.25" customHeight="1">
      <c r="A529" s="97"/>
      <c r="B529" s="97"/>
      <c r="C529" s="98"/>
      <c r="D529" s="97"/>
      <c r="E529" s="97"/>
      <c r="F529" s="113"/>
      <c r="G529" s="111"/>
      <c r="H529" s="97"/>
      <c r="L529" s="100"/>
      <c r="M529" s="101">
        <f t="shared" si="21"/>
        <v>2</v>
      </c>
    </row>
    <row r="530" spans="1:13" ht="26.25" customHeight="1">
      <c r="A530" s="97"/>
      <c r="B530" s="97"/>
      <c r="C530" s="98"/>
      <c r="D530" s="97"/>
      <c r="E530" s="97"/>
      <c r="F530" s="113"/>
      <c r="G530" s="111"/>
      <c r="H530" s="111"/>
      <c r="L530" s="100"/>
      <c r="M530" s="101">
        <f t="shared" si="21"/>
        <v>2</v>
      </c>
    </row>
    <row r="531" spans="1:13" ht="26.25" customHeight="1">
      <c r="A531" s="97"/>
      <c r="B531" s="97"/>
      <c r="C531" s="98"/>
      <c r="D531" s="97"/>
      <c r="E531" s="97"/>
      <c r="F531" s="113"/>
      <c r="G531" s="111"/>
      <c r="H531" s="97"/>
      <c r="L531" s="100"/>
      <c r="M531" s="101">
        <f t="shared" si="21"/>
        <v>2</v>
      </c>
    </row>
    <row r="532" spans="1:13" ht="26.25" customHeight="1">
      <c r="A532" s="97"/>
      <c r="B532" s="97"/>
      <c r="C532" s="98"/>
      <c r="D532" s="97"/>
      <c r="E532" s="97"/>
      <c r="F532" s="113"/>
      <c r="G532" s="111"/>
      <c r="H532" s="97"/>
      <c r="L532" s="100"/>
      <c r="M532" s="101">
        <f t="shared" si="21"/>
        <v>2</v>
      </c>
    </row>
    <row r="533" spans="1:13" ht="26.25" customHeight="1">
      <c r="A533" s="97"/>
      <c r="B533" s="97"/>
      <c r="C533" s="98"/>
      <c r="D533" s="97"/>
      <c r="E533" s="97"/>
      <c r="F533" s="113"/>
      <c r="G533" s="111"/>
      <c r="H533" s="97"/>
      <c r="L533" s="100"/>
      <c r="M533" s="101">
        <f t="shared" si="21"/>
        <v>2</v>
      </c>
    </row>
    <row r="534" spans="1:13" ht="26.25" customHeight="1">
      <c r="A534" s="97"/>
      <c r="B534" s="97"/>
      <c r="D534" s="97"/>
      <c r="E534" s="97"/>
      <c r="F534" s="113"/>
      <c r="G534" s="111"/>
      <c r="H534" s="97"/>
      <c r="L534" s="100"/>
      <c r="M534" s="101">
        <f t="shared" si="21"/>
        <v>2</v>
      </c>
    </row>
    <row r="535" spans="1:13" ht="26.25" customHeight="1">
      <c r="A535" s="97"/>
      <c r="B535" s="97"/>
      <c r="C535" s="98"/>
      <c r="D535" s="97"/>
      <c r="E535" s="97"/>
      <c r="F535" s="113"/>
      <c r="G535" s="111"/>
      <c r="H535" s="97"/>
      <c r="L535" s="100"/>
      <c r="M535" s="101">
        <f t="shared" si="21"/>
        <v>2</v>
      </c>
    </row>
    <row r="536" spans="1:13" ht="26.25" customHeight="1">
      <c r="A536" s="97"/>
      <c r="B536" s="97"/>
      <c r="C536" s="98"/>
      <c r="D536" s="97"/>
      <c r="E536" s="97"/>
      <c r="F536" s="113"/>
      <c r="G536" s="111"/>
      <c r="H536" s="97"/>
      <c r="L536" s="100"/>
      <c r="M536" s="101">
        <f t="shared" si="21"/>
        <v>2</v>
      </c>
    </row>
    <row r="537" spans="1:13" ht="26.25" customHeight="1">
      <c r="A537" s="97"/>
      <c r="B537" s="97"/>
      <c r="C537" s="98"/>
      <c r="D537" s="97"/>
      <c r="E537" s="97"/>
      <c r="F537" s="113"/>
      <c r="G537" s="111"/>
      <c r="H537" s="97"/>
      <c r="L537" s="100"/>
      <c r="M537" s="101">
        <f t="shared" si="21"/>
        <v>2</v>
      </c>
    </row>
    <row r="538" spans="1:13" ht="26.25" customHeight="1">
      <c r="A538" s="97"/>
      <c r="B538" s="97"/>
      <c r="C538" s="98"/>
      <c r="D538" s="97"/>
      <c r="E538" s="97"/>
      <c r="F538" s="113"/>
      <c r="G538" s="111"/>
      <c r="H538" s="111"/>
      <c r="L538" s="100"/>
      <c r="M538" s="101">
        <f t="shared" si="21"/>
        <v>2</v>
      </c>
    </row>
    <row r="539" spans="1:13" ht="26.25" customHeight="1">
      <c r="A539" s="97"/>
      <c r="B539" s="97"/>
      <c r="C539" s="98"/>
      <c r="D539" s="97"/>
      <c r="E539" s="97"/>
      <c r="F539" s="113"/>
      <c r="G539" s="111"/>
      <c r="H539" s="97"/>
      <c r="L539" s="100"/>
      <c r="M539" s="101">
        <f t="shared" si="21"/>
        <v>2</v>
      </c>
    </row>
    <row r="540" spans="1:13" ht="26.25" customHeight="1">
      <c r="A540" s="97"/>
      <c r="B540" s="97"/>
      <c r="C540" s="98"/>
      <c r="D540" s="97"/>
      <c r="E540" s="97"/>
      <c r="F540" s="113"/>
      <c r="G540" s="111"/>
      <c r="H540" s="111"/>
      <c r="L540" s="100"/>
      <c r="M540" s="101">
        <f t="shared" si="21"/>
        <v>2</v>
      </c>
    </row>
    <row r="541" spans="1:13" ht="26.25" customHeight="1">
      <c r="A541" s="97"/>
      <c r="B541" s="97"/>
      <c r="C541" s="98"/>
      <c r="D541" s="97"/>
      <c r="E541" s="97"/>
      <c r="F541" s="113"/>
      <c r="G541" s="111"/>
      <c r="H541" s="111"/>
      <c r="L541" s="100"/>
      <c r="M541" s="101">
        <f t="shared" si="21"/>
        <v>2</v>
      </c>
    </row>
    <row r="542" spans="1:13" ht="26.25" customHeight="1">
      <c r="A542" s="97"/>
      <c r="B542" s="97"/>
      <c r="C542" s="98"/>
      <c r="D542" s="97"/>
      <c r="E542" s="97"/>
      <c r="F542" s="113"/>
      <c r="G542" s="111"/>
      <c r="H542" s="111"/>
      <c r="L542" s="100"/>
      <c r="M542" s="101">
        <f t="shared" si="21"/>
        <v>2</v>
      </c>
    </row>
    <row r="543" spans="1:13" ht="26.25" customHeight="1">
      <c r="A543" s="97"/>
      <c r="B543" s="97"/>
      <c r="C543" s="98"/>
      <c r="D543" s="97"/>
      <c r="E543" s="97"/>
      <c r="F543" s="113"/>
      <c r="G543" s="111"/>
      <c r="H543" s="111"/>
      <c r="L543" s="100"/>
      <c r="M543" s="101">
        <f t="shared" si="21"/>
        <v>2</v>
      </c>
    </row>
    <row r="544" spans="1:13" ht="26.25" customHeight="1">
      <c r="A544" s="97"/>
      <c r="B544" s="97"/>
      <c r="C544" s="98"/>
      <c r="D544" s="97"/>
      <c r="E544" s="97"/>
      <c r="F544" s="113"/>
      <c r="G544" s="111"/>
      <c r="H544" s="111"/>
      <c r="L544" s="100"/>
      <c r="M544" s="101">
        <f t="shared" si="21"/>
        <v>2</v>
      </c>
    </row>
    <row r="545" spans="1:13" ht="26.25" customHeight="1">
      <c r="A545" s="97"/>
      <c r="B545" s="111"/>
      <c r="C545" s="98"/>
      <c r="D545" s="97"/>
      <c r="E545" s="97"/>
      <c r="F545" s="113"/>
      <c r="G545" s="111"/>
      <c r="H545" s="111"/>
      <c r="L545" s="100"/>
      <c r="M545" s="101">
        <f t="shared" si="21"/>
        <v>2</v>
      </c>
    </row>
    <row r="546" spans="1:13" ht="26.25" customHeight="1">
      <c r="A546" s="97"/>
      <c r="B546" s="97"/>
      <c r="C546" s="98"/>
      <c r="D546" s="97"/>
      <c r="E546" s="97"/>
      <c r="F546" s="113"/>
      <c r="G546" s="111"/>
      <c r="H546" s="97"/>
      <c r="L546" s="100"/>
      <c r="M546" s="101">
        <f t="shared" si="21"/>
        <v>2</v>
      </c>
    </row>
    <row r="547" spans="1:13" ht="26.25" customHeight="1">
      <c r="A547" s="97"/>
      <c r="B547" s="97"/>
      <c r="C547" s="98"/>
      <c r="D547" s="97"/>
      <c r="E547" s="97"/>
      <c r="F547" s="113"/>
      <c r="G547" s="111"/>
      <c r="H547" s="97"/>
      <c r="L547" s="100"/>
      <c r="M547" s="101">
        <f t="shared" si="21"/>
        <v>2</v>
      </c>
    </row>
    <row r="548" spans="1:13" ht="26.25" customHeight="1">
      <c r="A548" s="97"/>
      <c r="B548" s="97"/>
      <c r="C548" s="98"/>
      <c r="D548" s="97"/>
      <c r="E548" s="97"/>
      <c r="F548" s="113"/>
      <c r="G548" s="111"/>
      <c r="H548" s="111"/>
      <c r="L548" s="100"/>
      <c r="M548" s="101">
        <f t="shared" si="21"/>
        <v>2</v>
      </c>
    </row>
    <row r="549" spans="1:13" ht="26.25" customHeight="1">
      <c r="A549" s="97"/>
      <c r="B549" s="111"/>
      <c r="C549" s="127"/>
      <c r="D549" s="97"/>
      <c r="E549" s="97"/>
      <c r="F549" s="123"/>
      <c r="G549" s="111"/>
      <c r="H549" s="111"/>
      <c r="L549" s="100"/>
      <c r="M549" s="101">
        <f t="shared" si="21"/>
        <v>2</v>
      </c>
    </row>
    <row r="550" spans="1:13" ht="26.25" customHeight="1">
      <c r="A550" s="97"/>
      <c r="B550" s="111"/>
      <c r="C550" s="127"/>
      <c r="D550" s="97"/>
      <c r="E550" s="97"/>
      <c r="F550" s="97"/>
      <c r="G550" s="111"/>
      <c r="H550" s="111"/>
      <c r="L550" s="100"/>
      <c r="M550" s="101">
        <f t="shared" si="21"/>
        <v>2</v>
      </c>
    </row>
    <row r="551" spans="1:13" ht="26.25" customHeight="1">
      <c r="A551" s="97"/>
      <c r="B551" s="111"/>
      <c r="C551" s="98"/>
      <c r="D551" s="97"/>
      <c r="E551" s="97"/>
      <c r="F551" s="113"/>
      <c r="G551" s="111"/>
      <c r="H551" s="111"/>
      <c r="L551" s="100"/>
      <c r="M551" s="101">
        <f t="shared" si="21"/>
        <v>2</v>
      </c>
    </row>
    <row r="552" spans="1:13" ht="26.25" customHeight="1">
      <c r="A552" s="97"/>
      <c r="B552" s="97"/>
      <c r="C552" s="98"/>
      <c r="D552" s="97"/>
      <c r="E552" s="97"/>
      <c r="F552" s="113"/>
      <c r="G552" s="111"/>
      <c r="H552" s="97"/>
      <c r="L552" s="100"/>
      <c r="M552" s="101">
        <f t="shared" si="21"/>
        <v>2</v>
      </c>
    </row>
    <row r="553" spans="1:13" ht="26.25" customHeight="1">
      <c r="A553" s="97"/>
      <c r="B553" s="111"/>
      <c r="C553" s="98"/>
      <c r="D553" s="97"/>
      <c r="E553" s="97"/>
      <c r="F553" s="113"/>
      <c r="G553" s="111"/>
      <c r="H553" s="111"/>
      <c r="L553" s="100"/>
      <c r="M553" s="101">
        <f t="shared" si="21"/>
        <v>2</v>
      </c>
    </row>
    <row r="554" spans="1:13" ht="26.25" customHeight="1">
      <c r="A554" s="97"/>
      <c r="B554" s="111"/>
      <c r="C554" s="98"/>
      <c r="D554" s="97"/>
      <c r="E554" s="97"/>
      <c r="F554" s="113"/>
      <c r="G554" s="111"/>
      <c r="H554" s="97"/>
      <c r="L554" s="100"/>
      <c r="M554" s="101">
        <f t="shared" si="21"/>
        <v>2</v>
      </c>
    </row>
    <row r="555" spans="1:13" ht="26.25" customHeight="1">
      <c r="A555" s="97"/>
      <c r="B555" s="111"/>
      <c r="C555" s="98"/>
      <c r="D555" s="97"/>
      <c r="E555" s="97"/>
      <c r="F555" s="113"/>
      <c r="G555" s="111"/>
      <c r="H555" s="97"/>
      <c r="L555" s="100"/>
      <c r="M555" s="101">
        <f t="shared" si="21"/>
        <v>2</v>
      </c>
    </row>
    <row r="556" spans="1:13" ht="26.25" customHeight="1">
      <c r="A556" s="97"/>
      <c r="B556" s="97"/>
      <c r="C556" s="98"/>
      <c r="D556" s="97"/>
      <c r="E556" s="97"/>
      <c r="F556" s="113"/>
      <c r="G556" s="111"/>
      <c r="H556" s="97"/>
      <c r="L556" s="100"/>
      <c r="M556" s="101">
        <f t="shared" si="21"/>
        <v>2</v>
      </c>
    </row>
    <row r="557" spans="1:13" ht="26.25" customHeight="1">
      <c r="A557" s="97"/>
      <c r="B557" s="97"/>
      <c r="D557" s="97"/>
      <c r="E557" s="97"/>
      <c r="F557" s="113"/>
      <c r="G557" s="111"/>
      <c r="H557" s="97"/>
      <c r="L557" s="100"/>
      <c r="M557" s="101">
        <f t="shared" si="21"/>
        <v>2</v>
      </c>
    </row>
    <row r="558" spans="1:13" ht="26.25" customHeight="1">
      <c r="A558" s="97"/>
      <c r="B558" s="97"/>
      <c r="C558" s="98"/>
      <c r="D558" s="97"/>
      <c r="E558" s="97"/>
      <c r="F558" s="113"/>
      <c r="G558" s="111"/>
      <c r="H558" s="97"/>
      <c r="L558" s="100"/>
      <c r="M558" s="101">
        <f t="shared" si="21"/>
        <v>2</v>
      </c>
    </row>
    <row r="559" spans="1:13" ht="26.25" customHeight="1">
      <c r="A559" s="97"/>
      <c r="B559" s="97"/>
      <c r="C559" s="98"/>
      <c r="D559" s="97"/>
      <c r="E559" s="97"/>
      <c r="F559" s="113"/>
      <c r="G559" s="111"/>
      <c r="H559" s="97"/>
      <c r="L559" s="100"/>
      <c r="M559" s="101">
        <f t="shared" ref="M559:M573" si="22">IF(L559="국",1,IF(H559="국",1,2))</f>
        <v>2</v>
      </c>
    </row>
    <row r="560" spans="1:13" ht="26.25" customHeight="1">
      <c r="A560" s="97"/>
      <c r="B560" s="97"/>
      <c r="C560" s="98"/>
      <c r="D560" s="97"/>
      <c r="E560" s="97"/>
      <c r="F560" s="113"/>
      <c r="G560" s="111"/>
      <c r="H560" s="97"/>
      <c r="L560" s="100"/>
      <c r="M560" s="101">
        <f t="shared" si="22"/>
        <v>2</v>
      </c>
    </row>
    <row r="561" spans="1:13" ht="26.25" customHeight="1">
      <c r="A561" s="97"/>
      <c r="B561" s="97"/>
      <c r="C561" s="98"/>
      <c r="D561" s="97"/>
      <c r="E561" s="97"/>
      <c r="F561" s="113"/>
      <c r="G561" s="111"/>
      <c r="H561" s="111"/>
      <c r="L561" s="100"/>
      <c r="M561" s="101">
        <f t="shared" si="22"/>
        <v>2</v>
      </c>
    </row>
    <row r="562" spans="1:13" ht="26.25" customHeight="1">
      <c r="A562" s="97"/>
      <c r="B562" s="97"/>
      <c r="C562" s="98"/>
      <c r="D562" s="97"/>
      <c r="E562" s="97"/>
      <c r="F562" s="113"/>
      <c r="G562" s="111"/>
      <c r="H562" s="97"/>
      <c r="L562" s="100"/>
      <c r="M562" s="101">
        <f t="shared" si="22"/>
        <v>2</v>
      </c>
    </row>
    <row r="563" spans="1:13" ht="26.25" customHeight="1">
      <c r="A563" s="97"/>
      <c r="B563" s="97"/>
      <c r="C563" s="98"/>
      <c r="D563" s="97"/>
      <c r="E563" s="97"/>
      <c r="F563" s="113"/>
      <c r="G563" s="111"/>
      <c r="H563" s="111"/>
      <c r="L563" s="100"/>
      <c r="M563" s="101">
        <f t="shared" si="22"/>
        <v>2</v>
      </c>
    </row>
    <row r="564" spans="1:13" ht="26.25" customHeight="1">
      <c r="A564" s="97"/>
      <c r="B564" s="97"/>
      <c r="C564" s="98"/>
      <c r="D564" s="97"/>
      <c r="E564" s="97"/>
      <c r="F564" s="113"/>
      <c r="G564" s="111"/>
      <c r="H564" s="111"/>
      <c r="L564" s="100"/>
      <c r="M564" s="101">
        <f t="shared" si="22"/>
        <v>2</v>
      </c>
    </row>
    <row r="565" spans="1:13" ht="26.25" customHeight="1">
      <c r="A565" s="97"/>
      <c r="B565" s="97"/>
      <c r="C565" s="98"/>
      <c r="D565" s="97"/>
      <c r="E565" s="97"/>
      <c r="F565" s="113"/>
      <c r="G565" s="111"/>
      <c r="H565" s="111"/>
      <c r="L565" s="100"/>
      <c r="M565" s="101">
        <f t="shared" si="22"/>
        <v>2</v>
      </c>
    </row>
    <row r="566" spans="1:13" ht="26.25" customHeight="1">
      <c r="A566" s="97"/>
      <c r="B566" s="97"/>
      <c r="C566" s="98"/>
      <c r="D566" s="97"/>
      <c r="E566" s="97"/>
      <c r="F566" s="113"/>
      <c r="G566" s="111"/>
      <c r="H566" s="111"/>
      <c r="L566" s="100"/>
      <c r="M566" s="101">
        <f t="shared" si="22"/>
        <v>2</v>
      </c>
    </row>
    <row r="567" spans="1:13" ht="26.25" customHeight="1">
      <c r="A567" s="97"/>
      <c r="B567" s="97"/>
      <c r="C567" s="98"/>
      <c r="D567" s="97"/>
      <c r="E567" s="97"/>
      <c r="F567" s="113"/>
      <c r="G567" s="111"/>
      <c r="H567" s="111"/>
      <c r="L567" s="100"/>
      <c r="M567" s="101">
        <f t="shared" si="22"/>
        <v>2</v>
      </c>
    </row>
    <row r="568" spans="1:13" ht="26.25" customHeight="1">
      <c r="A568" s="97"/>
      <c r="B568" s="97"/>
      <c r="C568" s="98"/>
      <c r="D568" s="97"/>
      <c r="E568" s="97"/>
      <c r="F568" s="113"/>
      <c r="G568" s="111"/>
      <c r="H568" s="111"/>
      <c r="L568" s="100"/>
      <c r="M568" s="101">
        <f t="shared" si="22"/>
        <v>2</v>
      </c>
    </row>
    <row r="569" spans="1:13" ht="26.25" customHeight="1">
      <c r="A569" s="97"/>
      <c r="B569" s="97"/>
      <c r="C569" s="98"/>
      <c r="D569" s="97"/>
      <c r="E569" s="97"/>
      <c r="F569" s="113"/>
      <c r="G569" s="111"/>
      <c r="H569" s="97"/>
      <c r="L569" s="100"/>
      <c r="M569" s="101">
        <f t="shared" si="22"/>
        <v>2</v>
      </c>
    </row>
    <row r="570" spans="1:13" ht="26.25" customHeight="1">
      <c r="A570" s="97"/>
      <c r="B570" s="97"/>
      <c r="C570" s="98"/>
      <c r="D570" s="97"/>
      <c r="E570" s="97"/>
      <c r="F570" s="113"/>
      <c r="G570" s="111"/>
      <c r="H570" s="97"/>
      <c r="L570" s="100"/>
      <c r="M570" s="101">
        <f t="shared" si="22"/>
        <v>2</v>
      </c>
    </row>
    <row r="571" spans="1:13" ht="26.25" customHeight="1">
      <c r="A571" s="97"/>
      <c r="B571" s="97"/>
      <c r="C571" s="98"/>
      <c r="D571" s="97"/>
      <c r="E571" s="97"/>
      <c r="F571" s="113"/>
      <c r="G571" s="111"/>
      <c r="H571" s="111"/>
      <c r="L571" s="100"/>
      <c r="M571" s="101">
        <f t="shared" si="22"/>
        <v>2</v>
      </c>
    </row>
    <row r="572" spans="1:13" ht="26.25" customHeight="1">
      <c r="A572" s="97"/>
      <c r="B572" s="111"/>
      <c r="C572" s="127"/>
      <c r="D572" s="97"/>
      <c r="E572" s="97"/>
      <c r="F572" s="97"/>
      <c r="G572" s="111"/>
      <c r="H572" s="111"/>
      <c r="L572" s="100"/>
      <c r="M572" s="101">
        <f t="shared" si="22"/>
        <v>2</v>
      </c>
    </row>
    <row r="573" spans="1:13" ht="26.25" customHeight="1">
      <c r="A573" s="97"/>
      <c r="B573" s="111"/>
      <c r="C573" s="127"/>
      <c r="D573" s="97"/>
      <c r="E573" s="97"/>
      <c r="F573" s="123"/>
      <c r="G573" s="111"/>
      <c r="H573" s="111"/>
      <c r="L573" s="100"/>
      <c r="M573" s="101">
        <f t="shared" si="22"/>
        <v>2</v>
      </c>
    </row>
    <row r="574" spans="1:13" ht="26.25" customHeight="1">
      <c r="A574" s="97"/>
      <c r="B574" s="97"/>
      <c r="C574" s="98"/>
      <c r="D574" s="97"/>
      <c r="E574" s="97"/>
      <c r="F574" s="113"/>
      <c r="G574" s="111"/>
      <c r="H574" s="97"/>
      <c r="L574" s="100"/>
      <c r="M574" s="101"/>
    </row>
    <row r="575" spans="1:13" ht="26.25" customHeight="1">
      <c r="A575" s="97"/>
      <c r="B575" s="97"/>
      <c r="C575" s="98"/>
      <c r="D575" s="97"/>
      <c r="E575" s="97"/>
      <c r="F575" s="113"/>
      <c r="G575" s="111"/>
      <c r="H575" s="111"/>
      <c r="L575" s="100"/>
      <c r="M575" s="101"/>
    </row>
    <row r="576" spans="1:13" ht="26.25" customHeight="1">
      <c r="A576" s="97"/>
      <c r="B576" s="97"/>
      <c r="C576" s="98"/>
      <c r="D576" s="97"/>
      <c r="E576" s="97"/>
      <c r="F576" s="113"/>
      <c r="G576" s="111"/>
      <c r="H576" s="97"/>
      <c r="L576" s="100"/>
      <c r="M576" s="101"/>
    </row>
    <row r="577" spans="1:13" ht="26.25" customHeight="1">
      <c r="A577" s="97"/>
      <c r="B577" s="97"/>
      <c r="C577" s="98"/>
      <c r="D577" s="97"/>
      <c r="E577" s="97"/>
      <c r="F577" s="113"/>
      <c r="G577" s="111"/>
      <c r="H577" s="97"/>
      <c r="L577" s="100"/>
      <c r="M577" s="101"/>
    </row>
    <row r="578" spans="1:13" ht="26.25" customHeight="1">
      <c r="A578" s="97"/>
      <c r="B578" s="97"/>
      <c r="C578" s="98"/>
      <c r="D578" s="97"/>
      <c r="E578" s="97"/>
      <c r="F578" s="113"/>
      <c r="G578" s="111"/>
      <c r="H578" s="97"/>
      <c r="L578" s="100"/>
      <c r="M578" s="101"/>
    </row>
    <row r="579" spans="1:13" ht="26.25" customHeight="1">
      <c r="A579" s="97"/>
      <c r="B579" s="97"/>
      <c r="D579" s="97"/>
      <c r="E579" s="97"/>
      <c r="F579" s="113"/>
      <c r="G579" s="111"/>
      <c r="H579" s="97"/>
      <c r="L579" s="100"/>
      <c r="M579" s="101"/>
    </row>
    <row r="580" spans="1:13" ht="26.25" customHeight="1">
      <c r="A580" s="97"/>
      <c r="B580" s="97"/>
      <c r="C580" s="98"/>
      <c r="D580" s="97"/>
      <c r="E580" s="97"/>
      <c r="F580" s="113"/>
      <c r="G580" s="111"/>
      <c r="H580" s="97"/>
      <c r="L580" s="100"/>
      <c r="M580" s="101"/>
    </row>
    <row r="581" spans="1:13" ht="26.25" customHeight="1">
      <c r="A581" s="97"/>
      <c r="B581" s="97"/>
      <c r="C581" s="98"/>
      <c r="D581" s="97"/>
      <c r="E581" s="97"/>
      <c r="F581" s="113"/>
      <c r="G581" s="111"/>
      <c r="H581" s="97"/>
      <c r="L581" s="100"/>
      <c r="M581" s="101"/>
    </row>
    <row r="582" spans="1:13" ht="26.25" customHeight="1">
      <c r="A582" s="97"/>
      <c r="B582" s="97"/>
      <c r="C582" s="98"/>
      <c r="D582" s="97"/>
      <c r="E582" s="97"/>
      <c r="F582" s="113"/>
      <c r="G582" s="111"/>
      <c r="H582" s="97"/>
      <c r="L582" s="100"/>
      <c r="M582" s="101"/>
    </row>
    <row r="583" spans="1:13" ht="26.25" customHeight="1">
      <c r="A583" s="97"/>
      <c r="B583" s="97"/>
      <c r="C583" s="98"/>
      <c r="D583" s="97"/>
      <c r="E583" s="97"/>
      <c r="F583" s="113"/>
      <c r="G583" s="111"/>
      <c r="H583" s="111"/>
      <c r="L583" s="100"/>
      <c r="M583" s="101"/>
    </row>
    <row r="584" spans="1:13" ht="26.25" customHeight="1">
      <c r="A584" s="97"/>
      <c r="B584" s="97"/>
      <c r="C584" s="98"/>
      <c r="D584" s="97"/>
      <c r="E584" s="97"/>
      <c r="F584" s="113"/>
      <c r="G584" s="111"/>
      <c r="H584" s="97"/>
      <c r="L584" s="100"/>
      <c r="M584" s="101"/>
    </row>
    <row r="585" spans="1:13" ht="26.25" customHeight="1">
      <c r="A585" s="97"/>
      <c r="B585" s="97"/>
      <c r="C585" s="98"/>
      <c r="D585" s="97"/>
      <c r="E585" s="97"/>
      <c r="F585" s="113"/>
      <c r="G585" s="111"/>
      <c r="H585" s="111"/>
      <c r="L585" s="100"/>
      <c r="M585" s="101"/>
    </row>
    <row r="586" spans="1:13" ht="26.25" customHeight="1">
      <c r="A586" s="97"/>
      <c r="B586" s="97"/>
      <c r="C586" s="98"/>
      <c r="D586" s="97"/>
      <c r="E586" s="97"/>
      <c r="F586" s="113"/>
      <c r="G586" s="111"/>
      <c r="H586" s="111"/>
      <c r="L586" s="100"/>
      <c r="M586" s="101"/>
    </row>
    <row r="587" spans="1:13" ht="26.25" customHeight="1">
      <c r="A587" s="97"/>
      <c r="B587" s="97"/>
      <c r="C587" s="98"/>
      <c r="D587" s="97"/>
      <c r="E587" s="97"/>
      <c r="F587" s="113"/>
      <c r="G587" s="111"/>
      <c r="H587" s="111"/>
      <c r="L587" s="100"/>
      <c r="M587" s="101"/>
    </row>
    <row r="588" spans="1:13" ht="26.25" customHeight="1">
      <c r="A588" s="97"/>
      <c r="B588" s="97"/>
      <c r="C588" s="98"/>
      <c r="D588" s="97"/>
      <c r="E588" s="97"/>
      <c r="F588" s="113"/>
      <c r="G588" s="111"/>
      <c r="H588" s="111"/>
      <c r="L588" s="100"/>
      <c r="M588" s="101"/>
    </row>
    <row r="589" spans="1:13" ht="26.25" customHeight="1">
      <c r="A589" s="97"/>
      <c r="B589" s="97"/>
      <c r="C589" s="98"/>
      <c r="D589" s="97"/>
      <c r="E589" s="97"/>
      <c r="F589" s="113"/>
      <c r="G589" s="111"/>
      <c r="H589" s="111"/>
      <c r="L589" s="100"/>
      <c r="M589" s="101"/>
    </row>
    <row r="590" spans="1:13" ht="26.25" customHeight="1">
      <c r="A590" s="97"/>
      <c r="B590" s="97"/>
      <c r="C590" s="98"/>
      <c r="D590" s="97"/>
      <c r="E590" s="97"/>
      <c r="F590" s="113"/>
      <c r="G590" s="111"/>
      <c r="H590" s="111"/>
      <c r="L590" s="100"/>
      <c r="M590" s="101"/>
    </row>
    <row r="591" spans="1:13" ht="26.25" customHeight="1">
      <c r="A591" s="97"/>
      <c r="B591" s="97"/>
      <c r="C591" s="98"/>
      <c r="D591" s="97"/>
      <c r="E591" s="97"/>
      <c r="F591" s="113"/>
      <c r="G591" s="111"/>
      <c r="H591" s="97"/>
      <c r="L591" s="100"/>
      <c r="M591" s="101"/>
    </row>
    <row r="592" spans="1:13" ht="26.25" customHeight="1">
      <c r="A592" s="97"/>
      <c r="B592" s="97"/>
      <c r="C592" s="98"/>
      <c r="D592" s="97"/>
      <c r="E592" s="97"/>
      <c r="F592" s="113"/>
      <c r="G592" s="111"/>
      <c r="H592" s="97"/>
      <c r="L592" s="100"/>
      <c r="M592" s="101"/>
    </row>
    <row r="593" spans="1:13" ht="26.25" customHeight="1">
      <c r="A593" s="97"/>
      <c r="B593" s="97"/>
      <c r="C593" s="98"/>
      <c r="D593" s="97"/>
      <c r="E593" s="97"/>
      <c r="F593" s="113"/>
      <c r="G593" s="111"/>
      <c r="H593" s="111"/>
      <c r="L593" s="100"/>
      <c r="M593" s="101"/>
    </row>
  </sheetData>
  <autoFilter ref="A5:V573"/>
  <mergeCells count="7">
    <mergeCell ref="A1:K1"/>
    <mergeCell ref="G3:H3"/>
    <mergeCell ref="I3:K4"/>
    <mergeCell ref="A3:A5"/>
    <mergeCell ref="B3:B5"/>
    <mergeCell ref="C3:C5"/>
    <mergeCell ref="D3:D5"/>
  </mergeCells>
  <phoneticPr fontId="17" type="noConversion"/>
  <printOptions horizontalCentered="1" gridLinesSet="0"/>
  <pageMargins left="0.39370078740157483" right="0.39370078740157483" top="1.1811023622047245" bottom="0.6692913385826772" header="0.74803149606299213" footer="0.51181102362204722"/>
  <pageSetup paperSize="9" scale="7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Line="0" autoPict="0" macro="[0]!중복입력코드.중복">
                <anchor moveWithCells="1" sizeWithCells="1">
                  <from>
                    <xdr:col>13</xdr:col>
                    <xdr:colOff>152400</xdr:colOff>
                    <xdr:row>2</xdr:row>
                    <xdr:rowOff>209550</xdr:rowOff>
                  </from>
                  <to>
                    <xdr:col>13</xdr:col>
                    <xdr:colOff>762000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85"/>
  <sheetViews>
    <sheetView showZeros="0" workbookViewId="0">
      <selection activeCell="A10" sqref="A10"/>
    </sheetView>
  </sheetViews>
  <sheetFormatPr defaultRowHeight="13.5"/>
  <cols>
    <col min="1" max="16384" width="9" style="2"/>
  </cols>
  <sheetData>
    <row r="1" spans="1:12">
      <c r="A1" s="3" t="s">
        <v>50</v>
      </c>
      <c r="B1" s="3" t="s">
        <v>50</v>
      </c>
      <c r="C1" s="3" t="s">
        <v>50</v>
      </c>
      <c r="D1" s="3" t="s">
        <v>50</v>
      </c>
      <c r="E1" s="3" t="s">
        <v>50</v>
      </c>
      <c r="F1" s="3" t="s">
        <v>50</v>
      </c>
      <c r="G1" s="3" t="s">
        <v>50</v>
      </c>
      <c r="H1" s="3" t="s">
        <v>50</v>
      </c>
      <c r="I1" s="3" t="s">
        <v>50</v>
      </c>
      <c r="J1" s="3" t="s">
        <v>50</v>
      </c>
      <c r="K1" s="27"/>
      <c r="L1" s="27"/>
    </row>
    <row r="2" spans="1:12" ht="19.5" customHeight="1">
      <c r="A2" s="4" t="str">
        <f>지목선택!$B$11</f>
        <v>전</v>
      </c>
      <c r="B2" s="4" t="str">
        <f>지목선택!$B$12</f>
        <v>답</v>
      </c>
      <c r="C2" s="4" t="str">
        <f>지목선택!$B$13</f>
        <v>대</v>
      </c>
      <c r="D2" s="4" t="str">
        <f>지목선택!$B$14</f>
        <v>임</v>
      </c>
      <c r="E2" s="4" t="str">
        <f>지목선택!$B$15</f>
        <v>잡</v>
      </c>
      <c r="F2" s="4" t="str">
        <f>지목선택!$B$16</f>
        <v>유</v>
      </c>
      <c r="G2" s="4" t="str">
        <f>지목선택!$B$17</f>
        <v>묘</v>
      </c>
      <c r="H2" s="4" t="str">
        <f>지목선택!$B$18</f>
        <v>구</v>
      </c>
      <c r="I2" s="4" t="str">
        <f>지목선택!$B$19</f>
        <v>도</v>
      </c>
      <c r="J2" s="4" t="str">
        <f>지목선택!$B$20</f>
        <v>제</v>
      </c>
      <c r="K2" s="28"/>
      <c r="L2" s="28"/>
    </row>
    <row r="3" spans="1:12" ht="19.5" customHeight="1">
      <c r="A3" s="3" t="s">
        <v>50</v>
      </c>
      <c r="B3" s="3" t="s">
        <v>50</v>
      </c>
      <c r="C3" s="3" t="s">
        <v>50</v>
      </c>
      <c r="D3" s="3" t="s">
        <v>50</v>
      </c>
      <c r="E3" s="3" t="s">
        <v>50</v>
      </c>
      <c r="F3" s="3" t="s">
        <v>50</v>
      </c>
      <c r="G3" s="3" t="s">
        <v>50</v>
      </c>
      <c r="H3" s="3" t="s">
        <v>50</v>
      </c>
      <c r="I3" s="3" t="s">
        <v>50</v>
      </c>
      <c r="J3" s="3" t="s">
        <v>50</v>
      </c>
      <c r="K3" s="27"/>
      <c r="L3" s="27"/>
    </row>
    <row r="4" spans="1:12" ht="19.5" customHeight="1">
      <c r="A4" s="4" t="str">
        <f>지목선택!$B$21</f>
        <v>천</v>
      </c>
      <c r="B4" s="4" t="str">
        <f>지목선택!$B$22</f>
        <v>과</v>
      </c>
      <c r="C4" s="4" t="str">
        <f>지목선택!$B$23</f>
        <v>철</v>
      </c>
      <c r="D4" s="4" t="str">
        <f>지목선택!$B$24</f>
        <v>목</v>
      </c>
      <c r="E4" s="4" t="str">
        <f>지목선택!$B$25</f>
        <v>광천</v>
      </c>
      <c r="F4" s="4" t="str">
        <f>지목선택!$B$26</f>
        <v>염</v>
      </c>
      <c r="G4" s="4" t="str">
        <f>지목선택!$B$27</f>
        <v>장</v>
      </c>
      <c r="H4" s="4" t="str">
        <f>지목선택!$B$28</f>
        <v>학</v>
      </c>
      <c r="I4" s="4" t="str">
        <f>지목선택!$B$29</f>
        <v>창</v>
      </c>
      <c r="J4" s="4" t="str">
        <f>지목선택!$B$30</f>
        <v>공원</v>
      </c>
      <c r="K4" s="28"/>
      <c r="L4" s="28"/>
    </row>
    <row r="5" spans="1:12" ht="19.5" customHeight="1">
      <c r="A5" s="3" t="s">
        <v>50</v>
      </c>
      <c r="B5" s="3" t="s">
        <v>50</v>
      </c>
      <c r="C5" s="3" t="s">
        <v>50</v>
      </c>
      <c r="D5" s="3" t="s">
        <v>50</v>
      </c>
      <c r="E5"/>
    </row>
    <row r="6" spans="1:12" ht="19.5" customHeight="1">
      <c r="A6" s="4" t="str">
        <f>지목선택!$B$31</f>
        <v>운동</v>
      </c>
      <c r="B6" s="4" t="str">
        <f>지목선택!$B$32</f>
        <v>유원</v>
      </c>
      <c r="C6" s="4" t="str">
        <f>지목선택!$B$33</f>
        <v>종</v>
      </c>
      <c r="D6" s="4" t="str">
        <f>지목선택!$B$34</f>
        <v>사적</v>
      </c>
      <c r="E6"/>
    </row>
    <row r="7" spans="1:12" ht="19.5" customHeight="1"/>
    <row r="8" spans="1:12" ht="19.5" customHeight="1"/>
    <row r="9" spans="1:12" ht="19.5" customHeight="1">
      <c r="A9" s="3" t="s">
        <v>50</v>
      </c>
      <c r="B9" s="6" t="s">
        <v>57</v>
      </c>
      <c r="C9" s="3" t="s">
        <v>50</v>
      </c>
      <c r="D9" s="6" t="s">
        <v>57</v>
      </c>
      <c r="E9" s="3" t="s">
        <v>50</v>
      </c>
      <c r="F9" s="6" t="s">
        <v>57</v>
      </c>
      <c r="G9" s="3" t="s">
        <v>50</v>
      </c>
      <c r="H9" s="6" t="s">
        <v>57</v>
      </c>
      <c r="I9" s="3" t="s">
        <v>50</v>
      </c>
      <c r="J9" s="6" t="s">
        <v>57</v>
      </c>
      <c r="K9" s="25"/>
      <c r="L9" s="26"/>
    </row>
    <row r="10" spans="1:12" ht="19.5" customHeight="1">
      <c r="A10" s="4" t="str">
        <f>지목선택!$B$11</f>
        <v>전</v>
      </c>
      <c r="B10" s="4">
        <v>1</v>
      </c>
      <c r="C10" s="4" t="str">
        <f>지목선택!$B$12</f>
        <v>답</v>
      </c>
      <c r="D10" s="4">
        <v>1</v>
      </c>
      <c r="E10" s="4" t="str">
        <f>지목선택!$B$13</f>
        <v>대</v>
      </c>
      <c r="F10" s="4">
        <v>1</v>
      </c>
      <c r="G10" s="4" t="str">
        <f>지목선택!$B$14</f>
        <v>임</v>
      </c>
      <c r="H10" s="4">
        <v>1</v>
      </c>
      <c r="I10" s="4" t="str">
        <f>지목선택!$B$15</f>
        <v>잡</v>
      </c>
      <c r="J10" s="4">
        <v>1</v>
      </c>
      <c r="K10" s="26"/>
      <c r="L10" s="26"/>
    </row>
    <row r="11" spans="1:12" ht="19.5" customHeight="1">
      <c r="A11" s="3" t="s">
        <v>50</v>
      </c>
      <c r="B11" s="6" t="s">
        <v>57</v>
      </c>
      <c r="C11" s="3" t="s">
        <v>50</v>
      </c>
      <c r="D11" s="6" t="s">
        <v>57</v>
      </c>
      <c r="E11" s="3" t="s">
        <v>50</v>
      </c>
      <c r="F11" s="6" t="s">
        <v>57</v>
      </c>
      <c r="G11" s="3" t="s">
        <v>50</v>
      </c>
      <c r="H11" s="6" t="s">
        <v>57</v>
      </c>
      <c r="I11" s="3" t="s">
        <v>50</v>
      </c>
      <c r="J11" s="6" t="s">
        <v>57</v>
      </c>
      <c r="K11" s="25"/>
      <c r="L11" s="26"/>
    </row>
    <row r="12" spans="1:12" ht="19.5" customHeight="1">
      <c r="A12" s="4" t="str">
        <f>지목선택!$B$16</f>
        <v>유</v>
      </c>
      <c r="B12" s="4">
        <v>1</v>
      </c>
      <c r="C12" s="4" t="str">
        <f>지목선택!$B$17</f>
        <v>묘</v>
      </c>
      <c r="D12" s="4">
        <v>1</v>
      </c>
      <c r="E12" s="4" t="str">
        <f>지목선택!$B$18</f>
        <v>구</v>
      </c>
      <c r="F12" s="4">
        <v>1</v>
      </c>
      <c r="G12" s="4" t="str">
        <f>지목선택!$B$19</f>
        <v>도</v>
      </c>
      <c r="H12" s="4">
        <v>1</v>
      </c>
      <c r="I12" s="4" t="str">
        <f>지목선택!$B$20</f>
        <v>제</v>
      </c>
      <c r="J12" s="4">
        <v>1</v>
      </c>
      <c r="K12" s="26"/>
      <c r="L12" s="26"/>
    </row>
    <row r="13" spans="1:12" ht="19.5" customHeight="1">
      <c r="A13" s="3" t="s">
        <v>50</v>
      </c>
      <c r="B13" s="6" t="s">
        <v>57</v>
      </c>
      <c r="C13" s="3" t="s">
        <v>50</v>
      </c>
      <c r="D13" s="6" t="s">
        <v>57</v>
      </c>
      <c r="E13" s="3" t="s">
        <v>50</v>
      </c>
      <c r="F13" s="6" t="s">
        <v>57</v>
      </c>
      <c r="G13" s="3" t="s">
        <v>50</v>
      </c>
      <c r="H13" s="6" t="s">
        <v>57</v>
      </c>
      <c r="I13" s="3" t="s">
        <v>50</v>
      </c>
      <c r="J13" s="6" t="s">
        <v>57</v>
      </c>
      <c r="K13" s="25"/>
      <c r="L13" s="26"/>
    </row>
    <row r="14" spans="1:12" ht="19.5" customHeight="1">
      <c r="A14" s="4" t="str">
        <f>지목선택!$B$21</f>
        <v>천</v>
      </c>
      <c r="B14" s="4">
        <v>1</v>
      </c>
      <c r="C14" s="4" t="str">
        <f>지목선택!$B$22</f>
        <v>과</v>
      </c>
      <c r="D14" s="4">
        <v>1</v>
      </c>
      <c r="E14" s="4" t="str">
        <f>지목선택!$B$23</f>
        <v>철</v>
      </c>
      <c r="F14" s="4">
        <v>1</v>
      </c>
      <c r="G14" s="4" t="str">
        <f>지목선택!$B$24</f>
        <v>목</v>
      </c>
      <c r="H14" s="4">
        <v>1</v>
      </c>
      <c r="I14" s="4" t="str">
        <f>지목선택!$B$25</f>
        <v>광천</v>
      </c>
      <c r="J14" s="4">
        <v>1</v>
      </c>
      <c r="K14" s="26"/>
      <c r="L14" s="26"/>
    </row>
    <row r="15" spans="1:12" ht="19.5" customHeight="1">
      <c r="A15" s="3" t="s">
        <v>50</v>
      </c>
      <c r="B15" s="6" t="s">
        <v>57</v>
      </c>
      <c r="C15" s="3" t="s">
        <v>50</v>
      </c>
      <c r="D15" s="6" t="s">
        <v>57</v>
      </c>
      <c r="E15" s="3" t="s">
        <v>50</v>
      </c>
      <c r="F15" s="6" t="s">
        <v>57</v>
      </c>
      <c r="G15" s="3" t="s">
        <v>50</v>
      </c>
      <c r="H15" s="6" t="s">
        <v>57</v>
      </c>
      <c r="I15" s="3" t="s">
        <v>50</v>
      </c>
      <c r="J15" s="6" t="s">
        <v>57</v>
      </c>
      <c r="K15" s="25"/>
      <c r="L15" s="26"/>
    </row>
    <row r="16" spans="1:12" ht="19.5" customHeight="1">
      <c r="A16" s="4" t="str">
        <f>지목선택!$B$26</f>
        <v>염</v>
      </c>
      <c r="B16" s="4">
        <v>1</v>
      </c>
      <c r="C16" s="4" t="str">
        <f>지목선택!$B$27</f>
        <v>장</v>
      </c>
      <c r="D16" s="4">
        <v>1</v>
      </c>
      <c r="E16" s="4" t="str">
        <f>지목선택!$B$28</f>
        <v>학</v>
      </c>
      <c r="F16" s="4">
        <v>1</v>
      </c>
      <c r="G16" s="4" t="str">
        <f>지목선택!$B$29</f>
        <v>창</v>
      </c>
      <c r="H16" s="4">
        <v>1</v>
      </c>
      <c r="I16" s="4" t="str">
        <f>지목선택!$B$30</f>
        <v>공원</v>
      </c>
      <c r="J16" s="4">
        <v>1</v>
      </c>
      <c r="K16" s="26"/>
      <c r="L16" s="26"/>
    </row>
    <row r="17" spans="1:8" ht="20.25" customHeight="1">
      <c r="A17" s="3" t="s">
        <v>50</v>
      </c>
      <c r="B17" s="6" t="s">
        <v>57</v>
      </c>
      <c r="C17" s="3" t="s">
        <v>50</v>
      </c>
      <c r="D17" s="6" t="s">
        <v>57</v>
      </c>
      <c r="E17" s="3" t="s">
        <v>50</v>
      </c>
      <c r="F17" s="6" t="s">
        <v>57</v>
      </c>
      <c r="G17" s="3" t="s">
        <v>50</v>
      </c>
      <c r="H17" s="6" t="s">
        <v>57</v>
      </c>
    </row>
    <row r="18" spans="1:8" ht="20.25" customHeight="1">
      <c r="A18" s="4" t="str">
        <f>지목선택!$B$31</f>
        <v>운동</v>
      </c>
      <c r="B18" s="4">
        <v>1</v>
      </c>
      <c r="C18" s="4" t="str">
        <f>지목선택!$B$32</f>
        <v>유원</v>
      </c>
      <c r="D18" s="4">
        <v>1</v>
      </c>
      <c r="E18" s="4" t="str">
        <f>지목선택!$B$33</f>
        <v>종</v>
      </c>
      <c r="F18" s="4">
        <v>1</v>
      </c>
      <c r="G18" s="4" t="str">
        <f>지목선택!$B$34</f>
        <v>사적</v>
      </c>
      <c r="H18" s="4">
        <v>1</v>
      </c>
    </row>
    <row r="19" spans="1:8" ht="21" customHeight="1"/>
    <row r="20" spans="1:8" ht="21" customHeight="1"/>
    <row r="21" spans="1:8" ht="21" customHeight="1">
      <c r="A21" s="3" t="s">
        <v>50</v>
      </c>
      <c r="B21" s="3" t="s">
        <v>66</v>
      </c>
      <c r="C21" s="3" t="s">
        <v>67</v>
      </c>
    </row>
    <row r="22" spans="1:8" ht="21" customHeight="1">
      <c r="A22" s="4" t="str">
        <f>지목선택!$B$11</f>
        <v>전</v>
      </c>
    </row>
    <row r="23" spans="1:8" ht="21" customHeight="1"/>
    <row r="24" spans="1:8" ht="21" customHeight="1"/>
    <row r="25" spans="1:8" ht="21" customHeight="1"/>
    <row r="26" spans="1:8" ht="21" customHeight="1"/>
    <row r="27" spans="1:8" ht="21" customHeight="1"/>
    <row r="28" spans="1:8" ht="21" customHeight="1"/>
    <row r="29" spans="1:8" ht="21" customHeight="1"/>
    <row r="30" spans="1:8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</sheetData>
  <sheetProtection password="CD52" sheet="1" objects="1" scenarios="1"/>
  <phoneticPr fontId="17" type="noConversion"/>
  <printOptions gridLinesSet="0"/>
  <pageMargins left="0.24" right="0.23" top="1" bottom="1" header="0.5" footer="0.5"/>
  <pageSetup paperSize="9" orientation="portrait" horizontalDpi="4294967292" verticalDpi="300" r:id="rId1"/>
  <headerFooter alignWithMargins="0">
    <oddHeader>&amp;A</oddHeader>
    <oddFooter>&amp;P 쪽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34"/>
  <sheetViews>
    <sheetView topLeftCell="A19" workbookViewId="0">
      <selection activeCell="A10" sqref="A10"/>
    </sheetView>
  </sheetViews>
  <sheetFormatPr defaultRowHeight="20.25" customHeight="1"/>
  <cols>
    <col min="1" max="1" width="12.75" style="18" customWidth="1"/>
    <col min="2" max="2" width="16.75" style="18" customWidth="1"/>
    <col min="3" max="7" width="9.875" style="18" customWidth="1"/>
    <col min="8" max="16384" width="9" style="18"/>
  </cols>
  <sheetData>
    <row r="2" spans="1:7" ht="29.25" customHeight="1">
      <c r="A2" s="29" t="s">
        <v>0</v>
      </c>
      <c r="B2" s="30"/>
      <c r="C2" s="30"/>
      <c r="D2" s="30"/>
      <c r="E2" s="30"/>
      <c r="F2" s="30"/>
      <c r="G2" s="31"/>
    </row>
    <row r="3" spans="1:7" ht="3.75" customHeight="1"/>
    <row r="4" spans="1:7" ht="3.75" customHeight="1"/>
    <row r="5" spans="1:7" ht="3.75" customHeight="1"/>
    <row r="6" spans="1:7" ht="3.75" customHeight="1"/>
    <row r="7" spans="1:7" ht="3.75" customHeight="1"/>
    <row r="8" spans="1:7" ht="3.75" customHeight="1"/>
    <row r="9" spans="1:7" ht="20.25" customHeight="1">
      <c r="A9" s="21" t="s">
        <v>1</v>
      </c>
      <c r="B9" s="23" t="s">
        <v>2</v>
      </c>
    </row>
    <row r="10" spans="1:7" ht="20.25" customHeight="1">
      <c r="A10" s="22"/>
      <c r="B10" s="24" t="s">
        <v>3</v>
      </c>
    </row>
    <row r="11" spans="1:7" ht="23.25" customHeight="1">
      <c r="A11" s="20" t="s">
        <v>4</v>
      </c>
      <c r="B11" s="19" t="s">
        <v>5</v>
      </c>
    </row>
    <row r="12" spans="1:7" ht="23.25" customHeight="1">
      <c r="A12" s="20" t="s">
        <v>6</v>
      </c>
      <c r="B12" s="19" t="s">
        <v>74</v>
      </c>
    </row>
    <row r="13" spans="1:7" ht="23.25" customHeight="1">
      <c r="A13" s="20" t="s">
        <v>7</v>
      </c>
      <c r="B13" s="19" t="s">
        <v>8</v>
      </c>
    </row>
    <row r="14" spans="1:7" ht="23.25" customHeight="1">
      <c r="A14" s="20" t="s">
        <v>9</v>
      </c>
      <c r="B14" s="19" t="s">
        <v>10</v>
      </c>
    </row>
    <row r="15" spans="1:7" ht="23.25" customHeight="1">
      <c r="A15" s="20" t="s">
        <v>11</v>
      </c>
      <c r="B15" s="19" t="s">
        <v>12</v>
      </c>
    </row>
    <row r="16" spans="1:7" ht="23.25" customHeight="1">
      <c r="A16" s="20" t="s">
        <v>13</v>
      </c>
      <c r="B16" s="19" t="s">
        <v>14</v>
      </c>
    </row>
    <row r="17" spans="1:2" ht="23.25" customHeight="1">
      <c r="A17" s="20" t="s">
        <v>15</v>
      </c>
      <c r="B17" s="19" t="s">
        <v>16</v>
      </c>
    </row>
    <row r="18" spans="1:2" ht="23.25" customHeight="1">
      <c r="A18" s="20" t="s">
        <v>17</v>
      </c>
      <c r="B18" s="19" t="s">
        <v>18</v>
      </c>
    </row>
    <row r="19" spans="1:2" ht="23.25" customHeight="1">
      <c r="A19" s="20" t="s">
        <v>19</v>
      </c>
      <c r="B19" s="19" t="s">
        <v>20</v>
      </c>
    </row>
    <row r="20" spans="1:2" ht="23.25" customHeight="1">
      <c r="A20" s="20" t="s">
        <v>21</v>
      </c>
      <c r="B20" s="19" t="s">
        <v>22</v>
      </c>
    </row>
    <row r="21" spans="1:2" ht="23.25" customHeight="1">
      <c r="A21" s="20" t="s">
        <v>23</v>
      </c>
      <c r="B21" s="19" t="s">
        <v>24</v>
      </c>
    </row>
    <row r="22" spans="1:2" ht="23.25" customHeight="1">
      <c r="A22" s="20" t="s">
        <v>25</v>
      </c>
      <c r="B22" s="19" t="s">
        <v>26</v>
      </c>
    </row>
    <row r="23" spans="1:2" ht="23.25" customHeight="1">
      <c r="A23" s="20" t="s">
        <v>27</v>
      </c>
      <c r="B23" s="19" t="s">
        <v>28</v>
      </c>
    </row>
    <row r="24" spans="1:2" ht="23.25" customHeight="1">
      <c r="A24" s="20" t="s">
        <v>29</v>
      </c>
      <c r="B24" s="19" t="s">
        <v>30</v>
      </c>
    </row>
    <row r="25" spans="1:2" ht="23.25" customHeight="1">
      <c r="A25" s="20" t="s">
        <v>31</v>
      </c>
      <c r="B25" s="19" t="s">
        <v>32</v>
      </c>
    </row>
    <row r="26" spans="1:2" ht="23.25" customHeight="1">
      <c r="A26" s="20" t="s">
        <v>33</v>
      </c>
      <c r="B26" s="19" t="s">
        <v>34</v>
      </c>
    </row>
    <row r="27" spans="1:2" ht="23.25" customHeight="1">
      <c r="A27" s="20" t="s">
        <v>35</v>
      </c>
      <c r="B27" s="19" t="s">
        <v>798</v>
      </c>
    </row>
    <row r="28" spans="1:2" ht="23.25" customHeight="1">
      <c r="A28" s="20" t="s">
        <v>36</v>
      </c>
      <c r="B28" s="19" t="s">
        <v>37</v>
      </c>
    </row>
    <row r="29" spans="1:2" ht="23.25" customHeight="1">
      <c r="A29" s="20" t="s">
        <v>799</v>
      </c>
      <c r="B29" s="19" t="s">
        <v>800</v>
      </c>
    </row>
    <row r="30" spans="1:2" ht="23.25" customHeight="1">
      <c r="A30" s="20" t="s">
        <v>38</v>
      </c>
      <c r="B30" s="19" t="s">
        <v>39</v>
      </c>
    </row>
    <row r="31" spans="1:2" ht="23.25" customHeight="1">
      <c r="A31" s="20" t="s">
        <v>40</v>
      </c>
      <c r="B31" s="19" t="s">
        <v>41</v>
      </c>
    </row>
    <row r="32" spans="1:2" ht="23.25" customHeight="1">
      <c r="A32" s="20" t="s">
        <v>42</v>
      </c>
      <c r="B32" s="19" t="s">
        <v>43</v>
      </c>
    </row>
    <row r="33" spans="1:2" ht="23.25" customHeight="1">
      <c r="A33" s="20" t="s">
        <v>44</v>
      </c>
      <c r="B33" s="19" t="s">
        <v>70</v>
      </c>
    </row>
    <row r="34" spans="1:2" ht="23.25" customHeight="1">
      <c r="A34" s="20" t="s">
        <v>45</v>
      </c>
      <c r="B34" s="19" t="s">
        <v>46</v>
      </c>
    </row>
  </sheetData>
  <phoneticPr fontId="17" type="noConversion"/>
  <printOptions gridLinesSet="0"/>
  <pageMargins left="0.75" right="0.75" top="1" bottom="1" header="0.5" footer="0.5"/>
  <headerFooter alignWithMargins="0">
    <oddHeader>&amp;A</oddHeader>
    <oddFooter>&amp;P 쪽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85"/>
  <sheetViews>
    <sheetView workbookViewId="0">
      <selection activeCell="D10" sqref="D10"/>
    </sheetView>
  </sheetViews>
  <sheetFormatPr defaultRowHeight="13.5"/>
  <cols>
    <col min="1" max="16384" width="9" style="2"/>
  </cols>
  <sheetData>
    <row r="1" spans="1:10">
      <c r="A1" s="3" t="s">
        <v>50</v>
      </c>
      <c r="B1" s="3" t="s">
        <v>50</v>
      </c>
      <c r="C1" s="3" t="s">
        <v>50</v>
      </c>
      <c r="D1" s="3" t="s">
        <v>50</v>
      </c>
      <c r="E1" s="3" t="s">
        <v>50</v>
      </c>
      <c r="F1" s="3" t="s">
        <v>50</v>
      </c>
      <c r="G1" s="3" t="s">
        <v>50</v>
      </c>
      <c r="H1" s="3" t="s">
        <v>50</v>
      </c>
      <c r="I1" s="3" t="s">
        <v>50</v>
      </c>
      <c r="J1" s="3" t="s">
        <v>50</v>
      </c>
    </row>
    <row r="2" spans="1:10" ht="19.5" customHeight="1">
      <c r="A2" s="4" t="str">
        <f>지목선택!$B$11</f>
        <v>전</v>
      </c>
      <c r="B2" s="4" t="str">
        <f>지목선택!$B$12</f>
        <v>답</v>
      </c>
      <c r="C2" s="4" t="str">
        <f>지목선택!$B$13</f>
        <v>대</v>
      </c>
      <c r="D2" s="4" t="str">
        <f>지목선택!$B$14</f>
        <v>임</v>
      </c>
      <c r="E2" s="4" t="str">
        <f>지목선택!$B$15</f>
        <v>잡</v>
      </c>
      <c r="F2" s="4" t="str">
        <f>지목선택!$B$16</f>
        <v>유</v>
      </c>
      <c r="G2" s="4" t="str">
        <f>지목선택!$B$17</f>
        <v>묘</v>
      </c>
      <c r="H2" s="4" t="str">
        <f>지목선택!$B$18</f>
        <v>구</v>
      </c>
      <c r="I2" s="4" t="str">
        <f>지목선택!$B$19</f>
        <v>도</v>
      </c>
      <c r="J2" s="4" t="str">
        <f>지목선택!$B$20</f>
        <v>제</v>
      </c>
    </row>
    <row r="3" spans="1:10" ht="19.5" customHeight="1">
      <c r="A3" s="3" t="s">
        <v>50</v>
      </c>
      <c r="B3" s="3" t="s">
        <v>50</v>
      </c>
      <c r="C3" s="3" t="s">
        <v>50</v>
      </c>
      <c r="D3" s="3" t="s">
        <v>50</v>
      </c>
      <c r="E3" s="3" t="s">
        <v>50</v>
      </c>
      <c r="F3" s="3" t="s">
        <v>50</v>
      </c>
      <c r="G3" s="3" t="s">
        <v>50</v>
      </c>
      <c r="H3" s="3" t="s">
        <v>50</v>
      </c>
      <c r="I3" s="3" t="s">
        <v>50</v>
      </c>
      <c r="J3" s="3" t="s">
        <v>50</v>
      </c>
    </row>
    <row r="4" spans="1:10" ht="19.5" customHeight="1">
      <c r="A4" s="4" t="str">
        <f>지목선택!$B$21</f>
        <v>천</v>
      </c>
      <c r="B4" s="4" t="str">
        <f>지목선택!$B$22</f>
        <v>과</v>
      </c>
      <c r="C4" s="4" t="str">
        <f>지목선택!$B$23</f>
        <v>철</v>
      </c>
      <c r="D4" s="4" t="str">
        <f>지목선택!$B$24</f>
        <v>목</v>
      </c>
      <c r="E4" s="4" t="str">
        <f>지목선택!$B$25</f>
        <v>광천</v>
      </c>
      <c r="F4" s="4" t="str">
        <f>지목선택!$B$26</f>
        <v>염</v>
      </c>
      <c r="G4" s="4" t="str">
        <f>지목선택!$B$27</f>
        <v>장</v>
      </c>
      <c r="H4" s="4" t="str">
        <f>지목선택!$B$28</f>
        <v>학</v>
      </c>
      <c r="I4" s="4" t="str">
        <f>지목선택!$B$29</f>
        <v>창</v>
      </c>
      <c r="J4" s="4" t="str">
        <f>지목선택!$B$30</f>
        <v>공원</v>
      </c>
    </row>
    <row r="5" spans="1:10" ht="19.5" customHeight="1">
      <c r="A5" s="3" t="s">
        <v>50</v>
      </c>
      <c r="B5" s="3" t="s">
        <v>50</v>
      </c>
      <c r="C5" s="3" t="s">
        <v>50</v>
      </c>
      <c r="D5" s="3" t="s">
        <v>50</v>
      </c>
      <c r="E5"/>
    </row>
    <row r="6" spans="1:10" ht="19.5" customHeight="1">
      <c r="A6" s="4" t="str">
        <f>지목선택!$B$31</f>
        <v>운동</v>
      </c>
      <c r="B6" s="4" t="str">
        <f>지목선택!$B$32</f>
        <v>유원</v>
      </c>
      <c r="C6" s="4" t="str">
        <f>지목선택!$B$33</f>
        <v>종</v>
      </c>
      <c r="D6" s="4" t="str">
        <f>지목선택!$B$34</f>
        <v>사적</v>
      </c>
      <c r="E6"/>
    </row>
    <row r="7" spans="1:10" ht="19.5" customHeight="1"/>
    <row r="8" spans="1:10" ht="19.5" customHeight="1"/>
    <row r="9" spans="1:10" ht="19.5" customHeight="1">
      <c r="A9" s="3" t="s">
        <v>50</v>
      </c>
      <c r="B9" s="6" t="s">
        <v>57</v>
      </c>
      <c r="C9" s="3" t="s">
        <v>50</v>
      </c>
      <c r="D9" s="6" t="s">
        <v>57</v>
      </c>
      <c r="E9" s="3" t="s">
        <v>50</v>
      </c>
      <c r="F9" s="6" t="s">
        <v>57</v>
      </c>
      <c r="G9" s="3" t="s">
        <v>50</v>
      </c>
      <c r="H9" s="6" t="s">
        <v>57</v>
      </c>
      <c r="I9" s="3" t="s">
        <v>50</v>
      </c>
      <c r="J9" s="6" t="s">
        <v>57</v>
      </c>
    </row>
    <row r="10" spans="1:10" ht="19.5" customHeight="1">
      <c r="A10" s="4" t="str">
        <f>지목선택!$B$11</f>
        <v>전</v>
      </c>
      <c r="B10" s="4">
        <v>2</v>
      </c>
      <c r="C10" s="4" t="str">
        <f>지목선택!$B$12</f>
        <v>답</v>
      </c>
      <c r="D10" s="4">
        <v>2</v>
      </c>
      <c r="E10" s="4" t="str">
        <f>지목선택!$B$13</f>
        <v>대</v>
      </c>
      <c r="F10" s="4">
        <v>2</v>
      </c>
      <c r="G10" s="4" t="str">
        <f>지목선택!$B$14</f>
        <v>임</v>
      </c>
      <c r="H10" s="4">
        <v>2</v>
      </c>
      <c r="I10" s="4" t="str">
        <f>지목선택!$B$15</f>
        <v>잡</v>
      </c>
      <c r="J10" s="4">
        <v>2</v>
      </c>
    </row>
    <row r="11" spans="1:10" ht="19.5" customHeight="1">
      <c r="A11" s="3" t="s">
        <v>50</v>
      </c>
      <c r="B11" s="6" t="s">
        <v>57</v>
      </c>
      <c r="C11" s="3" t="s">
        <v>50</v>
      </c>
      <c r="D11" s="6" t="s">
        <v>57</v>
      </c>
      <c r="E11" s="3" t="s">
        <v>50</v>
      </c>
      <c r="F11" s="6" t="s">
        <v>57</v>
      </c>
      <c r="G11" s="3" t="s">
        <v>50</v>
      </c>
      <c r="H11" s="6" t="s">
        <v>57</v>
      </c>
      <c r="I11" s="3" t="s">
        <v>50</v>
      </c>
      <c r="J11" s="6" t="s">
        <v>57</v>
      </c>
    </row>
    <row r="12" spans="1:10" ht="19.5" customHeight="1">
      <c r="A12" s="4" t="str">
        <f>지목선택!$B$16</f>
        <v>유</v>
      </c>
      <c r="B12" s="4">
        <v>2</v>
      </c>
      <c r="C12" s="4" t="str">
        <f>지목선택!$B$17</f>
        <v>묘</v>
      </c>
      <c r="D12" s="4">
        <v>2</v>
      </c>
      <c r="E12" s="4" t="str">
        <f>지목선택!$B$18</f>
        <v>구</v>
      </c>
      <c r="F12" s="4">
        <v>2</v>
      </c>
      <c r="G12" s="4" t="str">
        <f>지목선택!$B$19</f>
        <v>도</v>
      </c>
      <c r="H12" s="4">
        <v>2</v>
      </c>
      <c r="I12" s="4" t="str">
        <f>지목선택!$B$20</f>
        <v>제</v>
      </c>
      <c r="J12" s="4">
        <v>2</v>
      </c>
    </row>
    <row r="13" spans="1:10" ht="19.5" customHeight="1">
      <c r="A13" s="3" t="s">
        <v>50</v>
      </c>
      <c r="B13" s="6" t="s">
        <v>57</v>
      </c>
      <c r="C13" s="3" t="s">
        <v>50</v>
      </c>
      <c r="D13" s="6" t="s">
        <v>57</v>
      </c>
      <c r="E13" s="3" t="s">
        <v>50</v>
      </c>
      <c r="F13" s="6" t="s">
        <v>57</v>
      </c>
      <c r="G13" s="3" t="s">
        <v>50</v>
      </c>
      <c r="H13" s="6" t="s">
        <v>57</v>
      </c>
      <c r="I13" s="3" t="s">
        <v>50</v>
      </c>
      <c r="J13" s="6" t="s">
        <v>57</v>
      </c>
    </row>
    <row r="14" spans="1:10" ht="19.5" customHeight="1">
      <c r="A14" s="4" t="str">
        <f>지목선택!$B$21</f>
        <v>천</v>
      </c>
      <c r="B14" s="4">
        <v>2</v>
      </c>
      <c r="C14" s="4" t="str">
        <f>지목선택!$B$22</f>
        <v>과</v>
      </c>
      <c r="D14" s="4">
        <v>2</v>
      </c>
      <c r="E14" s="4" t="str">
        <f>지목선택!$B$23</f>
        <v>철</v>
      </c>
      <c r="F14" s="4">
        <v>2</v>
      </c>
      <c r="G14" s="4" t="str">
        <f>지목선택!$B$24</f>
        <v>목</v>
      </c>
      <c r="H14" s="4">
        <v>2</v>
      </c>
      <c r="I14" s="4" t="str">
        <f>지목선택!$B$25</f>
        <v>광천</v>
      </c>
      <c r="J14" s="4">
        <v>2</v>
      </c>
    </row>
    <row r="15" spans="1:10" ht="19.5" customHeight="1">
      <c r="A15" s="3" t="s">
        <v>50</v>
      </c>
      <c r="B15" s="6" t="s">
        <v>57</v>
      </c>
      <c r="C15" s="3" t="s">
        <v>50</v>
      </c>
      <c r="D15" s="6" t="s">
        <v>57</v>
      </c>
      <c r="E15" s="3" t="s">
        <v>50</v>
      </c>
      <c r="F15" s="6" t="s">
        <v>57</v>
      </c>
      <c r="G15" s="3" t="s">
        <v>50</v>
      </c>
      <c r="H15" s="6" t="s">
        <v>57</v>
      </c>
      <c r="I15" s="3" t="s">
        <v>50</v>
      </c>
      <c r="J15" s="6" t="s">
        <v>57</v>
      </c>
    </row>
    <row r="16" spans="1:10" ht="19.5" customHeight="1">
      <c r="A16" s="4" t="str">
        <f>지목선택!$B$26</f>
        <v>염</v>
      </c>
      <c r="B16" s="4">
        <v>2</v>
      </c>
      <c r="C16" s="4" t="str">
        <f>지목선택!$B$27</f>
        <v>장</v>
      </c>
      <c r="D16" s="4">
        <v>2</v>
      </c>
      <c r="E16" s="4" t="str">
        <f>지목선택!$B$28</f>
        <v>학</v>
      </c>
      <c r="F16" s="4">
        <v>2</v>
      </c>
      <c r="G16" s="4" t="str">
        <f>지목선택!$B$29</f>
        <v>창</v>
      </c>
      <c r="H16" s="4">
        <v>2</v>
      </c>
      <c r="I16" s="4" t="str">
        <f>지목선택!$B$30</f>
        <v>공원</v>
      </c>
      <c r="J16" s="4">
        <v>2</v>
      </c>
    </row>
    <row r="17" spans="1:8" ht="20.25" customHeight="1">
      <c r="A17" s="3" t="s">
        <v>50</v>
      </c>
      <c r="B17" s="6" t="s">
        <v>57</v>
      </c>
      <c r="C17" s="3" t="s">
        <v>50</v>
      </c>
      <c r="D17" s="6" t="s">
        <v>57</v>
      </c>
      <c r="E17" s="3" t="s">
        <v>50</v>
      </c>
      <c r="F17" s="6" t="s">
        <v>57</v>
      </c>
      <c r="G17" s="3" t="s">
        <v>50</v>
      </c>
      <c r="H17" s="6" t="s">
        <v>57</v>
      </c>
    </row>
    <row r="18" spans="1:8" ht="20.25" customHeight="1">
      <c r="A18" s="4" t="str">
        <f>지목선택!$B$31</f>
        <v>운동</v>
      </c>
      <c r="B18" s="4">
        <v>2</v>
      </c>
      <c r="C18" s="4" t="str">
        <f>지목선택!$B$32</f>
        <v>유원</v>
      </c>
      <c r="D18" s="4">
        <v>2</v>
      </c>
      <c r="E18" s="4" t="str">
        <f>지목선택!$B$33</f>
        <v>종</v>
      </c>
      <c r="F18" s="4">
        <v>2</v>
      </c>
      <c r="G18" s="4" t="str">
        <f>지목선택!$B$34</f>
        <v>사적</v>
      </c>
      <c r="H18" s="4">
        <v>2</v>
      </c>
    </row>
    <row r="19" spans="1:8" ht="21" customHeight="1"/>
    <row r="20" spans="1:8" ht="21" customHeight="1"/>
    <row r="21" spans="1:8" ht="21" customHeight="1">
      <c r="A21" s="3" t="s">
        <v>50</v>
      </c>
      <c r="B21" s="3" t="s">
        <v>66</v>
      </c>
      <c r="C21" s="3" t="s">
        <v>67</v>
      </c>
    </row>
    <row r="22" spans="1:8" ht="21" customHeight="1">
      <c r="A22" s="4" t="str">
        <f>지목선택!$B$11</f>
        <v>전</v>
      </c>
    </row>
    <row r="23" spans="1:8" ht="21" customHeight="1"/>
    <row r="24" spans="1:8" ht="21" customHeight="1"/>
    <row r="25" spans="1:8" ht="21" customHeight="1"/>
    <row r="26" spans="1:8" ht="21" customHeight="1"/>
    <row r="27" spans="1:8" ht="21" customHeight="1"/>
    <row r="28" spans="1:8" ht="21" customHeight="1"/>
    <row r="29" spans="1:8" ht="21" customHeight="1"/>
    <row r="30" spans="1:8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</sheetData>
  <sheetProtection password="CD52" sheet="1" objects="1" scenarios="1"/>
  <phoneticPr fontId="17" type="noConversion"/>
  <printOptions gridLinesSet="0"/>
  <pageMargins left="0.75" right="0.75" top="1" bottom="1" header="0.5" footer="0.5"/>
  <headerFooter alignWithMargins="0">
    <oddHeader>&amp;A</oddHeader>
    <oddFooter>&amp;P 쪽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3:J13"/>
  <sheetViews>
    <sheetView view="pageBreakPreview" zoomScale="80" zoomScaleNormal="100" workbookViewId="0">
      <selection activeCell="H22" sqref="H22"/>
    </sheetView>
  </sheetViews>
  <sheetFormatPr defaultRowHeight="14.25"/>
  <cols>
    <col min="10" max="10" width="8" customWidth="1"/>
  </cols>
  <sheetData>
    <row r="13" spans="1:10" ht="38.25">
      <c r="A13" s="155" t="s">
        <v>358</v>
      </c>
      <c r="B13" s="155"/>
      <c r="C13" s="155"/>
      <c r="D13" s="155"/>
      <c r="E13" s="155"/>
      <c r="F13" s="155"/>
      <c r="G13" s="155"/>
      <c r="H13" s="155"/>
      <c r="I13" s="155"/>
      <c r="J13" s="155"/>
    </row>
  </sheetData>
  <mergeCells count="1">
    <mergeCell ref="A13:J13"/>
  </mergeCells>
  <phoneticPr fontId="19" type="noConversion"/>
  <pageMargins left="0.75" right="0.75" top="1" bottom="1" header="0.5" footer="0.5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V354"/>
  <sheetViews>
    <sheetView showZeros="0" view="pageBreakPreview" zoomScaleNormal="100" zoomScaleSheetLayoutView="100" workbookViewId="0">
      <pane xSplit="2" ySplit="3" topLeftCell="C155" activePane="bottomRight" state="frozen"/>
      <selection activeCell="H22" sqref="H22"/>
      <selection pane="topRight" activeCell="H22" sqref="H22"/>
      <selection pane="bottomLeft" activeCell="H22" sqref="H22"/>
      <selection pane="bottomRight" activeCell="C4" sqref="C4"/>
    </sheetView>
  </sheetViews>
  <sheetFormatPr defaultRowHeight="11.25"/>
  <cols>
    <col min="1" max="1" width="4.25" style="1" customWidth="1"/>
    <col min="2" max="2" width="6.125" style="1" customWidth="1"/>
    <col min="3" max="3" width="12.125" style="1" customWidth="1"/>
    <col min="4" max="6" width="7.75" style="1" customWidth="1"/>
    <col min="7" max="8" width="4.75" style="1" customWidth="1"/>
    <col min="9" max="9" width="23.125" style="1" customWidth="1"/>
    <col min="10" max="10" width="12.625" style="1" customWidth="1"/>
    <col min="11" max="11" width="9" style="16"/>
    <col min="12" max="12" width="5.875" style="11" customWidth="1"/>
    <col min="13" max="13" width="12.125" style="17" customWidth="1"/>
    <col min="14" max="14" width="2.875" style="17" customWidth="1"/>
    <col min="15" max="16384" width="9" style="1"/>
  </cols>
  <sheetData>
    <row r="1" spans="1:22" ht="30" customHeight="1">
      <c r="A1" s="35" t="s">
        <v>47</v>
      </c>
      <c r="B1" s="36" t="s">
        <v>48</v>
      </c>
      <c r="C1" s="37" t="s">
        <v>49</v>
      </c>
      <c r="D1" s="37" t="s">
        <v>50</v>
      </c>
      <c r="E1" s="38" t="s">
        <v>51</v>
      </c>
      <c r="F1" s="36" t="s">
        <v>52</v>
      </c>
      <c r="G1" s="39" t="s">
        <v>53</v>
      </c>
      <c r="H1" s="36" t="s">
        <v>54</v>
      </c>
      <c r="I1" s="156" t="s">
        <v>55</v>
      </c>
      <c r="J1" s="157"/>
      <c r="K1" s="12" t="s">
        <v>56</v>
      </c>
      <c r="L1" s="7" t="s">
        <v>57</v>
      </c>
    </row>
    <row r="2" spans="1:22" ht="6.75" customHeight="1">
      <c r="A2" s="40"/>
      <c r="B2" s="41"/>
      <c r="C2" s="42"/>
      <c r="D2" s="42"/>
      <c r="E2" s="43"/>
      <c r="F2" s="41"/>
      <c r="G2" s="44"/>
      <c r="H2" s="41"/>
      <c r="I2" s="45"/>
      <c r="J2" s="46"/>
      <c r="K2" s="13"/>
      <c r="L2" s="8"/>
    </row>
    <row r="3" spans="1:22" ht="30" customHeight="1">
      <c r="A3" s="47" t="s">
        <v>58</v>
      </c>
      <c r="B3" s="48" t="s">
        <v>59</v>
      </c>
      <c r="C3" s="49"/>
      <c r="D3" s="49"/>
      <c r="E3" s="50" t="s">
        <v>60</v>
      </c>
      <c r="F3" s="50" t="s">
        <v>60</v>
      </c>
      <c r="G3" s="51" t="s">
        <v>61</v>
      </c>
      <c r="H3" s="48" t="s">
        <v>62</v>
      </c>
      <c r="I3" s="52" t="s">
        <v>63</v>
      </c>
      <c r="J3" s="53" t="s">
        <v>64</v>
      </c>
      <c r="K3" s="14" t="s">
        <v>65</v>
      </c>
      <c r="L3" s="9"/>
    </row>
    <row r="4" spans="1:22" s="17" customFormat="1" ht="26.25" customHeight="1">
      <c r="A4" s="33">
        <v>1</v>
      </c>
      <c r="B4" s="58" t="s">
        <v>359</v>
      </c>
      <c r="C4" s="90" t="s">
        <v>82</v>
      </c>
      <c r="D4" s="91" t="s">
        <v>72</v>
      </c>
      <c r="E4" s="82">
        <v>3392</v>
      </c>
      <c r="F4" s="83">
        <v>709</v>
      </c>
      <c r="G4" s="33"/>
      <c r="H4" s="33"/>
      <c r="I4" s="58" t="s">
        <v>249</v>
      </c>
      <c r="J4" s="33" t="s">
        <v>248</v>
      </c>
      <c r="K4" s="15"/>
      <c r="L4" s="10">
        <f t="shared" ref="L4:L67" si="0">IF(K4="국",1,IF(J4="국",1,2))</f>
        <v>2</v>
      </c>
      <c r="O4" s="1"/>
      <c r="P4" s="1"/>
      <c r="Q4" s="1"/>
      <c r="R4" s="1"/>
      <c r="S4" s="1"/>
      <c r="T4" s="1"/>
      <c r="U4" s="1"/>
      <c r="V4" s="1"/>
    </row>
    <row r="5" spans="1:22" s="17" customFormat="1" ht="26.25" customHeight="1">
      <c r="A5" s="33">
        <f t="shared" ref="A5:A58" si="1">A4+1</f>
        <v>2</v>
      </c>
      <c r="B5" s="58" t="s">
        <v>241</v>
      </c>
      <c r="C5" s="90" t="s">
        <v>83</v>
      </c>
      <c r="D5" s="91" t="s">
        <v>72</v>
      </c>
      <c r="E5" s="84">
        <v>3818</v>
      </c>
      <c r="F5" s="84">
        <v>614</v>
      </c>
      <c r="G5" s="33"/>
      <c r="H5" s="33"/>
      <c r="I5" s="58" t="s">
        <v>250</v>
      </c>
      <c r="J5" s="33" t="s">
        <v>251</v>
      </c>
      <c r="K5" s="59"/>
      <c r="L5" s="10">
        <f t="shared" si="0"/>
        <v>2</v>
      </c>
      <c r="O5" s="1"/>
      <c r="P5" s="1"/>
      <c r="Q5" s="1"/>
      <c r="R5" s="1"/>
      <c r="S5" s="1"/>
      <c r="T5" s="1"/>
      <c r="U5" s="1"/>
      <c r="V5" s="1"/>
    </row>
    <row r="6" spans="1:22" ht="26.25" customHeight="1">
      <c r="A6" s="33">
        <f t="shared" si="1"/>
        <v>3</v>
      </c>
      <c r="B6" s="58" t="s">
        <v>241</v>
      </c>
      <c r="C6" s="90" t="s">
        <v>84</v>
      </c>
      <c r="D6" s="91" t="s">
        <v>72</v>
      </c>
      <c r="E6" s="84">
        <v>3967</v>
      </c>
      <c r="F6" s="84">
        <v>681</v>
      </c>
      <c r="G6" s="33"/>
      <c r="H6" s="33"/>
      <c r="I6" s="58" t="s">
        <v>250</v>
      </c>
      <c r="J6" s="58" t="s">
        <v>251</v>
      </c>
      <c r="K6" s="15"/>
      <c r="L6" s="10">
        <f t="shared" si="0"/>
        <v>2</v>
      </c>
    </row>
    <row r="7" spans="1:22" ht="26.25" customHeight="1">
      <c r="A7" s="33">
        <f t="shared" si="1"/>
        <v>4</v>
      </c>
      <c r="B7" s="58" t="s">
        <v>241</v>
      </c>
      <c r="C7" s="90" t="s">
        <v>85</v>
      </c>
      <c r="D7" s="91" t="s">
        <v>72</v>
      </c>
      <c r="E7" s="84">
        <v>3421</v>
      </c>
      <c r="F7" s="84">
        <v>694</v>
      </c>
      <c r="G7" s="33"/>
      <c r="H7" s="33"/>
      <c r="I7" s="58" t="s">
        <v>249</v>
      </c>
      <c r="J7" s="58" t="s">
        <v>248</v>
      </c>
      <c r="K7" s="15"/>
      <c r="L7" s="10">
        <f t="shared" si="0"/>
        <v>2</v>
      </c>
    </row>
    <row r="8" spans="1:22" ht="26.25" customHeight="1">
      <c r="A8" s="33">
        <f t="shared" si="1"/>
        <v>5</v>
      </c>
      <c r="B8" s="58" t="s">
        <v>241</v>
      </c>
      <c r="C8" s="90" t="s">
        <v>86</v>
      </c>
      <c r="D8" s="91" t="s">
        <v>72</v>
      </c>
      <c r="E8" s="84">
        <v>3451</v>
      </c>
      <c r="F8" s="84">
        <v>724</v>
      </c>
      <c r="G8" s="33"/>
      <c r="H8" s="33"/>
      <c r="I8" s="58" t="s">
        <v>250</v>
      </c>
      <c r="J8" s="58" t="s">
        <v>251</v>
      </c>
      <c r="K8" s="15"/>
      <c r="L8" s="10">
        <f t="shared" si="0"/>
        <v>2</v>
      </c>
    </row>
    <row r="9" spans="1:22" ht="26.25" customHeight="1">
      <c r="A9" s="33">
        <f t="shared" si="1"/>
        <v>6</v>
      </c>
      <c r="B9" s="58" t="s">
        <v>241</v>
      </c>
      <c r="C9" s="90" t="s">
        <v>87</v>
      </c>
      <c r="D9" s="91" t="s">
        <v>72</v>
      </c>
      <c r="E9" s="84">
        <v>3471</v>
      </c>
      <c r="F9" s="84">
        <v>662</v>
      </c>
      <c r="G9" s="33"/>
      <c r="H9" s="33"/>
      <c r="I9" s="58" t="s">
        <v>249</v>
      </c>
      <c r="J9" s="58" t="s">
        <v>248</v>
      </c>
      <c r="K9" s="15"/>
      <c r="L9" s="10">
        <f t="shared" si="0"/>
        <v>2</v>
      </c>
    </row>
    <row r="10" spans="1:22" ht="26.25" customHeight="1">
      <c r="A10" s="33">
        <f t="shared" si="1"/>
        <v>7</v>
      </c>
      <c r="B10" s="58" t="s">
        <v>241</v>
      </c>
      <c r="C10" s="90" t="s">
        <v>88</v>
      </c>
      <c r="D10" s="91" t="s">
        <v>72</v>
      </c>
      <c r="E10" s="84">
        <v>3669</v>
      </c>
      <c r="F10" s="84">
        <v>684</v>
      </c>
      <c r="G10" s="33"/>
      <c r="H10" s="33"/>
      <c r="I10" s="58" t="s">
        <v>245</v>
      </c>
      <c r="J10" s="58" t="s">
        <v>248</v>
      </c>
      <c r="K10" s="15"/>
      <c r="L10" s="10">
        <f t="shared" si="0"/>
        <v>2</v>
      </c>
    </row>
    <row r="11" spans="1:22" ht="26.25" customHeight="1">
      <c r="A11" s="33">
        <f t="shared" si="1"/>
        <v>8</v>
      </c>
      <c r="B11" s="58" t="s">
        <v>241</v>
      </c>
      <c r="C11" s="90" t="s">
        <v>89</v>
      </c>
      <c r="D11" s="91" t="s">
        <v>72</v>
      </c>
      <c r="E11" s="84">
        <v>3907</v>
      </c>
      <c r="F11" s="84">
        <v>725</v>
      </c>
      <c r="G11" s="33"/>
      <c r="H11" s="33"/>
      <c r="I11" s="58" t="s">
        <v>250</v>
      </c>
      <c r="J11" s="58" t="s">
        <v>251</v>
      </c>
      <c r="K11" s="15"/>
      <c r="L11" s="10">
        <f t="shared" si="0"/>
        <v>2</v>
      </c>
    </row>
    <row r="12" spans="1:22" s="56" customFormat="1" ht="26.25" customHeight="1">
      <c r="A12" s="33">
        <f t="shared" si="1"/>
        <v>9</v>
      </c>
      <c r="B12" s="58" t="s">
        <v>241</v>
      </c>
      <c r="C12" s="90" t="s">
        <v>75</v>
      </c>
      <c r="D12" s="91" t="s">
        <v>72</v>
      </c>
      <c r="E12" s="84">
        <v>3937</v>
      </c>
      <c r="F12" s="84">
        <v>718</v>
      </c>
      <c r="G12" s="33"/>
      <c r="H12" s="33"/>
      <c r="I12" s="58" t="s">
        <v>250</v>
      </c>
      <c r="J12" s="58" t="s">
        <v>251</v>
      </c>
      <c r="K12" s="54"/>
      <c r="L12" s="10">
        <f t="shared" si="0"/>
        <v>2</v>
      </c>
      <c r="M12" s="55"/>
      <c r="N12" s="55"/>
    </row>
    <row r="13" spans="1:22" ht="26.25" customHeight="1">
      <c r="A13" s="33">
        <f t="shared" si="1"/>
        <v>10</v>
      </c>
      <c r="B13" s="58" t="s">
        <v>241</v>
      </c>
      <c r="C13" s="90" t="s">
        <v>90</v>
      </c>
      <c r="D13" s="91" t="s">
        <v>72</v>
      </c>
      <c r="E13" s="84">
        <v>4056</v>
      </c>
      <c r="F13" s="84">
        <v>730</v>
      </c>
      <c r="G13" s="33"/>
      <c r="H13" s="33"/>
      <c r="I13" s="58" t="s">
        <v>250</v>
      </c>
      <c r="J13" s="58" t="s">
        <v>251</v>
      </c>
      <c r="K13" s="15"/>
      <c r="L13" s="10">
        <f t="shared" si="0"/>
        <v>2</v>
      </c>
      <c r="M13" s="66"/>
      <c r="N13" s="64"/>
      <c r="O13" s="53"/>
      <c r="P13" s="53"/>
      <c r="Q13" s="65"/>
      <c r="R13" s="53"/>
      <c r="S13" s="53"/>
      <c r="T13" s="66"/>
    </row>
    <row r="14" spans="1:22" ht="26.25" customHeight="1">
      <c r="A14" s="33">
        <f t="shared" si="1"/>
        <v>11</v>
      </c>
      <c r="B14" s="58" t="s">
        <v>241</v>
      </c>
      <c r="C14" s="90" t="s">
        <v>91</v>
      </c>
      <c r="D14" s="91" t="s">
        <v>72</v>
      </c>
      <c r="E14" s="84">
        <v>3937</v>
      </c>
      <c r="F14" s="84">
        <v>725</v>
      </c>
      <c r="G14" s="33"/>
      <c r="H14" s="33"/>
      <c r="I14" s="58" t="s">
        <v>250</v>
      </c>
      <c r="J14" s="58" t="s">
        <v>251</v>
      </c>
      <c r="K14" s="15"/>
      <c r="L14" s="10">
        <f t="shared" si="0"/>
        <v>2</v>
      </c>
    </row>
    <row r="15" spans="1:22" ht="26.25" customHeight="1">
      <c r="A15" s="33">
        <f t="shared" si="1"/>
        <v>12</v>
      </c>
      <c r="B15" s="58" t="s">
        <v>241</v>
      </c>
      <c r="C15" s="90" t="s">
        <v>92</v>
      </c>
      <c r="D15" s="91" t="s">
        <v>72</v>
      </c>
      <c r="E15" s="84">
        <v>3669</v>
      </c>
      <c r="F15" s="84">
        <v>707</v>
      </c>
      <c r="G15" s="33"/>
      <c r="H15" s="33"/>
      <c r="I15" s="58" t="s">
        <v>245</v>
      </c>
      <c r="J15" s="33" t="s">
        <v>248</v>
      </c>
      <c r="K15" s="15"/>
      <c r="L15" s="10">
        <f t="shared" si="0"/>
        <v>2</v>
      </c>
    </row>
    <row r="16" spans="1:22" ht="26.25" customHeight="1">
      <c r="A16" s="33">
        <f t="shared" si="1"/>
        <v>13</v>
      </c>
      <c r="B16" s="58" t="s">
        <v>80</v>
      </c>
      <c r="C16" s="90" t="s">
        <v>93</v>
      </c>
      <c r="D16" s="91" t="s">
        <v>72</v>
      </c>
      <c r="E16" s="84">
        <v>3560</v>
      </c>
      <c r="F16" s="84">
        <v>689</v>
      </c>
      <c r="G16" s="33"/>
      <c r="H16" s="33"/>
      <c r="I16" s="58" t="s">
        <v>245</v>
      </c>
      <c r="J16" s="33" t="s">
        <v>248</v>
      </c>
      <c r="K16" s="15"/>
      <c r="L16" s="10">
        <f t="shared" si="0"/>
        <v>2</v>
      </c>
    </row>
    <row r="17" spans="1:22" ht="26.25" customHeight="1">
      <c r="A17" s="33">
        <f t="shared" si="1"/>
        <v>14</v>
      </c>
      <c r="B17" s="33" t="s">
        <v>241</v>
      </c>
      <c r="C17" s="90" t="s">
        <v>94</v>
      </c>
      <c r="D17" s="91" t="s">
        <v>72</v>
      </c>
      <c r="E17" s="84">
        <v>3471</v>
      </c>
      <c r="F17" s="84">
        <v>694</v>
      </c>
      <c r="G17" s="33"/>
      <c r="H17" s="33"/>
      <c r="I17" s="58" t="s">
        <v>245</v>
      </c>
      <c r="J17" s="58" t="s">
        <v>248</v>
      </c>
      <c r="K17" s="15"/>
      <c r="L17" s="10">
        <f t="shared" si="0"/>
        <v>2</v>
      </c>
    </row>
    <row r="18" spans="1:22" ht="26.25" customHeight="1">
      <c r="A18" s="33">
        <f t="shared" si="1"/>
        <v>15</v>
      </c>
      <c r="B18" s="33" t="s">
        <v>241</v>
      </c>
      <c r="C18" s="90" t="s">
        <v>76</v>
      </c>
      <c r="D18" s="91" t="s">
        <v>72</v>
      </c>
      <c r="E18" s="84">
        <v>3471</v>
      </c>
      <c r="F18" s="84">
        <v>722</v>
      </c>
      <c r="G18" s="33"/>
      <c r="H18" s="33"/>
      <c r="I18" s="58" t="s">
        <v>245</v>
      </c>
      <c r="J18" s="33" t="s">
        <v>248</v>
      </c>
      <c r="K18" s="15"/>
      <c r="L18" s="10">
        <f t="shared" si="0"/>
        <v>2</v>
      </c>
    </row>
    <row r="19" spans="1:22" ht="26.25" customHeight="1">
      <c r="A19" s="33">
        <f t="shared" si="1"/>
        <v>16</v>
      </c>
      <c r="B19" s="33" t="s">
        <v>241</v>
      </c>
      <c r="C19" s="90" t="s">
        <v>95</v>
      </c>
      <c r="D19" s="91" t="s">
        <v>72</v>
      </c>
      <c r="E19" s="84">
        <v>3471</v>
      </c>
      <c r="F19" s="84">
        <v>718</v>
      </c>
      <c r="G19" s="33"/>
      <c r="H19" s="33"/>
      <c r="I19" s="58" t="s">
        <v>245</v>
      </c>
      <c r="J19" s="33" t="s">
        <v>248</v>
      </c>
      <c r="K19" s="15"/>
      <c r="L19" s="10">
        <f t="shared" si="0"/>
        <v>2</v>
      </c>
    </row>
    <row r="20" spans="1:22" ht="26.25" customHeight="1">
      <c r="A20" s="33">
        <f t="shared" si="1"/>
        <v>17</v>
      </c>
      <c r="B20" s="33" t="s">
        <v>241</v>
      </c>
      <c r="C20" s="90" t="s">
        <v>96</v>
      </c>
      <c r="D20" s="91" t="s">
        <v>72</v>
      </c>
      <c r="E20" s="84">
        <v>3350</v>
      </c>
      <c r="F20" s="84">
        <v>725</v>
      </c>
      <c r="G20" s="33"/>
      <c r="H20" s="33"/>
      <c r="I20" s="58" t="s">
        <v>245</v>
      </c>
      <c r="J20" s="58" t="s">
        <v>248</v>
      </c>
      <c r="K20" s="15"/>
      <c r="L20" s="10">
        <f t="shared" si="0"/>
        <v>2</v>
      </c>
    </row>
    <row r="21" spans="1:22" ht="26.25" customHeight="1">
      <c r="A21" s="33">
        <f t="shared" si="1"/>
        <v>18</v>
      </c>
      <c r="B21" s="33" t="s">
        <v>241</v>
      </c>
      <c r="C21" s="90" t="s">
        <v>97</v>
      </c>
      <c r="D21" s="91" t="s">
        <v>72</v>
      </c>
      <c r="E21" s="84">
        <v>4488</v>
      </c>
      <c r="F21" s="84">
        <v>290</v>
      </c>
      <c r="G21" s="33"/>
      <c r="H21" s="33"/>
      <c r="I21" s="58" t="s">
        <v>249</v>
      </c>
      <c r="J21" s="58" t="s">
        <v>248</v>
      </c>
      <c r="K21" s="15"/>
      <c r="L21" s="10">
        <f t="shared" si="0"/>
        <v>2</v>
      </c>
    </row>
    <row r="22" spans="1:22" s="17" customFormat="1" ht="26.25" customHeight="1">
      <c r="A22" s="33">
        <f t="shared" si="1"/>
        <v>19</v>
      </c>
      <c r="B22" s="33" t="s">
        <v>241</v>
      </c>
      <c r="C22" s="90" t="s">
        <v>98</v>
      </c>
      <c r="D22" s="91" t="s">
        <v>72</v>
      </c>
      <c r="E22" s="84">
        <v>3937</v>
      </c>
      <c r="F22" s="84">
        <v>697</v>
      </c>
      <c r="G22" s="33"/>
      <c r="H22" s="33"/>
      <c r="I22" s="58" t="s">
        <v>250</v>
      </c>
      <c r="J22" s="58" t="s">
        <v>251</v>
      </c>
      <c r="K22" s="15"/>
      <c r="L22" s="10">
        <f t="shared" si="0"/>
        <v>2</v>
      </c>
      <c r="O22" s="1"/>
      <c r="P22" s="1"/>
      <c r="Q22" s="1"/>
      <c r="R22" s="1"/>
      <c r="S22" s="1"/>
      <c r="T22" s="1"/>
      <c r="U22" s="1"/>
      <c r="V22" s="1"/>
    </row>
    <row r="23" spans="1:22" s="17" customFormat="1" ht="26.25" customHeight="1">
      <c r="A23" s="33">
        <f t="shared" si="1"/>
        <v>20</v>
      </c>
      <c r="B23" s="33" t="s">
        <v>241</v>
      </c>
      <c r="C23" s="90" t="s">
        <v>99</v>
      </c>
      <c r="D23" s="91" t="s">
        <v>72</v>
      </c>
      <c r="E23" s="84">
        <v>3947</v>
      </c>
      <c r="F23" s="84">
        <v>722</v>
      </c>
      <c r="G23" s="33"/>
      <c r="H23" s="33"/>
      <c r="I23" s="58" t="s">
        <v>250</v>
      </c>
      <c r="J23" s="58" t="s">
        <v>251</v>
      </c>
      <c r="K23" s="15"/>
      <c r="L23" s="10">
        <f t="shared" si="0"/>
        <v>2</v>
      </c>
      <c r="O23" s="1"/>
      <c r="P23" s="1"/>
      <c r="Q23" s="1"/>
      <c r="R23" s="1"/>
      <c r="S23" s="1"/>
      <c r="T23" s="1"/>
      <c r="U23" s="1"/>
      <c r="V23" s="1"/>
    </row>
    <row r="24" spans="1:22" s="17" customFormat="1" ht="26.25" customHeight="1">
      <c r="A24" s="33">
        <f t="shared" si="1"/>
        <v>21</v>
      </c>
      <c r="B24" s="33" t="s">
        <v>241</v>
      </c>
      <c r="C24" s="90" t="s">
        <v>100</v>
      </c>
      <c r="D24" s="91" t="s">
        <v>72</v>
      </c>
      <c r="E24" s="84">
        <v>3947</v>
      </c>
      <c r="F24" s="84">
        <v>738</v>
      </c>
      <c r="G24" s="33"/>
      <c r="H24" s="33"/>
      <c r="I24" s="58" t="s">
        <v>250</v>
      </c>
      <c r="J24" s="58" t="s">
        <v>251</v>
      </c>
      <c r="K24" s="15"/>
      <c r="L24" s="10">
        <f t="shared" si="0"/>
        <v>2</v>
      </c>
      <c r="O24" s="1"/>
      <c r="P24" s="1"/>
      <c r="Q24" s="1"/>
      <c r="R24" s="1"/>
      <c r="S24" s="1"/>
      <c r="T24" s="1"/>
      <c r="U24" s="1"/>
      <c r="V24" s="1"/>
    </row>
    <row r="25" spans="1:22" s="17" customFormat="1" ht="26.25" customHeight="1">
      <c r="A25" s="33">
        <f t="shared" si="1"/>
        <v>22</v>
      </c>
      <c r="B25" s="33" t="s">
        <v>241</v>
      </c>
      <c r="C25" s="90" t="s">
        <v>101</v>
      </c>
      <c r="D25" s="91" t="s">
        <v>73</v>
      </c>
      <c r="E25" s="82">
        <v>3330</v>
      </c>
      <c r="F25" s="83">
        <v>1423</v>
      </c>
      <c r="G25" s="33"/>
      <c r="H25" s="33"/>
      <c r="I25" s="58" t="s">
        <v>247</v>
      </c>
      <c r="J25" s="58" t="s">
        <v>243</v>
      </c>
      <c r="K25" s="15"/>
      <c r="L25" s="10">
        <f t="shared" si="0"/>
        <v>1</v>
      </c>
      <c r="O25" s="1"/>
      <c r="P25" s="1"/>
      <c r="Q25" s="1"/>
      <c r="R25" s="1"/>
      <c r="S25" s="1"/>
      <c r="T25" s="1"/>
      <c r="U25" s="1"/>
      <c r="V25" s="1"/>
    </row>
    <row r="26" spans="1:22" s="17" customFormat="1" ht="26.25" customHeight="1">
      <c r="A26" s="33">
        <f t="shared" si="1"/>
        <v>23</v>
      </c>
      <c r="B26" s="33" t="s">
        <v>241</v>
      </c>
      <c r="C26" s="90" t="s">
        <v>102</v>
      </c>
      <c r="D26" s="91" t="s">
        <v>72</v>
      </c>
      <c r="E26" s="84">
        <v>3987</v>
      </c>
      <c r="F26" s="84">
        <v>1202</v>
      </c>
      <c r="G26" s="33"/>
      <c r="H26" s="33"/>
      <c r="I26" s="58" t="s">
        <v>250</v>
      </c>
      <c r="J26" s="33" t="s">
        <v>251</v>
      </c>
      <c r="K26" s="15"/>
      <c r="L26" s="10">
        <f t="shared" si="0"/>
        <v>2</v>
      </c>
      <c r="O26" s="1"/>
      <c r="P26" s="1"/>
      <c r="Q26" s="1"/>
      <c r="R26" s="1"/>
      <c r="S26" s="1"/>
      <c r="T26" s="1"/>
      <c r="U26" s="1"/>
      <c r="V26" s="1"/>
    </row>
    <row r="27" spans="1:22" s="17" customFormat="1" ht="26.25" customHeight="1">
      <c r="A27" s="33">
        <f t="shared" si="1"/>
        <v>24</v>
      </c>
      <c r="B27" s="33" t="s">
        <v>241</v>
      </c>
      <c r="C27" s="90" t="s">
        <v>103</v>
      </c>
      <c r="D27" s="91" t="s">
        <v>72</v>
      </c>
      <c r="E27" s="84">
        <v>2883</v>
      </c>
      <c r="F27" s="84">
        <v>2776</v>
      </c>
      <c r="G27" s="33"/>
      <c r="H27" s="33"/>
      <c r="I27" s="58" t="s">
        <v>242</v>
      </c>
      <c r="J27" s="58" t="s">
        <v>243</v>
      </c>
      <c r="K27" s="15"/>
      <c r="L27" s="10">
        <f t="shared" si="0"/>
        <v>1</v>
      </c>
      <c r="O27" s="1"/>
      <c r="P27" s="1"/>
      <c r="Q27" s="1"/>
      <c r="R27" s="1"/>
      <c r="S27" s="1"/>
      <c r="T27" s="1"/>
      <c r="U27" s="1"/>
      <c r="V27" s="1"/>
    </row>
    <row r="28" spans="1:22" s="17" customFormat="1" ht="26.25" customHeight="1">
      <c r="A28" s="33">
        <f t="shared" si="1"/>
        <v>25</v>
      </c>
      <c r="B28" s="33" t="s">
        <v>241</v>
      </c>
      <c r="C28" s="90" t="s">
        <v>104</v>
      </c>
      <c r="D28" s="91" t="s">
        <v>72</v>
      </c>
      <c r="E28" s="84">
        <v>1292</v>
      </c>
      <c r="F28" s="84">
        <v>1247</v>
      </c>
      <c r="G28" s="33"/>
      <c r="H28" s="33"/>
      <c r="I28" s="58" t="s">
        <v>250</v>
      </c>
      <c r="J28" s="33" t="s">
        <v>251</v>
      </c>
      <c r="K28" s="15"/>
      <c r="L28" s="10">
        <f t="shared" si="0"/>
        <v>2</v>
      </c>
      <c r="O28" s="1"/>
      <c r="P28" s="1"/>
      <c r="Q28" s="1"/>
      <c r="R28" s="1"/>
      <c r="S28" s="1"/>
      <c r="T28" s="1"/>
      <c r="U28" s="1"/>
      <c r="V28" s="1"/>
    </row>
    <row r="29" spans="1:22" s="17" customFormat="1" ht="26.25" customHeight="1">
      <c r="A29" s="33">
        <f t="shared" si="1"/>
        <v>26</v>
      </c>
      <c r="B29" s="33" t="s">
        <v>241</v>
      </c>
      <c r="C29" s="90" t="s">
        <v>105</v>
      </c>
      <c r="D29" s="91" t="s">
        <v>68</v>
      </c>
      <c r="E29" s="82">
        <v>10803</v>
      </c>
      <c r="F29" s="83">
        <v>4385</v>
      </c>
      <c r="G29" s="33"/>
      <c r="H29" s="33"/>
      <c r="I29" s="58" t="s">
        <v>242</v>
      </c>
      <c r="J29" s="58" t="s">
        <v>243</v>
      </c>
      <c r="K29" s="15"/>
      <c r="L29" s="10">
        <f t="shared" si="0"/>
        <v>1</v>
      </c>
      <c r="O29" s="1"/>
      <c r="P29" s="1"/>
      <c r="Q29" s="1"/>
      <c r="R29" s="1"/>
      <c r="S29" s="1"/>
      <c r="T29" s="1"/>
      <c r="U29" s="1"/>
      <c r="V29" s="1"/>
    </row>
    <row r="30" spans="1:22" s="17" customFormat="1" ht="26.25" customHeight="1">
      <c r="A30" s="33">
        <f t="shared" si="1"/>
        <v>27</v>
      </c>
      <c r="B30" s="33" t="s">
        <v>241</v>
      </c>
      <c r="C30" s="90" t="s">
        <v>106</v>
      </c>
      <c r="D30" s="91" t="s">
        <v>68</v>
      </c>
      <c r="E30" s="82">
        <v>4165</v>
      </c>
      <c r="F30" s="83">
        <v>5</v>
      </c>
      <c r="G30" s="33"/>
      <c r="H30" s="33"/>
      <c r="I30" s="58" t="s">
        <v>242</v>
      </c>
      <c r="J30" s="33" t="s">
        <v>243</v>
      </c>
      <c r="K30" s="15"/>
      <c r="L30" s="10">
        <f t="shared" si="0"/>
        <v>1</v>
      </c>
      <c r="O30" s="1"/>
      <c r="P30" s="1"/>
      <c r="Q30" s="1"/>
      <c r="R30" s="1"/>
      <c r="S30" s="1"/>
      <c r="T30" s="1"/>
      <c r="U30" s="1"/>
      <c r="V30" s="1"/>
    </row>
    <row r="31" spans="1:22" s="17" customFormat="1" ht="26.25" customHeight="1">
      <c r="A31" s="33">
        <f t="shared" si="1"/>
        <v>28</v>
      </c>
      <c r="B31" s="33" t="s">
        <v>241</v>
      </c>
      <c r="C31" s="90" t="s">
        <v>107</v>
      </c>
      <c r="D31" s="91" t="s">
        <v>68</v>
      </c>
      <c r="E31" s="82">
        <v>3917</v>
      </c>
      <c r="F31" s="83">
        <v>25</v>
      </c>
      <c r="G31" s="33"/>
      <c r="H31" s="33"/>
      <c r="I31" s="58" t="s">
        <v>242</v>
      </c>
      <c r="J31" s="58" t="s">
        <v>243</v>
      </c>
      <c r="K31" s="59"/>
      <c r="L31" s="10">
        <f t="shared" si="0"/>
        <v>1</v>
      </c>
      <c r="O31" s="1"/>
      <c r="P31" s="1"/>
      <c r="Q31" s="1"/>
      <c r="R31" s="1"/>
      <c r="S31" s="1"/>
      <c r="T31" s="1"/>
      <c r="U31" s="1"/>
      <c r="V31" s="1"/>
    </row>
    <row r="32" spans="1:22" s="17" customFormat="1" ht="26.25" customHeight="1">
      <c r="A32" s="33">
        <f t="shared" si="1"/>
        <v>29</v>
      </c>
      <c r="B32" s="33" t="s">
        <v>241</v>
      </c>
      <c r="C32" s="90" t="s">
        <v>108</v>
      </c>
      <c r="D32" s="91" t="s">
        <v>73</v>
      </c>
      <c r="E32" s="82">
        <v>6354</v>
      </c>
      <c r="F32" s="83">
        <v>6337</v>
      </c>
      <c r="G32" s="33"/>
      <c r="H32" s="33"/>
      <c r="I32" s="58" t="s">
        <v>247</v>
      </c>
      <c r="J32" s="58" t="s">
        <v>243</v>
      </c>
      <c r="K32" s="59"/>
      <c r="L32" s="10">
        <f t="shared" si="0"/>
        <v>1</v>
      </c>
      <c r="O32" s="1"/>
      <c r="P32" s="1"/>
      <c r="Q32" s="1"/>
      <c r="R32" s="1"/>
      <c r="S32" s="1"/>
      <c r="T32" s="1"/>
      <c r="U32" s="1"/>
      <c r="V32" s="1"/>
    </row>
    <row r="33" spans="1:22" s="17" customFormat="1" ht="26.25" customHeight="1">
      <c r="A33" s="33">
        <f t="shared" si="1"/>
        <v>30</v>
      </c>
      <c r="B33" s="33" t="s">
        <v>241</v>
      </c>
      <c r="C33" s="90" t="s">
        <v>109</v>
      </c>
      <c r="D33" s="91" t="s">
        <v>72</v>
      </c>
      <c r="E33" s="84">
        <v>3514</v>
      </c>
      <c r="F33" s="84">
        <v>2022</v>
      </c>
      <c r="G33" s="33"/>
      <c r="H33" s="33"/>
      <c r="I33" s="58" t="s">
        <v>252</v>
      </c>
      <c r="J33" s="58" t="s">
        <v>253</v>
      </c>
      <c r="K33" s="59"/>
      <c r="L33" s="10">
        <f t="shared" si="0"/>
        <v>2</v>
      </c>
      <c r="O33" s="1"/>
      <c r="P33" s="1"/>
      <c r="Q33" s="1"/>
      <c r="R33" s="1"/>
      <c r="S33" s="1"/>
      <c r="T33" s="1"/>
      <c r="U33" s="1"/>
      <c r="V33" s="1"/>
    </row>
    <row r="34" spans="1:22" s="17" customFormat="1" ht="26.25" customHeight="1">
      <c r="A34" s="33">
        <f t="shared" si="1"/>
        <v>31</v>
      </c>
      <c r="B34" s="33" t="s">
        <v>241</v>
      </c>
      <c r="C34" s="90" t="s">
        <v>110</v>
      </c>
      <c r="D34" s="91" t="s">
        <v>68</v>
      </c>
      <c r="E34" s="82">
        <v>7406</v>
      </c>
      <c r="F34" s="83">
        <v>98</v>
      </c>
      <c r="G34" s="33"/>
      <c r="H34" s="33"/>
      <c r="I34" s="58" t="s">
        <v>242</v>
      </c>
      <c r="J34" s="33" t="s">
        <v>243</v>
      </c>
      <c r="K34" s="59"/>
      <c r="L34" s="10">
        <f t="shared" si="0"/>
        <v>1</v>
      </c>
      <c r="O34" s="1"/>
      <c r="P34" s="1"/>
      <c r="Q34" s="1"/>
      <c r="R34" s="1"/>
      <c r="S34" s="1"/>
      <c r="T34" s="1"/>
      <c r="U34" s="1"/>
      <c r="V34" s="1"/>
    </row>
    <row r="35" spans="1:22" s="17" customFormat="1" ht="26.25" customHeight="1">
      <c r="A35" s="33">
        <f t="shared" si="1"/>
        <v>32</v>
      </c>
      <c r="B35" s="33" t="s">
        <v>241</v>
      </c>
      <c r="C35" s="90" t="s">
        <v>111</v>
      </c>
      <c r="D35" s="91" t="s">
        <v>73</v>
      </c>
      <c r="E35" s="82">
        <v>93</v>
      </c>
      <c r="F35" s="83">
        <v>93</v>
      </c>
      <c r="G35" s="33"/>
      <c r="H35" s="33"/>
      <c r="I35" s="58" t="s">
        <v>247</v>
      </c>
      <c r="J35" s="33" t="s">
        <v>243</v>
      </c>
      <c r="K35" s="59"/>
      <c r="L35" s="10">
        <f t="shared" si="0"/>
        <v>1</v>
      </c>
      <c r="O35" s="1"/>
      <c r="P35" s="1"/>
      <c r="Q35" s="1"/>
      <c r="R35" s="1"/>
      <c r="S35" s="1"/>
      <c r="T35" s="1"/>
      <c r="U35" s="1"/>
      <c r="V35" s="1"/>
    </row>
    <row r="36" spans="1:22" s="17" customFormat="1" ht="26.25" customHeight="1">
      <c r="A36" s="33">
        <f t="shared" si="1"/>
        <v>33</v>
      </c>
      <c r="B36" s="33" t="s">
        <v>241</v>
      </c>
      <c r="C36" s="91" t="s">
        <v>112</v>
      </c>
      <c r="D36" s="91" t="s">
        <v>72</v>
      </c>
      <c r="E36" s="84">
        <v>2854</v>
      </c>
      <c r="F36" s="84">
        <v>2854</v>
      </c>
      <c r="G36" s="33"/>
      <c r="H36" s="33"/>
      <c r="I36" s="58" t="s">
        <v>245</v>
      </c>
      <c r="J36" s="33" t="s">
        <v>248</v>
      </c>
      <c r="K36" s="59"/>
      <c r="L36" s="10">
        <f t="shared" si="0"/>
        <v>2</v>
      </c>
      <c r="O36" s="1"/>
      <c r="P36" s="1"/>
      <c r="Q36" s="1"/>
      <c r="R36" s="1"/>
      <c r="S36" s="1"/>
      <c r="T36" s="1"/>
      <c r="U36" s="1"/>
      <c r="V36" s="1"/>
    </row>
    <row r="37" spans="1:22" s="17" customFormat="1" ht="26.25" customHeight="1">
      <c r="A37" s="33">
        <f t="shared" si="1"/>
        <v>34</v>
      </c>
      <c r="B37" s="33" t="s">
        <v>241</v>
      </c>
      <c r="C37" s="91">
        <v>627</v>
      </c>
      <c r="D37" s="91" t="s">
        <v>72</v>
      </c>
      <c r="E37" s="84">
        <v>4304</v>
      </c>
      <c r="F37" s="84">
        <v>1466</v>
      </c>
      <c r="G37" s="33"/>
      <c r="H37" s="33"/>
      <c r="I37" s="58" t="s">
        <v>252</v>
      </c>
      <c r="J37" s="33" t="s">
        <v>253</v>
      </c>
      <c r="K37" s="80"/>
      <c r="L37" s="81">
        <f t="shared" si="0"/>
        <v>2</v>
      </c>
      <c r="O37" s="1"/>
      <c r="P37" s="1"/>
      <c r="Q37" s="1"/>
      <c r="R37" s="1"/>
      <c r="S37" s="1"/>
      <c r="T37" s="1"/>
      <c r="U37" s="1"/>
      <c r="V37" s="1"/>
    </row>
    <row r="38" spans="1:22" s="56" customFormat="1" ht="26.25" customHeight="1">
      <c r="A38" s="33">
        <f t="shared" si="1"/>
        <v>35</v>
      </c>
      <c r="B38" s="33" t="s">
        <v>241</v>
      </c>
      <c r="C38" s="92" t="s">
        <v>113</v>
      </c>
      <c r="D38" s="91" t="s">
        <v>73</v>
      </c>
      <c r="E38" s="82">
        <v>479</v>
      </c>
      <c r="F38" s="85">
        <v>26</v>
      </c>
      <c r="G38" s="33"/>
      <c r="H38" s="33"/>
      <c r="I38" s="58" t="s">
        <v>247</v>
      </c>
      <c r="J38" s="33" t="s">
        <v>243</v>
      </c>
      <c r="K38" s="54"/>
      <c r="L38" s="10">
        <f t="shared" si="0"/>
        <v>1</v>
      </c>
      <c r="M38" s="55"/>
      <c r="N38" s="55"/>
    </row>
    <row r="39" spans="1:22" ht="26.25" customHeight="1">
      <c r="A39" s="33">
        <f t="shared" si="1"/>
        <v>36</v>
      </c>
      <c r="B39" s="58" t="s">
        <v>80</v>
      </c>
      <c r="C39" s="90" t="s">
        <v>114</v>
      </c>
      <c r="D39" s="91" t="s">
        <v>73</v>
      </c>
      <c r="E39" s="82">
        <v>3663</v>
      </c>
      <c r="F39" s="83">
        <v>2314</v>
      </c>
      <c r="G39" s="33"/>
      <c r="H39" s="33"/>
      <c r="I39" s="58" t="s">
        <v>247</v>
      </c>
      <c r="J39" s="75" t="s">
        <v>243</v>
      </c>
      <c r="K39" s="15"/>
      <c r="L39" s="10">
        <f t="shared" si="0"/>
        <v>1</v>
      </c>
    </row>
    <row r="40" spans="1:22" ht="26.25" customHeight="1">
      <c r="A40" s="33">
        <f t="shared" si="1"/>
        <v>37</v>
      </c>
      <c r="B40" s="33" t="s">
        <v>241</v>
      </c>
      <c r="C40" s="90" t="s">
        <v>115</v>
      </c>
      <c r="D40" s="91" t="s">
        <v>68</v>
      </c>
      <c r="E40" s="82">
        <v>8511</v>
      </c>
      <c r="F40" s="83">
        <v>211</v>
      </c>
      <c r="G40" s="33"/>
      <c r="H40" s="33"/>
      <c r="I40" s="58" t="s">
        <v>242</v>
      </c>
      <c r="J40" s="58" t="s">
        <v>243</v>
      </c>
      <c r="K40" s="15"/>
      <c r="L40" s="10">
        <f t="shared" si="0"/>
        <v>1</v>
      </c>
    </row>
    <row r="41" spans="1:22" ht="26.25" customHeight="1">
      <c r="A41" s="33">
        <f t="shared" si="1"/>
        <v>38</v>
      </c>
      <c r="B41" s="33" t="s">
        <v>241</v>
      </c>
      <c r="C41" s="90" t="s">
        <v>116</v>
      </c>
      <c r="D41" s="91" t="s">
        <v>72</v>
      </c>
      <c r="E41" s="84">
        <v>4239</v>
      </c>
      <c r="F41" s="84">
        <v>351</v>
      </c>
      <c r="G41" s="33"/>
      <c r="H41" s="33"/>
      <c r="I41" s="58" t="s">
        <v>254</v>
      </c>
      <c r="J41" s="33" t="s">
        <v>255</v>
      </c>
      <c r="K41" s="15"/>
      <c r="L41" s="10">
        <f t="shared" si="0"/>
        <v>2</v>
      </c>
    </row>
    <row r="42" spans="1:22" ht="26.25" customHeight="1">
      <c r="A42" s="33">
        <f t="shared" si="1"/>
        <v>39</v>
      </c>
      <c r="B42" s="33" t="s">
        <v>241</v>
      </c>
      <c r="C42" s="90" t="s">
        <v>117</v>
      </c>
      <c r="D42" s="91" t="s">
        <v>68</v>
      </c>
      <c r="E42" s="82">
        <v>3911</v>
      </c>
      <c r="F42" s="83">
        <v>2266</v>
      </c>
      <c r="G42" s="33"/>
      <c r="H42" s="33"/>
      <c r="I42" s="58" t="s">
        <v>242</v>
      </c>
      <c r="J42" s="58" t="s">
        <v>243</v>
      </c>
      <c r="K42" s="15"/>
      <c r="L42" s="10">
        <f t="shared" si="0"/>
        <v>1</v>
      </c>
    </row>
    <row r="43" spans="1:22" ht="26.25" customHeight="1">
      <c r="A43" s="33">
        <f t="shared" si="1"/>
        <v>40</v>
      </c>
      <c r="B43" s="33" t="s">
        <v>241</v>
      </c>
      <c r="C43" s="90" t="s">
        <v>118</v>
      </c>
      <c r="D43" s="91" t="s">
        <v>72</v>
      </c>
      <c r="E43" s="84">
        <v>3154</v>
      </c>
      <c r="F43" s="84">
        <v>1341</v>
      </c>
      <c r="G43" s="33"/>
      <c r="H43" s="33"/>
      <c r="I43" s="58" t="s">
        <v>256</v>
      </c>
      <c r="J43" s="33" t="s">
        <v>257</v>
      </c>
      <c r="K43" s="15"/>
      <c r="L43" s="10">
        <f t="shared" si="0"/>
        <v>2</v>
      </c>
    </row>
    <row r="44" spans="1:22" ht="26.25" customHeight="1">
      <c r="A44" s="33">
        <f t="shared" si="1"/>
        <v>41</v>
      </c>
      <c r="B44" s="33" t="s">
        <v>241</v>
      </c>
      <c r="C44" s="90" t="s">
        <v>119</v>
      </c>
      <c r="D44" s="91" t="s">
        <v>69</v>
      </c>
      <c r="E44" s="84">
        <v>235</v>
      </c>
      <c r="F44" s="84">
        <v>28</v>
      </c>
      <c r="G44" s="33"/>
      <c r="H44" s="33"/>
      <c r="I44" s="58" t="s">
        <v>258</v>
      </c>
      <c r="J44" s="33" t="s">
        <v>259</v>
      </c>
      <c r="K44" s="15"/>
      <c r="L44" s="10">
        <f t="shared" si="0"/>
        <v>2</v>
      </c>
    </row>
    <row r="45" spans="1:22" ht="26.25" customHeight="1">
      <c r="A45" s="33">
        <f t="shared" si="1"/>
        <v>42</v>
      </c>
      <c r="B45" s="33" t="s">
        <v>241</v>
      </c>
      <c r="C45" s="90" t="s">
        <v>120</v>
      </c>
      <c r="D45" s="91" t="s">
        <v>72</v>
      </c>
      <c r="E45" s="84">
        <v>912</v>
      </c>
      <c r="F45" s="84">
        <v>622</v>
      </c>
      <c r="G45" s="33"/>
      <c r="H45" s="33"/>
      <c r="I45" s="58" t="s">
        <v>260</v>
      </c>
      <c r="J45" s="33" t="s">
        <v>246</v>
      </c>
      <c r="K45" s="15"/>
      <c r="L45" s="10">
        <f t="shared" si="0"/>
        <v>2</v>
      </c>
    </row>
    <row r="46" spans="1:22" ht="26.25" customHeight="1">
      <c r="A46" s="33">
        <f t="shared" si="1"/>
        <v>43</v>
      </c>
      <c r="B46" s="33" t="s">
        <v>241</v>
      </c>
      <c r="C46" s="90" t="s">
        <v>121</v>
      </c>
      <c r="D46" s="91" t="s">
        <v>72</v>
      </c>
      <c r="E46" s="84">
        <v>2238</v>
      </c>
      <c r="F46" s="84">
        <v>73</v>
      </c>
      <c r="G46" s="33"/>
      <c r="H46" s="33"/>
      <c r="I46" s="58" t="s">
        <v>351</v>
      </c>
      <c r="J46" s="33" t="s">
        <v>352</v>
      </c>
      <c r="K46" s="15"/>
      <c r="L46" s="10">
        <f t="shared" si="0"/>
        <v>2</v>
      </c>
    </row>
    <row r="47" spans="1:22" ht="26.25" customHeight="1">
      <c r="A47" s="33">
        <f t="shared" si="1"/>
        <v>44</v>
      </c>
      <c r="B47" s="33" t="s">
        <v>241</v>
      </c>
      <c r="C47" s="90" t="s">
        <v>122</v>
      </c>
      <c r="D47" s="91" t="s">
        <v>72</v>
      </c>
      <c r="E47" s="84">
        <v>2226</v>
      </c>
      <c r="F47" s="84">
        <v>298</v>
      </c>
      <c r="G47" s="33"/>
      <c r="H47" s="33"/>
      <c r="I47" s="58" t="s">
        <v>261</v>
      </c>
      <c r="J47" s="33" t="s">
        <v>262</v>
      </c>
      <c r="K47" s="15"/>
      <c r="L47" s="10">
        <f t="shared" si="0"/>
        <v>2</v>
      </c>
    </row>
    <row r="48" spans="1:22" ht="26.25" customHeight="1">
      <c r="A48" s="33">
        <f t="shared" si="1"/>
        <v>45</v>
      </c>
      <c r="B48" s="33" t="s">
        <v>241</v>
      </c>
      <c r="C48" s="90" t="s">
        <v>123</v>
      </c>
      <c r="D48" s="91" t="s">
        <v>68</v>
      </c>
      <c r="E48" s="82">
        <v>55</v>
      </c>
      <c r="F48" s="83">
        <v>1</v>
      </c>
      <c r="G48" s="33"/>
      <c r="H48" s="33"/>
      <c r="I48" s="58" t="s">
        <v>261</v>
      </c>
      <c r="J48" s="33" t="s">
        <v>262</v>
      </c>
      <c r="K48" s="15"/>
      <c r="L48" s="10">
        <f t="shared" si="0"/>
        <v>2</v>
      </c>
    </row>
    <row r="49" spans="1:14" ht="26.25" customHeight="1">
      <c r="A49" s="33">
        <f t="shared" si="1"/>
        <v>46</v>
      </c>
      <c r="B49" s="33" t="s">
        <v>241</v>
      </c>
      <c r="C49" s="90" t="s">
        <v>124</v>
      </c>
      <c r="D49" s="91" t="s">
        <v>71</v>
      </c>
      <c r="E49" s="82">
        <v>9256</v>
      </c>
      <c r="F49" s="83">
        <v>722</v>
      </c>
      <c r="G49" s="33"/>
      <c r="H49" s="33"/>
      <c r="I49" s="58">
        <v>335</v>
      </c>
      <c r="J49" s="58" t="s">
        <v>263</v>
      </c>
      <c r="K49" s="15"/>
      <c r="L49" s="10">
        <f t="shared" si="0"/>
        <v>2</v>
      </c>
    </row>
    <row r="50" spans="1:14" ht="26.25" customHeight="1">
      <c r="A50" s="33">
        <f t="shared" si="1"/>
        <v>47</v>
      </c>
      <c r="B50" s="33" t="s">
        <v>241</v>
      </c>
      <c r="C50" s="90" t="s">
        <v>125</v>
      </c>
      <c r="D50" s="91" t="s">
        <v>73</v>
      </c>
      <c r="E50" s="82">
        <v>52</v>
      </c>
      <c r="F50" s="83">
        <v>52</v>
      </c>
      <c r="G50" s="33"/>
      <c r="H50" s="33"/>
      <c r="I50" s="58" t="s">
        <v>264</v>
      </c>
      <c r="J50" s="58" t="s">
        <v>265</v>
      </c>
      <c r="K50" s="15"/>
      <c r="L50" s="10">
        <f t="shared" si="0"/>
        <v>2</v>
      </c>
    </row>
    <row r="51" spans="1:14" s="56" customFormat="1" ht="26.25" customHeight="1">
      <c r="A51" s="33">
        <f t="shared" si="1"/>
        <v>48</v>
      </c>
      <c r="B51" s="33" t="s">
        <v>241</v>
      </c>
      <c r="C51" s="90" t="s">
        <v>126</v>
      </c>
      <c r="D51" s="91" t="s">
        <v>72</v>
      </c>
      <c r="E51" s="84">
        <v>2105</v>
      </c>
      <c r="F51" s="84">
        <v>442</v>
      </c>
      <c r="G51" s="33"/>
      <c r="H51" s="33"/>
      <c r="I51" s="58" t="s">
        <v>256</v>
      </c>
      <c r="J51" s="58" t="s">
        <v>257</v>
      </c>
      <c r="K51" s="54"/>
      <c r="L51" s="10">
        <f t="shared" si="0"/>
        <v>2</v>
      </c>
      <c r="M51" s="55"/>
      <c r="N51" s="55"/>
    </row>
    <row r="52" spans="1:14" ht="26.25" customHeight="1">
      <c r="A52" s="33">
        <f t="shared" si="1"/>
        <v>49</v>
      </c>
      <c r="B52" s="33" t="s">
        <v>241</v>
      </c>
      <c r="C52" s="90" t="s">
        <v>127</v>
      </c>
      <c r="D52" s="91" t="s">
        <v>73</v>
      </c>
      <c r="E52" s="82">
        <v>97</v>
      </c>
      <c r="F52" s="83">
        <v>97</v>
      </c>
      <c r="G52" s="33"/>
      <c r="H52" s="33"/>
      <c r="I52" s="58" t="s">
        <v>266</v>
      </c>
      <c r="J52" s="33" t="s">
        <v>267</v>
      </c>
      <c r="K52" s="15"/>
      <c r="L52" s="10">
        <f t="shared" si="0"/>
        <v>2</v>
      </c>
    </row>
    <row r="53" spans="1:14" ht="26.25" customHeight="1">
      <c r="A53" s="33">
        <f t="shared" si="1"/>
        <v>50</v>
      </c>
      <c r="B53" s="33" t="s">
        <v>241</v>
      </c>
      <c r="C53" s="90" t="s">
        <v>128</v>
      </c>
      <c r="D53" s="91" t="s">
        <v>72</v>
      </c>
      <c r="E53" s="84">
        <v>4630</v>
      </c>
      <c r="F53" s="84">
        <v>461</v>
      </c>
      <c r="G53" s="33"/>
      <c r="H53" s="33"/>
      <c r="I53" s="58" t="s">
        <v>256</v>
      </c>
      <c r="J53" s="33" t="s">
        <v>257</v>
      </c>
      <c r="K53" s="15"/>
      <c r="L53" s="10">
        <f t="shared" si="0"/>
        <v>2</v>
      </c>
    </row>
    <row r="54" spans="1:14" ht="26.25" customHeight="1">
      <c r="A54" s="33">
        <f t="shared" si="1"/>
        <v>51</v>
      </c>
      <c r="B54" s="33" t="s">
        <v>241</v>
      </c>
      <c r="C54" s="90" t="s">
        <v>129</v>
      </c>
      <c r="D54" s="91" t="s">
        <v>73</v>
      </c>
      <c r="E54" s="82">
        <v>864</v>
      </c>
      <c r="F54" s="83">
        <v>758</v>
      </c>
      <c r="G54" s="33"/>
      <c r="H54" s="33"/>
      <c r="I54" s="76" t="s">
        <v>268</v>
      </c>
      <c r="J54" s="58" t="s">
        <v>267</v>
      </c>
      <c r="K54" s="15"/>
      <c r="L54" s="10">
        <f t="shared" si="0"/>
        <v>2</v>
      </c>
    </row>
    <row r="55" spans="1:14" ht="26.25" customHeight="1">
      <c r="A55" s="33">
        <f t="shared" si="1"/>
        <v>52</v>
      </c>
      <c r="B55" s="33" t="s">
        <v>241</v>
      </c>
      <c r="C55" s="90" t="s">
        <v>130</v>
      </c>
      <c r="D55" s="91" t="s">
        <v>77</v>
      </c>
      <c r="E55" s="82">
        <v>12912</v>
      </c>
      <c r="F55" s="83">
        <v>557</v>
      </c>
      <c r="G55" s="33"/>
      <c r="H55" s="33"/>
      <c r="I55" s="58" t="s">
        <v>242</v>
      </c>
      <c r="J55" s="58" t="s">
        <v>243</v>
      </c>
      <c r="K55" s="15"/>
      <c r="L55" s="10">
        <f t="shared" si="0"/>
        <v>1</v>
      </c>
    </row>
    <row r="56" spans="1:14" ht="26.25" customHeight="1">
      <c r="A56" s="33">
        <f t="shared" si="1"/>
        <v>53</v>
      </c>
      <c r="B56" s="33" t="s">
        <v>241</v>
      </c>
      <c r="C56" s="90" t="s">
        <v>356</v>
      </c>
      <c r="D56" s="91" t="s">
        <v>73</v>
      </c>
      <c r="E56" s="82">
        <v>993</v>
      </c>
      <c r="F56" s="83">
        <v>920</v>
      </c>
      <c r="G56" s="33"/>
      <c r="H56" s="33"/>
      <c r="I56" s="58" t="s">
        <v>357</v>
      </c>
      <c r="J56" s="58" t="s">
        <v>265</v>
      </c>
      <c r="K56" s="15"/>
      <c r="L56" s="10">
        <f t="shared" si="0"/>
        <v>2</v>
      </c>
    </row>
    <row r="57" spans="1:14" ht="26.25" customHeight="1">
      <c r="A57" s="33">
        <f t="shared" si="1"/>
        <v>54</v>
      </c>
      <c r="B57" s="33" t="s">
        <v>241</v>
      </c>
      <c r="C57" s="90" t="s">
        <v>131</v>
      </c>
      <c r="D57" s="91" t="s">
        <v>81</v>
      </c>
      <c r="E57" s="82">
        <v>443</v>
      </c>
      <c r="F57" s="83">
        <v>33</v>
      </c>
      <c r="G57" s="33"/>
      <c r="H57" s="33"/>
      <c r="I57" s="58" t="s">
        <v>269</v>
      </c>
      <c r="J57" s="58" t="s">
        <v>270</v>
      </c>
      <c r="K57" s="15"/>
      <c r="L57" s="10">
        <f t="shared" si="0"/>
        <v>2</v>
      </c>
    </row>
    <row r="58" spans="1:14" ht="26.25" customHeight="1">
      <c r="A58" s="33">
        <f t="shared" si="1"/>
        <v>55</v>
      </c>
      <c r="B58" s="33" t="s">
        <v>241</v>
      </c>
      <c r="C58" s="90" t="s">
        <v>132</v>
      </c>
      <c r="D58" s="91" t="s">
        <v>81</v>
      </c>
      <c r="E58" s="82">
        <v>9303</v>
      </c>
      <c r="F58" s="83">
        <v>8619</v>
      </c>
      <c r="G58" s="33"/>
      <c r="H58" s="33"/>
      <c r="I58" s="58" t="s">
        <v>247</v>
      </c>
      <c r="J58" s="58" t="s">
        <v>243</v>
      </c>
      <c r="K58" s="15"/>
      <c r="L58" s="10">
        <f t="shared" si="0"/>
        <v>1</v>
      </c>
    </row>
    <row r="59" spans="1:14" ht="26.25" customHeight="1">
      <c r="A59" s="33">
        <f t="shared" ref="A59:A122" si="2">A58+1</f>
        <v>56</v>
      </c>
      <c r="B59" s="33" t="s">
        <v>241</v>
      </c>
      <c r="C59" s="90" t="s">
        <v>133</v>
      </c>
      <c r="D59" s="91" t="s">
        <v>77</v>
      </c>
      <c r="E59" s="82">
        <v>5455</v>
      </c>
      <c r="F59" s="83">
        <v>2042</v>
      </c>
      <c r="G59" s="33"/>
      <c r="H59" s="33"/>
      <c r="I59" s="58" t="s">
        <v>242</v>
      </c>
      <c r="J59" s="33" t="s">
        <v>243</v>
      </c>
      <c r="K59" s="15"/>
      <c r="L59" s="10">
        <f t="shared" si="0"/>
        <v>1</v>
      </c>
    </row>
    <row r="60" spans="1:14" ht="26.25" customHeight="1">
      <c r="A60" s="33">
        <f t="shared" si="2"/>
        <v>57</v>
      </c>
      <c r="B60" s="33" t="s">
        <v>241</v>
      </c>
      <c r="C60" s="90" t="s">
        <v>134</v>
      </c>
      <c r="D60" s="91" t="s">
        <v>81</v>
      </c>
      <c r="E60" s="82">
        <v>305</v>
      </c>
      <c r="F60" s="83">
        <v>268</v>
      </c>
      <c r="G60" s="33"/>
      <c r="H60" s="33"/>
      <c r="I60" s="58" t="s">
        <v>247</v>
      </c>
      <c r="J60" s="33" t="s">
        <v>243</v>
      </c>
      <c r="K60" s="15"/>
      <c r="L60" s="10">
        <f t="shared" si="0"/>
        <v>1</v>
      </c>
    </row>
    <row r="61" spans="1:14" ht="26.25" customHeight="1">
      <c r="A61" s="33">
        <f t="shared" si="2"/>
        <v>58</v>
      </c>
      <c r="B61" s="33" t="s">
        <v>241</v>
      </c>
      <c r="C61" s="90" t="s">
        <v>135</v>
      </c>
      <c r="D61" s="91" t="s">
        <v>72</v>
      </c>
      <c r="E61" s="84">
        <v>1668</v>
      </c>
      <c r="F61" s="84">
        <v>1243</v>
      </c>
      <c r="G61" s="33"/>
      <c r="H61" s="33"/>
      <c r="I61" s="58" t="s">
        <v>271</v>
      </c>
      <c r="J61" s="58" t="s">
        <v>272</v>
      </c>
      <c r="K61" s="15"/>
      <c r="L61" s="10">
        <f t="shared" si="0"/>
        <v>2</v>
      </c>
    </row>
    <row r="62" spans="1:14" s="56" customFormat="1" ht="26.25" customHeight="1">
      <c r="A62" s="33">
        <f t="shared" si="2"/>
        <v>59</v>
      </c>
      <c r="B62" s="58" t="s">
        <v>80</v>
      </c>
      <c r="C62" s="92" t="s">
        <v>136</v>
      </c>
      <c r="D62" s="91" t="s">
        <v>73</v>
      </c>
      <c r="E62" s="82">
        <v>44</v>
      </c>
      <c r="F62" s="86">
        <v>44</v>
      </c>
      <c r="G62" s="33"/>
      <c r="H62" s="33"/>
      <c r="I62" s="33" t="s">
        <v>244</v>
      </c>
      <c r="J62" s="33" t="s">
        <v>244</v>
      </c>
      <c r="K62" s="54"/>
      <c r="L62" s="10">
        <f t="shared" si="0"/>
        <v>2</v>
      </c>
      <c r="M62" s="55"/>
      <c r="N62" s="55"/>
    </row>
    <row r="63" spans="1:14" ht="26.25" customHeight="1">
      <c r="A63" s="33">
        <f t="shared" si="2"/>
        <v>60</v>
      </c>
      <c r="B63" s="33" t="s">
        <v>241</v>
      </c>
      <c r="C63" s="90" t="s">
        <v>137</v>
      </c>
      <c r="D63" s="91" t="s">
        <v>72</v>
      </c>
      <c r="E63" s="84">
        <v>645</v>
      </c>
      <c r="F63" s="84">
        <v>158</v>
      </c>
      <c r="G63" s="33"/>
      <c r="H63" s="33"/>
      <c r="I63" s="58">
        <v>442</v>
      </c>
      <c r="J63" s="75" t="s">
        <v>273</v>
      </c>
      <c r="K63" s="15"/>
      <c r="L63" s="10">
        <f t="shared" si="0"/>
        <v>2</v>
      </c>
    </row>
    <row r="64" spans="1:14" ht="26.25" customHeight="1">
      <c r="A64" s="33">
        <f t="shared" si="2"/>
        <v>61</v>
      </c>
      <c r="B64" s="33" t="s">
        <v>241</v>
      </c>
      <c r="C64" s="90" t="s">
        <v>138</v>
      </c>
      <c r="D64" s="91" t="s">
        <v>72</v>
      </c>
      <c r="E64" s="84">
        <v>1996</v>
      </c>
      <c r="F64" s="84">
        <v>992</v>
      </c>
      <c r="G64" s="33"/>
      <c r="H64" s="33"/>
      <c r="I64" s="58" t="s">
        <v>274</v>
      </c>
      <c r="J64" s="58" t="s">
        <v>275</v>
      </c>
      <c r="K64" s="15"/>
      <c r="L64" s="10">
        <f t="shared" si="0"/>
        <v>2</v>
      </c>
    </row>
    <row r="65" spans="1:22" ht="26.25" customHeight="1">
      <c r="A65" s="33">
        <f t="shared" si="2"/>
        <v>62</v>
      </c>
      <c r="B65" s="33" t="s">
        <v>241</v>
      </c>
      <c r="C65" s="90" t="s">
        <v>139</v>
      </c>
      <c r="D65" s="91" t="s">
        <v>73</v>
      </c>
      <c r="E65" s="82">
        <v>153</v>
      </c>
      <c r="F65" s="83">
        <v>153</v>
      </c>
      <c r="G65" s="33"/>
      <c r="H65" s="33"/>
      <c r="I65" s="58" t="s">
        <v>244</v>
      </c>
      <c r="J65" s="33" t="s">
        <v>244</v>
      </c>
      <c r="K65" s="15"/>
      <c r="L65" s="10">
        <f t="shared" si="0"/>
        <v>2</v>
      </c>
    </row>
    <row r="66" spans="1:22" ht="26.25" customHeight="1">
      <c r="A66" s="33">
        <f t="shared" si="2"/>
        <v>63</v>
      </c>
      <c r="B66" s="33" t="s">
        <v>241</v>
      </c>
      <c r="C66" s="90" t="s">
        <v>140</v>
      </c>
      <c r="D66" s="91" t="s">
        <v>73</v>
      </c>
      <c r="E66" s="82">
        <v>78</v>
      </c>
      <c r="F66" s="83">
        <v>78</v>
      </c>
      <c r="G66" s="33"/>
      <c r="H66" s="33"/>
      <c r="I66" s="58" t="s">
        <v>350</v>
      </c>
      <c r="J66" s="58" t="s">
        <v>276</v>
      </c>
      <c r="K66" s="15"/>
      <c r="L66" s="10">
        <f t="shared" si="0"/>
        <v>2</v>
      </c>
    </row>
    <row r="67" spans="1:22" ht="26.25" customHeight="1">
      <c r="A67" s="33">
        <f t="shared" si="2"/>
        <v>64</v>
      </c>
      <c r="B67" s="33" t="s">
        <v>241</v>
      </c>
      <c r="C67" s="90" t="s">
        <v>141</v>
      </c>
      <c r="D67" s="91" t="s">
        <v>72</v>
      </c>
      <c r="E67" s="84">
        <v>2355</v>
      </c>
      <c r="F67" s="84">
        <v>747</v>
      </c>
      <c r="G67" s="33"/>
      <c r="H67" s="33"/>
      <c r="I67" s="58">
        <v>425</v>
      </c>
      <c r="J67" s="33" t="s">
        <v>355</v>
      </c>
      <c r="K67" s="15"/>
      <c r="L67" s="10">
        <f t="shared" si="0"/>
        <v>2</v>
      </c>
    </row>
    <row r="68" spans="1:22" ht="26.25" customHeight="1">
      <c r="A68" s="33">
        <f t="shared" si="2"/>
        <v>65</v>
      </c>
      <c r="B68" s="33" t="s">
        <v>241</v>
      </c>
      <c r="C68" s="90" t="s">
        <v>142</v>
      </c>
      <c r="D68" s="91" t="s">
        <v>72</v>
      </c>
      <c r="E68" s="84">
        <v>1848</v>
      </c>
      <c r="F68" s="84">
        <v>264</v>
      </c>
      <c r="G68" s="33"/>
      <c r="H68" s="33"/>
      <c r="I68" s="58">
        <v>442</v>
      </c>
      <c r="J68" s="33" t="s">
        <v>273</v>
      </c>
      <c r="K68" s="15"/>
      <c r="L68" s="10">
        <f t="shared" ref="L68:L131" si="3">IF(K68="국",1,IF(J68="국",1,2))</f>
        <v>2</v>
      </c>
    </row>
    <row r="69" spans="1:22" ht="26.25" customHeight="1">
      <c r="A69" s="33">
        <f t="shared" si="2"/>
        <v>66</v>
      </c>
      <c r="B69" s="33" t="s">
        <v>241</v>
      </c>
      <c r="C69" s="90" t="s">
        <v>143</v>
      </c>
      <c r="D69" s="91" t="s">
        <v>81</v>
      </c>
      <c r="E69" s="82">
        <v>687</v>
      </c>
      <c r="F69" s="83">
        <v>262</v>
      </c>
      <c r="G69" s="33"/>
      <c r="H69" s="33"/>
      <c r="I69" s="58" t="s">
        <v>247</v>
      </c>
      <c r="J69" s="33" t="s">
        <v>243</v>
      </c>
      <c r="K69" s="15"/>
      <c r="L69" s="10">
        <f t="shared" si="3"/>
        <v>1</v>
      </c>
    </row>
    <row r="70" spans="1:22" ht="26.25" customHeight="1">
      <c r="A70" s="33">
        <f t="shared" si="2"/>
        <v>67</v>
      </c>
      <c r="B70" s="33" t="s">
        <v>241</v>
      </c>
      <c r="C70" s="90" t="s">
        <v>360</v>
      </c>
      <c r="D70" s="91" t="s">
        <v>81</v>
      </c>
      <c r="E70" s="82"/>
      <c r="F70" s="83">
        <v>72</v>
      </c>
      <c r="G70" s="33"/>
      <c r="H70" s="33"/>
      <c r="I70" s="58"/>
      <c r="J70" s="33"/>
      <c r="K70" s="15"/>
      <c r="L70" s="10">
        <f t="shared" si="3"/>
        <v>2</v>
      </c>
    </row>
    <row r="71" spans="1:22" ht="26.25" customHeight="1">
      <c r="A71" s="33">
        <f t="shared" si="2"/>
        <v>68</v>
      </c>
      <c r="B71" s="33" t="s">
        <v>241</v>
      </c>
      <c r="C71" s="90" t="s">
        <v>144</v>
      </c>
      <c r="D71" s="91" t="s">
        <v>81</v>
      </c>
      <c r="E71" s="82">
        <v>479</v>
      </c>
      <c r="F71" s="83">
        <v>319</v>
      </c>
      <c r="G71" s="33"/>
      <c r="H71" s="33"/>
      <c r="I71" s="58" t="s">
        <v>247</v>
      </c>
      <c r="J71" s="33" t="s">
        <v>243</v>
      </c>
      <c r="K71" s="15"/>
      <c r="L71" s="10">
        <f t="shared" si="3"/>
        <v>1</v>
      </c>
    </row>
    <row r="72" spans="1:22" ht="26.25" customHeight="1">
      <c r="A72" s="33">
        <f t="shared" si="2"/>
        <v>69</v>
      </c>
      <c r="B72" s="33" t="s">
        <v>241</v>
      </c>
      <c r="C72" s="90" t="s">
        <v>145</v>
      </c>
      <c r="D72" s="91" t="s">
        <v>69</v>
      </c>
      <c r="E72" s="84">
        <v>496</v>
      </c>
      <c r="F72" s="84">
        <v>97</v>
      </c>
      <c r="G72" s="33"/>
      <c r="H72" s="33"/>
      <c r="I72" s="58" t="s">
        <v>277</v>
      </c>
      <c r="J72" s="33" t="s">
        <v>278</v>
      </c>
      <c r="K72" s="15"/>
      <c r="L72" s="10">
        <f t="shared" si="3"/>
        <v>2</v>
      </c>
    </row>
    <row r="73" spans="1:22" ht="26.25" customHeight="1">
      <c r="A73" s="33">
        <f t="shared" si="2"/>
        <v>70</v>
      </c>
      <c r="B73" s="33" t="s">
        <v>241</v>
      </c>
      <c r="C73" s="90" t="s">
        <v>146</v>
      </c>
      <c r="D73" s="91" t="s">
        <v>147</v>
      </c>
      <c r="E73" s="82">
        <v>774</v>
      </c>
      <c r="F73" s="83">
        <v>204</v>
      </c>
      <c r="G73" s="33"/>
      <c r="H73" s="33"/>
      <c r="I73" s="58">
        <v>187</v>
      </c>
      <c r="J73" s="33" t="s">
        <v>279</v>
      </c>
      <c r="K73" s="15"/>
      <c r="L73" s="10">
        <f t="shared" si="3"/>
        <v>2</v>
      </c>
      <c r="M73" s="5"/>
      <c r="N73" s="5"/>
      <c r="O73" s="57"/>
      <c r="P73" s="33"/>
      <c r="Q73" s="33"/>
      <c r="R73" s="63"/>
      <c r="S73" s="33"/>
      <c r="T73" s="5"/>
      <c r="U73" s="32"/>
      <c r="V73" s="58"/>
    </row>
    <row r="74" spans="1:22" ht="26.25" customHeight="1">
      <c r="A74" s="33">
        <f t="shared" si="2"/>
        <v>71</v>
      </c>
      <c r="B74" s="33" t="s">
        <v>241</v>
      </c>
      <c r="C74" s="90" t="s">
        <v>148</v>
      </c>
      <c r="D74" s="91" t="s">
        <v>72</v>
      </c>
      <c r="E74" s="84">
        <v>218</v>
      </c>
      <c r="F74" s="84">
        <v>173</v>
      </c>
      <c r="G74" s="33"/>
      <c r="H74" s="33"/>
      <c r="I74" s="58" t="s">
        <v>280</v>
      </c>
      <c r="J74" s="33" t="s">
        <v>281</v>
      </c>
      <c r="K74" s="15"/>
      <c r="L74" s="10">
        <f t="shared" si="3"/>
        <v>2</v>
      </c>
    </row>
    <row r="75" spans="1:22" ht="26.25" customHeight="1">
      <c r="A75" s="33">
        <f t="shared" si="2"/>
        <v>72</v>
      </c>
      <c r="B75" s="33" t="s">
        <v>241</v>
      </c>
      <c r="C75" s="90" t="s">
        <v>149</v>
      </c>
      <c r="D75" s="91" t="s">
        <v>72</v>
      </c>
      <c r="E75" s="84">
        <v>1039</v>
      </c>
      <c r="F75" s="84">
        <v>947</v>
      </c>
      <c r="G75" s="33"/>
      <c r="H75" s="33"/>
      <c r="I75" s="58" t="s">
        <v>280</v>
      </c>
      <c r="J75" s="58" t="s">
        <v>281</v>
      </c>
      <c r="K75" s="15"/>
      <c r="L75" s="10">
        <f t="shared" si="3"/>
        <v>2</v>
      </c>
    </row>
    <row r="76" spans="1:22" ht="26.25" customHeight="1">
      <c r="A76" s="33">
        <f t="shared" si="2"/>
        <v>73</v>
      </c>
      <c r="B76" s="33" t="s">
        <v>241</v>
      </c>
      <c r="C76" s="90" t="s">
        <v>361</v>
      </c>
      <c r="D76" s="91" t="s">
        <v>73</v>
      </c>
      <c r="E76" s="82"/>
      <c r="F76" s="83">
        <v>259</v>
      </c>
      <c r="G76" s="33"/>
      <c r="H76" s="33"/>
      <c r="I76" s="58"/>
      <c r="J76" s="58"/>
      <c r="K76" s="15"/>
      <c r="L76" s="10">
        <f t="shared" si="3"/>
        <v>2</v>
      </c>
    </row>
    <row r="77" spans="1:22" ht="26.25" customHeight="1">
      <c r="A77" s="33">
        <f t="shared" si="2"/>
        <v>74</v>
      </c>
      <c r="B77" s="33" t="s">
        <v>241</v>
      </c>
      <c r="C77" s="90" t="s">
        <v>137</v>
      </c>
      <c r="D77" s="91" t="s">
        <v>73</v>
      </c>
      <c r="E77" s="82">
        <v>645</v>
      </c>
      <c r="F77" s="83">
        <v>128</v>
      </c>
      <c r="G77" s="33"/>
      <c r="H77" s="33"/>
      <c r="I77" s="58">
        <v>442</v>
      </c>
      <c r="J77" s="58" t="s">
        <v>273</v>
      </c>
      <c r="K77" s="15"/>
      <c r="L77" s="10">
        <f t="shared" si="3"/>
        <v>2</v>
      </c>
    </row>
    <row r="78" spans="1:22" ht="26.25" customHeight="1">
      <c r="A78" s="33">
        <f t="shared" si="2"/>
        <v>75</v>
      </c>
      <c r="B78" s="33" t="s">
        <v>241</v>
      </c>
      <c r="C78" s="90" t="s">
        <v>150</v>
      </c>
      <c r="D78" s="91" t="s">
        <v>73</v>
      </c>
      <c r="E78" s="82">
        <v>139</v>
      </c>
      <c r="F78" s="83">
        <v>139</v>
      </c>
      <c r="G78" s="33"/>
      <c r="H78" s="33"/>
      <c r="I78" s="58" t="s">
        <v>247</v>
      </c>
      <c r="J78" s="58" t="s">
        <v>243</v>
      </c>
      <c r="K78" s="15"/>
      <c r="L78" s="10">
        <f t="shared" si="3"/>
        <v>1</v>
      </c>
    </row>
    <row r="79" spans="1:22" ht="26.25" customHeight="1">
      <c r="A79" s="33">
        <f t="shared" si="2"/>
        <v>76</v>
      </c>
      <c r="B79" s="33" t="s">
        <v>241</v>
      </c>
      <c r="C79" s="90" t="s">
        <v>151</v>
      </c>
      <c r="D79" s="91" t="s">
        <v>73</v>
      </c>
      <c r="E79" s="82">
        <v>344</v>
      </c>
      <c r="F79" s="83">
        <v>344</v>
      </c>
      <c r="G79" s="33"/>
      <c r="H79" s="33"/>
      <c r="I79" s="58" t="s">
        <v>247</v>
      </c>
      <c r="J79" s="58" t="s">
        <v>243</v>
      </c>
      <c r="K79" s="15"/>
      <c r="L79" s="10">
        <f t="shared" si="3"/>
        <v>1</v>
      </c>
    </row>
    <row r="80" spans="1:22" ht="26.25" customHeight="1">
      <c r="A80" s="33">
        <f t="shared" si="2"/>
        <v>77</v>
      </c>
      <c r="B80" s="33" t="s">
        <v>241</v>
      </c>
      <c r="C80" s="90" t="s">
        <v>152</v>
      </c>
      <c r="D80" s="91" t="s">
        <v>73</v>
      </c>
      <c r="E80" s="82">
        <v>446</v>
      </c>
      <c r="F80" s="83">
        <v>446</v>
      </c>
      <c r="G80" s="33"/>
      <c r="H80" s="33"/>
      <c r="I80" s="58" t="s">
        <v>247</v>
      </c>
      <c r="J80" s="58" t="s">
        <v>243</v>
      </c>
      <c r="K80" s="15"/>
      <c r="L80" s="10">
        <f t="shared" si="3"/>
        <v>1</v>
      </c>
    </row>
    <row r="81" spans="1:22" ht="26.25" customHeight="1">
      <c r="A81" s="33">
        <f t="shared" si="2"/>
        <v>78</v>
      </c>
      <c r="B81" s="33" t="s">
        <v>241</v>
      </c>
      <c r="C81" s="90" t="s">
        <v>153</v>
      </c>
      <c r="D81" s="91" t="s">
        <v>73</v>
      </c>
      <c r="E81" s="82">
        <v>392</v>
      </c>
      <c r="F81" s="83">
        <v>392</v>
      </c>
      <c r="G81" s="33"/>
      <c r="H81" s="33"/>
      <c r="I81" s="58" t="s">
        <v>244</v>
      </c>
      <c r="J81" s="33" t="s">
        <v>244</v>
      </c>
      <c r="K81" s="15"/>
      <c r="L81" s="10">
        <f t="shared" si="3"/>
        <v>2</v>
      </c>
    </row>
    <row r="82" spans="1:22" ht="26.25" customHeight="1">
      <c r="A82" s="33">
        <f t="shared" si="2"/>
        <v>79</v>
      </c>
      <c r="B82" s="33" t="s">
        <v>241</v>
      </c>
      <c r="C82" s="90" t="s">
        <v>154</v>
      </c>
      <c r="D82" s="91" t="s">
        <v>73</v>
      </c>
      <c r="E82" s="82">
        <v>192</v>
      </c>
      <c r="F82" s="83">
        <v>192</v>
      </c>
      <c r="G82" s="33"/>
      <c r="H82" s="33"/>
      <c r="I82" s="58" t="s">
        <v>247</v>
      </c>
      <c r="J82" s="58" t="s">
        <v>243</v>
      </c>
      <c r="K82" s="15"/>
      <c r="L82" s="10">
        <f t="shared" si="3"/>
        <v>1</v>
      </c>
    </row>
    <row r="83" spans="1:22" ht="26.25" customHeight="1">
      <c r="A83" s="33">
        <f t="shared" si="2"/>
        <v>80</v>
      </c>
      <c r="B83" s="33" t="s">
        <v>241</v>
      </c>
      <c r="C83" s="90" t="s">
        <v>155</v>
      </c>
      <c r="D83" s="91" t="s">
        <v>73</v>
      </c>
      <c r="E83" s="82">
        <v>138</v>
      </c>
      <c r="F83" s="83">
        <v>138</v>
      </c>
      <c r="G83" s="33"/>
      <c r="H83" s="33"/>
      <c r="I83" s="58" t="s">
        <v>282</v>
      </c>
      <c r="J83" s="58" t="s">
        <v>283</v>
      </c>
      <c r="K83" s="15"/>
      <c r="L83" s="10">
        <f t="shared" si="3"/>
        <v>2</v>
      </c>
    </row>
    <row r="84" spans="1:22" s="56" customFormat="1" ht="26.25" customHeight="1">
      <c r="A84" s="33">
        <f t="shared" si="2"/>
        <v>81</v>
      </c>
      <c r="B84" s="33" t="s">
        <v>241</v>
      </c>
      <c r="C84" s="91" t="s">
        <v>156</v>
      </c>
      <c r="D84" s="91" t="s">
        <v>73</v>
      </c>
      <c r="E84" s="82">
        <v>302</v>
      </c>
      <c r="F84" s="87">
        <v>302</v>
      </c>
      <c r="G84" s="33"/>
      <c r="H84" s="33"/>
      <c r="I84" s="33" t="s">
        <v>353</v>
      </c>
      <c r="J84" s="33" t="s">
        <v>354</v>
      </c>
      <c r="K84" s="54"/>
      <c r="L84" s="10">
        <f t="shared" si="3"/>
        <v>2</v>
      </c>
      <c r="M84" s="55"/>
      <c r="N84" s="55"/>
    </row>
    <row r="85" spans="1:22" ht="26.25" customHeight="1">
      <c r="A85" s="33">
        <f t="shared" si="2"/>
        <v>82</v>
      </c>
      <c r="B85" s="58" t="s">
        <v>80</v>
      </c>
      <c r="C85" s="90" t="s">
        <v>157</v>
      </c>
      <c r="D85" s="91" t="s">
        <v>73</v>
      </c>
      <c r="E85" s="82">
        <v>893</v>
      </c>
      <c r="F85" s="83">
        <v>835</v>
      </c>
      <c r="G85" s="33"/>
      <c r="H85" s="33"/>
      <c r="I85" s="58" t="s">
        <v>261</v>
      </c>
      <c r="J85" s="58" t="s">
        <v>284</v>
      </c>
      <c r="K85" s="15"/>
      <c r="L85" s="10">
        <f t="shared" si="3"/>
        <v>2</v>
      </c>
    </row>
    <row r="86" spans="1:22" s="17" customFormat="1" ht="26.25" customHeight="1">
      <c r="A86" s="33">
        <f t="shared" si="2"/>
        <v>83</v>
      </c>
      <c r="B86" s="33" t="s">
        <v>241</v>
      </c>
      <c r="C86" s="90" t="s">
        <v>158</v>
      </c>
      <c r="D86" s="91" t="s">
        <v>72</v>
      </c>
      <c r="E86" s="84">
        <v>33</v>
      </c>
      <c r="F86" s="84">
        <v>1</v>
      </c>
      <c r="G86" s="33"/>
      <c r="H86" s="33"/>
      <c r="I86" s="58">
        <v>338</v>
      </c>
      <c r="J86" s="58" t="s">
        <v>283</v>
      </c>
      <c r="K86" s="15"/>
      <c r="L86" s="10">
        <f t="shared" si="3"/>
        <v>2</v>
      </c>
      <c r="O86" s="1"/>
      <c r="P86" s="1"/>
      <c r="Q86" s="1"/>
      <c r="R86" s="1"/>
      <c r="S86" s="1"/>
      <c r="T86" s="1"/>
      <c r="U86" s="1"/>
      <c r="V86" s="1"/>
    </row>
    <row r="87" spans="1:22" s="17" customFormat="1" ht="26.25" customHeight="1">
      <c r="A87" s="33">
        <f t="shared" si="2"/>
        <v>84</v>
      </c>
      <c r="B87" s="33" t="s">
        <v>241</v>
      </c>
      <c r="C87" s="90" t="s">
        <v>159</v>
      </c>
      <c r="D87" s="91" t="s">
        <v>72</v>
      </c>
      <c r="E87" s="84">
        <v>655</v>
      </c>
      <c r="F87" s="84">
        <v>603</v>
      </c>
      <c r="G87" s="33"/>
      <c r="H87" s="33"/>
      <c r="I87" s="58" t="s">
        <v>282</v>
      </c>
      <c r="J87" s="33" t="s">
        <v>283</v>
      </c>
      <c r="K87" s="15"/>
      <c r="L87" s="10">
        <f t="shared" si="3"/>
        <v>2</v>
      </c>
      <c r="O87" s="1"/>
      <c r="P87" s="1"/>
      <c r="Q87" s="1"/>
      <c r="R87" s="1"/>
      <c r="S87" s="1"/>
      <c r="T87" s="1"/>
      <c r="U87" s="1"/>
      <c r="V87" s="1"/>
    </row>
    <row r="88" spans="1:22" s="17" customFormat="1" ht="26.25" customHeight="1">
      <c r="A88" s="33">
        <f t="shared" si="2"/>
        <v>85</v>
      </c>
      <c r="B88" s="33" t="s">
        <v>241</v>
      </c>
      <c r="C88" s="90" t="s">
        <v>160</v>
      </c>
      <c r="D88" s="91" t="s">
        <v>81</v>
      </c>
      <c r="E88" s="82">
        <v>11735</v>
      </c>
      <c r="F88" s="83">
        <v>155</v>
      </c>
      <c r="G88" s="33"/>
      <c r="H88" s="33"/>
      <c r="I88" s="58" t="s">
        <v>247</v>
      </c>
      <c r="J88" s="58" t="s">
        <v>243</v>
      </c>
      <c r="K88" s="15"/>
      <c r="L88" s="10">
        <f t="shared" si="3"/>
        <v>1</v>
      </c>
      <c r="O88" s="1"/>
      <c r="P88" s="1"/>
      <c r="Q88" s="1"/>
      <c r="R88" s="1"/>
      <c r="S88" s="1"/>
      <c r="T88" s="1"/>
      <c r="U88" s="1"/>
      <c r="V88" s="1"/>
    </row>
    <row r="89" spans="1:22" s="17" customFormat="1" ht="26.25" customHeight="1">
      <c r="A89" s="33">
        <f t="shared" si="2"/>
        <v>86</v>
      </c>
      <c r="B89" s="33" t="s">
        <v>241</v>
      </c>
      <c r="C89" s="90" t="s">
        <v>161</v>
      </c>
      <c r="D89" s="91" t="s">
        <v>72</v>
      </c>
      <c r="E89" s="84">
        <v>347</v>
      </c>
      <c r="F89" s="84">
        <v>70</v>
      </c>
      <c r="G89" s="33"/>
      <c r="H89" s="33"/>
      <c r="I89" s="58" t="s">
        <v>285</v>
      </c>
      <c r="J89" s="33" t="s">
        <v>243</v>
      </c>
      <c r="K89" s="15"/>
      <c r="L89" s="10">
        <f t="shared" si="3"/>
        <v>1</v>
      </c>
      <c r="O89" s="1"/>
      <c r="P89" s="1"/>
      <c r="Q89" s="1"/>
      <c r="R89" s="1"/>
      <c r="S89" s="1"/>
      <c r="T89" s="1"/>
      <c r="U89" s="1"/>
      <c r="V89" s="1"/>
    </row>
    <row r="90" spans="1:22" s="17" customFormat="1" ht="26.25" customHeight="1">
      <c r="A90" s="33">
        <f t="shared" si="2"/>
        <v>87</v>
      </c>
      <c r="B90" s="33" t="s">
        <v>241</v>
      </c>
      <c r="C90" s="90" t="s">
        <v>162</v>
      </c>
      <c r="D90" s="91" t="s">
        <v>81</v>
      </c>
      <c r="E90" s="82">
        <v>224</v>
      </c>
      <c r="F90" s="83">
        <v>218</v>
      </c>
      <c r="G90" s="33"/>
      <c r="H90" s="33"/>
      <c r="I90" s="58" t="s">
        <v>286</v>
      </c>
      <c r="J90" s="33" t="s">
        <v>287</v>
      </c>
      <c r="K90" s="15"/>
      <c r="L90" s="10">
        <f t="shared" si="3"/>
        <v>2</v>
      </c>
      <c r="O90" s="1"/>
      <c r="P90" s="1"/>
      <c r="Q90" s="1"/>
      <c r="R90" s="1"/>
      <c r="S90" s="1"/>
      <c r="T90" s="1"/>
      <c r="U90" s="1"/>
      <c r="V90" s="1"/>
    </row>
    <row r="91" spans="1:22" s="17" customFormat="1" ht="26.25" customHeight="1">
      <c r="A91" s="33">
        <f t="shared" si="2"/>
        <v>88</v>
      </c>
      <c r="B91" s="33" t="s">
        <v>241</v>
      </c>
      <c r="C91" s="90" t="s">
        <v>163</v>
      </c>
      <c r="D91" s="91" t="s">
        <v>79</v>
      </c>
      <c r="E91" s="82">
        <v>982</v>
      </c>
      <c r="F91" s="83">
        <v>548</v>
      </c>
      <c r="G91" s="33"/>
      <c r="H91" s="33"/>
      <c r="I91" s="58" t="s">
        <v>288</v>
      </c>
      <c r="J91" s="33" t="s">
        <v>289</v>
      </c>
      <c r="K91" s="15"/>
      <c r="L91" s="10">
        <f t="shared" si="3"/>
        <v>2</v>
      </c>
      <c r="O91" s="1"/>
      <c r="P91" s="1"/>
      <c r="Q91" s="1"/>
      <c r="R91" s="1"/>
      <c r="S91" s="1"/>
      <c r="T91" s="1"/>
      <c r="U91" s="1"/>
      <c r="V91" s="1"/>
    </row>
    <row r="92" spans="1:22" s="17" customFormat="1" ht="26.25" customHeight="1">
      <c r="A92" s="33">
        <f t="shared" si="2"/>
        <v>89</v>
      </c>
      <c r="B92" s="33" t="s">
        <v>241</v>
      </c>
      <c r="C92" s="93" t="s">
        <v>164</v>
      </c>
      <c r="D92" s="91" t="s">
        <v>73</v>
      </c>
      <c r="E92" s="82">
        <v>343</v>
      </c>
      <c r="F92" s="83">
        <v>330</v>
      </c>
      <c r="G92" s="33"/>
      <c r="H92" s="33"/>
      <c r="I92" s="58" t="s">
        <v>244</v>
      </c>
      <c r="J92" s="33" t="s">
        <v>244</v>
      </c>
      <c r="K92" s="15"/>
      <c r="L92" s="10">
        <f t="shared" si="3"/>
        <v>2</v>
      </c>
      <c r="O92" s="1"/>
      <c r="P92" s="1"/>
      <c r="Q92" s="1"/>
      <c r="R92" s="1"/>
      <c r="S92" s="1"/>
      <c r="T92" s="1"/>
      <c r="U92" s="1"/>
      <c r="V92" s="1"/>
    </row>
    <row r="93" spans="1:22" s="17" customFormat="1" ht="26.25" customHeight="1">
      <c r="A93" s="33">
        <f t="shared" si="2"/>
        <v>90</v>
      </c>
      <c r="B93" s="33" t="s">
        <v>241</v>
      </c>
      <c r="C93" s="90" t="s">
        <v>165</v>
      </c>
      <c r="D93" s="91" t="s">
        <v>81</v>
      </c>
      <c r="E93" s="82">
        <v>1353</v>
      </c>
      <c r="F93" s="83">
        <v>1290</v>
      </c>
      <c r="G93" s="33"/>
      <c r="H93" s="33"/>
      <c r="I93" s="58">
        <v>463</v>
      </c>
      <c r="J93" s="33" t="s">
        <v>290</v>
      </c>
      <c r="K93" s="15"/>
      <c r="L93" s="10">
        <f t="shared" si="3"/>
        <v>2</v>
      </c>
      <c r="O93" s="1"/>
      <c r="P93" s="1"/>
      <c r="Q93" s="1"/>
      <c r="R93" s="1"/>
      <c r="S93" s="1"/>
      <c r="T93" s="1"/>
      <c r="U93" s="1"/>
      <c r="V93" s="1"/>
    </row>
    <row r="94" spans="1:22" s="17" customFormat="1" ht="26.25" customHeight="1">
      <c r="A94" s="33">
        <f t="shared" si="2"/>
        <v>91</v>
      </c>
      <c r="B94" s="33" t="s">
        <v>241</v>
      </c>
      <c r="C94" s="90" t="s">
        <v>166</v>
      </c>
      <c r="D94" s="91" t="s">
        <v>72</v>
      </c>
      <c r="E94" s="84">
        <v>2188</v>
      </c>
      <c r="F94" s="84">
        <v>400</v>
      </c>
      <c r="G94" s="33"/>
      <c r="H94" s="33"/>
      <c r="I94" s="58" t="s">
        <v>291</v>
      </c>
      <c r="J94" s="33" t="s">
        <v>292</v>
      </c>
      <c r="K94" s="15"/>
      <c r="L94" s="10">
        <f t="shared" si="3"/>
        <v>2</v>
      </c>
      <c r="O94" s="1"/>
      <c r="P94" s="1"/>
      <c r="Q94" s="1"/>
      <c r="R94" s="1"/>
      <c r="S94" s="1"/>
      <c r="T94" s="1"/>
      <c r="U94" s="1"/>
      <c r="V94" s="1"/>
    </row>
    <row r="95" spans="1:22" s="17" customFormat="1" ht="26.25" customHeight="1">
      <c r="A95" s="33">
        <f t="shared" si="2"/>
        <v>92</v>
      </c>
      <c r="B95" s="33" t="s">
        <v>241</v>
      </c>
      <c r="C95" s="90" t="s">
        <v>167</v>
      </c>
      <c r="D95" s="91" t="s">
        <v>81</v>
      </c>
      <c r="E95" s="82">
        <v>325</v>
      </c>
      <c r="F95" s="83">
        <v>316</v>
      </c>
      <c r="G95" s="33"/>
      <c r="H95" s="33"/>
      <c r="I95" s="58">
        <v>197</v>
      </c>
      <c r="J95" s="33" t="s">
        <v>293</v>
      </c>
      <c r="K95" s="15"/>
      <c r="L95" s="10">
        <f t="shared" si="3"/>
        <v>2</v>
      </c>
      <c r="O95" s="1"/>
      <c r="P95" s="1"/>
      <c r="Q95" s="1"/>
      <c r="R95" s="1"/>
      <c r="S95" s="1"/>
      <c r="T95" s="1"/>
      <c r="U95" s="1"/>
      <c r="V95" s="1"/>
    </row>
    <row r="96" spans="1:22" s="17" customFormat="1" ht="26.25" customHeight="1">
      <c r="A96" s="33">
        <f t="shared" si="2"/>
        <v>93</v>
      </c>
      <c r="B96" s="33" t="s">
        <v>241</v>
      </c>
      <c r="C96" s="90" t="s">
        <v>168</v>
      </c>
      <c r="D96" s="91" t="s">
        <v>72</v>
      </c>
      <c r="E96" s="84">
        <v>3157</v>
      </c>
      <c r="F96" s="84">
        <v>1161</v>
      </c>
      <c r="G96" s="33"/>
      <c r="H96" s="33"/>
      <c r="I96" s="58">
        <v>197</v>
      </c>
      <c r="J96" s="33" t="s">
        <v>294</v>
      </c>
      <c r="K96" s="15"/>
      <c r="L96" s="10">
        <f t="shared" si="3"/>
        <v>2</v>
      </c>
      <c r="O96" s="1"/>
      <c r="P96" s="1"/>
      <c r="Q96" s="1"/>
      <c r="R96" s="1"/>
      <c r="S96" s="1"/>
      <c r="T96" s="1"/>
      <c r="U96" s="1"/>
      <c r="V96" s="1"/>
    </row>
    <row r="97" spans="1:22" s="17" customFormat="1" ht="26.25" customHeight="1">
      <c r="A97" s="33">
        <f t="shared" si="2"/>
        <v>94</v>
      </c>
      <c r="B97" s="33" t="s">
        <v>241</v>
      </c>
      <c r="C97" s="90" t="s">
        <v>169</v>
      </c>
      <c r="D97" s="91" t="s">
        <v>73</v>
      </c>
      <c r="E97" s="82">
        <v>468</v>
      </c>
      <c r="F97" s="83">
        <v>468</v>
      </c>
      <c r="G97" s="33"/>
      <c r="H97" s="33"/>
      <c r="I97" s="58">
        <v>197</v>
      </c>
      <c r="J97" s="33" t="s">
        <v>293</v>
      </c>
      <c r="K97" s="15"/>
      <c r="L97" s="10">
        <f t="shared" si="3"/>
        <v>2</v>
      </c>
      <c r="O97" s="1"/>
      <c r="P97" s="1"/>
      <c r="Q97" s="1"/>
      <c r="R97" s="1"/>
      <c r="S97" s="1"/>
      <c r="T97" s="1"/>
      <c r="U97" s="1"/>
      <c r="V97" s="1"/>
    </row>
    <row r="98" spans="1:22" s="17" customFormat="1" ht="26.25" customHeight="1">
      <c r="A98" s="33">
        <f t="shared" si="2"/>
        <v>95</v>
      </c>
      <c r="B98" s="33" t="s">
        <v>241</v>
      </c>
      <c r="C98" s="90" t="s">
        <v>170</v>
      </c>
      <c r="D98" s="91" t="s">
        <v>68</v>
      </c>
      <c r="E98" s="82">
        <v>933</v>
      </c>
      <c r="F98" s="83">
        <v>574</v>
      </c>
      <c r="G98" s="33"/>
      <c r="H98" s="33"/>
      <c r="I98" s="58" t="s">
        <v>295</v>
      </c>
      <c r="J98" s="33" t="s">
        <v>243</v>
      </c>
      <c r="K98" s="15"/>
      <c r="L98" s="10">
        <f t="shared" si="3"/>
        <v>1</v>
      </c>
      <c r="O98" s="1"/>
      <c r="P98" s="1"/>
      <c r="Q98" s="1"/>
      <c r="R98" s="1"/>
      <c r="S98" s="1"/>
      <c r="T98" s="1"/>
      <c r="U98" s="1"/>
      <c r="V98" s="1"/>
    </row>
    <row r="99" spans="1:22" s="17" customFormat="1" ht="26.25" customHeight="1">
      <c r="A99" s="33">
        <f t="shared" si="2"/>
        <v>96</v>
      </c>
      <c r="B99" s="33" t="s">
        <v>241</v>
      </c>
      <c r="C99" s="90" t="s">
        <v>171</v>
      </c>
      <c r="D99" s="91" t="s">
        <v>73</v>
      </c>
      <c r="E99" s="82">
        <v>456</v>
      </c>
      <c r="F99" s="83">
        <v>456</v>
      </c>
      <c r="G99" s="33"/>
      <c r="H99" s="33"/>
      <c r="I99" s="58" t="s">
        <v>247</v>
      </c>
      <c r="J99" s="58" t="s">
        <v>243</v>
      </c>
      <c r="K99" s="15"/>
      <c r="L99" s="10">
        <f t="shared" si="3"/>
        <v>1</v>
      </c>
      <c r="O99" s="1"/>
      <c r="P99" s="1"/>
      <c r="Q99" s="1"/>
      <c r="R99" s="1"/>
      <c r="S99" s="1"/>
      <c r="T99" s="1"/>
      <c r="U99" s="1"/>
      <c r="V99" s="1"/>
    </row>
    <row r="100" spans="1:22" s="17" customFormat="1" ht="26.25" customHeight="1">
      <c r="A100" s="33">
        <f t="shared" si="2"/>
        <v>97</v>
      </c>
      <c r="B100" s="33" t="s">
        <v>241</v>
      </c>
      <c r="C100" s="90" t="s">
        <v>172</v>
      </c>
      <c r="D100" s="91" t="s">
        <v>73</v>
      </c>
      <c r="E100" s="82">
        <v>345</v>
      </c>
      <c r="F100" s="83">
        <v>249</v>
      </c>
      <c r="G100" s="33"/>
      <c r="H100" s="33"/>
      <c r="I100" s="58" t="s">
        <v>244</v>
      </c>
      <c r="J100" s="58" t="s">
        <v>244</v>
      </c>
      <c r="K100" s="15"/>
      <c r="L100" s="10">
        <f t="shared" si="3"/>
        <v>2</v>
      </c>
      <c r="O100" s="1"/>
      <c r="P100" s="1"/>
      <c r="Q100" s="1"/>
      <c r="R100" s="1"/>
      <c r="S100" s="1"/>
      <c r="T100" s="1"/>
      <c r="U100" s="1"/>
      <c r="V100" s="1"/>
    </row>
    <row r="101" spans="1:22" s="17" customFormat="1" ht="26.25" customHeight="1">
      <c r="A101" s="33">
        <f t="shared" si="2"/>
        <v>98</v>
      </c>
      <c r="B101" s="33" t="s">
        <v>241</v>
      </c>
      <c r="C101" s="90" t="s">
        <v>173</v>
      </c>
      <c r="D101" s="91" t="s">
        <v>73</v>
      </c>
      <c r="E101" s="82">
        <v>391</v>
      </c>
      <c r="F101" s="83">
        <v>391</v>
      </c>
      <c r="G101" s="33"/>
      <c r="H101" s="33"/>
      <c r="I101" s="58" t="s">
        <v>244</v>
      </c>
      <c r="J101" s="58" t="s">
        <v>244</v>
      </c>
      <c r="K101" s="15"/>
      <c r="L101" s="10">
        <f t="shared" si="3"/>
        <v>2</v>
      </c>
      <c r="O101" s="1"/>
      <c r="P101" s="1"/>
      <c r="Q101" s="1"/>
      <c r="R101" s="1"/>
      <c r="S101" s="1"/>
      <c r="T101" s="1"/>
      <c r="U101" s="1"/>
      <c r="V101" s="1"/>
    </row>
    <row r="102" spans="1:22" ht="26.25" customHeight="1">
      <c r="A102" s="33">
        <f t="shared" si="2"/>
        <v>99</v>
      </c>
      <c r="B102" s="33" t="s">
        <v>241</v>
      </c>
      <c r="C102" s="90" t="s">
        <v>174</v>
      </c>
      <c r="D102" s="91" t="s">
        <v>72</v>
      </c>
      <c r="E102" s="84">
        <v>1467</v>
      </c>
      <c r="F102" s="84">
        <v>1362</v>
      </c>
      <c r="G102" s="33"/>
      <c r="H102" s="33"/>
      <c r="I102" s="58" t="s">
        <v>296</v>
      </c>
      <c r="J102" s="58" t="s">
        <v>297</v>
      </c>
      <c r="K102" s="15"/>
      <c r="L102" s="10">
        <f t="shared" si="3"/>
        <v>2</v>
      </c>
    </row>
    <row r="103" spans="1:22" ht="26.25" customHeight="1">
      <c r="A103" s="33">
        <f t="shared" si="2"/>
        <v>100</v>
      </c>
      <c r="B103" s="33" t="s">
        <v>241</v>
      </c>
      <c r="C103" s="90" t="s">
        <v>175</v>
      </c>
      <c r="D103" s="91" t="s">
        <v>72</v>
      </c>
      <c r="E103" s="84">
        <v>760</v>
      </c>
      <c r="F103" s="84">
        <v>585</v>
      </c>
      <c r="G103" s="33"/>
      <c r="H103" s="33"/>
      <c r="I103" s="58" t="s">
        <v>285</v>
      </c>
      <c r="J103" s="58" t="s">
        <v>243</v>
      </c>
      <c r="K103" s="15"/>
      <c r="L103" s="10">
        <f t="shared" si="3"/>
        <v>1</v>
      </c>
    </row>
    <row r="104" spans="1:22" ht="26.25" customHeight="1">
      <c r="A104" s="33">
        <f t="shared" si="2"/>
        <v>101</v>
      </c>
      <c r="B104" s="33" t="s">
        <v>241</v>
      </c>
      <c r="C104" s="90" t="s">
        <v>176</v>
      </c>
      <c r="D104" s="91" t="s">
        <v>69</v>
      </c>
      <c r="E104" s="84">
        <v>783</v>
      </c>
      <c r="F104" s="84">
        <v>197</v>
      </c>
      <c r="G104" s="33"/>
      <c r="H104" s="33"/>
      <c r="I104" s="58">
        <v>335</v>
      </c>
      <c r="J104" s="58" t="s">
        <v>263</v>
      </c>
      <c r="K104" s="15"/>
      <c r="L104" s="10">
        <f t="shared" si="3"/>
        <v>2</v>
      </c>
    </row>
    <row r="105" spans="1:22" ht="26.25" customHeight="1">
      <c r="A105" s="33">
        <f t="shared" si="2"/>
        <v>102</v>
      </c>
      <c r="B105" s="33" t="s">
        <v>241</v>
      </c>
      <c r="C105" s="90" t="s">
        <v>177</v>
      </c>
      <c r="D105" s="91" t="s">
        <v>72</v>
      </c>
      <c r="E105" s="84">
        <v>902</v>
      </c>
      <c r="F105" s="84">
        <v>902</v>
      </c>
      <c r="G105" s="33"/>
      <c r="H105" s="33"/>
      <c r="I105" s="58" t="s">
        <v>298</v>
      </c>
      <c r="J105" s="33" t="s">
        <v>299</v>
      </c>
      <c r="K105" s="15"/>
      <c r="L105" s="10">
        <f t="shared" si="3"/>
        <v>2</v>
      </c>
    </row>
    <row r="106" spans="1:22" ht="26.25" customHeight="1">
      <c r="A106" s="33">
        <f t="shared" si="2"/>
        <v>103</v>
      </c>
      <c r="B106" s="33" t="s">
        <v>241</v>
      </c>
      <c r="C106" s="90" t="s">
        <v>178</v>
      </c>
      <c r="D106" s="91" t="s">
        <v>71</v>
      </c>
      <c r="E106" s="82">
        <v>16076</v>
      </c>
      <c r="F106" s="83">
        <v>3196</v>
      </c>
      <c r="G106" s="33"/>
      <c r="H106" s="33"/>
      <c r="I106" s="58">
        <v>335</v>
      </c>
      <c r="J106" s="58" t="s">
        <v>263</v>
      </c>
      <c r="K106" s="15"/>
      <c r="L106" s="10">
        <f t="shared" si="3"/>
        <v>2</v>
      </c>
    </row>
    <row r="107" spans="1:22" s="56" customFormat="1" ht="26.25" customHeight="1">
      <c r="A107" s="33">
        <f t="shared" si="2"/>
        <v>104</v>
      </c>
      <c r="B107" s="33" t="s">
        <v>241</v>
      </c>
      <c r="C107" s="94" t="s">
        <v>179</v>
      </c>
      <c r="D107" s="91" t="s">
        <v>72</v>
      </c>
      <c r="E107" s="84">
        <v>332</v>
      </c>
      <c r="F107" s="84">
        <v>332</v>
      </c>
      <c r="G107" s="33"/>
      <c r="H107" s="33"/>
      <c r="I107" s="58" t="s">
        <v>349</v>
      </c>
      <c r="J107" s="58" t="s">
        <v>300</v>
      </c>
      <c r="K107" s="54"/>
      <c r="L107" s="10">
        <f t="shared" si="3"/>
        <v>2</v>
      </c>
      <c r="M107" s="55"/>
      <c r="N107" s="55"/>
    </row>
    <row r="108" spans="1:22" s="56" customFormat="1" ht="26.25" customHeight="1">
      <c r="A108" s="33">
        <f t="shared" si="2"/>
        <v>105</v>
      </c>
      <c r="B108" s="58" t="s">
        <v>80</v>
      </c>
      <c r="C108" s="94" t="s">
        <v>180</v>
      </c>
      <c r="D108" s="91" t="s">
        <v>81</v>
      </c>
      <c r="E108" s="82">
        <v>61</v>
      </c>
      <c r="F108" s="88">
        <v>61</v>
      </c>
      <c r="G108" s="33"/>
      <c r="H108" s="33"/>
      <c r="I108" s="58" t="s">
        <v>247</v>
      </c>
      <c r="J108" s="58" t="s">
        <v>243</v>
      </c>
      <c r="K108" s="54"/>
      <c r="L108" s="10">
        <f t="shared" si="3"/>
        <v>1</v>
      </c>
      <c r="M108" s="55"/>
      <c r="N108" s="55"/>
    </row>
    <row r="109" spans="1:22" s="56" customFormat="1" ht="26.25" customHeight="1">
      <c r="A109" s="33">
        <f t="shared" si="2"/>
        <v>106</v>
      </c>
      <c r="B109" s="33" t="s">
        <v>241</v>
      </c>
      <c r="C109" s="90" t="s">
        <v>181</v>
      </c>
      <c r="D109" s="91" t="s">
        <v>73</v>
      </c>
      <c r="E109" s="82">
        <v>78</v>
      </c>
      <c r="F109" s="83">
        <v>78</v>
      </c>
      <c r="G109" s="33"/>
      <c r="H109" s="33"/>
      <c r="I109" s="58" t="s">
        <v>244</v>
      </c>
      <c r="J109" s="58" t="s">
        <v>244</v>
      </c>
      <c r="K109" s="54"/>
      <c r="L109" s="10">
        <f t="shared" si="3"/>
        <v>2</v>
      </c>
      <c r="M109" s="55"/>
      <c r="N109" s="55"/>
    </row>
    <row r="110" spans="1:22" s="56" customFormat="1" ht="26.25" customHeight="1">
      <c r="A110" s="33">
        <f t="shared" si="2"/>
        <v>107</v>
      </c>
      <c r="B110" s="33" t="s">
        <v>241</v>
      </c>
      <c r="C110" s="90" t="s">
        <v>182</v>
      </c>
      <c r="D110" s="91" t="s">
        <v>73</v>
      </c>
      <c r="E110" s="82">
        <v>286</v>
      </c>
      <c r="F110" s="83">
        <v>286</v>
      </c>
      <c r="G110" s="33"/>
      <c r="H110" s="33"/>
      <c r="I110" s="58" t="s">
        <v>247</v>
      </c>
      <c r="J110" s="33" t="s">
        <v>243</v>
      </c>
      <c r="K110" s="54"/>
      <c r="L110" s="10">
        <f t="shared" si="3"/>
        <v>1</v>
      </c>
      <c r="M110" s="55"/>
      <c r="N110" s="55"/>
    </row>
    <row r="111" spans="1:22" ht="26.25" customHeight="1">
      <c r="A111" s="33">
        <f t="shared" si="2"/>
        <v>108</v>
      </c>
      <c r="B111" s="33" t="s">
        <v>241</v>
      </c>
      <c r="C111" s="90" t="s">
        <v>183</v>
      </c>
      <c r="D111" s="91" t="s">
        <v>73</v>
      </c>
      <c r="E111" s="82">
        <v>1021</v>
      </c>
      <c r="F111" s="83">
        <v>1000</v>
      </c>
      <c r="G111" s="33"/>
      <c r="H111" s="33"/>
      <c r="I111" s="58" t="s">
        <v>244</v>
      </c>
      <c r="J111" s="58" t="s">
        <v>244</v>
      </c>
      <c r="K111" s="15"/>
      <c r="L111" s="10">
        <f t="shared" si="3"/>
        <v>2</v>
      </c>
    </row>
    <row r="112" spans="1:22" ht="26.25" customHeight="1">
      <c r="A112" s="33">
        <f t="shared" si="2"/>
        <v>109</v>
      </c>
      <c r="B112" s="33" t="s">
        <v>241</v>
      </c>
      <c r="C112" s="90" t="s">
        <v>184</v>
      </c>
      <c r="D112" s="91" t="s">
        <v>72</v>
      </c>
      <c r="E112" s="84">
        <v>1315</v>
      </c>
      <c r="F112" s="84">
        <v>50</v>
      </c>
      <c r="G112" s="33"/>
      <c r="H112" s="33"/>
      <c r="I112" s="58">
        <v>324</v>
      </c>
      <c r="J112" s="33" t="s">
        <v>301</v>
      </c>
      <c r="K112" s="15"/>
      <c r="L112" s="10">
        <f t="shared" si="3"/>
        <v>2</v>
      </c>
    </row>
    <row r="113" spans="1:22" ht="26.25" customHeight="1">
      <c r="A113" s="33">
        <f t="shared" si="2"/>
        <v>110</v>
      </c>
      <c r="B113" s="33" t="s">
        <v>241</v>
      </c>
      <c r="C113" s="90" t="s">
        <v>185</v>
      </c>
      <c r="D113" s="91" t="s">
        <v>68</v>
      </c>
      <c r="E113" s="82">
        <v>13438</v>
      </c>
      <c r="F113" s="83">
        <v>34</v>
      </c>
      <c r="G113" s="33"/>
      <c r="H113" s="33"/>
      <c r="I113" s="58" t="s">
        <v>295</v>
      </c>
      <c r="J113" s="33" t="s">
        <v>243</v>
      </c>
      <c r="K113" s="15"/>
      <c r="L113" s="10">
        <f t="shared" si="3"/>
        <v>1</v>
      </c>
    </row>
    <row r="114" spans="1:22" ht="26.25" customHeight="1">
      <c r="A114" s="33">
        <f t="shared" si="2"/>
        <v>111</v>
      </c>
      <c r="B114" s="33" t="s">
        <v>241</v>
      </c>
      <c r="C114" s="90" t="s">
        <v>186</v>
      </c>
      <c r="D114" s="91" t="s">
        <v>73</v>
      </c>
      <c r="E114" s="82">
        <v>222</v>
      </c>
      <c r="F114" s="83">
        <v>65</v>
      </c>
      <c r="G114" s="33"/>
      <c r="H114" s="33"/>
      <c r="I114" s="58" t="s">
        <v>244</v>
      </c>
      <c r="J114" s="33" t="s">
        <v>244</v>
      </c>
      <c r="K114" s="15"/>
      <c r="L114" s="10">
        <f t="shared" si="3"/>
        <v>2</v>
      </c>
    </row>
    <row r="115" spans="1:22" ht="26.25" customHeight="1">
      <c r="A115" s="33">
        <f t="shared" si="2"/>
        <v>112</v>
      </c>
      <c r="B115" s="33" t="s">
        <v>241</v>
      </c>
      <c r="C115" s="93" t="s">
        <v>187</v>
      </c>
      <c r="D115" s="91" t="s">
        <v>69</v>
      </c>
      <c r="E115" s="84">
        <v>304</v>
      </c>
      <c r="F115" s="84">
        <v>32</v>
      </c>
      <c r="G115" s="33"/>
      <c r="H115" s="33"/>
      <c r="I115" s="58" t="s">
        <v>348</v>
      </c>
      <c r="J115" s="33" t="s">
        <v>302</v>
      </c>
      <c r="K115" s="15"/>
      <c r="L115" s="10">
        <f t="shared" si="3"/>
        <v>2</v>
      </c>
    </row>
    <row r="116" spans="1:22" ht="26.25" customHeight="1">
      <c r="A116" s="33">
        <f t="shared" si="2"/>
        <v>113</v>
      </c>
      <c r="B116" s="33" t="s">
        <v>241</v>
      </c>
      <c r="C116" s="90" t="s">
        <v>188</v>
      </c>
      <c r="D116" s="91" t="s">
        <v>72</v>
      </c>
      <c r="E116" s="84">
        <v>304</v>
      </c>
      <c r="F116" s="84">
        <v>261</v>
      </c>
      <c r="G116" s="33"/>
      <c r="H116" s="33"/>
      <c r="I116" s="58" t="s">
        <v>303</v>
      </c>
      <c r="J116" s="33" t="s">
        <v>304</v>
      </c>
      <c r="K116" s="15"/>
      <c r="L116" s="10">
        <f t="shared" si="3"/>
        <v>2</v>
      </c>
    </row>
    <row r="117" spans="1:22" ht="26.25" customHeight="1">
      <c r="A117" s="33">
        <f t="shared" si="2"/>
        <v>114</v>
      </c>
      <c r="B117" s="33" t="s">
        <v>241</v>
      </c>
      <c r="C117" s="90" t="s">
        <v>189</v>
      </c>
      <c r="D117" s="91" t="s">
        <v>72</v>
      </c>
      <c r="E117" s="84">
        <v>1048</v>
      </c>
      <c r="F117" s="84">
        <v>642</v>
      </c>
      <c r="G117" s="33"/>
      <c r="H117" s="33"/>
      <c r="I117" s="58" t="s">
        <v>305</v>
      </c>
      <c r="J117" s="33" t="s">
        <v>306</v>
      </c>
      <c r="K117" s="15"/>
      <c r="L117" s="10">
        <f t="shared" si="3"/>
        <v>2</v>
      </c>
    </row>
    <row r="118" spans="1:22" ht="26.25" customHeight="1">
      <c r="A118" s="33">
        <f t="shared" si="2"/>
        <v>115</v>
      </c>
      <c r="B118" s="33" t="s">
        <v>241</v>
      </c>
      <c r="C118" s="90" t="s">
        <v>190</v>
      </c>
      <c r="D118" s="91" t="s">
        <v>73</v>
      </c>
      <c r="E118" s="82">
        <v>165</v>
      </c>
      <c r="F118" s="83">
        <v>155</v>
      </c>
      <c r="G118" s="33"/>
      <c r="H118" s="33"/>
      <c r="I118" s="58" t="s">
        <v>244</v>
      </c>
      <c r="J118" s="33" t="s">
        <v>244</v>
      </c>
      <c r="K118" s="15"/>
      <c r="L118" s="10">
        <f t="shared" si="3"/>
        <v>2</v>
      </c>
    </row>
    <row r="119" spans="1:22" ht="26.25" customHeight="1">
      <c r="A119" s="33">
        <f t="shared" si="2"/>
        <v>116</v>
      </c>
      <c r="B119" s="33" t="s">
        <v>241</v>
      </c>
      <c r="C119" s="90" t="s">
        <v>191</v>
      </c>
      <c r="D119" s="91" t="s">
        <v>73</v>
      </c>
      <c r="E119" s="82">
        <v>22521</v>
      </c>
      <c r="F119" s="83">
        <v>13368</v>
      </c>
      <c r="G119" s="33"/>
      <c r="H119" s="33"/>
      <c r="I119" s="58" t="s">
        <v>295</v>
      </c>
      <c r="J119" s="58" t="s">
        <v>243</v>
      </c>
      <c r="K119" s="15"/>
      <c r="L119" s="10">
        <f t="shared" si="3"/>
        <v>1</v>
      </c>
    </row>
    <row r="120" spans="1:22" ht="26.25" customHeight="1">
      <c r="A120" s="33">
        <f t="shared" si="2"/>
        <v>117</v>
      </c>
      <c r="B120" s="33" t="s">
        <v>241</v>
      </c>
      <c r="C120" s="90" t="s">
        <v>192</v>
      </c>
      <c r="D120" s="91" t="s">
        <v>73</v>
      </c>
      <c r="E120" s="82">
        <v>5317</v>
      </c>
      <c r="F120" s="83">
        <v>172</v>
      </c>
      <c r="G120" s="33"/>
      <c r="H120" s="33"/>
      <c r="I120" s="77" t="s">
        <v>247</v>
      </c>
      <c r="J120" s="33" t="s">
        <v>243</v>
      </c>
      <c r="K120" s="15"/>
      <c r="L120" s="10">
        <f t="shared" si="3"/>
        <v>1</v>
      </c>
    </row>
    <row r="121" spans="1:22" ht="26.25" customHeight="1">
      <c r="A121" s="33">
        <f t="shared" si="2"/>
        <v>118</v>
      </c>
      <c r="B121" s="33" t="s">
        <v>241</v>
      </c>
      <c r="C121" s="90" t="s">
        <v>193</v>
      </c>
      <c r="D121" s="91" t="s">
        <v>68</v>
      </c>
      <c r="E121" s="82">
        <v>17</v>
      </c>
      <c r="F121" s="83">
        <v>17</v>
      </c>
      <c r="G121" s="33"/>
      <c r="H121" s="33"/>
      <c r="I121" s="58">
        <v>261</v>
      </c>
      <c r="J121" s="58" t="s">
        <v>307</v>
      </c>
      <c r="K121" s="15"/>
      <c r="L121" s="10">
        <f t="shared" si="3"/>
        <v>2</v>
      </c>
    </row>
    <row r="122" spans="1:22" ht="26.25" customHeight="1">
      <c r="A122" s="33">
        <f t="shared" si="2"/>
        <v>119</v>
      </c>
      <c r="B122" s="33" t="s">
        <v>241</v>
      </c>
      <c r="C122" s="90" t="s">
        <v>194</v>
      </c>
      <c r="D122" s="91" t="s">
        <v>68</v>
      </c>
      <c r="E122" s="82">
        <v>86</v>
      </c>
      <c r="F122" s="83">
        <v>86</v>
      </c>
      <c r="G122" s="33"/>
      <c r="H122" s="33"/>
      <c r="I122" s="58" t="s">
        <v>244</v>
      </c>
      <c r="J122" s="58" t="s">
        <v>244</v>
      </c>
      <c r="K122" s="15"/>
      <c r="L122" s="10">
        <f t="shared" si="3"/>
        <v>2</v>
      </c>
    </row>
    <row r="123" spans="1:22" ht="26.25" customHeight="1">
      <c r="A123" s="33">
        <f t="shared" ref="A123:A169" si="4">A122+1</f>
        <v>120</v>
      </c>
      <c r="B123" s="33" t="s">
        <v>241</v>
      </c>
      <c r="C123" s="90" t="s">
        <v>195</v>
      </c>
      <c r="D123" s="91" t="s">
        <v>72</v>
      </c>
      <c r="E123" s="84">
        <v>2281</v>
      </c>
      <c r="F123" s="84">
        <v>158</v>
      </c>
      <c r="G123" s="33"/>
      <c r="H123" s="33"/>
      <c r="I123" s="58" t="s">
        <v>308</v>
      </c>
      <c r="J123" s="58" t="s">
        <v>309</v>
      </c>
      <c r="K123" s="15"/>
      <c r="L123" s="10">
        <f t="shared" si="3"/>
        <v>2</v>
      </c>
    </row>
    <row r="124" spans="1:22" ht="26.25" customHeight="1">
      <c r="A124" s="33">
        <f t="shared" si="4"/>
        <v>121</v>
      </c>
      <c r="B124" s="33" t="s">
        <v>241</v>
      </c>
      <c r="C124" s="90" t="s">
        <v>196</v>
      </c>
      <c r="D124" s="91" t="s">
        <v>68</v>
      </c>
      <c r="E124" s="82">
        <v>261</v>
      </c>
      <c r="F124" s="83">
        <v>63</v>
      </c>
      <c r="G124" s="33"/>
      <c r="H124" s="33"/>
      <c r="I124" s="58" t="s">
        <v>244</v>
      </c>
      <c r="J124" s="58" t="s">
        <v>244</v>
      </c>
      <c r="K124" s="15"/>
      <c r="L124" s="10">
        <f t="shared" si="3"/>
        <v>2</v>
      </c>
      <c r="M124" s="5"/>
      <c r="N124" s="5"/>
      <c r="O124" s="57"/>
      <c r="P124" s="33"/>
      <c r="Q124" s="33"/>
      <c r="R124" s="34"/>
      <c r="S124" s="33"/>
      <c r="T124" s="5"/>
      <c r="U124" s="32"/>
      <c r="V124" s="58"/>
    </row>
    <row r="125" spans="1:22" ht="26.25" customHeight="1">
      <c r="A125" s="33">
        <f t="shared" si="4"/>
        <v>122</v>
      </c>
      <c r="B125" s="33" t="s">
        <v>241</v>
      </c>
      <c r="C125" s="90" t="s">
        <v>197</v>
      </c>
      <c r="D125" s="91" t="s">
        <v>68</v>
      </c>
      <c r="E125" s="82">
        <v>156</v>
      </c>
      <c r="F125" s="83">
        <v>16</v>
      </c>
      <c r="G125" s="33"/>
      <c r="H125" s="33"/>
      <c r="I125" s="58" t="s">
        <v>244</v>
      </c>
      <c r="J125" s="58" t="s">
        <v>244</v>
      </c>
      <c r="K125" s="15"/>
      <c r="L125" s="10">
        <f t="shared" si="3"/>
        <v>2</v>
      </c>
    </row>
    <row r="126" spans="1:22" ht="26.25" customHeight="1">
      <c r="A126" s="33">
        <f t="shared" si="4"/>
        <v>123</v>
      </c>
      <c r="B126" s="33" t="s">
        <v>241</v>
      </c>
      <c r="C126" s="90" t="s">
        <v>198</v>
      </c>
      <c r="D126" s="91" t="s">
        <v>68</v>
      </c>
      <c r="E126" s="82">
        <v>218</v>
      </c>
      <c r="F126" s="83">
        <v>34</v>
      </c>
      <c r="G126" s="33"/>
      <c r="H126" s="33"/>
      <c r="I126" s="58" t="s">
        <v>244</v>
      </c>
      <c r="J126" s="33" t="s">
        <v>244</v>
      </c>
      <c r="K126" s="15"/>
      <c r="L126" s="10">
        <f t="shared" si="3"/>
        <v>2</v>
      </c>
    </row>
    <row r="127" spans="1:22" ht="26.25" customHeight="1">
      <c r="A127" s="33">
        <f t="shared" si="4"/>
        <v>124</v>
      </c>
      <c r="B127" s="33" t="s">
        <v>241</v>
      </c>
      <c r="C127" s="90" t="s">
        <v>200</v>
      </c>
      <c r="D127" s="91" t="s">
        <v>73</v>
      </c>
      <c r="E127" s="82">
        <v>349</v>
      </c>
      <c r="F127" s="83">
        <v>14</v>
      </c>
      <c r="G127" s="33"/>
      <c r="H127" s="33"/>
      <c r="I127" s="58" t="s">
        <v>244</v>
      </c>
      <c r="J127" s="58" t="s">
        <v>244</v>
      </c>
      <c r="K127" s="15"/>
      <c r="L127" s="10">
        <f t="shared" si="3"/>
        <v>2</v>
      </c>
    </row>
    <row r="128" spans="1:22" ht="26.25" customHeight="1">
      <c r="A128" s="33">
        <f t="shared" si="4"/>
        <v>125</v>
      </c>
      <c r="B128" s="33" t="s">
        <v>241</v>
      </c>
      <c r="C128" s="90" t="s">
        <v>199</v>
      </c>
      <c r="D128" s="91" t="s">
        <v>68</v>
      </c>
      <c r="E128" s="82">
        <v>605</v>
      </c>
      <c r="F128" s="83">
        <v>99</v>
      </c>
      <c r="G128" s="33"/>
      <c r="H128" s="33"/>
      <c r="I128" s="58" t="s">
        <v>295</v>
      </c>
      <c r="J128" s="58" t="s">
        <v>243</v>
      </c>
      <c r="K128" s="15"/>
      <c r="L128" s="10">
        <f t="shared" si="3"/>
        <v>1</v>
      </c>
    </row>
    <row r="129" spans="1:21" ht="26.25" customHeight="1">
      <c r="A129" s="33">
        <f t="shared" si="4"/>
        <v>126</v>
      </c>
      <c r="B129" s="33" t="s">
        <v>241</v>
      </c>
      <c r="C129" s="90" t="s">
        <v>201</v>
      </c>
      <c r="D129" s="91" t="s">
        <v>73</v>
      </c>
      <c r="E129" s="82">
        <v>171</v>
      </c>
      <c r="F129" s="83">
        <v>171</v>
      </c>
      <c r="G129" s="33"/>
      <c r="H129" s="33"/>
      <c r="I129" s="58" t="s">
        <v>244</v>
      </c>
      <c r="J129" s="58" t="s">
        <v>244</v>
      </c>
      <c r="K129" s="15"/>
      <c r="L129" s="10">
        <f t="shared" si="3"/>
        <v>2</v>
      </c>
    </row>
    <row r="130" spans="1:21" s="56" customFormat="1" ht="26.25" customHeight="1">
      <c r="A130" s="33">
        <f t="shared" si="4"/>
        <v>127</v>
      </c>
      <c r="B130" s="33" t="s">
        <v>241</v>
      </c>
      <c r="C130" s="94" t="s">
        <v>202</v>
      </c>
      <c r="D130" s="91" t="s">
        <v>71</v>
      </c>
      <c r="E130" s="82">
        <v>1019</v>
      </c>
      <c r="F130" s="89">
        <v>71</v>
      </c>
      <c r="G130" s="33"/>
      <c r="H130" s="33"/>
      <c r="I130" s="58" t="s">
        <v>310</v>
      </c>
      <c r="J130" s="58" t="s">
        <v>311</v>
      </c>
      <c r="K130" s="54"/>
      <c r="L130" s="10">
        <f t="shared" si="3"/>
        <v>2</v>
      </c>
      <c r="M130" s="55"/>
      <c r="N130" s="55"/>
    </row>
    <row r="131" spans="1:21" s="56" customFormat="1" ht="26.25" customHeight="1">
      <c r="A131" s="33">
        <f t="shared" si="4"/>
        <v>128</v>
      </c>
      <c r="B131" s="58" t="s">
        <v>80</v>
      </c>
      <c r="C131" s="94" t="s">
        <v>203</v>
      </c>
      <c r="D131" s="91" t="s">
        <v>68</v>
      </c>
      <c r="E131" s="82">
        <v>301</v>
      </c>
      <c r="F131" s="89">
        <v>286</v>
      </c>
      <c r="G131" s="33"/>
      <c r="H131" s="33"/>
      <c r="I131" s="58" t="s">
        <v>244</v>
      </c>
      <c r="J131" s="58" t="s">
        <v>244</v>
      </c>
      <c r="K131" s="54"/>
      <c r="L131" s="10">
        <f t="shared" si="3"/>
        <v>2</v>
      </c>
      <c r="M131" s="55"/>
      <c r="N131" s="55"/>
    </row>
    <row r="132" spans="1:21" ht="26.25" customHeight="1">
      <c r="A132" s="33">
        <f t="shared" si="4"/>
        <v>129</v>
      </c>
      <c r="B132" s="33" t="s">
        <v>241</v>
      </c>
      <c r="C132" s="90" t="s">
        <v>204</v>
      </c>
      <c r="D132" s="91" t="s">
        <v>73</v>
      </c>
      <c r="E132" s="82">
        <v>153</v>
      </c>
      <c r="F132" s="83">
        <v>134</v>
      </c>
      <c r="G132" s="33"/>
      <c r="H132" s="33"/>
      <c r="I132" s="58">
        <v>208</v>
      </c>
      <c r="J132" s="58" t="s">
        <v>312</v>
      </c>
      <c r="K132" s="15"/>
      <c r="L132" s="10">
        <f t="shared" ref="L132:L195" si="5">IF(K132="국",1,IF(J132="국",1,2))</f>
        <v>2</v>
      </c>
    </row>
    <row r="133" spans="1:21" ht="26.25" customHeight="1">
      <c r="A133" s="33">
        <f t="shared" si="4"/>
        <v>130</v>
      </c>
      <c r="B133" s="33" t="s">
        <v>241</v>
      </c>
      <c r="C133" s="90" t="s">
        <v>205</v>
      </c>
      <c r="D133" s="91" t="s">
        <v>71</v>
      </c>
      <c r="E133" s="82">
        <v>2227</v>
      </c>
      <c r="F133" s="83">
        <v>334</v>
      </c>
      <c r="G133" s="33"/>
      <c r="H133" s="33"/>
      <c r="I133" s="58">
        <v>208</v>
      </c>
      <c r="J133" s="58" t="s">
        <v>312</v>
      </c>
      <c r="K133" s="15"/>
      <c r="L133" s="10">
        <f t="shared" si="5"/>
        <v>2</v>
      </c>
    </row>
    <row r="134" spans="1:21" ht="26.25" customHeight="1">
      <c r="A134" s="33">
        <f t="shared" si="4"/>
        <v>131</v>
      </c>
      <c r="B134" s="33" t="s">
        <v>241</v>
      </c>
      <c r="C134" s="90" t="s">
        <v>206</v>
      </c>
      <c r="D134" s="91" t="s">
        <v>72</v>
      </c>
      <c r="E134" s="84">
        <v>3858</v>
      </c>
      <c r="F134" s="84">
        <v>961</v>
      </c>
      <c r="G134" s="33"/>
      <c r="H134" s="33"/>
      <c r="I134" s="58">
        <v>208</v>
      </c>
      <c r="J134" s="33" t="s">
        <v>312</v>
      </c>
      <c r="K134" s="15"/>
      <c r="L134" s="10">
        <f t="shared" si="5"/>
        <v>2</v>
      </c>
    </row>
    <row r="135" spans="1:21" ht="26.25" customHeight="1">
      <c r="A135" s="33">
        <f t="shared" si="4"/>
        <v>132</v>
      </c>
      <c r="B135" s="33" t="s">
        <v>241</v>
      </c>
      <c r="C135" s="90" t="s">
        <v>207</v>
      </c>
      <c r="D135" s="91" t="s">
        <v>72</v>
      </c>
      <c r="E135" s="84">
        <v>2400</v>
      </c>
      <c r="F135" s="84">
        <v>592</v>
      </c>
      <c r="G135" s="33"/>
      <c r="H135" s="33"/>
      <c r="I135" s="58" t="s">
        <v>313</v>
      </c>
      <c r="J135" s="58" t="s">
        <v>314</v>
      </c>
      <c r="K135" s="15"/>
      <c r="L135" s="10">
        <f t="shared" si="5"/>
        <v>2</v>
      </c>
    </row>
    <row r="136" spans="1:21" s="69" customFormat="1" ht="26.25" customHeight="1">
      <c r="A136" s="33">
        <f t="shared" si="4"/>
        <v>133</v>
      </c>
      <c r="B136" s="33" t="s">
        <v>241</v>
      </c>
      <c r="C136" s="90" t="s">
        <v>208</v>
      </c>
      <c r="D136" s="91" t="s">
        <v>72</v>
      </c>
      <c r="E136" s="84">
        <v>2866</v>
      </c>
      <c r="F136" s="84">
        <v>723</v>
      </c>
      <c r="G136" s="33"/>
      <c r="H136" s="33"/>
      <c r="I136" s="58" t="s">
        <v>347</v>
      </c>
      <c r="J136" s="58" t="s">
        <v>315</v>
      </c>
      <c r="K136" s="73"/>
      <c r="L136" s="10">
        <f t="shared" si="5"/>
        <v>2</v>
      </c>
      <c r="M136" s="74"/>
      <c r="N136" s="74"/>
    </row>
    <row r="137" spans="1:21" ht="26.25" customHeight="1">
      <c r="A137" s="33">
        <f t="shared" si="4"/>
        <v>134</v>
      </c>
      <c r="B137" s="33" t="s">
        <v>241</v>
      </c>
      <c r="C137" s="90" t="s">
        <v>209</v>
      </c>
      <c r="D137" s="91" t="s">
        <v>72</v>
      </c>
      <c r="E137" s="84">
        <v>1084</v>
      </c>
      <c r="F137" s="84">
        <v>29</v>
      </c>
      <c r="G137" s="33"/>
      <c r="H137" s="33"/>
      <c r="I137" s="58" t="s">
        <v>316</v>
      </c>
      <c r="J137" s="33" t="s">
        <v>317</v>
      </c>
      <c r="K137" s="15"/>
      <c r="L137" s="10">
        <f t="shared" si="5"/>
        <v>2</v>
      </c>
    </row>
    <row r="138" spans="1:21" ht="26.25" customHeight="1">
      <c r="A138" s="33">
        <f t="shared" si="4"/>
        <v>135</v>
      </c>
      <c r="B138" s="33" t="s">
        <v>241</v>
      </c>
      <c r="C138" s="90" t="s">
        <v>210</v>
      </c>
      <c r="D138" s="91" t="s">
        <v>77</v>
      </c>
      <c r="E138" s="82">
        <v>80</v>
      </c>
      <c r="F138" s="83">
        <v>15</v>
      </c>
      <c r="G138" s="33"/>
      <c r="H138" s="33"/>
      <c r="I138" s="58" t="s">
        <v>247</v>
      </c>
      <c r="J138" s="33" t="s">
        <v>243</v>
      </c>
      <c r="K138" s="15"/>
      <c r="L138" s="10">
        <f t="shared" si="5"/>
        <v>1</v>
      </c>
    </row>
    <row r="139" spans="1:21" ht="26.25" customHeight="1">
      <c r="A139" s="33">
        <f t="shared" si="4"/>
        <v>136</v>
      </c>
      <c r="B139" s="33" t="s">
        <v>241</v>
      </c>
      <c r="C139" s="90" t="s">
        <v>211</v>
      </c>
      <c r="D139" s="91" t="s">
        <v>72</v>
      </c>
      <c r="E139" s="84">
        <v>185</v>
      </c>
      <c r="F139" s="84">
        <v>5</v>
      </c>
      <c r="G139" s="33"/>
      <c r="H139" s="33"/>
      <c r="I139" s="58" t="s">
        <v>318</v>
      </c>
      <c r="J139" s="33" t="s">
        <v>319</v>
      </c>
      <c r="K139" s="15"/>
      <c r="L139" s="10">
        <f t="shared" si="5"/>
        <v>2</v>
      </c>
    </row>
    <row r="140" spans="1:21" ht="26.25" customHeight="1">
      <c r="A140" s="33">
        <f t="shared" si="4"/>
        <v>137</v>
      </c>
      <c r="B140" s="33" t="s">
        <v>241</v>
      </c>
      <c r="C140" s="93" t="s">
        <v>212</v>
      </c>
      <c r="D140" s="91" t="s">
        <v>72</v>
      </c>
      <c r="E140" s="84">
        <v>2060</v>
      </c>
      <c r="F140" s="84">
        <v>236</v>
      </c>
      <c r="G140" s="33"/>
      <c r="H140" s="33"/>
      <c r="I140" s="58" t="s">
        <v>346</v>
      </c>
      <c r="J140" s="33" t="s">
        <v>345</v>
      </c>
      <c r="K140" s="15"/>
      <c r="L140" s="10">
        <f t="shared" si="5"/>
        <v>2</v>
      </c>
    </row>
    <row r="141" spans="1:21" ht="26.25" customHeight="1">
      <c r="A141" s="33">
        <f t="shared" si="4"/>
        <v>138</v>
      </c>
      <c r="B141" s="33" t="s">
        <v>241</v>
      </c>
      <c r="C141" s="90" t="s">
        <v>213</v>
      </c>
      <c r="D141" s="91" t="s">
        <v>72</v>
      </c>
      <c r="E141" s="84">
        <v>1762</v>
      </c>
      <c r="F141" s="84">
        <v>383</v>
      </c>
      <c r="G141" s="33"/>
      <c r="H141" s="33"/>
      <c r="I141" s="58" t="s">
        <v>346</v>
      </c>
      <c r="J141" s="33" t="s">
        <v>345</v>
      </c>
      <c r="K141" s="15"/>
      <c r="L141" s="10">
        <f t="shared" si="5"/>
        <v>2</v>
      </c>
    </row>
    <row r="142" spans="1:21" ht="26.25" customHeight="1">
      <c r="A142" s="33">
        <f t="shared" si="4"/>
        <v>139</v>
      </c>
      <c r="B142" s="33" t="s">
        <v>241</v>
      </c>
      <c r="C142" s="90" t="s">
        <v>214</v>
      </c>
      <c r="D142" s="91" t="s">
        <v>69</v>
      </c>
      <c r="E142" s="84">
        <v>674</v>
      </c>
      <c r="F142" s="84">
        <v>329</v>
      </c>
      <c r="G142" s="33"/>
      <c r="H142" s="33"/>
      <c r="I142" s="58" t="s">
        <v>320</v>
      </c>
      <c r="J142" s="33" t="s">
        <v>321</v>
      </c>
      <c r="K142" s="15"/>
      <c r="L142" s="10">
        <f t="shared" si="5"/>
        <v>2</v>
      </c>
      <c r="M142" s="5"/>
      <c r="N142" s="57"/>
      <c r="O142" s="33"/>
      <c r="P142" s="60"/>
      <c r="Q142" s="63"/>
      <c r="R142" s="60"/>
      <c r="S142" s="5"/>
      <c r="T142" s="32"/>
      <c r="U142" s="33"/>
    </row>
    <row r="143" spans="1:21" ht="26.25" customHeight="1">
      <c r="A143" s="33">
        <f t="shared" si="4"/>
        <v>140</v>
      </c>
      <c r="B143" s="33" t="s">
        <v>241</v>
      </c>
      <c r="C143" s="90" t="s">
        <v>215</v>
      </c>
      <c r="D143" s="91" t="s">
        <v>73</v>
      </c>
      <c r="E143" s="82">
        <v>1120</v>
      </c>
      <c r="F143" s="83">
        <v>48</v>
      </c>
      <c r="G143" s="33"/>
      <c r="H143" s="33"/>
      <c r="I143" s="58" t="s">
        <v>247</v>
      </c>
      <c r="J143" s="58" t="s">
        <v>243</v>
      </c>
      <c r="K143" s="15"/>
      <c r="L143" s="10">
        <f t="shared" si="5"/>
        <v>1</v>
      </c>
    </row>
    <row r="144" spans="1:21" ht="26.25" customHeight="1">
      <c r="A144" s="33">
        <f t="shared" si="4"/>
        <v>141</v>
      </c>
      <c r="B144" s="33" t="s">
        <v>241</v>
      </c>
      <c r="C144" s="90" t="s">
        <v>216</v>
      </c>
      <c r="D144" s="91" t="s">
        <v>77</v>
      </c>
      <c r="E144" s="82">
        <v>115</v>
      </c>
      <c r="F144" s="83">
        <v>102</v>
      </c>
      <c r="G144" s="33"/>
      <c r="H144" s="33"/>
      <c r="I144" s="58" t="s">
        <v>247</v>
      </c>
      <c r="J144" s="33" t="s">
        <v>243</v>
      </c>
      <c r="K144" s="15"/>
      <c r="L144" s="10">
        <f t="shared" si="5"/>
        <v>1</v>
      </c>
    </row>
    <row r="145" spans="1:14" ht="26.25" customHeight="1">
      <c r="A145" s="33">
        <f t="shared" si="4"/>
        <v>142</v>
      </c>
      <c r="B145" s="33" t="s">
        <v>241</v>
      </c>
      <c r="C145" s="90" t="s">
        <v>217</v>
      </c>
      <c r="D145" s="91" t="s">
        <v>72</v>
      </c>
      <c r="E145" s="84">
        <v>1906</v>
      </c>
      <c r="F145" s="84">
        <v>250</v>
      </c>
      <c r="G145" s="33"/>
      <c r="H145" s="33"/>
      <c r="I145" s="58" t="s">
        <v>322</v>
      </c>
      <c r="J145" s="58" t="s">
        <v>323</v>
      </c>
      <c r="K145" s="15"/>
      <c r="L145" s="10">
        <f t="shared" si="5"/>
        <v>2</v>
      </c>
    </row>
    <row r="146" spans="1:14" ht="26.25" customHeight="1">
      <c r="A146" s="33">
        <f t="shared" si="4"/>
        <v>143</v>
      </c>
      <c r="B146" s="33" t="s">
        <v>241</v>
      </c>
      <c r="C146" s="90" t="s">
        <v>218</v>
      </c>
      <c r="D146" s="91" t="s">
        <v>72</v>
      </c>
      <c r="E146" s="84">
        <v>1691</v>
      </c>
      <c r="F146" s="84">
        <v>227</v>
      </c>
      <c r="G146" s="33"/>
      <c r="H146" s="33"/>
      <c r="I146" s="58">
        <v>275</v>
      </c>
      <c r="J146" s="58" t="s">
        <v>324</v>
      </c>
      <c r="K146" s="15"/>
      <c r="L146" s="10">
        <f t="shared" si="5"/>
        <v>2</v>
      </c>
    </row>
    <row r="147" spans="1:14" ht="26.25" customHeight="1">
      <c r="A147" s="33">
        <f t="shared" si="4"/>
        <v>144</v>
      </c>
      <c r="B147" s="33" t="s">
        <v>241</v>
      </c>
      <c r="C147" s="90" t="s">
        <v>219</v>
      </c>
      <c r="D147" s="91" t="s">
        <v>72</v>
      </c>
      <c r="E147" s="84">
        <v>1992</v>
      </c>
      <c r="F147" s="84">
        <v>237</v>
      </c>
      <c r="G147" s="33"/>
      <c r="H147" s="33"/>
      <c r="I147" s="58">
        <v>261</v>
      </c>
      <c r="J147" s="58" t="s">
        <v>325</v>
      </c>
      <c r="K147" s="15"/>
      <c r="L147" s="10">
        <f t="shared" si="5"/>
        <v>2</v>
      </c>
    </row>
    <row r="148" spans="1:14" ht="26.25" customHeight="1">
      <c r="A148" s="33">
        <f t="shared" si="4"/>
        <v>145</v>
      </c>
      <c r="B148" s="33" t="s">
        <v>241</v>
      </c>
      <c r="C148" s="90" t="s">
        <v>220</v>
      </c>
      <c r="D148" s="91" t="s">
        <v>77</v>
      </c>
      <c r="E148" s="82">
        <v>209</v>
      </c>
      <c r="F148" s="83">
        <v>209</v>
      </c>
      <c r="G148" s="33"/>
      <c r="H148" s="33"/>
      <c r="I148" s="58" t="s">
        <v>247</v>
      </c>
      <c r="J148" s="58" t="s">
        <v>243</v>
      </c>
      <c r="K148" s="15"/>
      <c r="L148" s="10">
        <f t="shared" si="5"/>
        <v>1</v>
      </c>
    </row>
    <row r="149" spans="1:14" ht="26.25" customHeight="1">
      <c r="A149" s="33">
        <f t="shared" si="4"/>
        <v>146</v>
      </c>
      <c r="B149" s="33" t="s">
        <v>241</v>
      </c>
      <c r="C149" s="90" t="s">
        <v>221</v>
      </c>
      <c r="D149" s="91" t="s">
        <v>72</v>
      </c>
      <c r="E149" s="84">
        <v>2211</v>
      </c>
      <c r="F149" s="84">
        <v>150</v>
      </c>
      <c r="G149" s="33"/>
      <c r="H149" s="33"/>
      <c r="I149" s="58" t="s">
        <v>326</v>
      </c>
      <c r="J149" s="58" t="s">
        <v>344</v>
      </c>
      <c r="K149" s="15"/>
      <c r="L149" s="10">
        <f t="shared" si="5"/>
        <v>2</v>
      </c>
    </row>
    <row r="150" spans="1:14" ht="26.25" customHeight="1">
      <c r="A150" s="33">
        <f t="shared" si="4"/>
        <v>147</v>
      </c>
      <c r="B150" s="33" t="s">
        <v>241</v>
      </c>
      <c r="C150" s="90" t="s">
        <v>222</v>
      </c>
      <c r="D150" s="91" t="s">
        <v>72</v>
      </c>
      <c r="E150" s="84">
        <v>1098</v>
      </c>
      <c r="F150" s="84">
        <v>163</v>
      </c>
      <c r="G150" s="33"/>
      <c r="H150" s="33"/>
      <c r="I150" s="58">
        <v>454</v>
      </c>
      <c r="J150" s="58" t="s">
        <v>327</v>
      </c>
      <c r="K150" s="15"/>
      <c r="L150" s="10">
        <f t="shared" si="5"/>
        <v>2</v>
      </c>
    </row>
    <row r="151" spans="1:14" ht="26.25" customHeight="1">
      <c r="A151" s="33">
        <f t="shared" si="4"/>
        <v>148</v>
      </c>
      <c r="B151" s="33" t="s">
        <v>241</v>
      </c>
      <c r="C151" s="90" t="s">
        <v>223</v>
      </c>
      <c r="D151" s="91" t="s">
        <v>72</v>
      </c>
      <c r="E151" s="84">
        <v>1148</v>
      </c>
      <c r="F151" s="84">
        <v>243</v>
      </c>
      <c r="G151" s="33"/>
      <c r="H151" s="33"/>
      <c r="I151" s="58" t="s">
        <v>326</v>
      </c>
      <c r="J151" s="33" t="s">
        <v>344</v>
      </c>
      <c r="K151" s="15"/>
      <c r="L151" s="10">
        <f t="shared" si="5"/>
        <v>2</v>
      </c>
    </row>
    <row r="152" spans="1:14" ht="26.25" customHeight="1">
      <c r="A152" s="33">
        <f t="shared" si="4"/>
        <v>149</v>
      </c>
      <c r="B152" s="33" t="s">
        <v>241</v>
      </c>
      <c r="C152" s="90" t="s">
        <v>224</v>
      </c>
      <c r="D152" s="91" t="s">
        <v>72</v>
      </c>
      <c r="E152" s="84">
        <v>1575</v>
      </c>
      <c r="F152" s="84">
        <v>367</v>
      </c>
      <c r="G152" s="33"/>
      <c r="H152" s="33"/>
      <c r="I152" s="58">
        <v>335</v>
      </c>
      <c r="J152" s="33" t="s">
        <v>328</v>
      </c>
      <c r="K152" s="15"/>
      <c r="L152" s="10">
        <f t="shared" si="5"/>
        <v>2</v>
      </c>
    </row>
    <row r="153" spans="1:14" ht="26.25" customHeight="1">
      <c r="A153" s="33">
        <f t="shared" si="4"/>
        <v>150</v>
      </c>
      <c r="B153" s="33" t="s">
        <v>241</v>
      </c>
      <c r="C153" s="90" t="s">
        <v>225</v>
      </c>
      <c r="D153" s="91" t="s">
        <v>68</v>
      </c>
      <c r="E153" s="82">
        <v>673</v>
      </c>
      <c r="F153" s="83">
        <v>27</v>
      </c>
      <c r="G153" s="33"/>
      <c r="H153" s="33"/>
      <c r="I153" s="58" t="s">
        <v>247</v>
      </c>
      <c r="J153" s="58" t="s">
        <v>243</v>
      </c>
      <c r="K153" s="15"/>
      <c r="L153" s="10">
        <f t="shared" si="5"/>
        <v>1</v>
      </c>
    </row>
    <row r="154" spans="1:14" s="56" customFormat="1" ht="26.25" customHeight="1">
      <c r="A154" s="33">
        <f t="shared" si="4"/>
        <v>151</v>
      </c>
      <c r="B154" s="58" t="s">
        <v>80</v>
      </c>
      <c r="C154" s="94" t="s">
        <v>226</v>
      </c>
      <c r="D154" s="91" t="s">
        <v>72</v>
      </c>
      <c r="E154" s="84">
        <v>2132</v>
      </c>
      <c r="F154" s="84">
        <v>221</v>
      </c>
      <c r="G154" s="33"/>
      <c r="H154" s="33"/>
      <c r="I154" s="58" t="s">
        <v>329</v>
      </c>
      <c r="J154" s="58" t="s">
        <v>330</v>
      </c>
      <c r="K154" s="54"/>
      <c r="L154" s="10">
        <f t="shared" si="5"/>
        <v>2</v>
      </c>
      <c r="M154" s="55"/>
      <c r="N154" s="55"/>
    </row>
    <row r="155" spans="1:14" s="56" customFormat="1" ht="26.25" customHeight="1">
      <c r="A155" s="33">
        <f t="shared" si="4"/>
        <v>152</v>
      </c>
      <c r="B155" s="33" t="s">
        <v>241</v>
      </c>
      <c r="C155" s="94" t="s">
        <v>227</v>
      </c>
      <c r="D155" s="91" t="s">
        <v>77</v>
      </c>
      <c r="E155" s="82">
        <v>234</v>
      </c>
      <c r="F155" s="88">
        <v>234</v>
      </c>
      <c r="G155" s="33"/>
      <c r="H155" s="33"/>
      <c r="I155" s="58" t="s">
        <v>247</v>
      </c>
      <c r="J155" s="58" t="s">
        <v>243</v>
      </c>
      <c r="K155" s="54"/>
      <c r="L155" s="10">
        <f t="shared" si="5"/>
        <v>1</v>
      </c>
      <c r="M155" s="55"/>
      <c r="N155" s="55"/>
    </row>
    <row r="156" spans="1:14" ht="26.25" customHeight="1">
      <c r="A156" s="33">
        <f t="shared" si="4"/>
        <v>153</v>
      </c>
      <c r="B156" s="33" t="s">
        <v>241</v>
      </c>
      <c r="C156" s="90" t="s">
        <v>228</v>
      </c>
      <c r="D156" s="91" t="s">
        <v>73</v>
      </c>
      <c r="E156" s="82">
        <v>213</v>
      </c>
      <c r="F156" s="83">
        <v>29</v>
      </c>
      <c r="G156" s="33"/>
      <c r="H156" s="33"/>
      <c r="I156" s="58" t="s">
        <v>247</v>
      </c>
      <c r="J156" s="58" t="s">
        <v>243</v>
      </c>
      <c r="K156" s="15"/>
      <c r="L156" s="10">
        <f t="shared" si="5"/>
        <v>1</v>
      </c>
    </row>
    <row r="157" spans="1:14" ht="26.25" customHeight="1">
      <c r="A157" s="33">
        <f t="shared" si="4"/>
        <v>154</v>
      </c>
      <c r="B157" s="33" t="s">
        <v>241</v>
      </c>
      <c r="C157" s="90" t="s">
        <v>229</v>
      </c>
      <c r="D157" s="91" t="s">
        <v>72</v>
      </c>
      <c r="E157" s="84">
        <v>1912</v>
      </c>
      <c r="F157" s="84">
        <v>411</v>
      </c>
      <c r="G157" s="33"/>
      <c r="H157" s="33"/>
      <c r="I157" s="58" t="s">
        <v>331</v>
      </c>
      <c r="J157" s="58" t="s">
        <v>343</v>
      </c>
      <c r="K157" s="15"/>
      <c r="L157" s="10">
        <f t="shared" si="5"/>
        <v>2</v>
      </c>
    </row>
    <row r="158" spans="1:14" ht="26.25" customHeight="1">
      <c r="A158" s="33">
        <f t="shared" si="4"/>
        <v>155</v>
      </c>
      <c r="B158" s="33" t="s">
        <v>241</v>
      </c>
      <c r="C158" s="90" t="s">
        <v>170</v>
      </c>
      <c r="D158" s="91" t="s">
        <v>68</v>
      </c>
      <c r="E158" s="82">
        <v>933</v>
      </c>
      <c r="F158" s="83">
        <v>574</v>
      </c>
      <c r="G158" s="33"/>
      <c r="H158" s="33"/>
      <c r="I158" s="58" t="s">
        <v>295</v>
      </c>
      <c r="J158" s="33" t="s">
        <v>243</v>
      </c>
      <c r="K158" s="15"/>
      <c r="L158" s="10">
        <f t="shared" si="5"/>
        <v>1</v>
      </c>
    </row>
    <row r="159" spans="1:14" ht="26.25" customHeight="1">
      <c r="A159" s="33">
        <f t="shared" si="4"/>
        <v>156</v>
      </c>
      <c r="B159" s="33" t="s">
        <v>241</v>
      </c>
      <c r="C159" s="90" t="s">
        <v>230</v>
      </c>
      <c r="D159" s="91" t="s">
        <v>72</v>
      </c>
      <c r="E159" s="84">
        <v>74</v>
      </c>
      <c r="F159" s="84">
        <v>74</v>
      </c>
      <c r="G159" s="33"/>
      <c r="H159" s="33"/>
      <c r="I159" s="58" t="s">
        <v>331</v>
      </c>
      <c r="J159" s="33" t="s">
        <v>343</v>
      </c>
      <c r="K159" s="15"/>
      <c r="L159" s="10">
        <f t="shared" si="5"/>
        <v>2</v>
      </c>
    </row>
    <row r="160" spans="1:14" ht="26.25" customHeight="1">
      <c r="A160" s="33">
        <f t="shared" si="4"/>
        <v>157</v>
      </c>
      <c r="B160" s="33" t="s">
        <v>241</v>
      </c>
      <c r="C160" s="90" t="s">
        <v>231</v>
      </c>
      <c r="D160" s="91" t="s">
        <v>69</v>
      </c>
      <c r="E160" s="84">
        <v>1074</v>
      </c>
      <c r="F160" s="84">
        <v>307</v>
      </c>
      <c r="G160" s="33"/>
      <c r="H160" s="33"/>
      <c r="I160" s="58" t="s">
        <v>320</v>
      </c>
      <c r="J160" s="33" t="s">
        <v>321</v>
      </c>
      <c r="K160" s="15"/>
      <c r="L160" s="10">
        <f t="shared" si="5"/>
        <v>2</v>
      </c>
    </row>
    <row r="161" spans="1:14" ht="26.25" customHeight="1">
      <c r="A161" s="33">
        <f t="shared" si="4"/>
        <v>158</v>
      </c>
      <c r="B161" s="33" t="s">
        <v>241</v>
      </c>
      <c r="C161" s="90" t="s">
        <v>232</v>
      </c>
      <c r="D161" s="91" t="s">
        <v>69</v>
      </c>
      <c r="E161" s="84">
        <v>1193</v>
      </c>
      <c r="F161" s="84">
        <v>110</v>
      </c>
      <c r="G161" s="33"/>
      <c r="H161" s="33"/>
      <c r="I161" s="58" t="s">
        <v>332</v>
      </c>
      <c r="J161" s="33" t="s">
        <v>342</v>
      </c>
      <c r="K161" s="15"/>
      <c r="L161" s="10">
        <f t="shared" si="5"/>
        <v>2</v>
      </c>
    </row>
    <row r="162" spans="1:14" ht="26.25" customHeight="1">
      <c r="A162" s="33">
        <f t="shared" si="4"/>
        <v>159</v>
      </c>
      <c r="B162" s="33" t="s">
        <v>241</v>
      </c>
      <c r="C162" s="90" t="s">
        <v>233</v>
      </c>
      <c r="D162" s="91" t="s">
        <v>69</v>
      </c>
      <c r="E162" s="84">
        <v>684</v>
      </c>
      <c r="F162" s="84">
        <v>81</v>
      </c>
      <c r="G162" s="33"/>
      <c r="H162" s="33"/>
      <c r="I162" s="58">
        <v>335</v>
      </c>
      <c r="J162" s="33" t="s">
        <v>333</v>
      </c>
      <c r="K162" s="15"/>
      <c r="L162" s="10">
        <f t="shared" si="5"/>
        <v>2</v>
      </c>
    </row>
    <row r="163" spans="1:14" ht="26.25" customHeight="1">
      <c r="A163" s="33">
        <f t="shared" si="4"/>
        <v>160</v>
      </c>
      <c r="B163" s="33" t="s">
        <v>241</v>
      </c>
      <c r="C163" s="90" t="s">
        <v>234</v>
      </c>
      <c r="D163" s="91" t="s">
        <v>69</v>
      </c>
      <c r="E163" s="84">
        <v>698</v>
      </c>
      <c r="F163" s="84">
        <v>89</v>
      </c>
      <c r="G163" s="33"/>
      <c r="H163" s="33"/>
      <c r="I163" s="58" t="s">
        <v>320</v>
      </c>
      <c r="J163" s="33" t="s">
        <v>321</v>
      </c>
      <c r="K163" s="15"/>
      <c r="L163" s="10">
        <f t="shared" si="5"/>
        <v>2</v>
      </c>
    </row>
    <row r="164" spans="1:14" ht="26.25" customHeight="1">
      <c r="A164" s="33">
        <f t="shared" si="4"/>
        <v>161</v>
      </c>
      <c r="B164" s="33" t="s">
        <v>241</v>
      </c>
      <c r="C164" s="90" t="s">
        <v>235</v>
      </c>
      <c r="D164" s="91" t="s">
        <v>69</v>
      </c>
      <c r="E164" s="84">
        <v>1392</v>
      </c>
      <c r="F164" s="84">
        <v>113</v>
      </c>
      <c r="G164" s="33"/>
      <c r="H164" s="33"/>
      <c r="I164" s="58" t="s">
        <v>320</v>
      </c>
      <c r="J164" s="33" t="s">
        <v>321</v>
      </c>
      <c r="K164" s="15"/>
      <c r="L164" s="10">
        <f t="shared" si="5"/>
        <v>2</v>
      </c>
    </row>
    <row r="165" spans="1:14" ht="26.25" customHeight="1">
      <c r="A165" s="33">
        <f t="shared" si="4"/>
        <v>162</v>
      </c>
      <c r="B165" s="33" t="s">
        <v>241</v>
      </c>
      <c r="C165" s="90" t="s">
        <v>236</v>
      </c>
      <c r="D165" s="91" t="s">
        <v>69</v>
      </c>
      <c r="E165" s="84">
        <v>1458</v>
      </c>
      <c r="F165" s="84">
        <v>112</v>
      </c>
      <c r="G165" s="33"/>
      <c r="H165" s="33"/>
      <c r="I165" s="58" t="s">
        <v>334</v>
      </c>
      <c r="J165" s="33" t="s">
        <v>335</v>
      </c>
      <c r="K165" s="15"/>
      <c r="L165" s="10">
        <f t="shared" si="5"/>
        <v>2</v>
      </c>
    </row>
    <row r="166" spans="1:14" s="56" customFormat="1" ht="26.25" customHeight="1">
      <c r="A166" s="33">
        <f t="shared" si="4"/>
        <v>163</v>
      </c>
      <c r="B166" s="33" t="s">
        <v>241</v>
      </c>
      <c r="C166" s="90" t="s">
        <v>237</v>
      </c>
      <c r="D166" s="91" t="s">
        <v>78</v>
      </c>
      <c r="E166" s="82">
        <v>330</v>
      </c>
      <c r="F166" s="83">
        <v>1</v>
      </c>
      <c r="G166" s="33"/>
      <c r="H166" s="33"/>
      <c r="I166" s="58" t="s">
        <v>334</v>
      </c>
      <c r="J166" s="33" t="s">
        <v>335</v>
      </c>
      <c r="K166" s="54"/>
      <c r="L166" s="10">
        <f t="shared" si="5"/>
        <v>2</v>
      </c>
      <c r="M166" s="55"/>
      <c r="N166" s="55"/>
    </row>
    <row r="167" spans="1:14" s="56" customFormat="1" ht="26.25" customHeight="1">
      <c r="A167" s="33">
        <f t="shared" si="4"/>
        <v>164</v>
      </c>
      <c r="B167" s="33" t="s">
        <v>241</v>
      </c>
      <c r="C167" s="90" t="s">
        <v>238</v>
      </c>
      <c r="D167" s="91" t="s">
        <v>69</v>
      </c>
      <c r="E167" s="84">
        <v>1987</v>
      </c>
      <c r="F167" s="84">
        <v>103</v>
      </c>
      <c r="G167" s="33"/>
      <c r="H167" s="33"/>
      <c r="I167" s="58" t="s">
        <v>336</v>
      </c>
      <c r="J167" s="58" t="s">
        <v>337</v>
      </c>
      <c r="K167" s="54"/>
      <c r="L167" s="10">
        <f t="shared" si="5"/>
        <v>2</v>
      </c>
      <c r="M167" s="55"/>
      <c r="N167" s="55"/>
    </row>
    <row r="168" spans="1:14" ht="26.25" customHeight="1">
      <c r="A168" s="33">
        <f t="shared" si="4"/>
        <v>165</v>
      </c>
      <c r="B168" s="33" t="s">
        <v>241</v>
      </c>
      <c r="C168" s="90" t="s">
        <v>239</v>
      </c>
      <c r="D168" s="91" t="s">
        <v>69</v>
      </c>
      <c r="E168" s="84">
        <v>608</v>
      </c>
      <c r="F168" s="84">
        <v>170</v>
      </c>
      <c r="G168" s="33"/>
      <c r="H168" s="33"/>
      <c r="I168" s="58" t="s">
        <v>338</v>
      </c>
      <c r="J168" s="58" t="s">
        <v>339</v>
      </c>
      <c r="K168" s="15"/>
      <c r="L168" s="10">
        <f t="shared" si="5"/>
        <v>2</v>
      </c>
    </row>
    <row r="169" spans="1:14" ht="26.25" customHeight="1">
      <c r="A169" s="33">
        <f t="shared" si="4"/>
        <v>166</v>
      </c>
      <c r="B169" s="33" t="s">
        <v>241</v>
      </c>
      <c r="C169" s="90" t="s">
        <v>240</v>
      </c>
      <c r="D169" s="91" t="s">
        <v>71</v>
      </c>
      <c r="E169" s="82">
        <v>109785</v>
      </c>
      <c r="F169" s="83">
        <v>481</v>
      </c>
      <c r="G169" s="33"/>
      <c r="H169" s="33"/>
      <c r="I169" s="58" t="s">
        <v>340</v>
      </c>
      <c r="J169" s="58" t="s">
        <v>341</v>
      </c>
      <c r="K169" s="78"/>
      <c r="L169" s="79">
        <f t="shared" si="5"/>
        <v>2</v>
      </c>
    </row>
    <row r="170" spans="1:14" ht="26.25" customHeight="1">
      <c r="A170" s="5"/>
      <c r="B170" s="32"/>
      <c r="C170" s="57"/>
      <c r="D170" s="33"/>
      <c r="E170" s="60"/>
      <c r="F170" s="63"/>
      <c r="G170" s="60"/>
      <c r="H170" s="5"/>
      <c r="I170" s="32"/>
      <c r="J170" s="33"/>
      <c r="K170" s="15"/>
      <c r="L170" s="10">
        <f t="shared" si="5"/>
        <v>2</v>
      </c>
    </row>
    <row r="171" spans="1:14" ht="26.25" customHeight="1">
      <c r="A171" s="5"/>
      <c r="B171" s="5"/>
      <c r="C171" s="57"/>
      <c r="D171" s="33"/>
      <c r="E171" s="60"/>
      <c r="F171" s="63"/>
      <c r="G171" s="60"/>
      <c r="H171" s="5"/>
      <c r="I171" s="32"/>
      <c r="J171" s="58"/>
      <c r="K171" s="15"/>
      <c r="L171" s="10">
        <f t="shared" si="5"/>
        <v>2</v>
      </c>
    </row>
    <row r="172" spans="1:14" s="56" customFormat="1" ht="26.25" customHeight="1">
      <c r="A172" s="5"/>
      <c r="B172" s="32"/>
      <c r="C172" s="68"/>
      <c r="D172" s="5"/>
      <c r="E172" s="60"/>
      <c r="F172" s="71"/>
      <c r="G172" s="60"/>
      <c r="H172" s="5"/>
      <c r="I172" s="32"/>
      <c r="J172" s="58"/>
      <c r="K172" s="54"/>
      <c r="L172" s="10">
        <f t="shared" si="5"/>
        <v>2</v>
      </c>
      <c r="M172" s="55"/>
      <c r="N172" s="55"/>
    </row>
    <row r="173" spans="1:14" s="56" customFormat="1" ht="26.25" customHeight="1">
      <c r="A173" s="5"/>
      <c r="B173" s="32"/>
      <c r="C173" s="67"/>
      <c r="D173" s="5"/>
      <c r="E173" s="60"/>
      <c r="F173" s="71"/>
      <c r="G173" s="60"/>
      <c r="H173" s="5"/>
      <c r="I173" s="32"/>
      <c r="J173" s="58"/>
      <c r="K173" s="54"/>
      <c r="L173" s="10">
        <f t="shared" si="5"/>
        <v>2</v>
      </c>
      <c r="M173" s="55"/>
      <c r="N173" s="55"/>
    </row>
    <row r="174" spans="1:14" ht="26.25" customHeight="1">
      <c r="A174" s="5"/>
      <c r="B174" s="5"/>
      <c r="C174" s="57"/>
      <c r="D174" s="5"/>
      <c r="E174" s="60"/>
      <c r="F174" s="63"/>
      <c r="G174" s="60"/>
      <c r="H174" s="5"/>
      <c r="I174" s="32"/>
      <c r="J174" s="58"/>
      <c r="K174" s="15"/>
      <c r="L174" s="10">
        <f t="shared" si="5"/>
        <v>2</v>
      </c>
    </row>
    <row r="175" spans="1:14" ht="26.25" customHeight="1">
      <c r="A175" s="5"/>
      <c r="B175" s="5"/>
      <c r="C175" s="57"/>
      <c r="D175" s="5"/>
      <c r="E175" s="60"/>
      <c r="F175" s="63"/>
      <c r="G175" s="60"/>
      <c r="H175" s="5"/>
      <c r="I175" s="32"/>
      <c r="J175" s="33"/>
      <c r="K175" s="15"/>
      <c r="L175" s="10">
        <f t="shared" si="5"/>
        <v>2</v>
      </c>
    </row>
    <row r="176" spans="1:14" ht="26.25" customHeight="1">
      <c r="A176" s="5"/>
      <c r="B176" s="32"/>
      <c r="C176" s="57"/>
      <c r="D176" s="5"/>
      <c r="E176" s="60"/>
      <c r="F176" s="63"/>
      <c r="G176" s="60"/>
      <c r="H176" s="33"/>
      <c r="I176" s="32"/>
      <c r="J176" s="58"/>
      <c r="K176" s="15"/>
      <c r="L176" s="10">
        <f t="shared" si="5"/>
        <v>2</v>
      </c>
    </row>
    <row r="177" spans="1:12" ht="26.25" customHeight="1">
      <c r="A177" s="5"/>
      <c r="B177" s="5"/>
      <c r="C177" s="57"/>
      <c r="D177" s="5"/>
      <c r="E177" s="60"/>
      <c r="F177" s="63"/>
      <c r="G177" s="60"/>
      <c r="H177" s="5"/>
      <c r="I177" s="32"/>
      <c r="J177" s="33"/>
      <c r="K177" s="15"/>
      <c r="L177" s="10">
        <f t="shared" si="5"/>
        <v>2</v>
      </c>
    </row>
    <row r="178" spans="1:12" ht="26.25" customHeight="1">
      <c r="A178" s="5"/>
      <c r="B178" s="5"/>
      <c r="C178" s="57"/>
      <c r="D178" s="5"/>
      <c r="E178" s="60"/>
      <c r="F178" s="63"/>
      <c r="G178" s="60"/>
      <c r="H178" s="5"/>
      <c r="I178" s="32"/>
      <c r="J178" s="33"/>
      <c r="K178" s="15"/>
      <c r="L178" s="10">
        <f t="shared" si="5"/>
        <v>2</v>
      </c>
    </row>
    <row r="179" spans="1:12" ht="26.25" customHeight="1">
      <c r="A179" s="5"/>
      <c r="B179" s="5"/>
      <c r="C179" s="57"/>
      <c r="D179" s="33"/>
      <c r="E179" s="60"/>
      <c r="F179" s="63"/>
      <c r="G179" s="60"/>
      <c r="H179" s="5"/>
      <c r="I179" s="32"/>
      <c r="J179" s="33"/>
      <c r="K179" s="15"/>
      <c r="L179" s="10">
        <f t="shared" si="5"/>
        <v>2</v>
      </c>
    </row>
    <row r="180" spans="1:12" ht="26.25" customHeight="1">
      <c r="A180" s="5"/>
      <c r="B180" s="32"/>
      <c r="D180" s="5"/>
      <c r="E180" s="60"/>
      <c r="F180" s="63"/>
      <c r="G180" s="60"/>
      <c r="H180" s="5"/>
      <c r="I180" s="32"/>
      <c r="J180" s="33"/>
      <c r="K180" s="15"/>
      <c r="L180" s="10">
        <f t="shared" si="5"/>
        <v>2</v>
      </c>
    </row>
    <row r="181" spans="1:12" ht="26.25" customHeight="1">
      <c r="A181" s="5"/>
      <c r="B181" s="5"/>
      <c r="C181" s="57"/>
      <c r="D181" s="33"/>
      <c r="E181" s="60"/>
      <c r="F181" s="63"/>
      <c r="G181" s="60"/>
      <c r="H181" s="5"/>
      <c r="I181" s="32"/>
      <c r="J181" s="33"/>
      <c r="K181" s="15"/>
      <c r="L181" s="10">
        <f t="shared" si="5"/>
        <v>2</v>
      </c>
    </row>
    <row r="182" spans="1:12" ht="26.25" customHeight="1">
      <c r="A182" s="5"/>
      <c r="B182" s="5"/>
      <c r="C182" s="57"/>
      <c r="D182" s="33"/>
      <c r="E182" s="60"/>
      <c r="F182" s="63"/>
      <c r="G182" s="60"/>
      <c r="H182" s="5"/>
      <c r="I182" s="32"/>
      <c r="J182" s="33"/>
      <c r="K182" s="15"/>
      <c r="L182" s="10">
        <f t="shared" si="5"/>
        <v>2</v>
      </c>
    </row>
    <row r="183" spans="1:12" ht="26.25" customHeight="1">
      <c r="A183" s="5"/>
      <c r="B183" s="5"/>
      <c r="C183" s="57"/>
      <c r="D183" s="33"/>
      <c r="E183" s="60"/>
      <c r="F183" s="63"/>
      <c r="G183" s="60"/>
      <c r="H183" s="5"/>
      <c r="I183" s="32"/>
      <c r="J183" s="33"/>
      <c r="K183" s="15"/>
      <c r="L183" s="10">
        <f t="shared" si="5"/>
        <v>2</v>
      </c>
    </row>
    <row r="184" spans="1:12" ht="26.25" customHeight="1">
      <c r="A184" s="5"/>
      <c r="B184" s="5"/>
      <c r="C184" s="57"/>
      <c r="D184" s="33"/>
      <c r="E184" s="60"/>
      <c r="F184" s="63"/>
      <c r="G184" s="60"/>
      <c r="H184" s="5"/>
      <c r="I184" s="32"/>
      <c r="J184" s="58"/>
      <c r="K184" s="15"/>
      <c r="L184" s="10">
        <f t="shared" si="5"/>
        <v>2</v>
      </c>
    </row>
    <row r="185" spans="1:12" ht="26.25" customHeight="1">
      <c r="A185" s="5"/>
      <c r="B185" s="5"/>
      <c r="C185" s="57"/>
      <c r="D185" s="33"/>
      <c r="E185" s="60"/>
      <c r="F185" s="63"/>
      <c r="G185" s="60"/>
      <c r="H185" s="5"/>
      <c r="I185" s="32"/>
      <c r="J185" s="33"/>
      <c r="K185" s="15"/>
      <c r="L185" s="10">
        <f t="shared" si="5"/>
        <v>2</v>
      </c>
    </row>
    <row r="186" spans="1:12" ht="26.25" customHeight="1">
      <c r="A186" s="5"/>
      <c r="B186" s="5"/>
      <c r="C186" s="57"/>
      <c r="D186" s="33"/>
      <c r="E186" s="60"/>
      <c r="F186" s="63"/>
      <c r="G186" s="60"/>
      <c r="H186" s="5"/>
      <c r="I186" s="32"/>
      <c r="J186" s="58"/>
      <c r="K186" s="15"/>
      <c r="L186" s="10">
        <f t="shared" si="5"/>
        <v>2</v>
      </c>
    </row>
    <row r="187" spans="1:12" ht="26.25" customHeight="1">
      <c r="A187" s="5"/>
      <c r="B187" s="5"/>
      <c r="C187" s="57"/>
      <c r="D187" s="33"/>
      <c r="E187" s="60"/>
      <c r="F187" s="63"/>
      <c r="G187" s="60"/>
      <c r="H187" s="5"/>
      <c r="I187" s="32"/>
      <c r="J187" s="58"/>
      <c r="K187" s="15"/>
      <c r="L187" s="10">
        <f t="shared" si="5"/>
        <v>2</v>
      </c>
    </row>
    <row r="188" spans="1:12" ht="26.25" customHeight="1">
      <c r="A188" s="5"/>
      <c r="B188" s="5"/>
      <c r="C188" s="57"/>
      <c r="D188" s="33"/>
      <c r="E188" s="60"/>
      <c r="F188" s="63"/>
      <c r="G188" s="60"/>
      <c r="H188" s="5"/>
      <c r="I188" s="32"/>
      <c r="J188" s="58"/>
      <c r="K188" s="15"/>
      <c r="L188" s="10">
        <f t="shared" si="5"/>
        <v>2</v>
      </c>
    </row>
    <row r="189" spans="1:12" ht="26.25" customHeight="1">
      <c r="A189" s="5"/>
      <c r="B189" s="5"/>
      <c r="C189" s="57"/>
      <c r="D189" s="33"/>
      <c r="E189" s="60"/>
      <c r="F189" s="63"/>
      <c r="G189" s="60"/>
      <c r="H189" s="5"/>
      <c r="I189" s="32"/>
      <c r="J189" s="58"/>
      <c r="K189" s="15"/>
      <c r="L189" s="10">
        <f t="shared" si="5"/>
        <v>2</v>
      </c>
    </row>
    <row r="190" spans="1:12" ht="26.25" customHeight="1">
      <c r="A190" s="5"/>
      <c r="B190" s="5"/>
      <c r="C190" s="57"/>
      <c r="D190" s="33"/>
      <c r="E190" s="60"/>
      <c r="F190" s="63"/>
      <c r="G190" s="60"/>
      <c r="H190" s="5"/>
      <c r="I190" s="32"/>
      <c r="J190" s="58"/>
      <c r="K190" s="15"/>
      <c r="L190" s="10">
        <f t="shared" si="5"/>
        <v>2</v>
      </c>
    </row>
    <row r="191" spans="1:12" ht="26.25" customHeight="1">
      <c r="A191" s="5"/>
      <c r="B191" s="5"/>
      <c r="C191" s="57"/>
      <c r="D191" s="33"/>
      <c r="E191" s="60"/>
      <c r="F191" s="63"/>
      <c r="G191" s="60"/>
      <c r="H191" s="5"/>
      <c r="I191" s="32"/>
      <c r="J191" s="58"/>
      <c r="K191" s="15"/>
      <c r="L191" s="10">
        <f t="shared" si="5"/>
        <v>2</v>
      </c>
    </row>
    <row r="192" spans="1:12" ht="26.25" customHeight="1">
      <c r="A192" s="5"/>
      <c r="B192" s="5"/>
      <c r="C192" s="57"/>
      <c r="D192" s="33"/>
      <c r="E192" s="60"/>
      <c r="F192" s="63"/>
      <c r="G192" s="60"/>
      <c r="H192" s="5"/>
      <c r="I192" s="32"/>
      <c r="J192" s="33"/>
      <c r="K192" s="15"/>
      <c r="L192" s="10">
        <f t="shared" si="5"/>
        <v>2</v>
      </c>
    </row>
    <row r="193" spans="1:22" ht="26.25" customHeight="1">
      <c r="A193" s="5"/>
      <c r="B193" s="32"/>
      <c r="C193" s="57"/>
      <c r="D193" s="33"/>
      <c r="E193" s="60"/>
      <c r="F193" s="63"/>
      <c r="G193" s="60"/>
      <c r="H193" s="5"/>
      <c r="I193" s="32"/>
      <c r="J193" s="33"/>
      <c r="K193" s="15"/>
      <c r="L193" s="10">
        <f t="shared" si="5"/>
        <v>2</v>
      </c>
    </row>
    <row r="194" spans="1:22" ht="26.25" customHeight="1">
      <c r="A194" s="5"/>
      <c r="B194" s="5"/>
      <c r="C194" s="57"/>
      <c r="D194" s="33"/>
      <c r="E194" s="60"/>
      <c r="F194" s="63"/>
      <c r="G194" s="60"/>
      <c r="H194" s="5"/>
      <c r="I194" s="32"/>
      <c r="J194" s="58"/>
      <c r="K194" s="15"/>
      <c r="L194" s="10">
        <f t="shared" si="5"/>
        <v>2</v>
      </c>
    </row>
    <row r="195" spans="1:22" s="56" customFormat="1" ht="26.25" customHeight="1">
      <c r="A195" s="5"/>
      <c r="B195" s="32"/>
      <c r="C195" s="68"/>
      <c r="D195" s="5"/>
      <c r="E195" s="60"/>
      <c r="F195" s="60"/>
      <c r="G195" s="60"/>
      <c r="H195" s="5"/>
      <c r="I195" s="32"/>
      <c r="J195" s="58"/>
      <c r="K195" s="54"/>
      <c r="L195" s="10">
        <f t="shared" si="5"/>
        <v>2</v>
      </c>
      <c r="M195" s="55"/>
      <c r="N195" s="55"/>
    </row>
    <row r="196" spans="1:22" s="56" customFormat="1" ht="26.25" customHeight="1">
      <c r="A196" s="5"/>
      <c r="B196" s="32"/>
      <c r="C196" s="68"/>
      <c r="D196" s="5"/>
      <c r="E196" s="60"/>
      <c r="F196" s="71"/>
      <c r="G196" s="60"/>
      <c r="H196" s="5"/>
      <c r="I196" s="32"/>
      <c r="J196" s="58"/>
      <c r="K196" s="54"/>
      <c r="L196" s="10">
        <f t="shared" ref="L196:L259" si="6">IF(K196="국",1,IF(J196="국",1,2))</f>
        <v>2</v>
      </c>
      <c r="M196" s="55"/>
      <c r="N196" s="55"/>
    </row>
    <row r="197" spans="1:22" ht="26.25" customHeight="1">
      <c r="A197" s="5"/>
      <c r="B197" s="5"/>
      <c r="C197" s="57"/>
      <c r="D197" s="5"/>
      <c r="E197" s="60"/>
      <c r="F197" s="63"/>
      <c r="G197" s="60"/>
      <c r="H197" s="5"/>
      <c r="I197" s="32"/>
      <c r="J197" s="58"/>
      <c r="K197" s="15"/>
      <c r="L197" s="10">
        <f t="shared" si="6"/>
        <v>2</v>
      </c>
    </row>
    <row r="198" spans="1:22" s="17" customFormat="1" ht="26.25" customHeight="1">
      <c r="A198" s="5"/>
      <c r="B198" s="5"/>
      <c r="C198" s="57"/>
      <c r="D198" s="5"/>
      <c r="E198" s="60"/>
      <c r="F198" s="63"/>
      <c r="G198" s="60"/>
      <c r="H198" s="5"/>
      <c r="I198" s="32"/>
      <c r="J198" s="33"/>
      <c r="K198" s="15"/>
      <c r="L198" s="10">
        <f t="shared" si="6"/>
        <v>2</v>
      </c>
      <c r="O198" s="1"/>
      <c r="P198" s="1"/>
      <c r="Q198" s="1"/>
      <c r="R198" s="1"/>
      <c r="S198" s="1"/>
      <c r="T198" s="1"/>
      <c r="U198" s="1"/>
      <c r="V198" s="1"/>
    </row>
    <row r="199" spans="1:22" s="17" customFormat="1" ht="26.25" customHeight="1">
      <c r="A199" s="5"/>
      <c r="B199" s="5"/>
      <c r="C199" s="57"/>
      <c r="D199" s="5"/>
      <c r="E199" s="60"/>
      <c r="F199" s="63"/>
      <c r="G199" s="60"/>
      <c r="H199" s="33"/>
      <c r="I199" s="32"/>
      <c r="J199" s="58"/>
      <c r="K199" s="15"/>
      <c r="L199" s="10">
        <f t="shared" si="6"/>
        <v>2</v>
      </c>
      <c r="O199" s="1"/>
      <c r="P199" s="1"/>
      <c r="Q199" s="1"/>
      <c r="R199" s="1"/>
      <c r="S199" s="1"/>
      <c r="T199" s="1"/>
      <c r="U199" s="1"/>
      <c r="V199" s="1"/>
    </row>
    <row r="200" spans="1:22" s="17" customFormat="1" ht="26.25" customHeight="1">
      <c r="A200" s="5"/>
      <c r="B200" s="5"/>
      <c r="C200" s="57"/>
      <c r="D200" s="5"/>
      <c r="E200" s="60"/>
      <c r="F200" s="63"/>
      <c r="G200" s="60"/>
      <c r="H200" s="5"/>
      <c r="I200" s="32"/>
      <c r="J200" s="33"/>
      <c r="K200" s="15"/>
      <c r="L200" s="10">
        <f t="shared" si="6"/>
        <v>2</v>
      </c>
      <c r="O200" s="1"/>
      <c r="P200" s="1"/>
      <c r="Q200" s="1"/>
      <c r="R200" s="1"/>
      <c r="S200" s="1"/>
      <c r="T200" s="1"/>
      <c r="U200" s="1"/>
      <c r="V200" s="1"/>
    </row>
    <row r="201" spans="1:22" s="17" customFormat="1" ht="26.25" customHeight="1">
      <c r="A201" s="5"/>
      <c r="B201" s="5"/>
      <c r="C201" s="57"/>
      <c r="D201" s="5"/>
      <c r="E201" s="60"/>
      <c r="F201" s="63"/>
      <c r="G201" s="60"/>
      <c r="H201" s="5"/>
      <c r="I201" s="32"/>
      <c r="J201" s="33"/>
      <c r="K201" s="15"/>
      <c r="L201" s="10">
        <f t="shared" si="6"/>
        <v>2</v>
      </c>
      <c r="O201" s="1"/>
      <c r="P201" s="1"/>
      <c r="Q201" s="1"/>
      <c r="R201" s="1"/>
      <c r="S201" s="1"/>
      <c r="T201" s="1"/>
      <c r="U201" s="1"/>
      <c r="V201" s="1"/>
    </row>
    <row r="202" spans="1:22" s="17" customFormat="1" ht="26.25" customHeight="1">
      <c r="A202" s="5"/>
      <c r="B202" s="5"/>
      <c r="C202" s="1"/>
      <c r="D202" s="5"/>
      <c r="E202" s="60"/>
      <c r="F202" s="63"/>
      <c r="G202" s="60"/>
      <c r="H202" s="5"/>
      <c r="I202" s="32"/>
      <c r="J202" s="33"/>
      <c r="K202" s="15"/>
      <c r="L202" s="10">
        <f t="shared" si="6"/>
        <v>2</v>
      </c>
      <c r="O202" s="1"/>
      <c r="P202" s="1"/>
      <c r="Q202" s="1"/>
      <c r="R202" s="1"/>
      <c r="S202" s="1"/>
      <c r="T202" s="1"/>
      <c r="U202" s="1"/>
      <c r="V202" s="1"/>
    </row>
    <row r="203" spans="1:22" s="17" customFormat="1" ht="26.25" customHeight="1">
      <c r="A203" s="5"/>
      <c r="B203" s="5"/>
      <c r="C203" s="57"/>
      <c r="D203" s="33"/>
      <c r="E203" s="60"/>
      <c r="F203" s="63"/>
      <c r="G203" s="60"/>
      <c r="H203" s="5"/>
      <c r="I203" s="32"/>
      <c r="J203" s="33"/>
      <c r="K203" s="15"/>
      <c r="L203" s="10">
        <f t="shared" si="6"/>
        <v>2</v>
      </c>
      <c r="O203" s="1"/>
      <c r="P203" s="1"/>
      <c r="Q203" s="1"/>
      <c r="R203" s="1"/>
      <c r="S203" s="1"/>
      <c r="T203" s="1"/>
      <c r="U203" s="1"/>
      <c r="V203" s="1"/>
    </row>
    <row r="204" spans="1:22" s="17" customFormat="1" ht="26.25" customHeight="1">
      <c r="A204" s="5"/>
      <c r="B204" s="5"/>
      <c r="C204" s="57"/>
      <c r="D204" s="33"/>
      <c r="E204" s="60"/>
      <c r="F204" s="63"/>
      <c r="G204" s="60"/>
      <c r="H204" s="5"/>
      <c r="I204" s="32"/>
      <c r="J204" s="33"/>
      <c r="K204" s="15"/>
      <c r="L204" s="10">
        <f t="shared" si="6"/>
        <v>2</v>
      </c>
      <c r="O204" s="1"/>
      <c r="P204" s="1"/>
      <c r="Q204" s="1"/>
      <c r="R204" s="1"/>
      <c r="S204" s="1"/>
      <c r="T204" s="1"/>
      <c r="U204" s="1"/>
      <c r="V204" s="1"/>
    </row>
    <row r="205" spans="1:22" s="17" customFormat="1" ht="26.25" customHeight="1">
      <c r="A205" s="5"/>
      <c r="B205" s="5"/>
      <c r="C205" s="57"/>
      <c r="D205" s="33"/>
      <c r="E205" s="60"/>
      <c r="F205" s="63"/>
      <c r="G205" s="60"/>
      <c r="H205" s="5"/>
      <c r="I205" s="32"/>
      <c r="J205" s="58"/>
      <c r="K205" s="15"/>
      <c r="L205" s="10">
        <f t="shared" si="6"/>
        <v>2</v>
      </c>
      <c r="O205" s="1"/>
      <c r="P205" s="1"/>
      <c r="Q205" s="1"/>
      <c r="R205" s="1"/>
      <c r="S205" s="1"/>
      <c r="T205" s="1"/>
      <c r="U205" s="1"/>
      <c r="V205" s="1"/>
    </row>
    <row r="206" spans="1:22" s="17" customFormat="1" ht="26.25" customHeight="1">
      <c r="A206" s="5"/>
      <c r="B206" s="5"/>
      <c r="C206" s="57"/>
      <c r="D206" s="33"/>
      <c r="E206" s="60"/>
      <c r="F206" s="63"/>
      <c r="G206" s="60"/>
      <c r="H206" s="5"/>
      <c r="I206" s="32"/>
      <c r="J206" s="33"/>
      <c r="K206" s="15"/>
      <c r="L206" s="10">
        <f t="shared" si="6"/>
        <v>2</v>
      </c>
      <c r="O206" s="1"/>
      <c r="P206" s="1"/>
      <c r="Q206" s="1"/>
      <c r="R206" s="1"/>
      <c r="S206" s="1"/>
      <c r="T206" s="1"/>
      <c r="U206" s="1"/>
      <c r="V206" s="1"/>
    </row>
    <row r="207" spans="1:22" s="17" customFormat="1" ht="26.25" customHeight="1">
      <c r="A207" s="5"/>
      <c r="B207" s="5"/>
      <c r="C207" s="57"/>
      <c r="D207" s="33"/>
      <c r="E207" s="60"/>
      <c r="F207" s="63"/>
      <c r="G207" s="60"/>
      <c r="H207" s="5"/>
      <c r="I207" s="32"/>
      <c r="J207" s="58"/>
      <c r="K207" s="15"/>
      <c r="L207" s="10">
        <f t="shared" si="6"/>
        <v>2</v>
      </c>
      <c r="O207" s="1"/>
      <c r="P207" s="1"/>
      <c r="Q207" s="1"/>
      <c r="R207" s="1"/>
      <c r="S207" s="1"/>
      <c r="T207" s="1"/>
      <c r="U207" s="1"/>
      <c r="V207" s="1"/>
    </row>
    <row r="208" spans="1:22" s="17" customFormat="1" ht="26.25" customHeight="1">
      <c r="A208" s="5"/>
      <c r="B208" s="5"/>
      <c r="C208" s="57"/>
      <c r="D208" s="33"/>
      <c r="E208" s="60"/>
      <c r="F208" s="63"/>
      <c r="G208" s="60"/>
      <c r="H208" s="5"/>
      <c r="I208" s="32"/>
      <c r="J208" s="58"/>
      <c r="K208" s="15"/>
      <c r="L208" s="10">
        <f t="shared" si="6"/>
        <v>2</v>
      </c>
      <c r="O208" s="1"/>
      <c r="P208" s="1"/>
      <c r="Q208" s="1"/>
      <c r="R208" s="1"/>
      <c r="S208" s="1"/>
      <c r="T208" s="1"/>
      <c r="U208" s="1"/>
      <c r="V208" s="1"/>
    </row>
    <row r="209" spans="1:22" s="17" customFormat="1" ht="26.25" customHeight="1">
      <c r="A209" s="5"/>
      <c r="B209" s="5"/>
      <c r="C209" s="57"/>
      <c r="D209" s="33"/>
      <c r="E209" s="60"/>
      <c r="F209" s="63"/>
      <c r="G209" s="60"/>
      <c r="H209" s="5"/>
      <c r="I209" s="32"/>
      <c r="J209" s="58"/>
      <c r="K209" s="15"/>
      <c r="L209" s="10">
        <f t="shared" si="6"/>
        <v>2</v>
      </c>
      <c r="O209" s="1"/>
      <c r="P209" s="1"/>
      <c r="Q209" s="1"/>
      <c r="R209" s="1"/>
      <c r="S209" s="1"/>
      <c r="T209" s="1"/>
      <c r="U209" s="1"/>
      <c r="V209" s="1"/>
    </row>
    <row r="210" spans="1:22" s="17" customFormat="1" ht="26.25" customHeight="1">
      <c r="A210" s="5"/>
      <c r="B210" s="5"/>
      <c r="C210" s="57"/>
      <c r="D210" s="33"/>
      <c r="E210" s="60"/>
      <c r="F210" s="63"/>
      <c r="G210" s="60"/>
      <c r="H210" s="5"/>
      <c r="I210" s="32"/>
      <c r="J210" s="58"/>
      <c r="K210" s="15"/>
      <c r="L210" s="10">
        <f t="shared" si="6"/>
        <v>2</v>
      </c>
      <c r="O210" s="1"/>
      <c r="P210" s="1"/>
      <c r="Q210" s="1"/>
      <c r="R210" s="1"/>
      <c r="S210" s="1"/>
      <c r="T210" s="1"/>
      <c r="U210" s="1"/>
      <c r="V210" s="1"/>
    </row>
    <row r="211" spans="1:22" s="17" customFormat="1" ht="26.25" customHeight="1">
      <c r="A211" s="5"/>
      <c r="B211" s="5"/>
      <c r="C211" s="57"/>
      <c r="D211" s="33"/>
      <c r="E211" s="60"/>
      <c r="F211" s="63"/>
      <c r="G211" s="60"/>
      <c r="H211" s="5"/>
      <c r="I211" s="32"/>
      <c r="J211" s="58"/>
      <c r="K211" s="15"/>
      <c r="L211" s="10">
        <f t="shared" si="6"/>
        <v>2</v>
      </c>
      <c r="O211" s="1"/>
      <c r="P211" s="1"/>
      <c r="Q211" s="1"/>
      <c r="R211" s="1"/>
      <c r="S211" s="1"/>
      <c r="T211" s="1"/>
      <c r="U211" s="1"/>
      <c r="V211" s="1"/>
    </row>
    <row r="212" spans="1:22" s="17" customFormat="1" ht="26.25" customHeight="1">
      <c r="A212" s="5"/>
      <c r="B212" s="5"/>
      <c r="C212" s="57"/>
      <c r="D212" s="33"/>
      <c r="E212" s="60"/>
      <c r="F212" s="63"/>
      <c r="G212" s="60"/>
      <c r="H212" s="5"/>
      <c r="I212" s="32"/>
      <c r="J212" s="58"/>
      <c r="K212" s="15"/>
      <c r="L212" s="10">
        <f t="shared" si="6"/>
        <v>2</v>
      </c>
      <c r="O212" s="1"/>
      <c r="P212" s="1"/>
      <c r="Q212" s="1"/>
      <c r="R212" s="1"/>
      <c r="S212" s="1"/>
      <c r="T212" s="1"/>
      <c r="U212" s="1"/>
      <c r="V212" s="1"/>
    </row>
    <row r="213" spans="1:22" s="17" customFormat="1" ht="26.25" customHeight="1">
      <c r="A213" s="5"/>
      <c r="B213" s="5"/>
      <c r="C213" s="57"/>
      <c r="D213" s="33"/>
      <c r="E213" s="60"/>
      <c r="F213" s="63"/>
      <c r="G213" s="60"/>
      <c r="H213" s="5"/>
      <c r="I213" s="32"/>
      <c r="J213" s="33"/>
      <c r="K213" s="15"/>
      <c r="L213" s="10">
        <f t="shared" si="6"/>
        <v>2</v>
      </c>
      <c r="O213" s="1"/>
      <c r="P213" s="1"/>
      <c r="Q213" s="1"/>
      <c r="R213" s="1"/>
      <c r="S213" s="1"/>
      <c r="T213" s="1"/>
      <c r="U213" s="1"/>
      <c r="V213" s="1"/>
    </row>
    <row r="214" spans="1:22" ht="26.25" customHeight="1">
      <c r="A214" s="5"/>
      <c r="B214" s="5"/>
      <c r="C214" s="57"/>
      <c r="D214" s="33"/>
      <c r="E214" s="60"/>
      <c r="F214" s="63"/>
      <c r="G214" s="60"/>
      <c r="H214" s="5"/>
      <c r="I214" s="32"/>
      <c r="J214" s="33"/>
      <c r="K214" s="15"/>
      <c r="L214" s="10">
        <f t="shared" si="6"/>
        <v>2</v>
      </c>
    </row>
    <row r="215" spans="1:22" ht="26.25" customHeight="1">
      <c r="A215" s="5"/>
      <c r="B215" s="5"/>
      <c r="C215" s="57"/>
      <c r="D215" s="33"/>
      <c r="E215" s="60"/>
      <c r="F215" s="63"/>
      <c r="G215" s="60"/>
      <c r="H215" s="5"/>
      <c r="I215" s="32"/>
      <c r="J215" s="58"/>
      <c r="K215" s="15"/>
      <c r="L215" s="10">
        <f t="shared" si="6"/>
        <v>2</v>
      </c>
    </row>
    <row r="216" spans="1:22" s="56" customFormat="1" ht="26.25" customHeight="1">
      <c r="A216" s="5"/>
      <c r="B216" s="32"/>
      <c r="C216" s="67"/>
      <c r="D216" s="5"/>
      <c r="E216" s="60"/>
      <c r="F216" s="71"/>
      <c r="G216" s="60"/>
      <c r="H216" s="5"/>
      <c r="I216" s="32"/>
      <c r="J216" s="58"/>
      <c r="K216" s="54"/>
      <c r="L216" s="10">
        <f t="shared" si="6"/>
        <v>2</v>
      </c>
      <c r="M216" s="55"/>
      <c r="N216" s="55"/>
    </row>
    <row r="217" spans="1:22" s="56" customFormat="1" ht="26.25" customHeight="1">
      <c r="A217" s="5"/>
      <c r="B217" s="32"/>
      <c r="C217" s="67"/>
      <c r="D217" s="5"/>
      <c r="E217" s="60"/>
      <c r="F217" s="71"/>
      <c r="G217" s="60"/>
      <c r="H217" s="5"/>
      <c r="I217" s="32"/>
      <c r="J217" s="58"/>
      <c r="K217" s="54"/>
      <c r="L217" s="10">
        <f t="shared" si="6"/>
        <v>2</v>
      </c>
      <c r="M217" s="55"/>
      <c r="N217" s="55"/>
    </row>
    <row r="218" spans="1:22" ht="26.25" customHeight="1">
      <c r="A218" s="5"/>
      <c r="B218" s="5"/>
      <c r="C218" s="57"/>
      <c r="D218" s="5"/>
      <c r="E218" s="60"/>
      <c r="F218" s="63"/>
      <c r="G218" s="60"/>
      <c r="H218" s="5"/>
      <c r="I218" s="32"/>
      <c r="J218" s="58"/>
      <c r="K218" s="15"/>
      <c r="L218" s="10">
        <f t="shared" si="6"/>
        <v>2</v>
      </c>
    </row>
    <row r="219" spans="1:22" ht="26.25" customHeight="1">
      <c r="A219" s="5"/>
      <c r="B219" s="5"/>
      <c r="C219" s="57"/>
      <c r="D219" s="5"/>
      <c r="E219" s="60"/>
      <c r="F219" s="63"/>
      <c r="G219" s="60"/>
      <c r="H219" s="5"/>
      <c r="I219" s="32"/>
      <c r="J219" s="33"/>
      <c r="K219" s="15"/>
      <c r="L219" s="10">
        <f t="shared" si="6"/>
        <v>2</v>
      </c>
    </row>
    <row r="220" spans="1:22" ht="26.25" customHeight="1">
      <c r="A220" s="5"/>
      <c r="B220" s="5"/>
      <c r="C220" s="57"/>
      <c r="D220" s="5"/>
      <c r="E220" s="60"/>
      <c r="F220" s="63"/>
      <c r="G220" s="60"/>
      <c r="H220" s="33"/>
      <c r="I220" s="32"/>
      <c r="J220" s="58"/>
      <c r="K220" s="15"/>
      <c r="L220" s="10">
        <f t="shared" si="6"/>
        <v>2</v>
      </c>
    </row>
    <row r="221" spans="1:22" ht="26.25" customHeight="1">
      <c r="A221" s="5"/>
      <c r="B221" s="5"/>
      <c r="C221" s="57"/>
      <c r="D221" s="5"/>
      <c r="E221" s="60"/>
      <c r="F221" s="63"/>
      <c r="G221" s="60"/>
      <c r="H221" s="5"/>
      <c r="I221" s="32"/>
      <c r="J221" s="33"/>
      <c r="K221" s="15"/>
      <c r="L221" s="10">
        <f t="shared" si="6"/>
        <v>2</v>
      </c>
    </row>
    <row r="222" spans="1:22" ht="26.25" customHeight="1">
      <c r="A222" s="5"/>
      <c r="B222" s="5"/>
      <c r="C222" s="57"/>
      <c r="D222" s="5"/>
      <c r="E222" s="60"/>
      <c r="F222" s="63"/>
      <c r="G222" s="60"/>
      <c r="H222" s="5"/>
      <c r="I222" s="32"/>
      <c r="J222" s="33"/>
      <c r="K222" s="15"/>
      <c r="L222" s="10">
        <f t="shared" si="6"/>
        <v>2</v>
      </c>
    </row>
    <row r="223" spans="1:22" ht="26.25" customHeight="1">
      <c r="A223" s="5"/>
      <c r="B223" s="5"/>
      <c r="C223" s="57"/>
      <c r="D223" s="33"/>
      <c r="E223" s="60"/>
      <c r="F223" s="63"/>
      <c r="G223" s="60"/>
      <c r="H223" s="5"/>
      <c r="I223" s="32"/>
      <c r="J223" s="33"/>
      <c r="K223" s="15"/>
      <c r="L223" s="10">
        <f t="shared" si="6"/>
        <v>2</v>
      </c>
    </row>
    <row r="224" spans="1:22" ht="26.25" customHeight="1">
      <c r="A224" s="5"/>
      <c r="B224" s="5"/>
      <c r="D224" s="5"/>
      <c r="E224" s="60"/>
      <c r="F224" s="63"/>
      <c r="G224" s="60"/>
      <c r="H224" s="5"/>
      <c r="I224" s="32"/>
      <c r="J224" s="33"/>
      <c r="K224" s="15"/>
      <c r="L224" s="10">
        <f t="shared" si="6"/>
        <v>2</v>
      </c>
    </row>
    <row r="225" spans="1:14" ht="26.25" customHeight="1">
      <c r="A225" s="5"/>
      <c r="B225" s="5"/>
      <c r="C225" s="57"/>
      <c r="D225" s="33"/>
      <c r="E225" s="60"/>
      <c r="F225" s="63"/>
      <c r="G225" s="60"/>
      <c r="H225" s="5"/>
      <c r="I225" s="32"/>
      <c r="J225" s="33"/>
      <c r="K225" s="15"/>
      <c r="L225" s="10">
        <f t="shared" si="6"/>
        <v>2</v>
      </c>
    </row>
    <row r="226" spans="1:14" ht="26.25" customHeight="1">
      <c r="A226" s="5"/>
      <c r="B226" s="5"/>
      <c r="C226" s="57"/>
      <c r="D226" s="33"/>
      <c r="E226" s="60"/>
      <c r="F226" s="63"/>
      <c r="G226" s="60"/>
      <c r="H226" s="5"/>
      <c r="I226" s="32"/>
      <c r="J226" s="33"/>
      <c r="K226" s="15"/>
      <c r="L226" s="10">
        <f t="shared" si="6"/>
        <v>2</v>
      </c>
    </row>
    <row r="227" spans="1:14" ht="26.25" customHeight="1">
      <c r="A227" s="5"/>
      <c r="B227" s="5"/>
      <c r="C227" s="57"/>
      <c r="D227" s="33"/>
      <c r="E227" s="60"/>
      <c r="F227" s="63"/>
      <c r="G227" s="60"/>
      <c r="H227" s="5"/>
      <c r="I227" s="32"/>
      <c r="J227" s="33"/>
      <c r="K227" s="15"/>
      <c r="L227" s="10">
        <f t="shared" si="6"/>
        <v>2</v>
      </c>
    </row>
    <row r="228" spans="1:14" ht="26.25" customHeight="1">
      <c r="A228" s="5"/>
      <c r="B228" s="5"/>
      <c r="C228" s="57"/>
      <c r="D228" s="33"/>
      <c r="E228" s="60"/>
      <c r="F228" s="63"/>
      <c r="G228" s="60"/>
      <c r="H228" s="5"/>
      <c r="I228" s="32"/>
      <c r="J228" s="58"/>
      <c r="K228" s="15"/>
      <c r="L228" s="10">
        <f t="shared" si="6"/>
        <v>2</v>
      </c>
    </row>
    <row r="229" spans="1:14" ht="26.25" customHeight="1">
      <c r="A229" s="5"/>
      <c r="B229" s="5"/>
      <c r="C229" s="57"/>
      <c r="D229" s="33"/>
      <c r="E229" s="60"/>
      <c r="F229" s="63"/>
      <c r="G229" s="60"/>
      <c r="H229" s="5"/>
      <c r="I229" s="32"/>
      <c r="J229" s="33"/>
      <c r="K229" s="15"/>
      <c r="L229" s="10">
        <f t="shared" si="6"/>
        <v>2</v>
      </c>
    </row>
    <row r="230" spans="1:14" ht="26.25" customHeight="1">
      <c r="A230" s="5"/>
      <c r="B230" s="5"/>
      <c r="C230" s="57"/>
      <c r="D230" s="33"/>
      <c r="E230" s="60"/>
      <c r="F230" s="63"/>
      <c r="G230" s="60"/>
      <c r="H230" s="5"/>
      <c r="I230" s="32"/>
      <c r="J230" s="58"/>
      <c r="K230" s="15"/>
      <c r="L230" s="10">
        <f t="shared" si="6"/>
        <v>2</v>
      </c>
    </row>
    <row r="231" spans="1:14" ht="26.25" customHeight="1">
      <c r="A231" s="5"/>
      <c r="B231" s="5"/>
      <c r="C231" s="57"/>
      <c r="D231" s="33"/>
      <c r="E231" s="60"/>
      <c r="F231" s="63"/>
      <c r="G231" s="60"/>
      <c r="H231" s="5"/>
      <c r="I231" s="32"/>
      <c r="J231" s="58"/>
      <c r="K231" s="15"/>
      <c r="L231" s="10">
        <f t="shared" si="6"/>
        <v>2</v>
      </c>
    </row>
    <row r="232" spans="1:14" ht="26.25" customHeight="1">
      <c r="A232" s="5"/>
      <c r="B232" s="5"/>
      <c r="C232" s="57"/>
      <c r="D232" s="33"/>
      <c r="E232" s="60"/>
      <c r="F232" s="63"/>
      <c r="G232" s="60"/>
      <c r="H232" s="5"/>
      <c r="I232" s="32"/>
      <c r="J232" s="58"/>
      <c r="K232" s="15"/>
      <c r="L232" s="10">
        <f t="shared" si="6"/>
        <v>2</v>
      </c>
    </row>
    <row r="233" spans="1:14" ht="26.25" customHeight="1">
      <c r="A233" s="5"/>
      <c r="B233" s="5"/>
      <c r="C233" s="57"/>
      <c r="D233" s="33"/>
      <c r="E233" s="60"/>
      <c r="F233" s="63"/>
      <c r="G233" s="60"/>
      <c r="H233" s="5"/>
      <c r="I233" s="32"/>
      <c r="J233" s="58"/>
      <c r="K233" s="15"/>
      <c r="L233" s="10">
        <f t="shared" si="6"/>
        <v>2</v>
      </c>
    </row>
    <row r="234" spans="1:14" ht="26.25" customHeight="1">
      <c r="A234" s="5"/>
      <c r="B234" s="5"/>
      <c r="C234" s="57"/>
      <c r="D234" s="33"/>
      <c r="E234" s="60"/>
      <c r="F234" s="63"/>
      <c r="G234" s="60"/>
      <c r="H234" s="5"/>
      <c r="I234" s="32"/>
      <c r="J234" s="58"/>
      <c r="K234" s="15"/>
      <c r="L234" s="10">
        <f t="shared" si="6"/>
        <v>2</v>
      </c>
    </row>
    <row r="235" spans="1:14" ht="26.25" customHeight="1">
      <c r="A235" s="5"/>
      <c r="B235" s="5"/>
      <c r="C235" s="57"/>
      <c r="D235" s="33"/>
      <c r="E235" s="60"/>
      <c r="F235" s="63"/>
      <c r="G235" s="60"/>
      <c r="H235" s="5"/>
      <c r="I235" s="32"/>
      <c r="J235" s="58"/>
      <c r="K235" s="15"/>
      <c r="L235" s="10">
        <f t="shared" si="6"/>
        <v>2</v>
      </c>
    </row>
    <row r="236" spans="1:14" ht="26.25" customHeight="1">
      <c r="A236" s="5"/>
      <c r="B236" s="5"/>
      <c r="C236" s="57"/>
      <c r="D236" s="33"/>
      <c r="E236" s="60"/>
      <c r="F236" s="63"/>
      <c r="G236" s="60"/>
      <c r="H236" s="5"/>
      <c r="I236" s="32"/>
      <c r="J236" s="33"/>
      <c r="K236" s="15"/>
      <c r="L236" s="10">
        <f t="shared" si="6"/>
        <v>2</v>
      </c>
    </row>
    <row r="237" spans="1:14" ht="26.25" customHeight="1">
      <c r="A237" s="5"/>
      <c r="B237" s="5"/>
      <c r="C237" s="57"/>
      <c r="D237" s="33"/>
      <c r="E237" s="60"/>
      <c r="F237" s="63"/>
      <c r="G237" s="60"/>
      <c r="H237" s="5"/>
      <c r="I237" s="32"/>
      <c r="J237" s="33"/>
      <c r="K237" s="15"/>
      <c r="L237" s="10">
        <f t="shared" si="6"/>
        <v>2</v>
      </c>
    </row>
    <row r="238" spans="1:14" ht="26.25" customHeight="1">
      <c r="A238" s="5"/>
      <c r="B238" s="5"/>
      <c r="C238" s="57"/>
      <c r="D238" s="33"/>
      <c r="E238" s="60"/>
      <c r="F238" s="63"/>
      <c r="G238" s="60"/>
      <c r="H238" s="5"/>
      <c r="I238" s="32"/>
      <c r="J238" s="58"/>
      <c r="K238" s="15"/>
      <c r="L238" s="10">
        <f t="shared" si="6"/>
        <v>2</v>
      </c>
    </row>
    <row r="239" spans="1:14" s="56" customFormat="1" ht="26.25" customHeight="1">
      <c r="A239" s="5"/>
      <c r="B239" s="32"/>
      <c r="C239" s="68"/>
      <c r="D239" s="5"/>
      <c r="E239" s="60"/>
      <c r="F239" s="71"/>
      <c r="G239" s="60"/>
      <c r="H239" s="5"/>
      <c r="I239" s="32"/>
      <c r="J239" s="58"/>
      <c r="K239" s="54"/>
      <c r="L239" s="10">
        <f t="shared" si="6"/>
        <v>2</v>
      </c>
      <c r="M239" s="55"/>
      <c r="N239" s="55"/>
    </row>
    <row r="240" spans="1:14" s="56" customFormat="1" ht="26.25" customHeight="1">
      <c r="A240" s="5"/>
      <c r="B240" s="32"/>
      <c r="C240" s="68"/>
      <c r="D240" s="5"/>
      <c r="E240" s="60"/>
      <c r="F240" s="60"/>
      <c r="G240" s="60"/>
      <c r="H240" s="5"/>
      <c r="I240" s="32"/>
      <c r="J240" s="58"/>
      <c r="K240" s="54"/>
      <c r="L240" s="10">
        <f t="shared" si="6"/>
        <v>2</v>
      </c>
      <c r="M240" s="55"/>
      <c r="N240" s="55"/>
    </row>
    <row r="241" spans="1:22" ht="26.25" customHeight="1">
      <c r="A241" s="5"/>
      <c r="B241" s="5"/>
      <c r="C241" s="57"/>
      <c r="D241" s="5"/>
      <c r="E241" s="60"/>
      <c r="F241" s="63"/>
      <c r="G241" s="60"/>
      <c r="H241" s="5"/>
      <c r="I241" s="32"/>
      <c r="J241" s="58"/>
      <c r="K241" s="15"/>
      <c r="L241" s="10">
        <f t="shared" si="6"/>
        <v>2</v>
      </c>
    </row>
    <row r="242" spans="1:22" ht="26.25" customHeight="1">
      <c r="A242" s="5"/>
      <c r="B242" s="5"/>
      <c r="C242" s="57"/>
      <c r="D242" s="5"/>
      <c r="E242" s="60"/>
      <c r="F242" s="63"/>
      <c r="G242" s="60"/>
      <c r="H242" s="5"/>
      <c r="I242" s="32"/>
      <c r="J242" s="33"/>
      <c r="K242" s="15"/>
      <c r="L242" s="10">
        <f t="shared" si="6"/>
        <v>2</v>
      </c>
    </row>
    <row r="243" spans="1:22" ht="26.25" customHeight="1">
      <c r="A243" s="5"/>
      <c r="B243" s="5"/>
      <c r="C243" s="57"/>
      <c r="D243" s="5"/>
      <c r="E243" s="60"/>
      <c r="F243" s="63"/>
      <c r="G243" s="60"/>
      <c r="H243" s="33"/>
      <c r="I243" s="32"/>
      <c r="J243" s="58"/>
      <c r="K243" s="15"/>
      <c r="L243" s="10">
        <f t="shared" si="6"/>
        <v>2</v>
      </c>
    </row>
    <row r="244" spans="1:22" ht="26.25" customHeight="1">
      <c r="A244" s="5"/>
      <c r="B244" s="5"/>
      <c r="C244" s="57"/>
      <c r="D244" s="5"/>
      <c r="E244" s="60"/>
      <c r="F244" s="63"/>
      <c r="G244" s="60"/>
      <c r="H244" s="5"/>
      <c r="I244" s="32"/>
      <c r="J244" s="33"/>
      <c r="K244" s="15"/>
      <c r="L244" s="10">
        <f t="shared" si="6"/>
        <v>2</v>
      </c>
    </row>
    <row r="245" spans="1:22" ht="26.25" customHeight="1">
      <c r="A245" s="5"/>
      <c r="B245" s="5"/>
      <c r="C245" s="57"/>
      <c r="D245" s="5"/>
      <c r="E245" s="60"/>
      <c r="F245" s="63"/>
      <c r="G245" s="60"/>
      <c r="H245" s="5"/>
      <c r="I245" s="32"/>
      <c r="J245" s="33"/>
      <c r="K245" s="15"/>
      <c r="L245" s="10">
        <f t="shared" si="6"/>
        <v>2</v>
      </c>
    </row>
    <row r="246" spans="1:22" s="17" customFormat="1" ht="26.25" customHeight="1">
      <c r="A246" s="5"/>
      <c r="B246" s="5"/>
      <c r="C246" s="57"/>
      <c r="D246" s="33"/>
      <c r="E246" s="60"/>
      <c r="F246" s="63"/>
      <c r="G246" s="60"/>
      <c r="H246" s="5"/>
      <c r="I246" s="32"/>
      <c r="J246" s="33"/>
      <c r="K246" s="15"/>
      <c r="L246" s="10">
        <f t="shared" si="6"/>
        <v>2</v>
      </c>
      <c r="O246" s="1"/>
      <c r="P246" s="1"/>
      <c r="Q246" s="1"/>
      <c r="R246" s="1"/>
      <c r="S246" s="1"/>
      <c r="T246" s="1"/>
      <c r="U246" s="1"/>
      <c r="V246" s="1"/>
    </row>
    <row r="247" spans="1:22" s="17" customFormat="1" ht="26.25" customHeight="1">
      <c r="A247" s="5"/>
      <c r="B247" s="5"/>
      <c r="C247" s="1"/>
      <c r="D247" s="5"/>
      <c r="E247" s="60"/>
      <c r="F247" s="63"/>
      <c r="G247" s="60"/>
      <c r="H247" s="5"/>
      <c r="I247" s="32"/>
      <c r="J247" s="33"/>
      <c r="K247" s="15"/>
      <c r="L247" s="10">
        <f t="shared" si="6"/>
        <v>2</v>
      </c>
      <c r="O247" s="1"/>
      <c r="P247" s="1"/>
      <c r="Q247" s="1"/>
      <c r="R247" s="1"/>
      <c r="S247" s="1"/>
      <c r="T247" s="1"/>
      <c r="U247" s="1"/>
      <c r="V247" s="1"/>
    </row>
    <row r="248" spans="1:22" s="17" customFormat="1" ht="26.25" customHeight="1">
      <c r="A248" s="5"/>
      <c r="B248" s="5"/>
      <c r="C248" s="57"/>
      <c r="D248" s="33"/>
      <c r="E248" s="60"/>
      <c r="F248" s="63"/>
      <c r="G248" s="60"/>
      <c r="H248" s="5"/>
      <c r="I248" s="32"/>
      <c r="J248" s="33"/>
      <c r="K248" s="15"/>
      <c r="L248" s="10">
        <f t="shared" si="6"/>
        <v>2</v>
      </c>
      <c r="O248" s="1"/>
      <c r="P248" s="1"/>
      <c r="Q248" s="1"/>
      <c r="R248" s="1"/>
      <c r="S248" s="1"/>
      <c r="T248" s="1"/>
      <c r="U248" s="1"/>
      <c r="V248" s="1"/>
    </row>
    <row r="249" spans="1:22" s="17" customFormat="1" ht="26.25" customHeight="1">
      <c r="A249" s="5"/>
      <c r="B249" s="5"/>
      <c r="C249" s="57"/>
      <c r="D249" s="33"/>
      <c r="E249" s="60"/>
      <c r="F249" s="63"/>
      <c r="G249" s="60"/>
      <c r="H249" s="5"/>
      <c r="I249" s="32"/>
      <c r="J249" s="33"/>
      <c r="K249" s="15"/>
      <c r="L249" s="10">
        <f t="shared" si="6"/>
        <v>2</v>
      </c>
      <c r="O249" s="1"/>
      <c r="P249" s="1"/>
      <c r="Q249" s="1"/>
      <c r="R249" s="1"/>
      <c r="S249" s="1"/>
      <c r="T249" s="1"/>
      <c r="U249" s="1"/>
      <c r="V249" s="1"/>
    </row>
    <row r="250" spans="1:22" s="17" customFormat="1" ht="26.25" customHeight="1">
      <c r="A250" s="5"/>
      <c r="B250" s="5"/>
      <c r="C250" s="57"/>
      <c r="D250" s="33"/>
      <c r="E250" s="60"/>
      <c r="F250" s="63"/>
      <c r="G250" s="60"/>
      <c r="H250" s="5"/>
      <c r="I250" s="32"/>
      <c r="J250" s="33"/>
      <c r="K250" s="15"/>
      <c r="L250" s="10">
        <f t="shared" si="6"/>
        <v>2</v>
      </c>
      <c r="O250" s="1"/>
      <c r="P250" s="1"/>
      <c r="Q250" s="1"/>
      <c r="R250" s="1"/>
      <c r="S250" s="1"/>
      <c r="T250" s="1"/>
      <c r="U250" s="1"/>
      <c r="V250" s="1"/>
    </row>
    <row r="251" spans="1:22" s="17" customFormat="1" ht="26.25" customHeight="1">
      <c r="A251" s="5"/>
      <c r="B251" s="5"/>
      <c r="C251" s="57"/>
      <c r="D251" s="33"/>
      <c r="E251" s="60"/>
      <c r="F251" s="63"/>
      <c r="G251" s="60"/>
      <c r="H251" s="5"/>
      <c r="I251" s="32"/>
      <c r="J251" s="58"/>
      <c r="K251" s="15"/>
      <c r="L251" s="10">
        <f t="shared" si="6"/>
        <v>2</v>
      </c>
      <c r="O251" s="1"/>
      <c r="P251" s="1"/>
      <c r="Q251" s="1"/>
      <c r="R251" s="1"/>
      <c r="S251" s="1"/>
      <c r="T251" s="1"/>
      <c r="U251" s="1"/>
      <c r="V251" s="1"/>
    </row>
    <row r="252" spans="1:22" s="17" customFormat="1" ht="26.25" customHeight="1">
      <c r="A252" s="5"/>
      <c r="B252" s="5"/>
      <c r="C252" s="57"/>
      <c r="D252" s="33"/>
      <c r="E252" s="60"/>
      <c r="F252" s="63"/>
      <c r="G252" s="60"/>
      <c r="H252" s="5"/>
      <c r="I252" s="32"/>
      <c r="J252" s="33"/>
      <c r="K252" s="15"/>
      <c r="L252" s="10">
        <f t="shared" si="6"/>
        <v>2</v>
      </c>
      <c r="O252" s="1"/>
      <c r="P252" s="1"/>
      <c r="Q252" s="1"/>
      <c r="R252" s="1"/>
      <c r="S252" s="1"/>
      <c r="T252" s="1"/>
      <c r="U252" s="1"/>
      <c r="V252" s="1"/>
    </row>
    <row r="253" spans="1:22" s="17" customFormat="1" ht="26.25" customHeight="1">
      <c r="A253" s="5"/>
      <c r="B253" s="5"/>
      <c r="C253" s="57"/>
      <c r="D253" s="33"/>
      <c r="E253" s="60"/>
      <c r="F253" s="63"/>
      <c r="G253" s="60"/>
      <c r="H253" s="5"/>
      <c r="I253" s="32"/>
      <c r="J253" s="58"/>
      <c r="K253" s="15"/>
      <c r="L253" s="10">
        <f t="shared" si="6"/>
        <v>2</v>
      </c>
      <c r="O253" s="1"/>
      <c r="P253" s="1"/>
      <c r="Q253" s="1"/>
      <c r="R253" s="1"/>
      <c r="S253" s="1"/>
      <c r="T253" s="1"/>
      <c r="U253" s="1"/>
      <c r="V253" s="1"/>
    </row>
    <row r="254" spans="1:22" s="17" customFormat="1" ht="26.25" customHeight="1">
      <c r="A254" s="5"/>
      <c r="B254" s="5"/>
      <c r="C254" s="57"/>
      <c r="D254" s="33"/>
      <c r="E254" s="60"/>
      <c r="F254" s="63"/>
      <c r="G254" s="60"/>
      <c r="H254" s="5"/>
      <c r="I254" s="32"/>
      <c r="J254" s="58"/>
      <c r="K254" s="15"/>
      <c r="L254" s="10">
        <f t="shared" si="6"/>
        <v>2</v>
      </c>
      <c r="O254" s="1"/>
      <c r="P254" s="1"/>
      <c r="Q254" s="1"/>
      <c r="R254" s="1"/>
      <c r="S254" s="1"/>
      <c r="T254" s="1"/>
      <c r="U254" s="1"/>
      <c r="V254" s="1"/>
    </row>
    <row r="255" spans="1:22" s="17" customFormat="1" ht="26.25" customHeight="1">
      <c r="A255" s="5"/>
      <c r="B255" s="5"/>
      <c r="C255" s="57"/>
      <c r="D255" s="33"/>
      <c r="E255" s="60"/>
      <c r="F255" s="63"/>
      <c r="G255" s="60"/>
      <c r="H255" s="5"/>
      <c r="I255" s="32"/>
      <c r="J255" s="58"/>
      <c r="K255" s="15"/>
      <c r="L255" s="10">
        <f t="shared" si="6"/>
        <v>2</v>
      </c>
      <c r="O255" s="1"/>
      <c r="P255" s="1"/>
      <c r="Q255" s="1"/>
      <c r="R255" s="1"/>
      <c r="S255" s="1"/>
      <c r="T255" s="1"/>
      <c r="U255" s="1"/>
      <c r="V255" s="1"/>
    </row>
    <row r="256" spans="1:22" s="17" customFormat="1" ht="26.25" customHeight="1">
      <c r="A256" s="5"/>
      <c r="B256" s="5"/>
      <c r="C256" s="57"/>
      <c r="D256" s="33"/>
      <c r="E256" s="60"/>
      <c r="F256" s="63"/>
      <c r="G256" s="60"/>
      <c r="H256" s="5"/>
      <c r="I256" s="32"/>
      <c r="J256" s="58"/>
      <c r="K256" s="15"/>
      <c r="L256" s="10">
        <f t="shared" si="6"/>
        <v>2</v>
      </c>
      <c r="O256" s="1"/>
      <c r="P256" s="1"/>
      <c r="Q256" s="1"/>
      <c r="R256" s="1"/>
      <c r="S256" s="1"/>
      <c r="T256" s="1"/>
      <c r="U256" s="1"/>
      <c r="V256" s="1"/>
    </row>
    <row r="257" spans="1:22" s="17" customFormat="1" ht="26.25" customHeight="1">
      <c r="A257" s="5"/>
      <c r="B257" s="5"/>
      <c r="C257" s="57"/>
      <c r="D257" s="33"/>
      <c r="E257" s="60"/>
      <c r="F257" s="63"/>
      <c r="G257" s="60"/>
      <c r="H257" s="5"/>
      <c r="I257" s="32"/>
      <c r="J257" s="58"/>
      <c r="K257" s="15"/>
      <c r="L257" s="10">
        <f t="shared" si="6"/>
        <v>2</v>
      </c>
      <c r="O257" s="1"/>
      <c r="P257" s="1"/>
      <c r="Q257" s="1"/>
      <c r="R257" s="1"/>
      <c r="S257" s="1"/>
      <c r="T257" s="1"/>
      <c r="U257" s="1"/>
      <c r="V257" s="1"/>
    </row>
    <row r="258" spans="1:22" s="17" customFormat="1" ht="26.25" customHeight="1">
      <c r="A258" s="5"/>
      <c r="B258" s="5"/>
      <c r="C258" s="57"/>
      <c r="D258" s="33"/>
      <c r="E258" s="60"/>
      <c r="F258" s="63"/>
      <c r="G258" s="60"/>
      <c r="H258" s="5"/>
      <c r="I258" s="32"/>
      <c r="J258" s="58"/>
      <c r="K258" s="15"/>
      <c r="L258" s="10">
        <f t="shared" si="6"/>
        <v>2</v>
      </c>
      <c r="O258" s="1"/>
      <c r="P258" s="1"/>
      <c r="Q258" s="1"/>
      <c r="R258" s="1"/>
      <c r="S258" s="1"/>
      <c r="T258" s="1"/>
      <c r="U258" s="1"/>
      <c r="V258" s="1"/>
    </row>
    <row r="259" spans="1:22" s="17" customFormat="1" ht="26.25" customHeight="1">
      <c r="A259" s="5"/>
      <c r="B259" s="5"/>
      <c r="C259" s="57"/>
      <c r="D259" s="33"/>
      <c r="E259" s="60"/>
      <c r="F259" s="63"/>
      <c r="G259" s="60"/>
      <c r="H259" s="5"/>
      <c r="I259" s="32"/>
      <c r="J259" s="33"/>
      <c r="K259" s="15"/>
      <c r="L259" s="10">
        <f t="shared" si="6"/>
        <v>2</v>
      </c>
      <c r="O259" s="1"/>
      <c r="P259" s="1"/>
      <c r="Q259" s="1"/>
      <c r="R259" s="1"/>
      <c r="S259" s="1"/>
      <c r="T259" s="1"/>
      <c r="U259" s="1"/>
      <c r="V259" s="1"/>
    </row>
    <row r="260" spans="1:22" s="17" customFormat="1" ht="26.25" customHeight="1">
      <c r="A260" s="5"/>
      <c r="B260" s="5"/>
      <c r="C260" s="57"/>
      <c r="D260" s="33"/>
      <c r="E260" s="60"/>
      <c r="F260" s="63"/>
      <c r="G260" s="60"/>
      <c r="H260" s="5"/>
      <c r="I260" s="32"/>
      <c r="J260" s="33"/>
      <c r="K260" s="15"/>
      <c r="L260" s="10">
        <f t="shared" ref="L260:L323" si="7">IF(K260="국",1,IF(J260="국",1,2))</f>
        <v>2</v>
      </c>
      <c r="O260" s="1"/>
      <c r="P260" s="1"/>
      <c r="Q260" s="1"/>
      <c r="R260" s="1"/>
      <c r="S260" s="1"/>
      <c r="T260" s="1"/>
      <c r="U260" s="1"/>
      <c r="V260" s="1"/>
    </row>
    <row r="261" spans="1:22" s="17" customFormat="1" ht="26.25" customHeight="1">
      <c r="A261" s="5"/>
      <c r="B261" s="5"/>
      <c r="C261" s="57"/>
      <c r="D261" s="33"/>
      <c r="E261" s="60"/>
      <c r="F261" s="63"/>
      <c r="G261" s="60"/>
      <c r="H261" s="5"/>
      <c r="I261" s="32"/>
      <c r="J261" s="58"/>
      <c r="K261" s="15"/>
      <c r="L261" s="10">
        <f t="shared" si="7"/>
        <v>2</v>
      </c>
      <c r="O261" s="1"/>
      <c r="P261" s="1"/>
      <c r="Q261" s="1"/>
      <c r="R261" s="1"/>
      <c r="S261" s="1"/>
      <c r="T261" s="1"/>
      <c r="U261" s="1"/>
      <c r="V261" s="1"/>
    </row>
    <row r="262" spans="1:22" s="56" customFormat="1" ht="26.25" customHeight="1">
      <c r="A262" s="5"/>
      <c r="B262" s="32"/>
      <c r="C262" s="68"/>
      <c r="D262" s="5"/>
      <c r="E262" s="60"/>
      <c r="F262" s="72"/>
      <c r="G262" s="60"/>
      <c r="H262" s="5"/>
      <c r="I262" s="32"/>
      <c r="J262" s="58"/>
      <c r="K262" s="54"/>
      <c r="L262" s="10">
        <f t="shared" si="7"/>
        <v>2</v>
      </c>
      <c r="M262" s="55"/>
      <c r="N262" s="55"/>
    </row>
    <row r="263" spans="1:22" s="56" customFormat="1" ht="26.25" customHeight="1">
      <c r="A263" s="5"/>
      <c r="B263" s="32"/>
      <c r="C263" s="67"/>
      <c r="D263" s="5"/>
      <c r="E263" s="60"/>
      <c r="F263" s="70"/>
      <c r="G263" s="60"/>
      <c r="H263" s="5"/>
      <c r="I263" s="32"/>
      <c r="J263" s="58"/>
      <c r="K263" s="54"/>
      <c r="L263" s="10">
        <f t="shared" si="7"/>
        <v>2</v>
      </c>
      <c r="M263" s="55"/>
      <c r="N263" s="55"/>
    </row>
    <row r="264" spans="1:22" ht="26.25" customHeight="1">
      <c r="A264" s="5"/>
      <c r="B264" s="5"/>
      <c r="C264" s="57"/>
      <c r="D264" s="5"/>
      <c r="E264" s="60"/>
      <c r="F264" s="63"/>
      <c r="G264" s="60"/>
      <c r="H264" s="5"/>
      <c r="I264" s="32"/>
      <c r="J264" s="58"/>
      <c r="K264" s="15"/>
      <c r="L264" s="10">
        <f t="shared" si="7"/>
        <v>2</v>
      </c>
    </row>
    <row r="265" spans="1:22" ht="26.25" customHeight="1">
      <c r="A265" s="5"/>
      <c r="B265" s="5"/>
      <c r="C265" s="57"/>
      <c r="D265" s="5"/>
      <c r="E265" s="60"/>
      <c r="F265" s="63"/>
      <c r="G265" s="60"/>
      <c r="H265" s="5"/>
      <c r="I265" s="32"/>
      <c r="J265" s="33"/>
      <c r="K265" s="15"/>
      <c r="L265" s="10">
        <f t="shared" si="7"/>
        <v>2</v>
      </c>
    </row>
    <row r="266" spans="1:22" ht="26.25" customHeight="1">
      <c r="A266" s="5"/>
      <c r="B266" s="5"/>
      <c r="C266" s="57"/>
      <c r="D266" s="5"/>
      <c r="E266" s="60"/>
      <c r="F266" s="63"/>
      <c r="G266" s="60"/>
      <c r="H266" s="33"/>
      <c r="I266" s="32"/>
      <c r="J266" s="58"/>
      <c r="K266" s="15"/>
      <c r="L266" s="10">
        <f t="shared" si="7"/>
        <v>2</v>
      </c>
    </row>
    <row r="267" spans="1:22" ht="26.25" customHeight="1">
      <c r="A267" s="5"/>
      <c r="B267" s="5"/>
      <c r="C267" s="57"/>
      <c r="D267" s="5"/>
      <c r="E267" s="60"/>
      <c r="F267" s="63"/>
      <c r="G267" s="60"/>
      <c r="H267" s="5"/>
      <c r="I267" s="32"/>
      <c r="J267" s="33"/>
      <c r="K267" s="15"/>
      <c r="L267" s="10">
        <f t="shared" si="7"/>
        <v>2</v>
      </c>
    </row>
    <row r="268" spans="1:22" ht="26.25" customHeight="1">
      <c r="A268" s="5"/>
      <c r="B268" s="5"/>
      <c r="C268" s="57"/>
      <c r="D268" s="5"/>
      <c r="E268" s="60"/>
      <c r="F268" s="63"/>
      <c r="G268" s="60"/>
      <c r="H268" s="5"/>
      <c r="I268" s="32"/>
      <c r="J268" s="58"/>
      <c r="K268" s="15"/>
      <c r="L268" s="10">
        <f t="shared" si="7"/>
        <v>2</v>
      </c>
    </row>
    <row r="269" spans="1:22" ht="26.25" customHeight="1">
      <c r="A269" s="5"/>
      <c r="B269" s="5"/>
      <c r="C269" s="57"/>
      <c r="D269" s="33"/>
      <c r="E269" s="60"/>
      <c r="F269" s="63"/>
      <c r="G269" s="60"/>
      <c r="H269" s="5"/>
      <c r="I269" s="32"/>
      <c r="J269" s="33"/>
      <c r="K269" s="15"/>
      <c r="L269" s="10">
        <f t="shared" si="7"/>
        <v>2</v>
      </c>
    </row>
    <row r="270" spans="1:22" ht="26.25" customHeight="1">
      <c r="A270" s="5"/>
      <c r="B270" s="5"/>
      <c r="D270" s="5"/>
      <c r="E270" s="60"/>
      <c r="F270" s="63"/>
      <c r="G270" s="60"/>
      <c r="H270" s="5"/>
      <c r="I270" s="32"/>
      <c r="J270" s="33"/>
      <c r="K270" s="15"/>
      <c r="L270" s="10">
        <f t="shared" si="7"/>
        <v>2</v>
      </c>
    </row>
    <row r="271" spans="1:22" ht="26.25" customHeight="1">
      <c r="A271" s="5"/>
      <c r="B271" s="5"/>
      <c r="C271" s="57"/>
      <c r="D271" s="33"/>
      <c r="E271" s="60"/>
      <c r="F271" s="63"/>
      <c r="G271" s="60"/>
      <c r="H271" s="5"/>
      <c r="I271" s="32"/>
      <c r="J271" s="33"/>
      <c r="K271" s="15"/>
      <c r="L271" s="10">
        <f t="shared" si="7"/>
        <v>2</v>
      </c>
    </row>
    <row r="272" spans="1:22" ht="26.25" customHeight="1">
      <c r="A272" s="5"/>
      <c r="B272" s="5"/>
      <c r="C272" s="57"/>
      <c r="D272" s="33"/>
      <c r="E272" s="60"/>
      <c r="F272" s="63"/>
      <c r="G272" s="60"/>
      <c r="H272" s="5"/>
      <c r="I272" s="32"/>
      <c r="J272" s="33"/>
      <c r="K272" s="15"/>
      <c r="L272" s="10">
        <f t="shared" si="7"/>
        <v>2</v>
      </c>
    </row>
    <row r="273" spans="1:14" ht="26.25" customHeight="1">
      <c r="A273" s="5"/>
      <c r="B273" s="5"/>
      <c r="C273" s="57"/>
      <c r="D273" s="33"/>
      <c r="E273" s="60"/>
      <c r="F273" s="63"/>
      <c r="G273" s="60"/>
      <c r="H273" s="5"/>
      <c r="I273" s="32"/>
      <c r="J273" s="33"/>
      <c r="K273" s="15"/>
      <c r="L273" s="10">
        <f t="shared" si="7"/>
        <v>2</v>
      </c>
    </row>
    <row r="274" spans="1:14" ht="26.25" customHeight="1">
      <c r="A274" s="5"/>
      <c r="B274" s="5"/>
      <c r="C274" s="57"/>
      <c r="D274" s="33"/>
      <c r="E274" s="60"/>
      <c r="F274" s="63"/>
      <c r="G274" s="60"/>
      <c r="H274" s="5"/>
      <c r="I274" s="32"/>
      <c r="J274" s="58"/>
      <c r="K274" s="15"/>
      <c r="L274" s="10">
        <f t="shared" si="7"/>
        <v>2</v>
      </c>
    </row>
    <row r="275" spans="1:14" ht="26.25" customHeight="1">
      <c r="A275" s="5"/>
      <c r="B275" s="5"/>
      <c r="C275" s="57"/>
      <c r="D275" s="33"/>
      <c r="E275" s="60"/>
      <c r="F275" s="63"/>
      <c r="G275" s="60"/>
      <c r="H275" s="5"/>
      <c r="I275" s="32"/>
      <c r="J275" s="33"/>
      <c r="K275" s="15"/>
      <c r="L275" s="10">
        <f t="shared" si="7"/>
        <v>2</v>
      </c>
    </row>
    <row r="276" spans="1:14" ht="26.25" customHeight="1">
      <c r="A276" s="5"/>
      <c r="B276" s="5"/>
      <c r="C276" s="57"/>
      <c r="D276" s="33"/>
      <c r="E276" s="60"/>
      <c r="F276" s="63"/>
      <c r="G276" s="60"/>
      <c r="H276" s="5"/>
      <c r="I276" s="32"/>
      <c r="J276" s="58"/>
      <c r="K276" s="15"/>
      <c r="L276" s="10">
        <f t="shared" si="7"/>
        <v>2</v>
      </c>
    </row>
    <row r="277" spans="1:14" ht="26.25" customHeight="1">
      <c r="A277" s="5"/>
      <c r="B277" s="5"/>
      <c r="C277" s="57"/>
      <c r="D277" s="33"/>
      <c r="E277" s="60"/>
      <c r="F277" s="63"/>
      <c r="G277" s="60"/>
      <c r="H277" s="5"/>
      <c r="I277" s="32"/>
      <c r="J277" s="58"/>
      <c r="K277" s="15"/>
      <c r="L277" s="10">
        <f t="shared" si="7"/>
        <v>2</v>
      </c>
    </row>
    <row r="278" spans="1:14" ht="26.25" customHeight="1">
      <c r="A278" s="5"/>
      <c r="B278" s="5"/>
      <c r="C278" s="57"/>
      <c r="D278" s="33"/>
      <c r="E278" s="60"/>
      <c r="F278" s="63"/>
      <c r="G278" s="60"/>
      <c r="H278" s="5"/>
      <c r="I278" s="32"/>
      <c r="J278" s="58"/>
      <c r="K278" s="15"/>
      <c r="L278" s="10">
        <f t="shared" si="7"/>
        <v>2</v>
      </c>
    </row>
    <row r="279" spans="1:14" ht="26.25" customHeight="1">
      <c r="A279" s="5"/>
      <c r="B279" s="5"/>
      <c r="C279" s="57"/>
      <c r="D279" s="33"/>
      <c r="E279" s="60"/>
      <c r="F279" s="63"/>
      <c r="G279" s="60"/>
      <c r="H279" s="5"/>
      <c r="I279" s="32"/>
      <c r="J279" s="58"/>
      <c r="K279" s="15"/>
      <c r="L279" s="10">
        <f t="shared" si="7"/>
        <v>2</v>
      </c>
    </row>
    <row r="280" spans="1:14" ht="26.25" customHeight="1">
      <c r="A280" s="5"/>
      <c r="B280" s="5"/>
      <c r="C280" s="57"/>
      <c r="D280" s="33"/>
      <c r="E280" s="60"/>
      <c r="F280" s="63"/>
      <c r="G280" s="60"/>
      <c r="H280" s="5"/>
      <c r="I280" s="32"/>
      <c r="J280" s="58"/>
      <c r="K280" s="15"/>
      <c r="L280" s="10">
        <f t="shared" si="7"/>
        <v>2</v>
      </c>
    </row>
    <row r="281" spans="1:14" ht="26.25" customHeight="1">
      <c r="A281" s="5"/>
      <c r="B281" s="5"/>
      <c r="C281" s="57"/>
      <c r="D281" s="33"/>
      <c r="E281" s="60"/>
      <c r="F281" s="63"/>
      <c r="G281" s="60"/>
      <c r="H281" s="5"/>
      <c r="I281" s="32"/>
      <c r="J281" s="58"/>
      <c r="K281" s="15"/>
      <c r="L281" s="10">
        <f t="shared" si="7"/>
        <v>2</v>
      </c>
    </row>
    <row r="282" spans="1:14" ht="26.25" customHeight="1">
      <c r="A282" s="5"/>
      <c r="B282" s="5"/>
      <c r="C282" s="57"/>
      <c r="D282" s="33"/>
      <c r="E282" s="60"/>
      <c r="F282" s="63"/>
      <c r="G282" s="60"/>
      <c r="H282" s="5"/>
      <c r="I282" s="32"/>
      <c r="J282" s="33"/>
      <c r="K282" s="15"/>
      <c r="L282" s="10">
        <f t="shared" si="7"/>
        <v>2</v>
      </c>
    </row>
    <row r="283" spans="1:14" ht="26.25" customHeight="1">
      <c r="A283" s="5"/>
      <c r="B283" s="5"/>
      <c r="C283" s="57"/>
      <c r="D283" s="33"/>
      <c r="E283" s="60"/>
      <c r="F283" s="63"/>
      <c r="G283" s="60"/>
      <c r="H283" s="5"/>
      <c r="I283" s="32"/>
      <c r="J283" s="33"/>
      <c r="K283" s="15"/>
      <c r="L283" s="10">
        <f t="shared" si="7"/>
        <v>2</v>
      </c>
    </row>
    <row r="284" spans="1:14" ht="26.25" customHeight="1">
      <c r="A284" s="5"/>
      <c r="B284" s="5"/>
      <c r="C284" s="57"/>
      <c r="D284" s="33"/>
      <c r="E284" s="60"/>
      <c r="F284" s="63"/>
      <c r="G284" s="60"/>
      <c r="H284" s="5"/>
      <c r="I284" s="32"/>
      <c r="J284" s="58"/>
      <c r="K284" s="15"/>
      <c r="L284" s="10">
        <f t="shared" si="7"/>
        <v>2</v>
      </c>
    </row>
    <row r="285" spans="1:14" s="56" customFormat="1" ht="26.25" customHeight="1">
      <c r="A285" s="5"/>
      <c r="B285" s="32"/>
      <c r="C285" s="68"/>
      <c r="D285" s="5"/>
      <c r="E285" s="60"/>
      <c r="F285" s="71"/>
      <c r="G285" s="60"/>
      <c r="H285" s="5"/>
      <c r="I285" s="32"/>
      <c r="J285" s="58"/>
      <c r="K285" s="54"/>
      <c r="L285" s="10">
        <f t="shared" si="7"/>
        <v>2</v>
      </c>
      <c r="M285" s="55"/>
      <c r="N285" s="55"/>
    </row>
    <row r="286" spans="1:14" s="56" customFormat="1" ht="26.25" customHeight="1">
      <c r="A286" s="5"/>
      <c r="B286" s="32"/>
      <c r="C286" s="68"/>
      <c r="D286" s="5"/>
      <c r="E286" s="60"/>
      <c r="F286" s="71"/>
      <c r="G286" s="60"/>
      <c r="H286" s="5"/>
      <c r="I286" s="32"/>
      <c r="J286" s="58"/>
      <c r="K286" s="54"/>
      <c r="L286" s="10">
        <f t="shared" si="7"/>
        <v>2</v>
      </c>
      <c r="M286" s="55"/>
      <c r="N286" s="55"/>
    </row>
    <row r="287" spans="1:14" ht="26.25" customHeight="1">
      <c r="A287" s="5"/>
      <c r="B287" s="5"/>
      <c r="C287" s="57"/>
      <c r="D287" s="5"/>
      <c r="E287" s="60"/>
      <c r="F287" s="63"/>
      <c r="G287" s="60"/>
      <c r="H287" s="5"/>
      <c r="I287" s="32"/>
      <c r="J287" s="58"/>
      <c r="K287" s="15"/>
      <c r="L287" s="10">
        <f t="shared" si="7"/>
        <v>2</v>
      </c>
    </row>
    <row r="288" spans="1:14" ht="26.25" customHeight="1">
      <c r="A288" s="5"/>
      <c r="B288" s="5"/>
      <c r="C288" s="57"/>
      <c r="D288" s="5"/>
      <c r="E288" s="60"/>
      <c r="F288" s="63"/>
      <c r="G288" s="60"/>
      <c r="H288" s="5"/>
      <c r="I288" s="32"/>
      <c r="J288" s="33"/>
      <c r="K288" s="15"/>
      <c r="L288" s="10">
        <f t="shared" si="7"/>
        <v>2</v>
      </c>
    </row>
    <row r="289" spans="1:14" ht="26.25" customHeight="1">
      <c r="A289" s="5"/>
      <c r="B289" s="5"/>
      <c r="C289" s="57"/>
      <c r="D289" s="5"/>
      <c r="E289" s="60"/>
      <c r="F289" s="63"/>
      <c r="G289" s="60"/>
      <c r="H289" s="33"/>
      <c r="I289" s="32"/>
      <c r="J289" s="58"/>
      <c r="K289" s="15"/>
      <c r="L289" s="10">
        <f t="shared" si="7"/>
        <v>2</v>
      </c>
    </row>
    <row r="290" spans="1:14" ht="26.25" customHeight="1">
      <c r="A290" s="5"/>
      <c r="B290" s="5"/>
      <c r="C290" s="57"/>
      <c r="D290" s="5"/>
      <c r="E290" s="60"/>
      <c r="F290" s="63"/>
      <c r="G290" s="60"/>
      <c r="H290" s="5"/>
      <c r="I290" s="32"/>
      <c r="J290" s="33"/>
      <c r="K290" s="15"/>
      <c r="L290" s="10">
        <f t="shared" si="7"/>
        <v>2</v>
      </c>
    </row>
    <row r="291" spans="1:14" ht="26.25" customHeight="1">
      <c r="A291" s="5"/>
      <c r="B291" s="5"/>
      <c r="C291" s="57"/>
      <c r="D291" s="5"/>
      <c r="E291" s="60"/>
      <c r="F291" s="63"/>
      <c r="G291" s="60"/>
      <c r="H291" s="5"/>
      <c r="I291" s="32"/>
      <c r="J291" s="33"/>
      <c r="K291" s="15"/>
      <c r="L291" s="10">
        <f t="shared" si="7"/>
        <v>2</v>
      </c>
    </row>
    <row r="292" spans="1:14" ht="26.25" customHeight="1">
      <c r="A292" s="5"/>
      <c r="B292" s="5"/>
      <c r="C292" s="57"/>
      <c r="D292" s="33"/>
      <c r="E292" s="60"/>
      <c r="F292" s="63"/>
      <c r="G292" s="60"/>
      <c r="H292" s="5"/>
      <c r="I292" s="32"/>
      <c r="J292" s="33"/>
      <c r="K292" s="15"/>
      <c r="L292" s="10">
        <f t="shared" si="7"/>
        <v>2</v>
      </c>
    </row>
    <row r="293" spans="1:14" ht="26.25" customHeight="1">
      <c r="A293" s="5"/>
      <c r="B293" s="5"/>
      <c r="D293" s="5"/>
      <c r="E293" s="60"/>
      <c r="F293" s="63"/>
      <c r="G293" s="60"/>
      <c r="H293" s="5"/>
      <c r="I293" s="32"/>
      <c r="J293" s="33"/>
      <c r="K293" s="15"/>
      <c r="L293" s="10">
        <f t="shared" si="7"/>
        <v>2</v>
      </c>
    </row>
    <row r="294" spans="1:14" ht="26.25" customHeight="1">
      <c r="A294" s="5"/>
      <c r="B294" s="5"/>
      <c r="C294" s="57"/>
      <c r="D294" s="33"/>
      <c r="E294" s="60"/>
      <c r="F294" s="63"/>
      <c r="G294" s="60"/>
      <c r="H294" s="5"/>
      <c r="I294" s="32"/>
      <c r="J294" s="33"/>
      <c r="K294" s="15"/>
      <c r="L294" s="10">
        <f t="shared" si="7"/>
        <v>2</v>
      </c>
    </row>
    <row r="295" spans="1:14" ht="26.25" customHeight="1">
      <c r="A295" s="5"/>
      <c r="B295" s="5"/>
      <c r="C295" s="57"/>
      <c r="D295" s="33"/>
      <c r="E295" s="60"/>
      <c r="F295" s="63"/>
      <c r="G295" s="60"/>
      <c r="H295" s="5"/>
      <c r="I295" s="32"/>
      <c r="J295" s="33"/>
      <c r="K295" s="15"/>
      <c r="L295" s="10">
        <f t="shared" si="7"/>
        <v>2</v>
      </c>
    </row>
    <row r="296" spans="1:14" ht="26.25" customHeight="1">
      <c r="A296" s="5"/>
      <c r="B296" s="5"/>
      <c r="C296" s="57"/>
      <c r="D296" s="33"/>
      <c r="E296" s="60"/>
      <c r="F296" s="63"/>
      <c r="G296" s="60"/>
      <c r="H296" s="5"/>
      <c r="I296" s="32"/>
      <c r="J296" s="33"/>
      <c r="K296" s="15"/>
      <c r="L296" s="10">
        <f t="shared" si="7"/>
        <v>2</v>
      </c>
    </row>
    <row r="297" spans="1:14" ht="26.25" customHeight="1">
      <c r="A297" s="5"/>
      <c r="B297" s="5"/>
      <c r="C297" s="57"/>
      <c r="D297" s="33"/>
      <c r="E297" s="60"/>
      <c r="F297" s="63"/>
      <c r="G297" s="60"/>
      <c r="H297" s="5"/>
      <c r="I297" s="32"/>
      <c r="J297" s="58"/>
      <c r="K297" s="15"/>
      <c r="L297" s="10">
        <f t="shared" si="7"/>
        <v>2</v>
      </c>
    </row>
    <row r="298" spans="1:14" ht="26.25" customHeight="1">
      <c r="A298" s="5"/>
      <c r="B298" s="5"/>
      <c r="C298" s="57"/>
      <c r="D298" s="33"/>
      <c r="E298" s="60"/>
      <c r="F298" s="63"/>
      <c r="G298" s="60"/>
      <c r="H298" s="5"/>
      <c r="I298" s="32"/>
      <c r="J298" s="33"/>
      <c r="K298" s="15"/>
      <c r="L298" s="10">
        <f t="shared" si="7"/>
        <v>2</v>
      </c>
    </row>
    <row r="299" spans="1:14" ht="26.25" customHeight="1">
      <c r="A299" s="5"/>
      <c r="B299" s="5"/>
      <c r="C299" s="57"/>
      <c r="D299" s="33"/>
      <c r="E299" s="60"/>
      <c r="F299" s="63"/>
      <c r="G299" s="60"/>
      <c r="H299" s="5"/>
      <c r="I299" s="32"/>
      <c r="J299" s="58"/>
      <c r="K299" s="15"/>
      <c r="L299" s="10">
        <f t="shared" si="7"/>
        <v>2</v>
      </c>
    </row>
    <row r="300" spans="1:14" ht="26.25" customHeight="1">
      <c r="A300" s="5"/>
      <c r="B300" s="5"/>
      <c r="C300" s="57"/>
      <c r="D300" s="33"/>
      <c r="E300" s="60"/>
      <c r="F300" s="63"/>
      <c r="G300" s="60"/>
      <c r="H300" s="5"/>
      <c r="I300" s="32"/>
      <c r="J300" s="58"/>
      <c r="K300" s="15"/>
      <c r="L300" s="10">
        <f t="shared" si="7"/>
        <v>2</v>
      </c>
    </row>
    <row r="301" spans="1:14" ht="26.25" customHeight="1">
      <c r="A301" s="5"/>
      <c r="B301" s="5"/>
      <c r="C301" s="57"/>
      <c r="D301" s="33"/>
      <c r="E301" s="60"/>
      <c r="F301" s="63"/>
      <c r="G301" s="60"/>
      <c r="H301" s="5"/>
      <c r="I301" s="32"/>
      <c r="J301" s="58"/>
      <c r="K301" s="15"/>
      <c r="L301" s="10">
        <f t="shared" si="7"/>
        <v>2</v>
      </c>
    </row>
    <row r="302" spans="1:14" ht="26.25" customHeight="1">
      <c r="A302" s="5"/>
      <c r="B302" s="5"/>
      <c r="C302" s="57"/>
      <c r="D302" s="33"/>
      <c r="E302" s="60"/>
      <c r="F302" s="63"/>
      <c r="G302" s="60"/>
      <c r="H302" s="5"/>
      <c r="I302" s="32"/>
      <c r="J302" s="58"/>
      <c r="K302" s="15"/>
      <c r="L302" s="10">
        <f t="shared" si="7"/>
        <v>2</v>
      </c>
    </row>
    <row r="303" spans="1:14" ht="26.25" customHeight="1">
      <c r="A303" s="5"/>
      <c r="B303" s="5"/>
      <c r="C303" s="57"/>
      <c r="D303" s="33"/>
      <c r="E303" s="60"/>
      <c r="F303" s="63"/>
      <c r="G303" s="60"/>
      <c r="H303" s="5"/>
      <c r="I303" s="32"/>
      <c r="J303" s="58"/>
      <c r="K303" s="15"/>
      <c r="L303" s="10">
        <f t="shared" si="7"/>
        <v>2</v>
      </c>
    </row>
    <row r="304" spans="1:14" s="69" customFormat="1" ht="26.25" customHeight="1">
      <c r="A304" s="5"/>
      <c r="B304" s="61"/>
      <c r="C304" s="62"/>
      <c r="D304" s="60"/>
      <c r="E304" s="60"/>
      <c r="F304" s="63"/>
      <c r="G304" s="60"/>
      <c r="H304" s="60"/>
      <c r="I304" s="61"/>
      <c r="J304" s="61"/>
      <c r="K304" s="73"/>
      <c r="L304" s="10">
        <f t="shared" si="7"/>
        <v>2</v>
      </c>
      <c r="M304" s="74"/>
      <c r="N304" s="74"/>
    </row>
    <row r="305" spans="1:22" s="69" customFormat="1" ht="26.25" customHeight="1">
      <c r="A305" s="5"/>
      <c r="B305" s="60"/>
      <c r="C305" s="62"/>
      <c r="D305" s="60"/>
      <c r="E305" s="60"/>
      <c r="F305" s="63"/>
      <c r="G305" s="60"/>
      <c r="H305" s="60"/>
      <c r="I305" s="61"/>
      <c r="J305" s="60"/>
      <c r="K305" s="73"/>
      <c r="L305" s="10">
        <f t="shared" si="7"/>
        <v>2</v>
      </c>
      <c r="M305" s="74"/>
      <c r="N305" s="74"/>
    </row>
    <row r="306" spans="1:22" ht="26.25" customHeight="1">
      <c r="A306" s="5"/>
      <c r="B306" s="5"/>
      <c r="C306" s="57"/>
      <c r="D306" s="33"/>
      <c r="E306" s="60"/>
      <c r="F306" s="63"/>
      <c r="G306" s="60"/>
      <c r="H306" s="5"/>
      <c r="I306" s="32"/>
      <c r="J306" s="33"/>
      <c r="K306" s="15"/>
      <c r="L306" s="10">
        <f t="shared" si="7"/>
        <v>2</v>
      </c>
    </row>
    <row r="307" spans="1:22" ht="26.25" customHeight="1">
      <c r="A307" s="5"/>
      <c r="B307" s="5"/>
      <c r="C307" s="57"/>
      <c r="D307" s="33"/>
      <c r="E307" s="60"/>
      <c r="F307" s="63"/>
      <c r="G307" s="60"/>
      <c r="H307" s="5"/>
      <c r="I307" s="32"/>
      <c r="J307" s="58"/>
      <c r="K307" s="15"/>
      <c r="L307" s="10">
        <f t="shared" si="7"/>
        <v>2</v>
      </c>
    </row>
    <row r="308" spans="1:22" s="56" customFormat="1" ht="26.25" customHeight="1">
      <c r="A308" s="5"/>
      <c r="B308" s="32"/>
      <c r="C308" s="68"/>
      <c r="D308" s="5"/>
      <c r="E308" s="60"/>
      <c r="F308" s="71"/>
      <c r="G308" s="60"/>
      <c r="H308" s="5"/>
      <c r="I308" s="32"/>
      <c r="J308" s="58"/>
      <c r="K308" s="54"/>
      <c r="L308" s="10">
        <f t="shared" si="7"/>
        <v>2</v>
      </c>
      <c r="M308" s="55"/>
      <c r="N308" s="55"/>
    </row>
    <row r="309" spans="1:22" s="56" customFormat="1" ht="26.25" customHeight="1">
      <c r="A309" s="5"/>
      <c r="B309" s="32"/>
      <c r="C309" s="68"/>
      <c r="D309" s="5"/>
      <c r="E309" s="60"/>
      <c r="F309" s="60"/>
      <c r="G309" s="60"/>
      <c r="H309" s="5"/>
      <c r="I309" s="32"/>
      <c r="J309" s="58"/>
      <c r="K309" s="54"/>
      <c r="L309" s="10">
        <f t="shared" si="7"/>
        <v>2</v>
      </c>
      <c r="M309" s="55"/>
      <c r="N309" s="55"/>
    </row>
    <row r="310" spans="1:22" s="17" customFormat="1" ht="26.25" customHeight="1">
      <c r="A310" s="5"/>
      <c r="B310" s="32"/>
      <c r="C310" s="57"/>
      <c r="D310" s="5"/>
      <c r="E310" s="60"/>
      <c r="F310" s="63"/>
      <c r="G310" s="60"/>
      <c r="H310" s="5"/>
      <c r="I310" s="32"/>
      <c r="J310" s="58"/>
      <c r="K310" s="15"/>
      <c r="L310" s="10">
        <f t="shared" si="7"/>
        <v>2</v>
      </c>
      <c r="O310" s="1"/>
      <c r="P310" s="1"/>
      <c r="Q310" s="1"/>
      <c r="R310" s="1"/>
      <c r="S310" s="1"/>
      <c r="T310" s="1"/>
      <c r="U310" s="1"/>
      <c r="V310" s="1"/>
    </row>
    <row r="311" spans="1:22" s="17" customFormat="1" ht="26.25" customHeight="1">
      <c r="A311" s="5"/>
      <c r="B311" s="5"/>
      <c r="C311" s="57"/>
      <c r="D311" s="5"/>
      <c r="E311" s="60"/>
      <c r="F311" s="63"/>
      <c r="G311" s="60"/>
      <c r="H311" s="5"/>
      <c r="I311" s="32"/>
      <c r="J311" s="33"/>
      <c r="K311" s="15"/>
      <c r="L311" s="10">
        <f t="shared" si="7"/>
        <v>2</v>
      </c>
      <c r="O311" s="1"/>
      <c r="P311" s="1"/>
      <c r="Q311" s="1"/>
      <c r="R311" s="1"/>
      <c r="S311" s="1"/>
      <c r="T311" s="1"/>
      <c r="U311" s="1"/>
      <c r="V311" s="1"/>
    </row>
    <row r="312" spans="1:22" s="17" customFormat="1" ht="26.25" customHeight="1">
      <c r="A312" s="5"/>
      <c r="B312" s="32"/>
      <c r="C312" s="57"/>
      <c r="D312" s="5"/>
      <c r="E312" s="60"/>
      <c r="F312" s="63"/>
      <c r="G312" s="60"/>
      <c r="H312" s="33"/>
      <c r="I312" s="32"/>
      <c r="J312" s="58"/>
      <c r="K312" s="15"/>
      <c r="L312" s="10">
        <f t="shared" si="7"/>
        <v>2</v>
      </c>
      <c r="O312" s="1"/>
      <c r="P312" s="1"/>
      <c r="Q312" s="1"/>
      <c r="R312" s="1"/>
      <c r="S312" s="1"/>
      <c r="T312" s="1"/>
      <c r="U312" s="1"/>
      <c r="V312" s="1"/>
    </row>
    <row r="313" spans="1:22" s="17" customFormat="1" ht="26.25" customHeight="1">
      <c r="A313" s="5"/>
      <c r="B313" s="32"/>
      <c r="C313" s="57"/>
      <c r="D313" s="5"/>
      <c r="E313" s="60"/>
      <c r="F313" s="63"/>
      <c r="G313" s="60"/>
      <c r="H313" s="5"/>
      <c r="I313" s="32"/>
      <c r="J313" s="33"/>
      <c r="K313" s="15"/>
      <c r="L313" s="10">
        <f t="shared" si="7"/>
        <v>2</v>
      </c>
      <c r="O313" s="1"/>
      <c r="P313" s="1"/>
      <c r="Q313" s="1"/>
      <c r="R313" s="1"/>
      <c r="S313" s="1"/>
      <c r="T313" s="1"/>
      <c r="U313" s="1"/>
      <c r="V313" s="1"/>
    </row>
    <row r="314" spans="1:22" s="17" customFormat="1" ht="26.25" customHeight="1">
      <c r="A314" s="5"/>
      <c r="B314" s="32"/>
      <c r="C314" s="57"/>
      <c r="D314" s="5"/>
      <c r="E314" s="60"/>
      <c r="F314" s="63"/>
      <c r="G314" s="60"/>
      <c r="H314" s="5"/>
      <c r="I314" s="32"/>
      <c r="J314" s="33"/>
      <c r="K314" s="15"/>
      <c r="L314" s="10">
        <f t="shared" si="7"/>
        <v>2</v>
      </c>
      <c r="O314" s="1"/>
      <c r="P314" s="1"/>
      <c r="Q314" s="1"/>
      <c r="R314" s="1"/>
      <c r="S314" s="1"/>
      <c r="T314" s="1"/>
      <c r="U314" s="1"/>
      <c r="V314" s="1"/>
    </row>
    <row r="315" spans="1:22" s="17" customFormat="1" ht="26.25" customHeight="1">
      <c r="A315" s="5"/>
      <c r="B315" s="5"/>
      <c r="C315" s="57"/>
      <c r="D315" s="33"/>
      <c r="E315" s="60"/>
      <c r="F315" s="63"/>
      <c r="G315" s="60"/>
      <c r="H315" s="5"/>
      <c r="I315" s="32"/>
      <c r="J315" s="33"/>
      <c r="K315" s="15"/>
      <c r="L315" s="10">
        <f t="shared" si="7"/>
        <v>2</v>
      </c>
      <c r="O315" s="1"/>
      <c r="P315" s="1"/>
      <c r="Q315" s="1"/>
      <c r="R315" s="1"/>
      <c r="S315" s="1"/>
      <c r="T315" s="1"/>
      <c r="U315" s="1"/>
      <c r="V315" s="1"/>
    </row>
    <row r="316" spans="1:22" s="17" customFormat="1" ht="26.25" customHeight="1">
      <c r="A316" s="5"/>
      <c r="B316" s="5"/>
      <c r="C316" s="1"/>
      <c r="D316" s="5"/>
      <c r="E316" s="60"/>
      <c r="F316" s="63"/>
      <c r="G316" s="60"/>
      <c r="H316" s="5"/>
      <c r="I316" s="32"/>
      <c r="J316" s="33"/>
      <c r="K316" s="15"/>
      <c r="L316" s="10">
        <f t="shared" si="7"/>
        <v>2</v>
      </c>
      <c r="O316" s="1"/>
      <c r="P316" s="1"/>
      <c r="Q316" s="1"/>
      <c r="R316" s="1"/>
      <c r="S316" s="1"/>
      <c r="T316" s="1"/>
      <c r="U316" s="1"/>
      <c r="V316" s="1"/>
    </row>
    <row r="317" spans="1:22" s="17" customFormat="1" ht="26.25" customHeight="1">
      <c r="A317" s="5"/>
      <c r="B317" s="5"/>
      <c r="C317" s="57"/>
      <c r="D317" s="33"/>
      <c r="E317" s="60"/>
      <c r="F317" s="63"/>
      <c r="G317" s="60"/>
      <c r="H317" s="5"/>
      <c r="I317" s="32"/>
      <c r="J317" s="33"/>
      <c r="K317" s="15"/>
      <c r="L317" s="10">
        <f t="shared" si="7"/>
        <v>2</v>
      </c>
      <c r="O317" s="1"/>
      <c r="P317" s="1"/>
      <c r="Q317" s="1"/>
      <c r="R317" s="1"/>
      <c r="S317" s="1"/>
      <c r="T317" s="1"/>
      <c r="U317" s="1"/>
      <c r="V317" s="1"/>
    </row>
    <row r="318" spans="1:22" s="17" customFormat="1" ht="26.25" customHeight="1">
      <c r="A318" s="5"/>
      <c r="B318" s="5"/>
      <c r="C318" s="57"/>
      <c r="D318" s="33"/>
      <c r="E318" s="60"/>
      <c r="F318" s="63"/>
      <c r="G318" s="60"/>
      <c r="H318" s="5"/>
      <c r="I318" s="32"/>
      <c r="J318" s="33"/>
      <c r="K318" s="15"/>
      <c r="L318" s="10">
        <f t="shared" si="7"/>
        <v>2</v>
      </c>
      <c r="O318" s="1"/>
      <c r="P318" s="1"/>
      <c r="Q318" s="1"/>
      <c r="R318" s="1"/>
      <c r="S318" s="1"/>
      <c r="T318" s="1"/>
      <c r="U318" s="1"/>
      <c r="V318" s="1"/>
    </row>
    <row r="319" spans="1:22" s="17" customFormat="1" ht="26.25" customHeight="1">
      <c r="A319" s="5"/>
      <c r="B319" s="5"/>
      <c r="C319" s="57"/>
      <c r="D319" s="33"/>
      <c r="E319" s="60"/>
      <c r="F319" s="63"/>
      <c r="G319" s="60"/>
      <c r="H319" s="5"/>
      <c r="I319" s="32"/>
      <c r="J319" s="33"/>
      <c r="K319" s="15"/>
      <c r="L319" s="10">
        <f t="shared" si="7"/>
        <v>2</v>
      </c>
      <c r="O319" s="1"/>
      <c r="P319" s="1"/>
      <c r="Q319" s="1"/>
      <c r="R319" s="1"/>
      <c r="S319" s="1"/>
      <c r="T319" s="1"/>
      <c r="U319" s="1"/>
      <c r="V319" s="1"/>
    </row>
    <row r="320" spans="1:22" s="17" customFormat="1" ht="26.25" customHeight="1">
      <c r="A320" s="5"/>
      <c r="B320" s="5"/>
      <c r="C320" s="57"/>
      <c r="D320" s="33"/>
      <c r="E320" s="60"/>
      <c r="F320" s="63"/>
      <c r="G320" s="60"/>
      <c r="H320" s="5"/>
      <c r="I320" s="32"/>
      <c r="J320" s="58"/>
      <c r="K320" s="15"/>
      <c r="L320" s="10">
        <f t="shared" si="7"/>
        <v>2</v>
      </c>
      <c r="O320" s="1"/>
      <c r="P320" s="1"/>
      <c r="Q320" s="1"/>
      <c r="R320" s="1"/>
      <c r="S320" s="1"/>
      <c r="T320" s="1"/>
      <c r="U320" s="1"/>
      <c r="V320" s="1"/>
    </row>
    <row r="321" spans="1:22" s="17" customFormat="1" ht="26.25" customHeight="1">
      <c r="A321" s="5"/>
      <c r="B321" s="5"/>
      <c r="C321" s="57"/>
      <c r="D321" s="33"/>
      <c r="E321" s="60"/>
      <c r="F321" s="63"/>
      <c r="G321" s="60"/>
      <c r="H321" s="5"/>
      <c r="I321" s="32"/>
      <c r="J321" s="33"/>
      <c r="K321" s="15"/>
      <c r="L321" s="10">
        <f t="shared" si="7"/>
        <v>2</v>
      </c>
      <c r="O321" s="1"/>
      <c r="P321" s="1"/>
      <c r="Q321" s="1"/>
      <c r="R321" s="1"/>
      <c r="S321" s="1"/>
      <c r="T321" s="1"/>
      <c r="U321" s="1"/>
      <c r="V321" s="1"/>
    </row>
    <row r="322" spans="1:22" s="17" customFormat="1" ht="26.25" customHeight="1">
      <c r="A322" s="5"/>
      <c r="B322" s="5"/>
      <c r="C322" s="57"/>
      <c r="D322" s="33"/>
      <c r="E322" s="60"/>
      <c r="F322" s="63"/>
      <c r="G322" s="60"/>
      <c r="H322" s="5"/>
      <c r="I322" s="32"/>
      <c r="J322" s="58"/>
      <c r="K322" s="15"/>
      <c r="L322" s="10">
        <f t="shared" si="7"/>
        <v>2</v>
      </c>
      <c r="O322" s="1"/>
      <c r="P322" s="1"/>
      <c r="Q322" s="1"/>
      <c r="R322" s="1"/>
      <c r="S322" s="1"/>
      <c r="T322" s="1"/>
      <c r="U322" s="1"/>
      <c r="V322" s="1"/>
    </row>
    <row r="323" spans="1:22" s="17" customFormat="1" ht="26.25" customHeight="1">
      <c r="A323" s="5"/>
      <c r="B323" s="5"/>
      <c r="C323" s="57"/>
      <c r="D323" s="33"/>
      <c r="E323" s="60"/>
      <c r="F323" s="63"/>
      <c r="G323" s="60"/>
      <c r="H323" s="5"/>
      <c r="I323" s="32"/>
      <c r="J323" s="58"/>
      <c r="K323" s="15"/>
      <c r="L323" s="10">
        <f t="shared" si="7"/>
        <v>2</v>
      </c>
      <c r="O323" s="1"/>
      <c r="P323" s="1"/>
      <c r="Q323" s="1"/>
      <c r="R323" s="1"/>
      <c r="S323" s="1"/>
      <c r="T323" s="1"/>
      <c r="U323" s="1"/>
      <c r="V323" s="1"/>
    </row>
    <row r="324" spans="1:22" s="17" customFormat="1" ht="26.25" customHeight="1">
      <c r="A324" s="5"/>
      <c r="B324" s="5"/>
      <c r="C324" s="57"/>
      <c r="D324" s="33"/>
      <c r="E324" s="60"/>
      <c r="F324" s="63"/>
      <c r="G324" s="60"/>
      <c r="H324" s="5"/>
      <c r="I324" s="32"/>
      <c r="J324" s="58"/>
      <c r="K324" s="15"/>
      <c r="L324" s="10">
        <f t="shared" ref="L324:L332" si="8">IF(K324="국",1,IF(J324="국",1,2))</f>
        <v>2</v>
      </c>
      <c r="O324" s="1"/>
      <c r="P324" s="1"/>
      <c r="Q324" s="1"/>
      <c r="R324" s="1"/>
      <c r="S324" s="1"/>
      <c r="T324" s="1"/>
      <c r="U324" s="1"/>
      <c r="V324" s="1"/>
    </row>
    <row r="325" spans="1:22" s="17" customFormat="1" ht="26.25" customHeight="1">
      <c r="A325" s="5"/>
      <c r="B325" s="5"/>
      <c r="C325" s="57"/>
      <c r="D325" s="33"/>
      <c r="E325" s="60"/>
      <c r="F325" s="63"/>
      <c r="G325" s="60"/>
      <c r="H325" s="5"/>
      <c r="I325" s="32"/>
      <c r="J325" s="58"/>
      <c r="K325" s="15"/>
      <c r="L325" s="10">
        <f t="shared" si="8"/>
        <v>2</v>
      </c>
      <c r="O325" s="1"/>
      <c r="P325" s="1"/>
      <c r="Q325" s="1"/>
      <c r="R325" s="1"/>
      <c r="S325" s="1"/>
      <c r="T325" s="1"/>
      <c r="U325" s="1"/>
      <c r="V325" s="1"/>
    </row>
    <row r="326" spans="1:22" ht="26.25" customHeight="1">
      <c r="A326" s="5"/>
      <c r="B326" s="5"/>
      <c r="C326" s="57"/>
      <c r="D326" s="33"/>
      <c r="E326" s="60"/>
      <c r="F326" s="63"/>
      <c r="G326" s="60"/>
      <c r="H326" s="5"/>
      <c r="I326" s="32"/>
      <c r="J326" s="58"/>
      <c r="K326" s="15"/>
      <c r="L326" s="10">
        <f t="shared" si="8"/>
        <v>2</v>
      </c>
    </row>
    <row r="327" spans="1:22" ht="26.25" customHeight="1">
      <c r="A327" s="5"/>
      <c r="B327" s="5"/>
      <c r="C327" s="57"/>
      <c r="D327" s="33"/>
      <c r="E327" s="60"/>
      <c r="F327" s="63"/>
      <c r="G327" s="60"/>
      <c r="H327" s="5"/>
      <c r="I327" s="32"/>
      <c r="J327" s="58"/>
      <c r="K327" s="15"/>
      <c r="L327" s="10">
        <f t="shared" si="8"/>
        <v>2</v>
      </c>
    </row>
    <row r="328" spans="1:22" ht="26.25" customHeight="1">
      <c r="A328" s="5"/>
      <c r="B328" s="5"/>
      <c r="C328" s="57"/>
      <c r="D328" s="33"/>
      <c r="E328" s="60"/>
      <c r="F328" s="63"/>
      <c r="G328" s="60"/>
      <c r="H328" s="5"/>
      <c r="I328" s="32"/>
      <c r="J328" s="33"/>
      <c r="K328" s="15"/>
      <c r="L328" s="10">
        <f t="shared" si="8"/>
        <v>2</v>
      </c>
    </row>
    <row r="329" spans="1:22" s="69" customFormat="1" ht="26.25" customHeight="1">
      <c r="A329" s="5"/>
      <c r="B329" s="60"/>
      <c r="C329" s="62"/>
      <c r="D329" s="60"/>
      <c r="E329" s="60"/>
      <c r="F329" s="63"/>
      <c r="G329" s="60"/>
      <c r="H329" s="60"/>
      <c r="I329" s="61"/>
      <c r="J329" s="60"/>
      <c r="K329" s="73"/>
      <c r="L329" s="10">
        <f t="shared" si="8"/>
        <v>2</v>
      </c>
      <c r="M329" s="74"/>
      <c r="N329" s="74"/>
    </row>
    <row r="330" spans="1:22" ht="26.25" customHeight="1">
      <c r="A330" s="5"/>
      <c r="B330" s="5"/>
      <c r="C330" s="57"/>
      <c r="D330" s="33"/>
      <c r="E330" s="60"/>
      <c r="F330" s="63"/>
      <c r="G330" s="60"/>
      <c r="H330" s="5"/>
      <c r="I330" s="32"/>
      <c r="J330" s="58"/>
      <c r="K330" s="15"/>
      <c r="L330" s="10">
        <f t="shared" si="8"/>
        <v>2</v>
      </c>
    </row>
    <row r="331" spans="1:22" s="56" customFormat="1" ht="26.25" customHeight="1">
      <c r="A331" s="5"/>
      <c r="B331" s="32"/>
      <c r="C331" s="68"/>
      <c r="D331" s="5"/>
      <c r="E331" s="60"/>
      <c r="F331" s="60"/>
      <c r="G331" s="60"/>
      <c r="H331" s="5"/>
      <c r="I331" s="32"/>
      <c r="J331" s="58"/>
      <c r="K331" s="54"/>
      <c r="L331" s="10">
        <f t="shared" si="8"/>
        <v>2</v>
      </c>
      <c r="M331" s="55"/>
      <c r="N331" s="55"/>
    </row>
    <row r="332" spans="1:22" s="56" customFormat="1" ht="26.25" customHeight="1">
      <c r="A332" s="5"/>
      <c r="B332" s="32"/>
      <c r="C332" s="68"/>
      <c r="D332" s="5"/>
      <c r="E332" s="60"/>
      <c r="F332" s="71"/>
      <c r="G332" s="60"/>
      <c r="H332" s="5"/>
      <c r="I332" s="32"/>
      <c r="J332" s="58"/>
      <c r="K332" s="54"/>
      <c r="L332" s="10">
        <f t="shared" si="8"/>
        <v>2</v>
      </c>
      <c r="M332" s="55"/>
      <c r="N332" s="55"/>
    </row>
    <row r="333" spans="1:22" ht="26.25" customHeight="1">
      <c r="A333" s="5"/>
      <c r="B333" s="5"/>
      <c r="C333" s="57"/>
      <c r="D333" s="5"/>
      <c r="E333" s="60"/>
      <c r="F333" s="63"/>
      <c r="G333" s="60"/>
      <c r="H333" s="5"/>
      <c r="I333" s="32"/>
      <c r="J333" s="33"/>
      <c r="K333" s="15"/>
      <c r="L333" s="10"/>
    </row>
    <row r="334" spans="1:22" ht="26.25" customHeight="1">
      <c r="A334" s="5"/>
      <c r="B334" s="5"/>
      <c r="C334" s="57"/>
      <c r="D334" s="5"/>
      <c r="E334" s="60"/>
      <c r="F334" s="63"/>
      <c r="G334" s="60"/>
      <c r="H334" s="33"/>
      <c r="I334" s="32"/>
      <c r="J334" s="58"/>
      <c r="K334" s="15"/>
      <c r="L334" s="10"/>
    </row>
    <row r="335" spans="1:22" ht="26.25" customHeight="1">
      <c r="A335" s="5"/>
      <c r="B335" s="5"/>
      <c r="C335" s="57"/>
      <c r="D335" s="5"/>
      <c r="E335" s="60"/>
      <c r="F335" s="63"/>
      <c r="G335" s="60"/>
      <c r="H335" s="5"/>
      <c r="I335" s="32"/>
      <c r="J335" s="33"/>
      <c r="K335" s="15"/>
      <c r="L335" s="10"/>
    </row>
    <row r="336" spans="1:22" ht="26.25" customHeight="1">
      <c r="A336" s="5"/>
      <c r="B336" s="5"/>
      <c r="C336" s="57"/>
      <c r="D336" s="5"/>
      <c r="E336" s="60"/>
      <c r="F336" s="63"/>
      <c r="G336" s="60"/>
      <c r="H336" s="5"/>
      <c r="I336" s="32"/>
      <c r="J336" s="33"/>
      <c r="K336" s="15"/>
      <c r="L336" s="10"/>
    </row>
    <row r="337" spans="1:22" ht="26.25" customHeight="1">
      <c r="A337" s="5"/>
      <c r="B337" s="5"/>
      <c r="C337" s="57"/>
      <c r="D337" s="33"/>
      <c r="E337" s="60"/>
      <c r="F337" s="63"/>
      <c r="G337" s="60"/>
      <c r="H337" s="5"/>
      <c r="I337" s="32"/>
      <c r="J337" s="33"/>
      <c r="K337" s="15"/>
      <c r="L337" s="10"/>
    </row>
    <row r="338" spans="1:22" ht="26.25" customHeight="1">
      <c r="A338" s="5"/>
      <c r="B338" s="5"/>
      <c r="D338" s="5"/>
      <c r="E338" s="60"/>
      <c r="F338" s="63"/>
      <c r="G338" s="60"/>
      <c r="H338" s="5"/>
      <c r="I338" s="32"/>
      <c r="J338" s="33"/>
      <c r="K338" s="15"/>
      <c r="L338" s="10"/>
    </row>
    <row r="339" spans="1:22" ht="26.25" customHeight="1">
      <c r="A339" s="5"/>
      <c r="B339" s="5"/>
      <c r="C339" s="57"/>
      <c r="D339" s="33"/>
      <c r="E339" s="60"/>
      <c r="F339" s="63"/>
      <c r="G339" s="60"/>
      <c r="H339" s="5"/>
      <c r="I339" s="32"/>
      <c r="J339" s="33"/>
      <c r="K339" s="15"/>
      <c r="L339" s="10"/>
    </row>
    <row r="340" spans="1:22" ht="26.25" customHeight="1">
      <c r="A340" s="5"/>
      <c r="B340" s="5"/>
      <c r="C340" s="57"/>
      <c r="D340" s="33"/>
      <c r="E340" s="60"/>
      <c r="F340" s="63"/>
      <c r="G340" s="60"/>
      <c r="H340" s="5"/>
      <c r="I340" s="32"/>
      <c r="J340" s="33"/>
      <c r="K340" s="15"/>
      <c r="L340" s="10"/>
    </row>
    <row r="341" spans="1:22" ht="26.25" customHeight="1">
      <c r="A341" s="5"/>
      <c r="B341" s="5"/>
      <c r="C341" s="57"/>
      <c r="D341" s="33"/>
      <c r="E341" s="60"/>
      <c r="F341" s="63"/>
      <c r="G341" s="60"/>
      <c r="H341" s="5"/>
      <c r="I341" s="32"/>
      <c r="J341" s="33"/>
      <c r="K341" s="15"/>
      <c r="L341" s="10"/>
    </row>
    <row r="342" spans="1:22" s="17" customFormat="1" ht="26.25" customHeight="1">
      <c r="A342" s="5"/>
      <c r="B342" s="5"/>
      <c r="C342" s="57"/>
      <c r="D342" s="33"/>
      <c r="E342" s="60"/>
      <c r="F342" s="63"/>
      <c r="G342" s="60"/>
      <c r="H342" s="5"/>
      <c r="I342" s="32"/>
      <c r="J342" s="58"/>
      <c r="K342" s="15"/>
      <c r="L342" s="10"/>
      <c r="O342" s="1"/>
      <c r="P342" s="1"/>
      <c r="Q342" s="1"/>
      <c r="R342" s="1"/>
      <c r="S342" s="1"/>
      <c r="T342" s="1"/>
      <c r="U342" s="1"/>
      <c r="V342" s="1"/>
    </row>
    <row r="343" spans="1:22" s="17" customFormat="1" ht="26.25" customHeight="1">
      <c r="A343" s="5"/>
      <c r="B343" s="5"/>
      <c r="C343" s="57"/>
      <c r="D343" s="33"/>
      <c r="E343" s="60"/>
      <c r="F343" s="63"/>
      <c r="G343" s="60"/>
      <c r="H343" s="5"/>
      <c r="I343" s="32"/>
      <c r="J343" s="33"/>
      <c r="K343" s="15"/>
      <c r="L343" s="10"/>
      <c r="O343" s="1"/>
      <c r="P343" s="1"/>
      <c r="Q343" s="1"/>
      <c r="R343" s="1"/>
      <c r="S343" s="1"/>
      <c r="T343" s="1"/>
      <c r="U343" s="1"/>
      <c r="V343" s="1"/>
    </row>
    <row r="344" spans="1:22" s="17" customFormat="1" ht="26.25" customHeight="1">
      <c r="A344" s="5"/>
      <c r="B344" s="5"/>
      <c r="C344" s="57"/>
      <c r="D344" s="33"/>
      <c r="E344" s="60"/>
      <c r="F344" s="63"/>
      <c r="G344" s="60"/>
      <c r="H344" s="5"/>
      <c r="I344" s="32"/>
      <c r="J344" s="58"/>
      <c r="K344" s="15"/>
      <c r="L344" s="10"/>
      <c r="O344" s="1"/>
      <c r="P344" s="1"/>
      <c r="Q344" s="1"/>
      <c r="R344" s="1"/>
      <c r="S344" s="1"/>
      <c r="T344" s="1"/>
      <c r="U344" s="1"/>
      <c r="V344" s="1"/>
    </row>
    <row r="345" spans="1:22" s="17" customFormat="1" ht="26.25" customHeight="1">
      <c r="A345" s="5"/>
      <c r="B345" s="5"/>
      <c r="C345" s="57"/>
      <c r="D345" s="33"/>
      <c r="E345" s="60"/>
      <c r="F345" s="63"/>
      <c r="G345" s="60"/>
      <c r="H345" s="5"/>
      <c r="I345" s="32"/>
      <c r="J345" s="58"/>
      <c r="K345" s="15"/>
      <c r="L345" s="10"/>
      <c r="O345" s="1"/>
      <c r="P345" s="1"/>
      <c r="Q345" s="1"/>
      <c r="R345" s="1"/>
      <c r="S345" s="1"/>
      <c r="T345" s="1"/>
      <c r="U345" s="1"/>
      <c r="V345" s="1"/>
    </row>
    <row r="346" spans="1:22" s="17" customFormat="1" ht="26.25" customHeight="1">
      <c r="A346" s="5"/>
      <c r="B346" s="5"/>
      <c r="C346" s="57"/>
      <c r="D346" s="33"/>
      <c r="E346" s="60"/>
      <c r="F346" s="63"/>
      <c r="G346" s="60"/>
      <c r="H346" s="5"/>
      <c r="I346" s="32"/>
      <c r="J346" s="58"/>
      <c r="K346" s="15"/>
      <c r="L346" s="10"/>
      <c r="O346" s="1"/>
      <c r="P346" s="1"/>
      <c r="Q346" s="1"/>
      <c r="R346" s="1"/>
      <c r="S346" s="1"/>
      <c r="T346" s="1"/>
      <c r="U346" s="1"/>
      <c r="V346" s="1"/>
    </row>
    <row r="347" spans="1:22" s="17" customFormat="1" ht="26.25" customHeight="1">
      <c r="A347" s="5"/>
      <c r="B347" s="5"/>
      <c r="C347" s="57"/>
      <c r="D347" s="33"/>
      <c r="E347" s="60"/>
      <c r="F347" s="63"/>
      <c r="G347" s="60"/>
      <c r="H347" s="5"/>
      <c r="I347" s="32"/>
      <c r="J347" s="58"/>
      <c r="K347" s="15"/>
      <c r="L347" s="10"/>
      <c r="O347" s="1"/>
      <c r="P347" s="1"/>
      <c r="Q347" s="1"/>
      <c r="R347" s="1"/>
      <c r="S347" s="1"/>
      <c r="T347" s="1"/>
      <c r="U347" s="1"/>
      <c r="V347" s="1"/>
    </row>
    <row r="348" spans="1:22" s="17" customFormat="1" ht="26.25" customHeight="1">
      <c r="A348" s="5"/>
      <c r="B348" s="5"/>
      <c r="C348" s="57"/>
      <c r="D348" s="33"/>
      <c r="E348" s="60"/>
      <c r="F348" s="63"/>
      <c r="G348" s="60"/>
      <c r="H348" s="5"/>
      <c r="I348" s="32"/>
      <c r="J348" s="58"/>
      <c r="K348" s="15"/>
      <c r="L348" s="10"/>
      <c r="O348" s="1"/>
      <c r="P348" s="1"/>
      <c r="Q348" s="1"/>
      <c r="R348" s="1"/>
      <c r="S348" s="1"/>
      <c r="T348" s="1"/>
      <c r="U348" s="1"/>
      <c r="V348" s="1"/>
    </row>
    <row r="349" spans="1:22" s="17" customFormat="1" ht="26.25" customHeight="1">
      <c r="A349" s="5"/>
      <c r="B349" s="5"/>
      <c r="C349" s="57"/>
      <c r="D349" s="33"/>
      <c r="E349" s="60"/>
      <c r="F349" s="63"/>
      <c r="G349" s="60"/>
      <c r="H349" s="5"/>
      <c r="I349" s="32"/>
      <c r="J349" s="58"/>
      <c r="K349" s="15"/>
      <c r="L349" s="10"/>
      <c r="O349" s="1"/>
      <c r="P349" s="1"/>
      <c r="Q349" s="1"/>
      <c r="R349" s="1"/>
      <c r="S349" s="1"/>
      <c r="T349" s="1"/>
      <c r="U349" s="1"/>
      <c r="V349" s="1"/>
    </row>
    <row r="350" spans="1:22" s="17" customFormat="1" ht="26.25" customHeight="1">
      <c r="A350" s="5"/>
      <c r="B350" s="5"/>
      <c r="C350" s="57"/>
      <c r="D350" s="33"/>
      <c r="E350" s="60"/>
      <c r="F350" s="63"/>
      <c r="G350" s="60"/>
      <c r="H350" s="5"/>
      <c r="I350" s="32"/>
      <c r="J350" s="33"/>
      <c r="K350" s="15"/>
      <c r="L350" s="10"/>
      <c r="O350" s="1"/>
      <c r="P350" s="1"/>
      <c r="Q350" s="1"/>
      <c r="R350" s="1"/>
      <c r="S350" s="1"/>
      <c r="T350" s="1"/>
      <c r="U350" s="1"/>
      <c r="V350" s="1"/>
    </row>
    <row r="351" spans="1:22" s="17" customFormat="1" ht="26.25" customHeight="1">
      <c r="A351" s="5"/>
      <c r="B351" s="5"/>
      <c r="C351" s="57"/>
      <c r="D351" s="33"/>
      <c r="E351" s="60"/>
      <c r="F351" s="63"/>
      <c r="G351" s="60"/>
      <c r="H351" s="5"/>
      <c r="I351" s="32"/>
      <c r="J351" s="33"/>
      <c r="K351" s="15"/>
      <c r="L351" s="10"/>
      <c r="O351" s="1"/>
      <c r="P351" s="1"/>
      <c r="Q351" s="1"/>
      <c r="R351" s="1"/>
      <c r="S351" s="1"/>
      <c r="T351" s="1"/>
      <c r="U351" s="1"/>
      <c r="V351" s="1"/>
    </row>
    <row r="352" spans="1:22" s="17" customFormat="1" ht="26.25" customHeight="1">
      <c r="A352" s="5"/>
      <c r="B352" s="5"/>
      <c r="C352" s="57"/>
      <c r="D352" s="33"/>
      <c r="E352" s="60"/>
      <c r="F352" s="63"/>
      <c r="G352" s="60"/>
      <c r="H352" s="5"/>
      <c r="I352" s="32"/>
      <c r="J352" s="58"/>
      <c r="K352" s="15"/>
      <c r="L352" s="10"/>
      <c r="O352" s="1"/>
      <c r="P352" s="1"/>
      <c r="Q352" s="1"/>
      <c r="R352" s="1"/>
      <c r="S352" s="1"/>
      <c r="T352" s="1"/>
      <c r="U352" s="1"/>
      <c r="V352" s="1"/>
    </row>
    <row r="353" spans="1:22" s="17" customFormat="1">
      <c r="A353" s="1"/>
      <c r="B353" s="1"/>
      <c r="C353" s="1"/>
      <c r="D353" s="1"/>
      <c r="E353" s="69"/>
      <c r="F353" s="69"/>
      <c r="G353" s="69"/>
      <c r="H353" s="1"/>
      <c r="I353" s="1"/>
      <c r="J353" s="1"/>
      <c r="K353" s="16"/>
      <c r="L353" s="11"/>
      <c r="O353" s="1"/>
      <c r="P353" s="1"/>
      <c r="Q353" s="1"/>
      <c r="R353" s="1"/>
      <c r="S353" s="1"/>
      <c r="T353" s="1"/>
      <c r="U353" s="1"/>
      <c r="V353" s="1"/>
    </row>
    <row r="354" spans="1:22" s="17" customFormat="1">
      <c r="A354" s="1"/>
      <c r="B354" s="1"/>
      <c r="C354" s="1"/>
      <c r="D354" s="1"/>
      <c r="E354" s="69"/>
      <c r="F354" s="69"/>
      <c r="G354" s="69"/>
      <c r="H354" s="1"/>
      <c r="I354" s="1"/>
      <c r="J354" s="1"/>
      <c r="K354" s="16"/>
      <c r="L354" s="11"/>
      <c r="O354" s="1"/>
      <c r="P354" s="1"/>
      <c r="Q354" s="1"/>
      <c r="R354" s="1"/>
      <c r="S354" s="1"/>
      <c r="T354" s="1"/>
      <c r="U354" s="1"/>
      <c r="V354" s="1"/>
    </row>
  </sheetData>
  <mergeCells count="1">
    <mergeCell ref="I1:J1"/>
  </mergeCells>
  <phoneticPr fontId="19" type="noConversion"/>
  <printOptions gridLinesSet="0"/>
  <pageMargins left="0.35" right="0.23" top="1.19" bottom="0.67" header="0.74" footer="0.5"/>
  <pageSetup paperSize="9" orientation="portrait" r:id="rId1"/>
  <headerFooter alignWithMargins="0">
    <oddHeader>&amp;C&amp;"돋움체,굵게"&amp;16&amp;E토  지  세  목  조  서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 macro="[0]!중복">
                <anchor moveWithCells="1" sizeWithCells="1">
                  <from>
                    <xdr:col>11</xdr:col>
                    <xdr:colOff>342900</xdr:colOff>
                    <xdr:row>2</xdr:row>
                    <xdr:rowOff>19050</xdr:rowOff>
                  </from>
                  <to>
                    <xdr:col>12</xdr:col>
                    <xdr:colOff>504825</xdr:colOff>
                    <xdr:row>2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5</vt:i4>
      </vt:variant>
    </vt:vector>
  </HeadingPairs>
  <TitlesOfParts>
    <vt:vector size="11" baseType="lpstr">
      <vt:lpstr>토지조서(전체)</vt:lpstr>
      <vt:lpstr>참조영역1</vt:lpstr>
      <vt:lpstr>지목선택</vt:lpstr>
      <vt:lpstr>참조영역2</vt:lpstr>
      <vt:lpstr>간지(3)</vt:lpstr>
      <vt:lpstr>토지조서토지이용계획확인원</vt:lpstr>
      <vt:lpstr>'간지(3)'!Print_Area</vt:lpstr>
      <vt:lpstr>'토지조서(전체)'!Print_Area</vt:lpstr>
      <vt:lpstr>토지조서토지이용계획확인원!Print_Area</vt:lpstr>
      <vt:lpstr>'토지조서(전체)'!Print_Titles</vt:lpstr>
      <vt:lpstr>토지조서토지이용계획확인원!Print_Titles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용지도</dc:title>
  <dc:creator>Jeon young ah</dc:creator>
  <cp:lastModifiedBy>user</cp:lastModifiedBy>
  <cp:lastPrinted>2015-05-12T01:27:12Z</cp:lastPrinted>
  <dcterms:created xsi:type="dcterms:W3CDTF">1997-07-23T02:09:03Z</dcterms:created>
  <dcterms:modified xsi:type="dcterms:W3CDTF">2015-05-15T04:03:35Z</dcterms:modified>
</cp:coreProperties>
</file>