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19440" windowHeight="10275" tabRatio="904"/>
  </bookViews>
  <sheets>
    <sheet name="토지세목조서" sheetId="89" r:id="rId1"/>
  </sheets>
  <definedNames>
    <definedName name="_xlnm._FilterDatabase" localSheetId="0" hidden="1">토지세목조서!$A$5:$AB$22</definedName>
    <definedName name="_xlnm.Print_Area" localSheetId="0">토지세목조서!$A$1:$Q$22</definedName>
    <definedName name="_xlnm.Print_Titles" localSheetId="0">토지세목조서!$1:$5</definedName>
  </definedNames>
  <calcPr calcId="145621"/>
</workbook>
</file>

<file path=xl/calcChain.xml><?xml version="1.0" encoding="utf-8"?>
<calcChain xmlns="http://schemas.openxmlformats.org/spreadsheetml/2006/main">
  <c r="G6" i="89" l="1"/>
  <c r="H6" i="89"/>
  <c r="I6" i="89"/>
  <c r="F6" i="89"/>
  <c r="B8" i="89"/>
  <c r="B9" i="89" s="1"/>
  <c r="B10" i="89" s="1"/>
  <c r="B11" i="89" s="1"/>
  <c r="B12" i="89" s="1"/>
  <c r="B13" i="89" s="1"/>
  <c r="B14" i="89" s="1"/>
  <c r="B15" i="89" s="1"/>
  <c r="B16" i="89" s="1"/>
  <c r="B17" i="89" s="1"/>
  <c r="B18" i="89" s="1"/>
  <c r="B19" i="89" s="1"/>
  <c r="B20" i="89" s="1"/>
  <c r="B21" i="89" s="1"/>
  <c r="B22" i="89" s="1"/>
  <c r="R6" i="89" l="1"/>
  <c r="S6" i="89"/>
  <c r="A8" i="89"/>
  <c r="A9" i="89" s="1"/>
  <c r="A10" i="89" s="1"/>
  <c r="A11" i="89" s="1"/>
  <c r="A12" i="89" s="1"/>
  <c r="A13" i="89" s="1"/>
  <c r="A14" i="89" s="1"/>
  <c r="A15" i="89" s="1"/>
  <c r="A16" i="89" s="1"/>
  <c r="A17" i="89" s="1"/>
  <c r="A18" i="89" s="1"/>
  <c r="A19" i="89" s="1"/>
  <c r="A20" i="89" s="1"/>
  <c r="A21" i="89" s="1"/>
  <c r="A22" i="89" s="1"/>
</calcChain>
</file>

<file path=xl/sharedStrings.xml><?xml version="1.0" encoding="utf-8"?>
<sst xmlns="http://schemas.openxmlformats.org/spreadsheetml/2006/main" count="94" uniqueCount="63">
  <si>
    <t>비고</t>
  </si>
  <si>
    <t>일련</t>
  </si>
  <si>
    <t>지 번</t>
  </si>
  <si>
    <t>지목</t>
  </si>
  <si>
    <t>지 적</t>
  </si>
  <si>
    <t>편입면적</t>
  </si>
  <si>
    <t>실제이용상황</t>
  </si>
  <si>
    <t>소  유  자</t>
  </si>
  <si>
    <t>관  계  인</t>
  </si>
  <si>
    <t>번호</t>
  </si>
  <si>
    <t>면 적</t>
  </si>
  <si>
    <t>성  명</t>
  </si>
  <si>
    <t>주  소</t>
  </si>
  <si>
    <t>권리관계</t>
  </si>
  <si>
    <t>전</t>
    <phoneticPr fontId="5" type="noConversion"/>
  </si>
  <si>
    <r>
      <t>( ㎡</t>
    </r>
    <r>
      <rPr>
        <vertAlign val="superscript"/>
        <sz val="7"/>
        <rFont val="굴림체"/>
        <family val="3"/>
        <charset val="129"/>
      </rPr>
      <t xml:space="preserve"> </t>
    </r>
    <r>
      <rPr>
        <sz val="7"/>
        <rFont val="굴림체"/>
        <family val="3"/>
        <charset val="129"/>
      </rPr>
      <t>)</t>
    </r>
  </si>
  <si>
    <t>증·감</t>
    <phoneticPr fontId="5" type="noConversion"/>
  </si>
  <si>
    <t>-</t>
    <phoneticPr fontId="5" type="noConversion"/>
  </si>
  <si>
    <t>당초</t>
    <phoneticPr fontId="5" type="noConversion"/>
  </si>
  <si>
    <t>변경</t>
    <phoneticPr fontId="5" type="noConversion"/>
  </si>
  <si>
    <t>수용 또는 사용할 토지의 세목조서</t>
    <phoneticPr fontId="5" type="noConversion"/>
  </si>
  <si>
    <t>소재지</t>
    <phoneticPr fontId="5" type="noConversion"/>
  </si>
  <si>
    <t>합    계</t>
    <phoneticPr fontId="5" type="noConversion"/>
  </si>
  <si>
    <t>우성면 보흥리</t>
    <phoneticPr fontId="5" type="noConversion"/>
  </si>
  <si>
    <t>92</t>
    <phoneticPr fontId="5" type="noConversion"/>
  </si>
  <si>
    <t>90</t>
    <phoneticPr fontId="5" type="noConversion"/>
  </si>
  <si>
    <t>110-14</t>
    <phoneticPr fontId="5" type="noConversion"/>
  </si>
  <si>
    <t>111-6</t>
    <phoneticPr fontId="5" type="noConversion"/>
  </si>
  <si>
    <t>58</t>
    <phoneticPr fontId="5" type="noConversion"/>
  </si>
  <si>
    <t>111-5</t>
    <phoneticPr fontId="5" type="noConversion"/>
  </si>
  <si>
    <t>892</t>
    <phoneticPr fontId="5" type="noConversion"/>
  </si>
  <si>
    <t>809</t>
    <phoneticPr fontId="5" type="noConversion"/>
  </si>
  <si>
    <t>890</t>
    <phoneticPr fontId="5" type="noConversion"/>
  </si>
  <si>
    <t>109-24</t>
    <phoneticPr fontId="5" type="noConversion"/>
  </si>
  <si>
    <t>894</t>
    <phoneticPr fontId="5" type="noConversion"/>
  </si>
  <si>
    <t>109-23</t>
    <phoneticPr fontId="5" type="noConversion"/>
  </si>
  <si>
    <t>109-22</t>
    <phoneticPr fontId="5" type="noConversion"/>
  </si>
  <si>
    <t>899</t>
    <phoneticPr fontId="5" type="noConversion"/>
  </si>
  <si>
    <t>110-13</t>
    <phoneticPr fontId="5" type="noConversion"/>
  </si>
  <si>
    <t>111-4</t>
    <phoneticPr fontId="5" type="noConversion"/>
  </si>
  <si>
    <t>109-30</t>
    <phoneticPr fontId="5" type="noConversion"/>
  </si>
  <si>
    <t>109-29</t>
    <phoneticPr fontId="5" type="noConversion"/>
  </si>
  <si>
    <t>109-28</t>
    <phoneticPr fontId="5" type="noConversion"/>
  </si>
  <si>
    <t>천</t>
    <phoneticPr fontId="5" type="noConversion"/>
  </si>
  <si>
    <t>전</t>
    <phoneticPr fontId="5" type="noConversion"/>
  </si>
  <si>
    <t>답</t>
    <phoneticPr fontId="5" type="noConversion"/>
  </si>
  <si>
    <t>구</t>
    <phoneticPr fontId="5" type="noConversion"/>
  </si>
  <si>
    <t>도</t>
    <phoneticPr fontId="5" type="noConversion"/>
  </si>
  <si>
    <t>110-21</t>
    <phoneticPr fontId="5" type="noConversion"/>
  </si>
  <si>
    <t>110-20</t>
    <phoneticPr fontId="5" type="noConversion"/>
  </si>
  <si>
    <t>김**</t>
    <phoneticPr fontId="5" type="noConversion"/>
  </si>
  <si>
    <t>이**</t>
    <phoneticPr fontId="5" type="noConversion"/>
  </si>
  <si>
    <t>우성면 보흥리 317-4</t>
    <phoneticPr fontId="5" type="noConversion"/>
  </si>
  <si>
    <t>111-12</t>
    <phoneticPr fontId="5" type="noConversion"/>
  </si>
  <si>
    <t>주**</t>
    <phoneticPr fontId="5" type="noConversion"/>
  </si>
  <si>
    <t>우성면 보흥리 65</t>
    <phoneticPr fontId="5" type="noConversion"/>
  </si>
  <si>
    <t>111-11</t>
    <phoneticPr fontId="5" type="noConversion"/>
  </si>
  <si>
    <t>111-10</t>
    <phoneticPr fontId="5" type="noConversion"/>
  </si>
  <si>
    <t>우성면 옥성리 252</t>
    <phoneticPr fontId="5" type="noConversion"/>
  </si>
  <si>
    <t>국토해양부</t>
    <phoneticPr fontId="5" type="noConversion"/>
  </si>
  <si>
    <t>충청남도</t>
    <phoneticPr fontId="5" type="noConversion"/>
  </si>
  <si>
    <t>충청남도</t>
    <phoneticPr fontId="5" type="noConversion"/>
  </si>
  <si>
    <t>농림수산부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</si>
</sst>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  <numFmt numFmtId="178" formatCode="#,##0_ "/>
    <numFmt numFmtId="179" formatCode="#,##0_);[Red]\(#,##0\)"/>
    <numFmt numFmtId="180" formatCode="&quot;₩&quot;#,##0;[Red]&quot;₩&quot;&quot;₩&quot;\-#,##0"/>
    <numFmt numFmtId="181" formatCode="&quot;₩&quot;#,##0.00;[Red]&quot;₩&quot;&quot;₩&quot;&quot;₩&quot;&quot;₩&quot;&quot;₩&quot;&quot;₩&quot;\-#,##0.00"/>
    <numFmt numFmtId="182" formatCode="&quot;₩&quot;#,##0;&quot;₩&quot;&quot;₩&quot;&quot;₩&quot;&quot;₩&quot;&quot;₩&quot;&quot;₩&quot;&quot;₩&quot;&quot;₩&quot;\-#,##0"/>
    <numFmt numFmtId="183" formatCode="&quot;₩&quot;#,##0.00;&quot;₩&quot;&quot;₩&quot;&quot;₩&quot;&quot;₩&quot;&quot;₩&quot;&quot;₩&quot;&quot;₩&quot;&quot;₩&quot;\-#,##0.00"/>
    <numFmt numFmtId="184" formatCode="#,##0.0_);[Red]\(#,##0.0\)"/>
  </numFmts>
  <fonts count="14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바탕체"/>
      <family val="1"/>
      <charset val="129"/>
    </font>
    <font>
      <sz val="10"/>
      <name val="Arial"/>
      <family val="2"/>
    </font>
    <font>
      <sz val="12"/>
      <name val="뼻뮝"/>
      <family val="3"/>
      <charset val="129"/>
    </font>
    <font>
      <sz val="10"/>
      <name val="Times New Roman"/>
      <family val="1"/>
    </font>
    <font>
      <sz val="9"/>
      <name val="굴림체"/>
      <family val="3"/>
      <charset val="129"/>
    </font>
    <font>
      <sz val="10"/>
      <name val="굴림체"/>
      <family val="3"/>
      <charset val="129"/>
    </font>
    <font>
      <sz val="7"/>
      <name val="굴림체"/>
      <family val="3"/>
      <charset val="129"/>
    </font>
    <font>
      <b/>
      <sz val="9"/>
      <name val="굴림체"/>
      <family val="3"/>
      <charset val="129"/>
    </font>
    <font>
      <b/>
      <sz val="20"/>
      <name val="굴림체"/>
      <family val="3"/>
      <charset val="129"/>
    </font>
    <font>
      <sz val="7"/>
      <name val="돋움"/>
      <family val="3"/>
      <charset val="129"/>
    </font>
    <font>
      <vertAlign val="superscript"/>
      <sz val="7"/>
      <name val="굴림체"/>
      <family val="3"/>
      <charset val="129"/>
    </font>
    <font>
      <b/>
      <sz val="9"/>
      <color rgb="FFFF0000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9">
    <xf numFmtId="0" fontId="0" fillId="0" borderId="0"/>
    <xf numFmtId="179" fontId="1" fillId="0" borderId="0">
      <protection locked="0"/>
    </xf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9" fontId="1" fillId="0" borderId="0">
      <protection locked="0"/>
    </xf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79" fontId="1" fillId="0" borderId="0">
      <protection locked="0"/>
    </xf>
    <xf numFmtId="179" fontId="1" fillId="0" borderId="0">
      <protection locked="0"/>
    </xf>
    <xf numFmtId="179" fontId="1" fillId="0" borderId="0">
      <protection locked="0"/>
    </xf>
    <xf numFmtId="179" fontId="1" fillId="0" borderId="0">
      <protection locked="0"/>
    </xf>
    <xf numFmtId="0" fontId="3" fillId="0" borderId="0"/>
    <xf numFmtId="179" fontId="1" fillId="0" borderId="0">
      <protection locked="0"/>
    </xf>
    <xf numFmtId="179" fontId="1" fillId="0" borderId="1">
      <protection locked="0"/>
    </xf>
    <xf numFmtId="0" fontId="4" fillId="0" borderId="0"/>
    <xf numFmtId="41" fontId="1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49" fontId="8" fillId="0" borderId="2" xfId="0" applyNumberFormat="1" applyFont="1" applyFill="1" applyBorder="1" applyAlignment="1">
      <alignment horizontal="center" vertical="center" wrapText="1"/>
    </xf>
    <xf numFmtId="0" fontId="6" fillId="0" borderId="0" xfId="18" applyFont="1" applyFill="1"/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18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18" applyFont="1" applyFill="1"/>
    <xf numFmtId="0" fontId="8" fillId="0" borderId="2" xfId="18" applyNumberFormat="1" applyFont="1" applyFill="1" applyBorder="1" applyAlignment="1" applyProtection="1">
      <alignment horizontal="center" vertical="center" wrapText="1"/>
      <protection locked="0"/>
    </xf>
    <xf numFmtId="178" fontId="6" fillId="2" borderId="0" xfId="18" applyNumberFormat="1" applyFont="1" applyFill="1" applyBorder="1" applyAlignment="1" applyProtection="1">
      <alignment horizontal="center" vertical="center" wrapText="1"/>
      <protection locked="0"/>
    </xf>
    <xf numFmtId="178" fontId="6" fillId="2" borderId="0" xfId="18" applyNumberFormat="1" applyFont="1" applyFill="1" applyBorder="1" applyAlignment="1" applyProtection="1">
      <alignment horizontal="center" vertical="center" wrapText="1"/>
    </xf>
    <xf numFmtId="0" fontId="6" fillId="2" borderId="0" xfId="18" applyFont="1" applyFill="1" applyAlignment="1" applyProtection="1">
      <alignment horizontal="center"/>
    </xf>
    <xf numFmtId="0" fontId="6" fillId="2" borderId="0" xfId="18" applyFont="1" applyFill="1" applyBorder="1" applyProtection="1"/>
    <xf numFmtId="0" fontId="6" fillId="2" borderId="0" xfId="18" applyFont="1" applyFill="1" applyBorder="1" applyAlignment="1" applyProtection="1">
      <alignment horizontal="center"/>
    </xf>
    <xf numFmtId="0" fontId="6" fillId="2" borderId="0" xfId="18" applyFont="1" applyFill="1" applyProtection="1"/>
    <xf numFmtId="0" fontId="7" fillId="2" borderId="0" xfId="18" applyFont="1" applyFill="1" applyBorder="1" applyAlignment="1" applyProtection="1">
      <alignment horizontal="center"/>
    </xf>
    <xf numFmtId="178" fontId="7" fillId="2" borderId="0" xfId="18" applyNumberFormat="1" applyFont="1" applyFill="1" applyBorder="1" applyAlignment="1" applyProtection="1">
      <alignment horizontal="center" vertical="center" wrapText="1"/>
    </xf>
    <xf numFmtId="0" fontId="7" fillId="2" borderId="0" xfId="18" applyFont="1" applyFill="1"/>
    <xf numFmtId="0" fontId="7" fillId="2" borderId="0" xfId="18" applyFont="1" applyFill="1" applyBorder="1" applyAlignment="1" applyProtection="1">
      <alignment horizontal="center" vertical="top"/>
    </xf>
    <xf numFmtId="178" fontId="7" fillId="2" borderId="0" xfId="18" applyNumberFormat="1" applyFont="1" applyFill="1" applyBorder="1" applyAlignment="1" applyProtection="1">
      <alignment horizontal="center" vertical="center"/>
    </xf>
    <xf numFmtId="0" fontId="7" fillId="2" borderId="0" xfId="18" applyFont="1" applyFill="1" applyBorder="1" applyProtection="1"/>
    <xf numFmtId="0" fontId="6" fillId="2" borderId="0" xfId="18" applyFont="1" applyFill="1" applyBorder="1" applyAlignment="1" applyProtection="1">
      <alignment horizontal="center" vertical="center" wrapText="1"/>
    </xf>
    <xf numFmtId="0" fontId="6" fillId="2" borderId="0" xfId="18" applyFont="1" applyFill="1" applyBorder="1"/>
    <xf numFmtId="0" fontId="6" fillId="2" borderId="0" xfId="18" applyFont="1" applyFill="1" applyAlignment="1">
      <alignment wrapText="1"/>
    </xf>
    <xf numFmtId="49" fontId="6" fillId="0" borderId="0" xfId="18" applyNumberFormat="1" applyFont="1" applyFill="1"/>
    <xf numFmtId="184" fontId="6" fillId="0" borderId="0" xfId="18" applyNumberFormat="1" applyFont="1" applyFill="1"/>
    <xf numFmtId="184" fontId="6" fillId="0" borderId="0" xfId="18" applyNumberFormat="1" applyFont="1" applyFill="1" applyAlignment="1">
      <alignment horizontal="right" vertical="center"/>
    </xf>
    <xf numFmtId="0" fontId="6" fillId="0" borderId="0" xfId="18" applyFont="1" applyFill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8" fillId="0" borderId="2" xfId="18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18" applyNumberFormat="1" applyFont="1" applyFill="1" applyBorder="1" applyAlignment="1" applyProtection="1">
      <alignment horizontal="center" vertical="center" wrapText="1"/>
    </xf>
    <xf numFmtId="0" fontId="8" fillId="0" borderId="2" xfId="18" applyFont="1" applyFill="1" applyBorder="1" applyAlignment="1" applyProtection="1">
      <alignment horizontal="center" vertical="center" wrapText="1"/>
    </xf>
    <xf numFmtId="184" fontId="8" fillId="0" borderId="2" xfId="18" applyNumberFormat="1" applyFont="1" applyFill="1" applyBorder="1" applyAlignment="1" applyProtection="1">
      <alignment horizontal="center" vertical="center" wrapText="1"/>
    </xf>
    <xf numFmtId="0" fontId="8" fillId="0" borderId="2" xfId="18" applyFont="1" applyFill="1" applyBorder="1" applyAlignment="1" applyProtection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84" fontId="8" fillId="0" borderId="2" xfId="15" applyNumberFormat="1" applyFont="1" applyFill="1" applyBorder="1" applyAlignment="1" applyProtection="1">
      <alignment horizontal="center" vertical="center"/>
      <protection locked="0"/>
    </xf>
    <xf numFmtId="0" fontId="6" fillId="0" borderId="0" xfId="18" applyFont="1" applyFill="1" applyBorder="1" applyAlignment="1" applyProtection="1">
      <alignment horizontal="center" vertical="center" wrapText="1"/>
    </xf>
    <xf numFmtId="0" fontId="13" fillId="2" borderId="0" xfId="18" applyFont="1" applyFill="1" applyBorder="1" applyAlignment="1" applyProtection="1">
      <alignment horizontal="center" vertical="center" wrapText="1"/>
    </xf>
    <xf numFmtId="41" fontId="13" fillId="2" borderId="0" xfId="15" applyFont="1" applyFill="1" applyBorder="1" applyAlignment="1" applyProtection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184" fontId="8" fillId="0" borderId="2" xfId="18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49" fontId="6" fillId="0" borderId="0" xfId="18" applyNumberFormat="1" applyFont="1" applyFill="1" applyBorder="1" applyAlignment="1" applyProtection="1">
      <alignment horizontal="center" vertical="center"/>
    </xf>
    <xf numFmtId="0" fontId="6" fillId="0" borderId="0" xfId="18" applyFont="1" applyFill="1" applyBorder="1" applyAlignment="1" applyProtection="1">
      <alignment horizontal="center" vertical="center"/>
    </xf>
    <xf numFmtId="184" fontId="6" fillId="0" borderId="0" xfId="18" applyNumberFormat="1" applyFont="1" applyFill="1" applyBorder="1" applyAlignment="1" applyProtection="1">
      <alignment horizontal="center" vertical="center"/>
    </xf>
    <xf numFmtId="0" fontId="9" fillId="0" borderId="0" xfId="18" applyFont="1" applyFill="1" applyBorder="1" applyAlignment="1" applyProtection="1">
      <alignment horizontal="center" vertical="center" wrapText="1"/>
    </xf>
    <xf numFmtId="184" fontId="8" fillId="0" borderId="2" xfId="0" applyNumberFormat="1" applyFont="1" applyFill="1" applyBorder="1" applyAlignment="1">
      <alignment horizontal="center" vertical="center"/>
    </xf>
    <xf numFmtId="184" fontId="8" fillId="0" borderId="2" xfId="15" applyNumberFormat="1" applyFont="1" applyFill="1" applyBorder="1" applyAlignment="1">
      <alignment horizontal="center" vertical="center"/>
    </xf>
    <xf numFmtId="184" fontId="7" fillId="2" borderId="0" xfId="18" applyNumberFormat="1" applyFont="1" applyFill="1" applyBorder="1" applyAlignment="1" applyProtection="1">
      <alignment horizontal="center" vertical="center"/>
    </xf>
    <xf numFmtId="0" fontId="10" fillId="0" borderId="0" xfId="18" applyFont="1" applyFill="1" applyBorder="1" applyAlignment="1" applyProtection="1">
      <alignment horizontal="center" vertical="center"/>
    </xf>
    <xf numFmtId="0" fontId="8" fillId="0" borderId="5" xfId="18" applyFont="1" applyFill="1" applyBorder="1" applyAlignment="1" applyProtection="1">
      <alignment horizontal="center" vertical="center" wrapText="1"/>
    </xf>
    <xf numFmtId="0" fontId="8" fillId="0" borderId="6" xfId="18" applyFont="1" applyFill="1" applyBorder="1" applyAlignment="1" applyProtection="1">
      <alignment horizontal="center" vertical="center" wrapText="1"/>
    </xf>
    <xf numFmtId="0" fontId="8" fillId="0" borderId="7" xfId="18" applyFont="1" applyFill="1" applyBorder="1" applyAlignment="1" applyProtection="1">
      <alignment horizontal="center" vertical="center" wrapText="1"/>
    </xf>
    <xf numFmtId="0" fontId="8" fillId="0" borderId="5" xfId="18" applyFont="1" applyFill="1" applyBorder="1" applyAlignment="1" applyProtection="1">
      <alignment horizontal="center" vertical="center"/>
    </xf>
    <xf numFmtId="0" fontId="8" fillId="0" borderId="7" xfId="18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8" fillId="0" borderId="2" xfId="18" applyFont="1" applyFill="1" applyBorder="1" applyAlignment="1" applyProtection="1">
      <alignment horizontal="center" vertical="center" wrapText="1"/>
    </xf>
    <xf numFmtId="0" fontId="8" fillId="0" borderId="2" xfId="18" applyFont="1" applyFill="1" applyBorder="1" applyAlignment="1" applyProtection="1">
      <alignment horizontal="center" vertical="center"/>
    </xf>
    <xf numFmtId="184" fontId="8" fillId="0" borderId="5" xfId="18" applyNumberFormat="1" applyFont="1" applyFill="1" applyBorder="1" applyAlignment="1" applyProtection="1">
      <alignment horizontal="center" vertical="center"/>
    </xf>
    <xf numFmtId="184" fontId="8" fillId="0" borderId="6" xfId="18" applyNumberFormat="1" applyFont="1" applyFill="1" applyBorder="1" applyAlignment="1" applyProtection="1">
      <alignment horizontal="center" vertical="center"/>
    </xf>
    <xf numFmtId="184" fontId="8" fillId="0" borderId="7" xfId="18" applyNumberFormat="1" applyFont="1" applyFill="1" applyBorder="1" applyAlignment="1" applyProtection="1">
      <alignment horizontal="center" vertical="center"/>
    </xf>
    <xf numFmtId="0" fontId="8" fillId="0" borderId="4" xfId="18" applyFont="1" applyFill="1" applyBorder="1" applyAlignment="1" applyProtection="1">
      <alignment horizontal="center" vertical="center" wrapText="1"/>
    </xf>
    <xf numFmtId="0" fontId="8" fillId="0" borderId="3" xfId="18" applyFont="1" applyFill="1" applyBorder="1" applyAlignment="1" applyProtection="1">
      <alignment horizontal="center" vertical="center" wrapText="1"/>
    </xf>
  </cellXfs>
  <cellStyles count="19">
    <cellStyle name="Comma" xfId="1"/>
    <cellStyle name="Comma [0]_ SG&amp;A Bridge " xfId="2"/>
    <cellStyle name="Comma_ SG&amp;A Bridge " xfId="3"/>
    <cellStyle name="Currency" xfId="4"/>
    <cellStyle name="Currency [0]_ SG&amp;A Bridge " xfId="5"/>
    <cellStyle name="Currency_ SG&amp;A Bridge " xfId="6"/>
    <cellStyle name="Date" xfId="7"/>
    <cellStyle name="Fixed" xfId="8"/>
    <cellStyle name="Heading1" xfId="9"/>
    <cellStyle name="Heading2" xfId="10"/>
    <cellStyle name="Normal_ SG&amp;A Bridge " xfId="11"/>
    <cellStyle name="Percent" xfId="12"/>
    <cellStyle name="Total" xfId="13"/>
    <cellStyle name="뷭?_BOOKSHIP" xfId="14"/>
    <cellStyle name="쉼표 [0]" xfId="15" builtinId="6"/>
    <cellStyle name="콤마 [0]_1202" xfId="16"/>
    <cellStyle name="콤마_1202" xfId="17"/>
    <cellStyle name="표준" xfId="0" builtinId="0"/>
    <cellStyle name="표준_용지조서(1)" xfId="1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64"/>
  <sheetViews>
    <sheetView showGridLines="0" showZeros="0" tabSelected="1" view="pageBreakPreview" zoomScale="130" zoomScaleNormal="100" zoomScaleSheetLayoutView="130" workbookViewId="0">
      <pane ySplit="5" topLeftCell="A6" activePane="bottomLeft" state="frozen"/>
      <selection activeCell="M10" sqref="M10"/>
      <selection pane="bottomLeft" activeCell="K9" sqref="K9"/>
    </sheetView>
  </sheetViews>
  <sheetFormatPr defaultRowHeight="11.25"/>
  <cols>
    <col min="1" max="1" width="3.88671875" style="2" customWidth="1"/>
    <col min="2" max="2" width="8.88671875" style="2" customWidth="1"/>
    <col min="3" max="4" width="5.77734375" style="22" customWidth="1"/>
    <col min="5" max="5" width="3.77734375" style="2" customWidth="1"/>
    <col min="6" max="6" width="7.21875" style="23" customWidth="1"/>
    <col min="7" max="9" width="6.77734375" style="24" customWidth="1"/>
    <col min="10" max="10" width="4" style="2" customWidth="1"/>
    <col min="11" max="11" width="5.21875" style="2" customWidth="1"/>
    <col min="12" max="12" width="5.77734375" style="25" customWidth="1"/>
    <col min="13" max="13" width="11.6640625" style="25" customWidth="1"/>
    <col min="14" max="14" width="5.21875" style="2" customWidth="1"/>
    <col min="15" max="16" width="8.6640625" style="25" customWidth="1"/>
    <col min="17" max="17" width="4" style="2" customWidth="1"/>
    <col min="18" max="18" width="10.77734375" style="20" customWidth="1"/>
    <col min="19" max="19" width="9.77734375" style="21" customWidth="1"/>
    <col min="20" max="24" width="9.77734375" style="5" customWidth="1"/>
    <col min="25" max="25" width="10.77734375" style="5" customWidth="1"/>
    <col min="26" max="16384" width="8.88671875" style="5"/>
  </cols>
  <sheetData>
    <row r="1" spans="1:25" ht="30" customHeight="1">
      <c r="A1" s="51" t="s">
        <v>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9"/>
      <c r="S1" s="39"/>
      <c r="T1" s="10"/>
      <c r="U1" s="10"/>
      <c r="V1" s="10"/>
      <c r="W1" s="10"/>
      <c r="X1" s="10"/>
      <c r="Y1" s="10"/>
    </row>
    <row r="2" spans="1:25" ht="19.899999999999999" customHeight="1">
      <c r="A2" s="45"/>
      <c r="B2" s="45"/>
      <c r="C2" s="44"/>
      <c r="D2" s="44"/>
      <c r="E2" s="45"/>
      <c r="F2" s="46"/>
      <c r="G2" s="46"/>
      <c r="H2" s="46"/>
      <c r="I2" s="46"/>
      <c r="J2" s="45"/>
      <c r="K2" s="45"/>
      <c r="L2" s="38"/>
      <c r="M2" s="38"/>
      <c r="N2" s="47"/>
      <c r="O2" s="38"/>
      <c r="P2" s="38"/>
      <c r="Q2" s="45"/>
      <c r="R2" s="11"/>
      <c r="S2" s="40"/>
      <c r="T2" s="10"/>
      <c r="U2" s="10"/>
      <c r="V2" s="10"/>
      <c r="W2" s="10"/>
      <c r="X2" s="10"/>
      <c r="Y2" s="10"/>
    </row>
    <row r="3" spans="1:25" ht="10.15" customHeight="1">
      <c r="A3" s="45"/>
      <c r="B3" s="45"/>
      <c r="C3" s="44"/>
      <c r="D3" s="44"/>
      <c r="E3" s="45"/>
      <c r="F3" s="46"/>
      <c r="G3" s="46"/>
      <c r="H3" s="46"/>
      <c r="I3" s="46"/>
      <c r="J3" s="45"/>
      <c r="K3" s="45"/>
      <c r="L3" s="38"/>
      <c r="M3" s="38"/>
      <c r="N3" s="45"/>
      <c r="O3" s="38"/>
      <c r="P3" s="38"/>
      <c r="Q3" s="45"/>
      <c r="R3" s="12"/>
      <c r="S3" s="40"/>
      <c r="T3" s="10"/>
      <c r="U3" s="10"/>
      <c r="V3" s="10"/>
      <c r="W3" s="10"/>
      <c r="X3" s="10"/>
      <c r="Y3" s="10"/>
    </row>
    <row r="4" spans="1:25" s="15" customFormat="1" ht="27" customHeight="1">
      <c r="A4" s="33" t="s">
        <v>1</v>
      </c>
      <c r="B4" s="63" t="s">
        <v>21</v>
      </c>
      <c r="C4" s="57" t="s">
        <v>2</v>
      </c>
      <c r="D4" s="57"/>
      <c r="E4" s="58" t="s">
        <v>3</v>
      </c>
      <c r="F4" s="34" t="s">
        <v>4</v>
      </c>
      <c r="G4" s="60" t="s">
        <v>5</v>
      </c>
      <c r="H4" s="61"/>
      <c r="I4" s="62"/>
      <c r="J4" s="55" t="s">
        <v>6</v>
      </c>
      <c r="K4" s="56"/>
      <c r="L4" s="58" t="s">
        <v>7</v>
      </c>
      <c r="M4" s="58"/>
      <c r="N4" s="52" t="s">
        <v>8</v>
      </c>
      <c r="O4" s="53"/>
      <c r="P4" s="54"/>
      <c r="Q4" s="59" t="s">
        <v>0</v>
      </c>
      <c r="R4" s="13"/>
      <c r="S4" s="40"/>
      <c r="T4" s="14"/>
      <c r="U4" s="14"/>
      <c r="V4" s="14"/>
      <c r="W4" s="14"/>
      <c r="X4" s="14"/>
      <c r="Y4" s="14"/>
    </row>
    <row r="5" spans="1:25" s="15" customFormat="1" ht="27" customHeight="1">
      <c r="A5" s="33" t="s">
        <v>9</v>
      </c>
      <c r="B5" s="64"/>
      <c r="C5" s="30" t="s">
        <v>18</v>
      </c>
      <c r="D5" s="30" t="s">
        <v>19</v>
      </c>
      <c r="E5" s="58"/>
      <c r="F5" s="42" t="s">
        <v>15</v>
      </c>
      <c r="G5" s="30" t="s">
        <v>18</v>
      </c>
      <c r="H5" s="30" t="s">
        <v>19</v>
      </c>
      <c r="I5" s="30" t="s">
        <v>16</v>
      </c>
      <c r="J5" s="33" t="s">
        <v>3</v>
      </c>
      <c r="K5" s="35" t="s">
        <v>10</v>
      </c>
      <c r="L5" s="35" t="s">
        <v>11</v>
      </c>
      <c r="M5" s="33" t="s">
        <v>12</v>
      </c>
      <c r="N5" s="35" t="s">
        <v>11</v>
      </c>
      <c r="O5" s="35" t="s">
        <v>12</v>
      </c>
      <c r="P5" s="33" t="s">
        <v>13</v>
      </c>
      <c r="Q5" s="59"/>
      <c r="R5" s="16"/>
      <c r="S5" s="40"/>
      <c r="T5" s="17"/>
      <c r="U5" s="17"/>
      <c r="V5" s="17"/>
      <c r="W5" s="17"/>
      <c r="X5" s="17"/>
      <c r="Y5" s="18"/>
    </row>
    <row r="6" spans="1:25" s="15" customFormat="1" ht="27" customHeight="1">
      <c r="A6" s="52" t="s">
        <v>22</v>
      </c>
      <c r="B6" s="53"/>
      <c r="C6" s="53"/>
      <c r="D6" s="54"/>
      <c r="E6" s="33"/>
      <c r="F6" s="42">
        <f>SUM(F7:F22)</f>
        <v>244487</v>
      </c>
      <c r="G6" s="42">
        <f t="shared" ref="G6:I6" si="0">SUM(G7:G22)</f>
        <v>12997</v>
      </c>
      <c r="H6" s="42">
        <f t="shared" si="0"/>
        <v>12997</v>
      </c>
      <c r="I6" s="42">
        <f t="shared" si="0"/>
        <v>0</v>
      </c>
      <c r="J6" s="33"/>
      <c r="K6" s="35"/>
      <c r="L6" s="35"/>
      <c r="M6" s="33"/>
      <c r="N6" s="35"/>
      <c r="O6" s="35"/>
      <c r="P6" s="33"/>
      <c r="Q6" s="35"/>
      <c r="R6" s="50">
        <f>SUM(G7:G22)</f>
        <v>12997</v>
      </c>
      <c r="S6" s="40">
        <f>SUM(H7:H22)</f>
        <v>12997</v>
      </c>
      <c r="T6" s="17"/>
      <c r="U6" s="17"/>
      <c r="V6" s="17"/>
      <c r="W6" s="17"/>
      <c r="X6" s="17"/>
      <c r="Y6" s="18"/>
    </row>
    <row r="7" spans="1:25" ht="27" customHeight="1">
      <c r="A7" s="27">
        <v>1</v>
      </c>
      <c r="B7" s="43" t="s">
        <v>23</v>
      </c>
      <c r="C7" s="28" t="s">
        <v>31</v>
      </c>
      <c r="D7" s="28" t="s">
        <v>17</v>
      </c>
      <c r="E7" s="29" t="s">
        <v>43</v>
      </c>
      <c r="F7" s="48">
        <v>125513</v>
      </c>
      <c r="G7" s="48">
        <v>3</v>
      </c>
      <c r="H7" s="48">
        <v>3</v>
      </c>
      <c r="I7" s="49">
        <v>0</v>
      </c>
      <c r="J7" s="36"/>
      <c r="K7" s="36"/>
      <c r="L7" s="6" t="s">
        <v>59</v>
      </c>
      <c r="M7" s="1"/>
      <c r="N7" s="29"/>
      <c r="O7" s="26"/>
      <c r="P7" s="6"/>
      <c r="Q7" s="29"/>
      <c r="R7" s="7"/>
      <c r="S7" s="4"/>
      <c r="T7" s="8"/>
      <c r="U7" s="8"/>
      <c r="V7" s="8"/>
      <c r="W7" s="8"/>
      <c r="X7" s="8"/>
      <c r="Y7" s="8"/>
    </row>
    <row r="8" spans="1:25" ht="27" customHeight="1">
      <c r="A8" s="27">
        <f>A7+1</f>
        <v>2</v>
      </c>
      <c r="B8" s="43" t="str">
        <f t="shared" ref="B8:B22" si="1">B7</f>
        <v>우성면 보흥리</v>
      </c>
      <c r="C8" s="28" t="s">
        <v>24</v>
      </c>
      <c r="D8" s="28" t="s">
        <v>17</v>
      </c>
      <c r="E8" s="29" t="s">
        <v>14</v>
      </c>
      <c r="F8" s="48">
        <v>92</v>
      </c>
      <c r="G8" s="48">
        <v>92</v>
      </c>
      <c r="H8" s="48">
        <v>92</v>
      </c>
      <c r="I8" s="49">
        <v>0</v>
      </c>
      <c r="J8" s="36"/>
      <c r="K8" s="36"/>
      <c r="L8" s="6" t="s">
        <v>60</v>
      </c>
      <c r="M8" s="6"/>
      <c r="N8" s="6"/>
      <c r="O8" s="6"/>
      <c r="P8" s="6"/>
      <c r="Q8" s="29"/>
      <c r="R8" s="7"/>
      <c r="S8" s="3"/>
      <c r="T8" s="8"/>
      <c r="U8" s="8"/>
      <c r="V8" s="8"/>
      <c r="W8" s="8"/>
      <c r="Y8" s="8"/>
    </row>
    <row r="9" spans="1:25" ht="27" customHeight="1">
      <c r="A9" s="27">
        <f t="shared" ref="A9:A22" si="2">A8+1</f>
        <v>3</v>
      </c>
      <c r="B9" s="43" t="str">
        <f t="shared" si="1"/>
        <v>우성면 보흥리</v>
      </c>
      <c r="C9" s="28" t="s">
        <v>25</v>
      </c>
      <c r="D9" s="28" t="s">
        <v>17</v>
      </c>
      <c r="E9" s="29" t="s">
        <v>44</v>
      </c>
      <c r="F9" s="37">
        <v>1250</v>
      </c>
      <c r="G9" s="49">
        <v>631</v>
      </c>
      <c r="H9" s="49">
        <v>631</v>
      </c>
      <c r="I9" s="49">
        <v>0</v>
      </c>
      <c r="J9" s="36"/>
      <c r="K9" s="36"/>
      <c r="L9" s="6" t="s">
        <v>61</v>
      </c>
      <c r="M9" s="1"/>
      <c r="N9" s="6"/>
      <c r="O9" s="6"/>
      <c r="P9" s="6"/>
      <c r="Q9" s="29"/>
      <c r="R9" s="7"/>
      <c r="S9" s="4"/>
      <c r="T9" s="8"/>
      <c r="U9" s="8"/>
      <c r="V9" s="8"/>
      <c r="W9" s="8"/>
      <c r="X9" s="8"/>
      <c r="Y9" s="8"/>
    </row>
    <row r="10" spans="1:25" ht="27" customHeight="1">
      <c r="A10" s="27">
        <f t="shared" si="2"/>
        <v>4</v>
      </c>
      <c r="B10" s="43" t="str">
        <f t="shared" si="1"/>
        <v>우성면 보흥리</v>
      </c>
      <c r="C10" s="30" t="s">
        <v>32</v>
      </c>
      <c r="D10" s="30" t="s">
        <v>17</v>
      </c>
      <c r="E10" s="31" t="s">
        <v>44</v>
      </c>
      <c r="F10" s="37">
        <v>68690</v>
      </c>
      <c r="G10" s="37">
        <v>2394</v>
      </c>
      <c r="H10" s="37">
        <v>2394</v>
      </c>
      <c r="I10" s="49">
        <v>0</v>
      </c>
      <c r="J10" s="6"/>
      <c r="K10" s="6"/>
      <c r="L10" s="6" t="s">
        <v>59</v>
      </c>
      <c r="M10" s="1"/>
      <c r="N10" s="6"/>
      <c r="O10" s="6"/>
      <c r="P10" s="6"/>
      <c r="Q10" s="29"/>
      <c r="R10" s="7"/>
      <c r="S10" s="4"/>
      <c r="T10" s="8"/>
      <c r="U10" s="8"/>
      <c r="V10" s="8"/>
      <c r="W10" s="8"/>
      <c r="X10" s="8"/>
      <c r="Y10" s="8"/>
    </row>
    <row r="11" spans="1:25" ht="27" customHeight="1">
      <c r="A11" s="27">
        <f t="shared" si="2"/>
        <v>5</v>
      </c>
      <c r="B11" s="43" t="str">
        <f t="shared" si="1"/>
        <v>우성면 보흥리</v>
      </c>
      <c r="C11" s="30" t="s">
        <v>33</v>
      </c>
      <c r="D11" s="30" t="s">
        <v>40</v>
      </c>
      <c r="E11" s="31" t="s">
        <v>45</v>
      </c>
      <c r="F11" s="37">
        <v>1560</v>
      </c>
      <c r="G11" s="37">
        <v>1471</v>
      </c>
      <c r="H11" s="37">
        <v>1471</v>
      </c>
      <c r="I11" s="49">
        <v>0</v>
      </c>
      <c r="J11" s="6"/>
      <c r="K11" s="6"/>
      <c r="L11" s="6" t="s">
        <v>61</v>
      </c>
      <c r="M11" s="6"/>
      <c r="N11" s="6"/>
      <c r="O11" s="6"/>
      <c r="P11" s="6"/>
      <c r="Q11" s="29"/>
      <c r="R11" s="7"/>
      <c r="S11" s="4"/>
      <c r="T11" s="8"/>
      <c r="U11" s="8"/>
      <c r="V11" s="8"/>
      <c r="W11" s="8"/>
      <c r="X11" s="8"/>
      <c r="Y11" s="8"/>
    </row>
    <row r="12" spans="1:25" ht="27" customHeight="1">
      <c r="A12" s="27">
        <f t="shared" si="2"/>
        <v>6</v>
      </c>
      <c r="B12" s="43" t="str">
        <f t="shared" si="1"/>
        <v>우성면 보흥리</v>
      </c>
      <c r="C12" s="30" t="s">
        <v>34</v>
      </c>
      <c r="D12" s="30" t="s">
        <v>17</v>
      </c>
      <c r="E12" s="31" t="s">
        <v>46</v>
      </c>
      <c r="F12" s="37">
        <v>13873</v>
      </c>
      <c r="G12" s="37">
        <v>1468</v>
      </c>
      <c r="H12" s="37">
        <v>1468</v>
      </c>
      <c r="I12" s="49">
        <v>0</v>
      </c>
      <c r="J12" s="6"/>
      <c r="K12" s="6"/>
      <c r="L12" s="6" t="s">
        <v>62</v>
      </c>
      <c r="M12" s="6"/>
      <c r="N12" s="6"/>
      <c r="O12" s="6"/>
      <c r="P12" s="6"/>
      <c r="Q12" s="29"/>
      <c r="R12" s="7"/>
      <c r="S12" s="4"/>
      <c r="T12" s="8"/>
      <c r="U12" s="8"/>
      <c r="V12" s="8"/>
      <c r="W12" s="8"/>
      <c r="X12" s="8"/>
      <c r="Y12" s="8"/>
    </row>
    <row r="13" spans="1:25" ht="27" customHeight="1">
      <c r="A13" s="27">
        <f t="shared" si="2"/>
        <v>7</v>
      </c>
      <c r="B13" s="43" t="str">
        <f t="shared" si="1"/>
        <v>우성면 보흥리</v>
      </c>
      <c r="C13" s="30" t="s">
        <v>35</v>
      </c>
      <c r="D13" s="30" t="s">
        <v>41</v>
      </c>
      <c r="E13" s="31" t="s">
        <v>45</v>
      </c>
      <c r="F13" s="37">
        <v>863</v>
      </c>
      <c r="G13" s="37">
        <v>402</v>
      </c>
      <c r="H13" s="37">
        <v>402</v>
      </c>
      <c r="I13" s="49">
        <v>0</v>
      </c>
      <c r="J13" s="6"/>
      <c r="K13" s="6"/>
      <c r="L13" s="6" t="s">
        <v>61</v>
      </c>
      <c r="M13" s="6"/>
      <c r="N13" s="6"/>
      <c r="O13" s="6"/>
      <c r="P13" s="6"/>
      <c r="Q13" s="29"/>
      <c r="R13" s="7"/>
      <c r="S13" s="4"/>
      <c r="T13" s="8"/>
      <c r="U13" s="8"/>
      <c r="V13" s="8"/>
      <c r="W13" s="8"/>
      <c r="X13" s="8"/>
      <c r="Y13" s="8"/>
    </row>
    <row r="14" spans="1:25" ht="27" customHeight="1">
      <c r="A14" s="27">
        <f t="shared" si="2"/>
        <v>8</v>
      </c>
      <c r="B14" s="43" t="str">
        <f t="shared" si="1"/>
        <v>우성면 보흥리</v>
      </c>
      <c r="C14" s="30" t="s">
        <v>36</v>
      </c>
      <c r="D14" s="30" t="s">
        <v>42</v>
      </c>
      <c r="E14" s="31" t="s">
        <v>45</v>
      </c>
      <c r="F14" s="37">
        <v>1250</v>
      </c>
      <c r="G14" s="37">
        <v>54</v>
      </c>
      <c r="H14" s="37">
        <v>54</v>
      </c>
      <c r="I14" s="49">
        <v>0</v>
      </c>
      <c r="J14" s="6"/>
      <c r="K14" s="6"/>
      <c r="L14" s="6" t="s">
        <v>61</v>
      </c>
      <c r="M14" s="6"/>
      <c r="N14" s="6"/>
      <c r="O14" s="6"/>
      <c r="P14" s="6"/>
      <c r="Q14" s="29"/>
      <c r="R14" s="7"/>
      <c r="S14" s="4"/>
      <c r="T14" s="8"/>
      <c r="U14" s="8"/>
      <c r="V14" s="8"/>
      <c r="W14" s="8"/>
      <c r="X14" s="8"/>
      <c r="Y14" s="8"/>
    </row>
    <row r="15" spans="1:25" ht="27" customHeight="1">
      <c r="A15" s="27">
        <f t="shared" si="2"/>
        <v>9</v>
      </c>
      <c r="B15" s="43" t="str">
        <f t="shared" si="1"/>
        <v>우성면 보흥리</v>
      </c>
      <c r="C15" s="30" t="s">
        <v>37</v>
      </c>
      <c r="D15" s="30" t="s">
        <v>17</v>
      </c>
      <c r="E15" s="31" t="s">
        <v>46</v>
      </c>
      <c r="F15" s="37">
        <v>1558</v>
      </c>
      <c r="G15" s="37">
        <v>70</v>
      </c>
      <c r="H15" s="37">
        <v>70</v>
      </c>
      <c r="I15" s="49">
        <v>0</v>
      </c>
      <c r="J15" s="6"/>
      <c r="K15" s="6"/>
      <c r="L15" s="6" t="s">
        <v>62</v>
      </c>
      <c r="M15" s="6"/>
      <c r="N15" s="6"/>
      <c r="O15" s="6"/>
      <c r="P15" s="6"/>
      <c r="Q15" s="29"/>
      <c r="R15" s="7"/>
      <c r="S15" s="4"/>
      <c r="T15" s="8"/>
      <c r="U15" s="8"/>
      <c r="V15" s="8"/>
      <c r="W15" s="8"/>
      <c r="X15" s="8"/>
      <c r="Y15" s="8"/>
    </row>
    <row r="16" spans="1:25" ht="27" customHeight="1">
      <c r="A16" s="27">
        <f t="shared" si="2"/>
        <v>10</v>
      </c>
      <c r="B16" s="43" t="str">
        <f t="shared" si="1"/>
        <v>우성면 보흥리</v>
      </c>
      <c r="C16" s="37" t="s">
        <v>26</v>
      </c>
      <c r="D16" s="30" t="s">
        <v>48</v>
      </c>
      <c r="E16" s="37" t="s">
        <v>45</v>
      </c>
      <c r="F16" s="37">
        <v>3228</v>
      </c>
      <c r="G16" s="37">
        <v>2331</v>
      </c>
      <c r="H16" s="37">
        <v>2331</v>
      </c>
      <c r="I16" s="49">
        <v>0</v>
      </c>
      <c r="J16" s="6"/>
      <c r="K16" s="6"/>
      <c r="L16" s="6" t="s">
        <v>61</v>
      </c>
      <c r="M16" s="6"/>
      <c r="N16" s="6"/>
      <c r="O16" s="6"/>
      <c r="P16" s="6"/>
      <c r="Q16" s="29"/>
      <c r="R16" s="7"/>
      <c r="S16" s="41"/>
      <c r="T16" s="8"/>
      <c r="U16" s="8"/>
      <c r="V16" s="8"/>
      <c r="W16" s="8"/>
      <c r="X16" s="8"/>
      <c r="Y16" s="8"/>
    </row>
    <row r="17" spans="1:25" ht="27" customHeight="1">
      <c r="A17" s="27">
        <f t="shared" si="2"/>
        <v>11</v>
      </c>
      <c r="B17" s="43" t="str">
        <f t="shared" si="1"/>
        <v>우성면 보흥리</v>
      </c>
      <c r="C17" s="30" t="s">
        <v>38</v>
      </c>
      <c r="D17" s="30" t="s">
        <v>49</v>
      </c>
      <c r="E17" s="31" t="s">
        <v>45</v>
      </c>
      <c r="F17" s="37">
        <v>1504</v>
      </c>
      <c r="G17" s="37">
        <v>8</v>
      </c>
      <c r="H17" s="37">
        <v>8</v>
      </c>
      <c r="I17" s="49">
        <v>0</v>
      </c>
      <c r="J17" s="6"/>
      <c r="K17" s="6"/>
      <c r="L17" s="6" t="s">
        <v>51</v>
      </c>
      <c r="M17" s="6" t="s">
        <v>52</v>
      </c>
      <c r="N17" s="6"/>
      <c r="O17" s="6"/>
      <c r="P17" s="6"/>
      <c r="Q17" s="29"/>
      <c r="R17" s="7"/>
      <c r="S17" s="4"/>
      <c r="T17" s="8"/>
      <c r="U17" s="8"/>
      <c r="V17" s="8"/>
      <c r="W17" s="8"/>
      <c r="X17" s="8"/>
      <c r="Y17" s="8"/>
    </row>
    <row r="18" spans="1:25" ht="27" customHeight="1">
      <c r="A18" s="27">
        <f t="shared" si="2"/>
        <v>12</v>
      </c>
      <c r="B18" s="43" t="str">
        <f t="shared" si="1"/>
        <v>우성면 보흥리</v>
      </c>
      <c r="C18" s="30" t="s">
        <v>27</v>
      </c>
      <c r="D18" s="30" t="s">
        <v>53</v>
      </c>
      <c r="E18" s="31" t="s">
        <v>45</v>
      </c>
      <c r="F18" s="37">
        <v>4015</v>
      </c>
      <c r="G18" s="37">
        <v>2749</v>
      </c>
      <c r="H18" s="37">
        <v>2749</v>
      </c>
      <c r="I18" s="49">
        <v>0</v>
      </c>
      <c r="J18" s="6"/>
      <c r="K18" s="6"/>
      <c r="L18" s="6" t="s">
        <v>61</v>
      </c>
      <c r="M18" s="6"/>
      <c r="N18" s="6"/>
      <c r="O18" s="6"/>
      <c r="P18" s="6"/>
      <c r="Q18" s="29"/>
      <c r="R18" s="7"/>
      <c r="S18" s="4"/>
      <c r="T18" s="8"/>
      <c r="U18" s="8"/>
      <c r="V18" s="8"/>
      <c r="W18" s="8"/>
      <c r="X18" s="8"/>
      <c r="Y18" s="8"/>
    </row>
    <row r="19" spans="1:25" ht="27" customHeight="1">
      <c r="A19" s="27">
        <f t="shared" si="2"/>
        <v>13</v>
      </c>
      <c r="B19" s="43" t="str">
        <f t="shared" si="1"/>
        <v>우성면 보흥리</v>
      </c>
      <c r="C19" s="30" t="s">
        <v>28</v>
      </c>
      <c r="D19" s="30" t="s">
        <v>17</v>
      </c>
      <c r="E19" s="31" t="s">
        <v>44</v>
      </c>
      <c r="F19" s="37">
        <v>595</v>
      </c>
      <c r="G19" s="37">
        <v>5</v>
      </c>
      <c r="H19" s="37">
        <v>5</v>
      </c>
      <c r="I19" s="49">
        <v>0</v>
      </c>
      <c r="J19" s="6"/>
      <c r="K19" s="6"/>
      <c r="L19" s="6" t="s">
        <v>54</v>
      </c>
      <c r="M19" s="6" t="s">
        <v>55</v>
      </c>
      <c r="N19" s="6"/>
      <c r="O19" s="6"/>
      <c r="P19" s="6"/>
      <c r="Q19" s="29"/>
      <c r="R19" s="7"/>
      <c r="S19" s="4"/>
      <c r="T19" s="8"/>
      <c r="U19" s="8"/>
      <c r="V19" s="8"/>
      <c r="W19" s="8"/>
      <c r="X19" s="8"/>
      <c r="Y19" s="8"/>
    </row>
    <row r="20" spans="1:25" ht="27" customHeight="1">
      <c r="A20" s="27">
        <f t="shared" si="2"/>
        <v>14</v>
      </c>
      <c r="B20" s="43" t="str">
        <f t="shared" si="1"/>
        <v>우성면 보흥리</v>
      </c>
      <c r="C20" s="30" t="s">
        <v>29</v>
      </c>
      <c r="D20" s="30" t="s">
        <v>56</v>
      </c>
      <c r="E20" s="31" t="s">
        <v>45</v>
      </c>
      <c r="F20" s="37">
        <v>1935</v>
      </c>
      <c r="G20" s="37">
        <v>561</v>
      </c>
      <c r="H20" s="37">
        <v>561</v>
      </c>
      <c r="I20" s="49">
        <v>0</v>
      </c>
      <c r="J20" s="6"/>
      <c r="K20" s="6"/>
      <c r="L20" s="6" t="s">
        <v>61</v>
      </c>
      <c r="M20" s="6"/>
      <c r="N20" s="6"/>
      <c r="O20" s="6"/>
      <c r="P20" s="6"/>
      <c r="Q20" s="29"/>
      <c r="R20" s="7"/>
      <c r="S20" s="4"/>
      <c r="T20" s="8"/>
      <c r="U20" s="8"/>
      <c r="V20" s="8"/>
      <c r="W20" s="8"/>
      <c r="X20" s="8"/>
      <c r="Y20" s="8"/>
    </row>
    <row r="21" spans="1:25" ht="27" customHeight="1">
      <c r="A21" s="27">
        <f t="shared" si="2"/>
        <v>15</v>
      </c>
      <c r="B21" s="43" t="str">
        <f t="shared" si="1"/>
        <v>우성면 보흥리</v>
      </c>
      <c r="C21" s="31" t="s">
        <v>39</v>
      </c>
      <c r="D21" s="30" t="s">
        <v>57</v>
      </c>
      <c r="E21" s="31" t="s">
        <v>45</v>
      </c>
      <c r="F21" s="37">
        <v>1133</v>
      </c>
      <c r="G21" s="37">
        <v>196</v>
      </c>
      <c r="H21" s="37">
        <v>196</v>
      </c>
      <c r="I21" s="49">
        <v>0</v>
      </c>
      <c r="J21" s="6"/>
      <c r="K21" s="6"/>
      <c r="L21" s="6" t="s">
        <v>50</v>
      </c>
      <c r="M21" s="6" t="s">
        <v>58</v>
      </c>
      <c r="N21" s="6"/>
      <c r="O21" s="6"/>
      <c r="P21" s="6"/>
      <c r="Q21" s="29"/>
      <c r="R21" s="7"/>
      <c r="S21" s="3"/>
      <c r="T21" s="8"/>
      <c r="U21" s="8"/>
      <c r="V21" s="8"/>
      <c r="W21" s="8"/>
      <c r="X21" s="8"/>
      <c r="Y21" s="19"/>
    </row>
    <row r="22" spans="1:25" ht="27" customHeight="1">
      <c r="A22" s="27">
        <f t="shared" si="2"/>
        <v>16</v>
      </c>
      <c r="B22" s="43" t="str">
        <f t="shared" si="1"/>
        <v>우성면 보흥리</v>
      </c>
      <c r="C22" s="31" t="s">
        <v>30</v>
      </c>
      <c r="D22" s="30" t="s">
        <v>17</v>
      </c>
      <c r="E22" s="31" t="s">
        <v>47</v>
      </c>
      <c r="F22" s="37">
        <v>17428</v>
      </c>
      <c r="G22" s="37">
        <v>562</v>
      </c>
      <c r="H22" s="37">
        <v>562</v>
      </c>
      <c r="I22" s="49">
        <v>0</v>
      </c>
      <c r="J22" s="6"/>
      <c r="K22" s="6"/>
      <c r="L22" s="6" t="s">
        <v>62</v>
      </c>
      <c r="M22" s="6"/>
      <c r="N22" s="6"/>
      <c r="O22" s="6"/>
      <c r="P22" s="6"/>
      <c r="Q22" s="29"/>
      <c r="R22" s="7"/>
      <c r="S22" s="3"/>
      <c r="T22" s="8"/>
      <c r="U22" s="8"/>
      <c r="V22" s="8"/>
      <c r="W22" s="8"/>
      <c r="X22" s="8"/>
      <c r="Y22" s="19"/>
    </row>
    <row r="23" spans="1:25" ht="27" customHeight="1">
      <c r="A23" s="32">
        <v>0</v>
      </c>
      <c r="B23" s="32"/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</row>
    <row r="24" spans="1:25" ht="27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25" ht="27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25" ht="27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  <row r="27" spans="1:25" ht="27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1:25" ht="27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</row>
    <row r="29" spans="1:25" ht="27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25" ht="27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25" ht="27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25" ht="27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</row>
    <row r="33" spans="1:17" ht="27" customHeigh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17" ht="27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</row>
    <row r="35" spans="1:17" ht="27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</row>
    <row r="36" spans="1:17" ht="27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</row>
    <row r="37" spans="1:17" ht="27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ht="27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ht="27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 ht="27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</row>
    <row r="41" spans="1:17" ht="27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</row>
    <row r="42" spans="1:17" ht="27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</row>
    <row r="43" spans="1:17" ht="27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</row>
    <row r="44" spans="1:17" ht="27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</row>
    <row r="45" spans="1:17" ht="27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</row>
    <row r="46" spans="1:17" ht="27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</row>
    <row r="47" spans="1:17" ht="27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</row>
    <row r="48" spans="1:17" ht="27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</row>
    <row r="49" spans="1:17" ht="27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</row>
    <row r="50" spans="1:17" ht="27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</row>
    <row r="51" spans="1:17" ht="27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</row>
    <row r="52" spans="1:17" ht="27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</row>
    <row r="53" spans="1:17" ht="27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</row>
    <row r="54" spans="1:17" ht="27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</row>
    <row r="55" spans="1:17" ht="27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</row>
    <row r="56" spans="1:17" ht="27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</row>
    <row r="57" spans="1:17" ht="27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</row>
    <row r="58" spans="1:17" ht="27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</row>
    <row r="59" spans="1:17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</row>
    <row r="60" spans="1:17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</row>
    <row r="61" spans="1:17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</row>
    <row r="62" spans="1:17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</row>
    <row r="63" spans="1:17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</row>
    <row r="64" spans="1:17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</row>
  </sheetData>
  <mergeCells count="10">
    <mergeCell ref="A1:Q1"/>
    <mergeCell ref="A6:D6"/>
    <mergeCell ref="J4:K4"/>
    <mergeCell ref="N4:P4"/>
    <mergeCell ref="C4:D4"/>
    <mergeCell ref="E4:E5"/>
    <mergeCell ref="L4:M4"/>
    <mergeCell ref="Q4:Q5"/>
    <mergeCell ref="G4:I4"/>
    <mergeCell ref="B4:B5"/>
  </mergeCells>
  <phoneticPr fontId="5" type="noConversion"/>
  <printOptions horizontalCentered="1"/>
  <pageMargins left="0.19685039370078741" right="0.19685039370078741" top="0.6692913385826772" bottom="0.59055118110236227" header="0.59055118110236227" footer="0.19685039370078741"/>
  <pageSetup paperSize="9" scale="80" fitToHeight="10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토지세목조서</vt:lpstr>
      <vt:lpstr>토지세목조서!Print_Area</vt:lpstr>
      <vt:lpstr>토지세목조서!Print_Titles</vt:lpstr>
    </vt:vector>
  </TitlesOfParts>
  <Manager>이중훈</Manager>
  <Company>청석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도로조서</dc:title>
  <dc:creator>이중훈</dc:creator>
  <cp:lastModifiedBy>USER</cp:lastModifiedBy>
  <cp:lastPrinted>2016-09-28T00:07:27Z</cp:lastPrinted>
  <dcterms:created xsi:type="dcterms:W3CDTF">2002-09-08T05:27:19Z</dcterms:created>
  <dcterms:modified xsi:type="dcterms:W3CDTF">2016-12-08T08:03:59Z</dcterms:modified>
</cp:coreProperties>
</file>